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omaiya0-my.sharepoint.com/personal/jitendrakumar_v_somaiya_edu/Documents/Excel/KJSSC/"/>
    </mc:Choice>
  </mc:AlternateContent>
  <xr:revisionPtr revIDLastSave="2" documentId="13_ncr:1_{EB0AFEA5-C819-4F3B-B86C-383F8524FE08}" xr6:coauthVersionLast="47" xr6:coauthVersionMax="47" xr10:uidLastSave="{AB726AD6-04BA-4FBE-A200-7BEDC716B510}"/>
  <bookViews>
    <workbookView xWindow="-120" yWindow="-120" windowWidth="29040" windowHeight="15720" xr2:uid="{00000000-000D-0000-FFFF-FFFF00000000}"/>
  </bookViews>
  <sheets>
    <sheet name="normal less than area" sheetId="1" r:id="rId1"/>
    <sheet name="HW-normal greater than" sheetId="2" r:id="rId2"/>
    <sheet name="HW-normal between" sheetId="3" r:id="rId3"/>
  </sheets>
  <definedNames>
    <definedName name="graterthan">'HW-normal between'!$B$112:$B$212</definedName>
    <definedName name="lesthan">'HW-normal between'!$B$12:$B$112</definedName>
    <definedName name="mean">'HW-normal greater than'!$A$3</definedName>
    <definedName name="sd">'HW-normal greater than'!$A$4</definedName>
    <definedName name="x">'HW-normal greater than'!$A$5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3" l="1"/>
  <c r="B12" i="3"/>
  <c r="A13" i="3"/>
  <c r="B13" i="3"/>
  <c r="A14" i="3"/>
  <c r="B14" i="3" s="1"/>
  <c r="A15" i="3"/>
  <c r="B15" i="3"/>
  <c r="A16" i="3"/>
  <c r="B16" i="3" s="1"/>
  <c r="A17" i="3"/>
  <c r="B17" i="3"/>
  <c r="A18" i="3"/>
  <c r="B18" i="3" s="1"/>
  <c r="A19" i="3"/>
  <c r="B19" i="3" s="1"/>
  <c r="A20" i="3"/>
  <c r="B20" i="3"/>
  <c r="A21" i="3"/>
  <c r="B21" i="3"/>
  <c r="A22" i="3"/>
  <c r="B22" i="3" s="1"/>
  <c r="A23" i="3"/>
  <c r="B23" i="3"/>
  <c r="A24" i="3"/>
  <c r="B24" i="3" s="1"/>
  <c r="A25" i="3"/>
  <c r="B25" i="3" s="1"/>
  <c r="A26" i="3"/>
  <c r="B26" i="3"/>
  <c r="A27" i="3"/>
  <c r="B27" i="3"/>
  <c r="A28" i="3"/>
  <c r="B28" i="3" s="1"/>
  <c r="A29" i="3"/>
  <c r="B29" i="3"/>
  <c r="A30" i="3"/>
  <c r="B30" i="3" s="1"/>
  <c r="A31" i="3"/>
  <c r="B31" i="3" s="1"/>
  <c r="A32" i="3"/>
  <c r="B32" i="3"/>
  <c r="A33" i="3"/>
  <c r="B33" i="3"/>
  <c r="A34" i="3"/>
  <c r="B34" i="3" s="1"/>
  <c r="A35" i="3"/>
  <c r="B35" i="3"/>
  <c r="A36" i="3"/>
  <c r="B36" i="3" s="1"/>
  <c r="A37" i="3"/>
  <c r="B37" i="3" s="1"/>
  <c r="A38" i="3"/>
  <c r="B38" i="3"/>
  <c r="A39" i="3"/>
  <c r="B39" i="3"/>
  <c r="A40" i="3"/>
  <c r="B40" i="3" s="1"/>
  <c r="A41" i="3"/>
  <c r="B41" i="3"/>
  <c r="A42" i="3"/>
  <c r="B42" i="3" s="1"/>
  <c r="A43" i="3"/>
  <c r="B43" i="3" s="1"/>
  <c r="A44" i="3"/>
  <c r="B44" i="3"/>
  <c r="A45" i="3"/>
  <c r="B45" i="3"/>
  <c r="A46" i="3"/>
  <c r="B46" i="3" s="1"/>
  <c r="A47" i="3"/>
  <c r="B47" i="3"/>
  <c r="A48" i="3"/>
  <c r="B48" i="3" s="1"/>
  <c r="A49" i="3"/>
  <c r="B49" i="3" s="1"/>
  <c r="A50" i="3"/>
  <c r="B50" i="3"/>
  <c r="A51" i="3"/>
  <c r="B51" i="3"/>
  <c r="A52" i="3"/>
  <c r="B52" i="3" s="1"/>
  <c r="A53" i="3"/>
  <c r="B53" i="3"/>
  <c r="A54" i="3"/>
  <c r="B54" i="3" s="1"/>
  <c r="A55" i="3"/>
  <c r="B55" i="3" s="1"/>
  <c r="A56" i="3"/>
  <c r="B56" i="3"/>
  <c r="A57" i="3"/>
  <c r="B57" i="3"/>
  <c r="A58" i="3"/>
  <c r="B58" i="3" s="1"/>
  <c r="A59" i="3"/>
  <c r="B59" i="3"/>
  <c r="A60" i="3"/>
  <c r="B60" i="3" s="1"/>
  <c r="A61" i="3"/>
  <c r="B61" i="3" s="1"/>
  <c r="A62" i="3"/>
  <c r="B62" i="3"/>
  <c r="A63" i="3"/>
  <c r="B63" i="3"/>
  <c r="A64" i="3"/>
  <c r="B64" i="3" s="1"/>
  <c r="A65" i="3"/>
  <c r="B65" i="3"/>
  <c r="A66" i="3"/>
  <c r="B66" i="3" s="1"/>
  <c r="A67" i="3"/>
  <c r="B67" i="3" s="1"/>
  <c r="A68" i="3"/>
  <c r="B68" i="3"/>
  <c r="A69" i="3"/>
  <c r="B69" i="3"/>
  <c r="A70" i="3"/>
  <c r="B70" i="3" s="1"/>
  <c r="A71" i="3"/>
  <c r="B71" i="3"/>
  <c r="A72" i="3"/>
  <c r="B72" i="3" s="1"/>
  <c r="A73" i="3"/>
  <c r="B73" i="3" s="1"/>
  <c r="A74" i="3"/>
  <c r="B74" i="3"/>
  <c r="A75" i="3"/>
  <c r="B75" i="3"/>
  <c r="A76" i="3"/>
  <c r="B76" i="3" s="1"/>
  <c r="A77" i="3"/>
  <c r="B77" i="3"/>
  <c r="A78" i="3"/>
  <c r="B78" i="3" s="1"/>
  <c r="A79" i="3"/>
  <c r="B79" i="3" s="1"/>
  <c r="A80" i="3"/>
  <c r="B80" i="3"/>
  <c r="A81" i="3"/>
  <c r="B81" i="3"/>
  <c r="A82" i="3"/>
  <c r="B82" i="3" s="1"/>
  <c r="A83" i="3"/>
  <c r="B83" i="3"/>
  <c r="A84" i="3"/>
  <c r="B84" i="3" s="1"/>
  <c r="A85" i="3"/>
  <c r="B85" i="3" s="1"/>
  <c r="A86" i="3"/>
  <c r="B86" i="3"/>
  <c r="A87" i="3"/>
  <c r="B87" i="3"/>
  <c r="A88" i="3"/>
  <c r="B88" i="3" s="1"/>
  <c r="A89" i="3"/>
  <c r="B89" i="3"/>
  <c r="A90" i="3"/>
  <c r="B90" i="3" s="1"/>
  <c r="A91" i="3"/>
  <c r="B91" i="3" s="1"/>
  <c r="A92" i="3"/>
  <c r="B92" i="3"/>
  <c r="A93" i="3"/>
  <c r="B93" i="3"/>
  <c r="A94" i="3"/>
  <c r="B94" i="3" s="1"/>
  <c r="A95" i="3"/>
  <c r="B95" i="3"/>
  <c r="A96" i="3"/>
  <c r="B96" i="3" s="1"/>
  <c r="A97" i="3"/>
  <c r="B97" i="3" s="1"/>
  <c r="A98" i="3"/>
  <c r="B98" i="3"/>
  <c r="A99" i="3"/>
  <c r="B99" i="3"/>
  <c r="A100" i="3"/>
  <c r="B100" i="3" s="1"/>
  <c r="A101" i="3"/>
  <c r="B101" i="3"/>
  <c r="A102" i="3"/>
  <c r="B102" i="3" s="1"/>
  <c r="A103" i="3"/>
  <c r="B103" i="3" s="1"/>
  <c r="A104" i="3"/>
  <c r="B104" i="3"/>
  <c r="A105" i="3"/>
  <c r="B105" i="3"/>
  <c r="A106" i="3"/>
  <c r="B106" i="3" s="1"/>
  <c r="A107" i="3"/>
  <c r="B107" i="3"/>
  <c r="A108" i="3"/>
  <c r="B108" i="3" s="1"/>
  <c r="A109" i="3"/>
  <c r="B109" i="3" s="1"/>
  <c r="A110" i="3"/>
  <c r="B110" i="3"/>
  <c r="A111" i="3"/>
  <c r="B111" i="3"/>
  <c r="A112" i="3"/>
  <c r="B112" i="3" s="1"/>
  <c r="A113" i="3"/>
  <c r="B113" i="3"/>
  <c r="A114" i="3"/>
  <c r="B114" i="3" s="1"/>
  <c r="A115" i="3"/>
  <c r="B115" i="3" s="1"/>
  <c r="A116" i="3"/>
  <c r="B116" i="3"/>
  <c r="A117" i="3"/>
  <c r="B117" i="3"/>
  <c r="A118" i="3"/>
  <c r="B118" i="3" s="1"/>
  <c r="A119" i="3"/>
  <c r="B119" i="3"/>
  <c r="A120" i="3"/>
  <c r="B120" i="3" s="1"/>
  <c r="A121" i="3"/>
  <c r="B121" i="3" s="1"/>
  <c r="A122" i="3"/>
  <c r="B122" i="3"/>
  <c r="A123" i="3"/>
  <c r="B123" i="3"/>
  <c r="A124" i="3"/>
  <c r="B124" i="3" s="1"/>
  <c r="A125" i="3"/>
  <c r="B125" i="3"/>
  <c r="A126" i="3"/>
  <c r="B126" i="3" s="1"/>
  <c r="A127" i="3"/>
  <c r="B127" i="3" s="1"/>
  <c r="A128" i="3"/>
  <c r="B128" i="3"/>
  <c r="A129" i="3"/>
  <c r="B129" i="3"/>
  <c r="A130" i="3"/>
  <c r="B130" i="3" s="1"/>
  <c r="A131" i="3"/>
  <c r="B131" i="3"/>
  <c r="A132" i="3"/>
  <c r="B132" i="3" s="1"/>
  <c r="B7" i="3" l="1"/>
  <c r="A13" i="2" l="1"/>
  <c r="D13" i="2" s="1"/>
  <c r="A14" i="2"/>
  <c r="D14" i="2" s="1"/>
  <c r="A15" i="2"/>
  <c r="D15" i="2" s="1"/>
  <c r="A16" i="2"/>
  <c r="A17" i="2"/>
  <c r="D17" i="2" s="1"/>
  <c r="A18" i="2"/>
  <c r="D18" i="2" s="1"/>
  <c r="A19" i="2"/>
  <c r="D19" i="2" s="1"/>
  <c r="A20" i="2"/>
  <c r="A21" i="2"/>
  <c r="D21" i="2" s="1"/>
  <c r="A22" i="2"/>
  <c r="D22" i="2" s="1"/>
  <c r="A23" i="2"/>
  <c r="D23" i="2" s="1"/>
  <c r="A24" i="2"/>
  <c r="A25" i="2"/>
  <c r="D25" i="2" s="1"/>
  <c r="A26" i="2"/>
  <c r="D26" i="2" s="1"/>
  <c r="A27" i="2"/>
  <c r="D27" i="2" s="1"/>
  <c r="A28" i="2"/>
  <c r="A29" i="2"/>
  <c r="D29" i="2" s="1"/>
  <c r="A30" i="2"/>
  <c r="D30" i="2" s="1"/>
  <c r="A31" i="2"/>
  <c r="D31" i="2" s="1"/>
  <c r="A32" i="2"/>
  <c r="A33" i="2"/>
  <c r="D33" i="2" s="1"/>
  <c r="A34" i="2"/>
  <c r="D34" i="2" s="1"/>
  <c r="A35" i="2"/>
  <c r="D35" i="2" s="1"/>
  <c r="A36" i="2"/>
  <c r="A37" i="2"/>
  <c r="D37" i="2" s="1"/>
  <c r="A38" i="2"/>
  <c r="D38" i="2" s="1"/>
  <c r="A39" i="2"/>
  <c r="D39" i="2" s="1"/>
  <c r="A40" i="2"/>
  <c r="A41" i="2"/>
  <c r="D41" i="2" s="1"/>
  <c r="A42" i="2"/>
  <c r="D42" i="2" s="1"/>
  <c r="A43" i="2"/>
  <c r="D43" i="2" s="1"/>
  <c r="A44" i="2"/>
  <c r="A45" i="2"/>
  <c r="D45" i="2" s="1"/>
  <c r="A46" i="2"/>
  <c r="D46" i="2" s="1"/>
  <c r="A47" i="2"/>
  <c r="D47" i="2" s="1"/>
  <c r="A48" i="2"/>
  <c r="A49" i="2"/>
  <c r="D49" i="2" s="1"/>
  <c r="A50" i="2"/>
  <c r="D50" i="2" s="1"/>
  <c r="A51" i="2"/>
  <c r="D51" i="2" s="1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2" i="2"/>
  <c r="D12" i="2" s="1"/>
  <c r="A11" i="2"/>
  <c r="B6" i="2"/>
  <c r="B96" i="2" l="1"/>
  <c r="D96" i="2"/>
  <c r="B48" i="2"/>
  <c r="D48" i="2"/>
  <c r="D131" i="2"/>
  <c r="D83" i="2"/>
  <c r="D82" i="2"/>
  <c r="D69" i="2"/>
  <c r="B128" i="2"/>
  <c r="D128" i="2"/>
  <c r="B104" i="2"/>
  <c r="D104" i="2"/>
  <c r="B68" i="2"/>
  <c r="D68" i="2"/>
  <c r="B56" i="2"/>
  <c r="D56" i="2"/>
  <c r="B20" i="2"/>
  <c r="D20" i="2"/>
  <c r="B120" i="2"/>
  <c r="D120" i="2"/>
  <c r="B72" i="2"/>
  <c r="D72" i="2"/>
  <c r="B24" i="2"/>
  <c r="D24" i="2"/>
  <c r="D94" i="2"/>
  <c r="D129" i="2"/>
  <c r="D105" i="2"/>
  <c r="D57" i="2"/>
  <c r="B116" i="2"/>
  <c r="D116" i="2"/>
  <c r="B80" i="2"/>
  <c r="D80" i="2"/>
  <c r="B44" i="2"/>
  <c r="D44" i="2"/>
  <c r="D127" i="2"/>
  <c r="D79" i="2"/>
  <c r="D67" i="2"/>
  <c r="D55" i="2"/>
  <c r="D114" i="2"/>
  <c r="D102" i="2"/>
  <c r="D54" i="2"/>
  <c r="D125" i="2"/>
  <c r="D77" i="2"/>
  <c r="D65" i="2"/>
  <c r="D53" i="2"/>
  <c r="B124" i="2"/>
  <c r="D124" i="2"/>
  <c r="B112" i="2"/>
  <c r="D112" i="2"/>
  <c r="B100" i="2"/>
  <c r="D100" i="2"/>
  <c r="B88" i="2"/>
  <c r="D88" i="2"/>
  <c r="B76" i="2"/>
  <c r="D76" i="2"/>
  <c r="B64" i="2"/>
  <c r="D64" i="2"/>
  <c r="B52" i="2"/>
  <c r="D52" i="2"/>
  <c r="B40" i="2"/>
  <c r="D40" i="2"/>
  <c r="B28" i="2"/>
  <c r="D28" i="2"/>
  <c r="B16" i="2"/>
  <c r="D16" i="2"/>
  <c r="D123" i="2"/>
  <c r="D111" i="2"/>
  <c r="D75" i="2"/>
  <c r="D63" i="2"/>
  <c r="B108" i="2"/>
  <c r="D108" i="2"/>
  <c r="B60" i="2"/>
  <c r="D60" i="2"/>
  <c r="D119" i="2"/>
  <c r="D71" i="2"/>
  <c r="D117" i="2"/>
  <c r="D81" i="2"/>
  <c r="B92" i="2"/>
  <c r="D92" i="2"/>
  <c r="B32" i="2"/>
  <c r="D32" i="2"/>
  <c r="D98" i="2"/>
  <c r="B132" i="2"/>
  <c r="D132" i="2"/>
  <c r="B84" i="2"/>
  <c r="D84" i="2"/>
  <c r="B36" i="2"/>
  <c r="D36" i="2"/>
  <c r="D107" i="2"/>
  <c r="D121" i="2"/>
  <c r="D109" i="2"/>
  <c r="D85" i="2"/>
  <c r="D73" i="2"/>
  <c r="D61" i="2"/>
  <c r="B131" i="2"/>
  <c r="B127" i="2"/>
  <c r="B123" i="2"/>
  <c r="B119" i="2"/>
  <c r="B115" i="2"/>
  <c r="D115" i="2" s="1"/>
  <c r="B111" i="2"/>
  <c r="B107" i="2"/>
  <c r="B103" i="2"/>
  <c r="D103" i="2" s="1"/>
  <c r="B99" i="2"/>
  <c r="D99" i="2" s="1"/>
  <c r="B95" i="2"/>
  <c r="D95" i="2" s="1"/>
  <c r="B91" i="2"/>
  <c r="D91" i="2" s="1"/>
  <c r="B87" i="2"/>
  <c r="D87" i="2" s="1"/>
  <c r="B83" i="2"/>
  <c r="B79" i="2"/>
  <c r="B75" i="2"/>
  <c r="B71" i="2"/>
  <c r="B67" i="2"/>
  <c r="B63" i="2"/>
  <c r="B59" i="2"/>
  <c r="D59" i="2" s="1"/>
  <c r="B55" i="2"/>
  <c r="B51" i="2"/>
  <c r="B47" i="2"/>
  <c r="B43" i="2"/>
  <c r="B39" i="2"/>
  <c r="B35" i="2"/>
  <c r="B31" i="2"/>
  <c r="B27" i="2"/>
  <c r="B23" i="2"/>
  <c r="B19" i="2"/>
  <c r="B15" i="2"/>
  <c r="B130" i="2"/>
  <c r="D130" i="2" s="1"/>
  <c r="B122" i="2"/>
  <c r="D122" i="2" s="1"/>
  <c r="B118" i="2"/>
  <c r="D118" i="2" s="1"/>
  <c r="B114" i="2"/>
  <c r="B110" i="2"/>
  <c r="D110" i="2" s="1"/>
  <c r="B106" i="2"/>
  <c r="D106" i="2" s="1"/>
  <c r="B102" i="2"/>
  <c r="B98" i="2"/>
  <c r="B94" i="2"/>
  <c r="B90" i="2"/>
  <c r="D90" i="2" s="1"/>
  <c r="B86" i="2"/>
  <c r="D86" i="2" s="1"/>
  <c r="B82" i="2"/>
  <c r="B78" i="2"/>
  <c r="D78" i="2" s="1"/>
  <c r="B74" i="2"/>
  <c r="D74" i="2" s="1"/>
  <c r="B70" i="2"/>
  <c r="D70" i="2" s="1"/>
  <c r="B66" i="2"/>
  <c r="D66" i="2" s="1"/>
  <c r="B62" i="2"/>
  <c r="D62" i="2" s="1"/>
  <c r="B58" i="2"/>
  <c r="D58" i="2" s="1"/>
  <c r="B54" i="2"/>
  <c r="B50" i="2"/>
  <c r="B46" i="2"/>
  <c r="B42" i="2"/>
  <c r="B38" i="2"/>
  <c r="B34" i="2"/>
  <c r="B30" i="2"/>
  <c r="B26" i="2"/>
  <c r="B22" i="2"/>
  <c r="B18" i="2"/>
  <c r="B14" i="2"/>
  <c r="B126" i="2"/>
  <c r="D126" i="2" s="1"/>
  <c r="B12" i="2"/>
  <c r="B129" i="2"/>
  <c r="B125" i="2"/>
  <c r="B121" i="2"/>
  <c r="B117" i="2"/>
  <c r="B113" i="2"/>
  <c r="D113" i="2" s="1"/>
  <c r="B109" i="2"/>
  <c r="B105" i="2"/>
  <c r="B101" i="2"/>
  <c r="D101" i="2" s="1"/>
  <c r="B97" i="2"/>
  <c r="D97" i="2" s="1"/>
  <c r="B93" i="2"/>
  <c r="D93" i="2" s="1"/>
  <c r="B89" i="2"/>
  <c r="D89" i="2" s="1"/>
  <c r="B85" i="2"/>
  <c r="B81" i="2"/>
  <c r="B77" i="2"/>
  <c r="B73" i="2"/>
  <c r="B69" i="2"/>
  <c r="B65" i="2"/>
  <c r="B61" i="2"/>
  <c r="B57" i="2"/>
  <c r="B53" i="2"/>
  <c r="B49" i="2"/>
  <c r="B45" i="2"/>
  <c r="B41" i="2"/>
  <c r="B37" i="2"/>
  <c r="B33" i="2"/>
  <c r="B29" i="2"/>
  <c r="B25" i="2"/>
  <c r="B21" i="2"/>
  <c r="B17" i="2"/>
  <c r="B13" i="2"/>
  <c r="B6" i="3"/>
  <c r="A6" i="3"/>
  <c r="A11" i="3"/>
  <c r="B7" i="2"/>
  <c r="A6" i="2"/>
  <c r="D115" i="3" l="1"/>
  <c r="D118" i="3"/>
  <c r="D106" i="3"/>
  <c r="D132" i="3"/>
  <c r="D127" i="3"/>
  <c r="D103" i="3"/>
  <c r="D129" i="3"/>
  <c r="D117" i="3"/>
  <c r="D113" i="3"/>
  <c r="D98" i="3"/>
  <c r="D80" i="3"/>
  <c r="D83" i="3"/>
  <c r="D101" i="3"/>
  <c r="B8" i="3"/>
  <c r="D131" i="3"/>
  <c r="D123" i="3"/>
  <c r="D119" i="3"/>
  <c r="D111" i="3"/>
  <c r="D107" i="3"/>
  <c r="D99" i="3"/>
  <c r="D95" i="3"/>
  <c r="D91" i="3"/>
  <c r="D87" i="3"/>
  <c r="D79" i="3"/>
  <c r="D75" i="3"/>
  <c r="D93" i="3"/>
  <c r="D125" i="3"/>
  <c r="D85" i="3"/>
  <c r="D109" i="3"/>
  <c r="D77" i="3"/>
  <c r="D124" i="3"/>
  <c r="D116" i="3"/>
  <c r="D108" i="3"/>
  <c r="D100" i="3"/>
  <c r="D88" i="3"/>
  <c r="D72" i="3"/>
  <c r="D130" i="3"/>
  <c r="D122" i="3"/>
  <c r="D114" i="3"/>
  <c r="D90" i="3"/>
  <c r="D82" i="3"/>
  <c r="D74" i="3"/>
  <c r="D128" i="3"/>
  <c r="D120" i="3"/>
  <c r="D112" i="3"/>
  <c r="D104" i="3"/>
  <c r="D96" i="3"/>
  <c r="D92" i="3"/>
  <c r="D84" i="3"/>
  <c r="D76" i="3"/>
  <c r="A8" i="3"/>
  <c r="D121" i="3"/>
  <c r="D105" i="3"/>
  <c r="D97" i="3"/>
  <c r="D89" i="3"/>
  <c r="D81" i="3"/>
  <c r="D73" i="3"/>
  <c r="D126" i="3"/>
  <c r="D110" i="3"/>
  <c r="D102" i="3"/>
  <c r="D94" i="3"/>
  <c r="D86" i="3"/>
  <c r="D78" i="3"/>
  <c r="B8" i="2"/>
  <c r="A9" i="1"/>
  <c r="A8" i="2" l="1"/>
  <c r="A15" i="1"/>
  <c r="B15" i="1" s="1"/>
  <c r="A14" i="1"/>
  <c r="C16" i="1"/>
  <c r="A16" i="1" s="1"/>
  <c r="B10" i="1"/>
  <c r="A11" i="1" s="1"/>
  <c r="B9" i="1"/>
  <c r="C17" i="1" l="1"/>
  <c r="C18" i="1" s="1"/>
  <c r="C19" i="1" s="1"/>
  <c r="C20" i="1" s="1"/>
  <c r="C21" i="1" s="1"/>
  <c r="C22" i="1" s="1"/>
  <c r="A22" i="1" s="1"/>
  <c r="B22" i="1" s="1"/>
  <c r="D15" i="1"/>
  <c r="B16" i="1"/>
  <c r="D16" i="1" s="1"/>
  <c r="B11" i="1"/>
  <c r="D22" i="1" l="1"/>
  <c r="A19" i="1"/>
  <c r="B19" i="1" s="1"/>
  <c r="D19" i="1" s="1"/>
  <c r="A18" i="1"/>
  <c r="B18" i="1" s="1"/>
  <c r="C23" i="1"/>
  <c r="A20" i="1"/>
  <c r="B20" i="1" s="1"/>
  <c r="D20" i="1" s="1"/>
  <c r="A17" i="1"/>
  <c r="B17" i="1" s="1"/>
  <c r="D17" i="1" s="1"/>
  <c r="A21" i="1"/>
  <c r="B21" i="1" s="1"/>
  <c r="D21" i="1" s="1"/>
  <c r="A23" i="1"/>
  <c r="B23" i="1" s="1"/>
  <c r="D23" i="1" s="1"/>
  <c r="C24" i="1"/>
  <c r="D18" i="1" l="1"/>
  <c r="A24" i="1"/>
  <c r="B24" i="1" s="1"/>
  <c r="D24" i="1" s="1"/>
  <c r="C25" i="1"/>
  <c r="A25" i="1" l="1"/>
  <c r="B25" i="1" s="1"/>
  <c r="D25" i="1" s="1"/>
  <c r="C26" i="1"/>
  <c r="C27" i="1" l="1"/>
  <c r="A26" i="1"/>
  <c r="B26" i="1" l="1"/>
  <c r="D26" i="1" s="1"/>
  <c r="C28" i="1"/>
  <c r="A27" i="1"/>
  <c r="B27" i="1" s="1"/>
  <c r="D27" i="1" s="1"/>
  <c r="C29" i="1" l="1"/>
  <c r="A28" i="1"/>
  <c r="B28" i="1" s="1"/>
  <c r="D28" i="1" s="1"/>
  <c r="C30" i="1" l="1"/>
  <c r="A29" i="1"/>
  <c r="B29" i="1" s="1"/>
  <c r="D29" i="1" s="1"/>
  <c r="C31" i="1" l="1"/>
  <c r="A30" i="1"/>
  <c r="B30" i="1" l="1"/>
  <c r="D30" i="1" s="1"/>
  <c r="C32" i="1"/>
  <c r="A31" i="1"/>
  <c r="B31" i="1" s="1"/>
  <c r="D31" i="1" s="1"/>
  <c r="C33" i="1" l="1"/>
  <c r="A32" i="1"/>
  <c r="B32" i="1" s="1"/>
  <c r="D32" i="1" s="1"/>
  <c r="C34" i="1" l="1"/>
  <c r="A33" i="1"/>
  <c r="B33" i="1" l="1"/>
  <c r="D33" i="1" s="1"/>
  <c r="C35" i="1"/>
  <c r="A34" i="1"/>
  <c r="B34" i="1" l="1"/>
  <c r="D34" i="1" s="1"/>
  <c r="C36" i="1"/>
  <c r="A35" i="1"/>
  <c r="B35" i="1" s="1"/>
  <c r="D35" i="1" s="1"/>
  <c r="C37" i="1" l="1"/>
  <c r="A36" i="1"/>
  <c r="B36" i="1" s="1"/>
  <c r="D36" i="1" s="1"/>
  <c r="C38" i="1" l="1"/>
  <c r="A37" i="1"/>
  <c r="B37" i="1" s="1"/>
  <c r="D37" i="1" s="1"/>
  <c r="C39" i="1" l="1"/>
  <c r="A38" i="1"/>
  <c r="B38" i="1" l="1"/>
  <c r="D38" i="1" s="1"/>
  <c r="C40" i="1"/>
  <c r="A39" i="1"/>
  <c r="B39" i="1" s="1"/>
  <c r="D39" i="1" s="1"/>
  <c r="C41" i="1" l="1"/>
  <c r="A40" i="1"/>
  <c r="B40" i="1" s="1"/>
  <c r="D40" i="1" s="1"/>
  <c r="C42" i="1" l="1"/>
  <c r="A41" i="1"/>
  <c r="B41" i="1" s="1"/>
  <c r="D41" i="1" s="1"/>
  <c r="C43" i="1" l="1"/>
  <c r="A42" i="1"/>
  <c r="B42" i="1" l="1"/>
  <c r="D42" i="1" s="1"/>
  <c r="C44" i="1"/>
  <c r="A43" i="1"/>
  <c r="B43" i="1" s="1"/>
  <c r="D43" i="1" s="1"/>
  <c r="C45" i="1" l="1"/>
  <c r="A44" i="1"/>
  <c r="B44" i="1" s="1"/>
  <c r="D44" i="1" s="1"/>
  <c r="C46" i="1" l="1"/>
  <c r="A45" i="1"/>
  <c r="B45" i="1" s="1"/>
  <c r="D45" i="1" s="1"/>
  <c r="C47" i="1" l="1"/>
  <c r="A46" i="1"/>
  <c r="B46" i="1" l="1"/>
  <c r="D46" i="1" s="1"/>
  <c r="C48" i="1"/>
  <c r="A47" i="1"/>
  <c r="B47" i="1" s="1"/>
  <c r="D47" i="1" s="1"/>
  <c r="C49" i="1" l="1"/>
  <c r="A48" i="1"/>
  <c r="B48" i="1" s="1"/>
  <c r="D48" i="1" s="1"/>
  <c r="C50" i="1" l="1"/>
  <c r="A49" i="1"/>
  <c r="B49" i="1" l="1"/>
  <c r="D49" i="1" s="1"/>
  <c r="C51" i="1"/>
  <c r="A50" i="1"/>
  <c r="B50" i="1" l="1"/>
  <c r="D50" i="1" s="1"/>
  <c r="C52" i="1"/>
  <c r="A51" i="1"/>
  <c r="B51" i="1" s="1"/>
  <c r="D51" i="1" s="1"/>
  <c r="C53" i="1" l="1"/>
  <c r="A52" i="1"/>
  <c r="B52" i="1" s="1"/>
  <c r="D52" i="1" s="1"/>
  <c r="C54" i="1" l="1"/>
  <c r="A53" i="1"/>
  <c r="B53" i="1" s="1"/>
  <c r="D53" i="1" s="1"/>
  <c r="C55" i="1" l="1"/>
  <c r="A54" i="1"/>
  <c r="B54" i="1" l="1"/>
  <c r="D54" i="1" s="1"/>
  <c r="C56" i="1"/>
  <c r="A55" i="1"/>
  <c r="B55" i="1" s="1"/>
  <c r="D55" i="1" s="1"/>
  <c r="C57" i="1" l="1"/>
  <c r="A56" i="1"/>
  <c r="B56" i="1" s="1"/>
  <c r="D56" i="1" s="1"/>
  <c r="C58" i="1" l="1"/>
  <c r="A57" i="1"/>
  <c r="B57" i="1" s="1"/>
  <c r="D57" i="1" s="1"/>
  <c r="C59" i="1" l="1"/>
  <c r="A58" i="1"/>
  <c r="B58" i="1" l="1"/>
  <c r="D58" i="1" s="1"/>
  <c r="C60" i="1"/>
  <c r="A59" i="1"/>
  <c r="B59" i="1" s="1"/>
  <c r="D59" i="1" s="1"/>
  <c r="C61" i="1" l="1"/>
  <c r="A60" i="1"/>
  <c r="B60" i="1" s="1"/>
  <c r="D60" i="1" s="1"/>
  <c r="C62" i="1" l="1"/>
  <c r="A61" i="1"/>
  <c r="B61" i="1" s="1"/>
  <c r="D61" i="1" s="1"/>
  <c r="C63" i="1" l="1"/>
  <c r="A62" i="1"/>
  <c r="B62" i="1" l="1"/>
  <c r="D62" i="1" s="1"/>
  <c r="C64" i="1"/>
  <c r="A63" i="1"/>
  <c r="B63" i="1" s="1"/>
  <c r="D63" i="1" s="1"/>
  <c r="C65" i="1" l="1"/>
  <c r="A64" i="1"/>
  <c r="B64" i="1" s="1"/>
  <c r="D64" i="1" s="1"/>
  <c r="C66" i="1" l="1"/>
  <c r="A65" i="1"/>
  <c r="C67" i="1" l="1"/>
  <c r="A66" i="1"/>
  <c r="B65" i="1"/>
  <c r="D65" i="1" s="1"/>
  <c r="B66" i="1" l="1"/>
  <c r="D66" i="1" s="1"/>
  <c r="C68" i="1"/>
  <c r="A67" i="1"/>
  <c r="B67" i="1" s="1"/>
  <c r="D67" i="1" s="1"/>
  <c r="C69" i="1" l="1"/>
  <c r="A68" i="1"/>
  <c r="B68" i="1" s="1"/>
  <c r="D68" i="1" s="1"/>
  <c r="C70" i="1" l="1"/>
  <c r="A69" i="1"/>
  <c r="B69" i="1" s="1"/>
  <c r="D69" i="1" s="1"/>
  <c r="C71" i="1" l="1"/>
  <c r="A70" i="1"/>
  <c r="B70" i="1" l="1"/>
  <c r="D70" i="1" s="1"/>
  <c r="C72" i="1"/>
  <c r="A71" i="1"/>
  <c r="B71" i="1" s="1"/>
  <c r="D71" i="1" s="1"/>
  <c r="C73" i="1" l="1"/>
  <c r="A72" i="1"/>
  <c r="B72" i="1" s="1"/>
  <c r="D72" i="1" s="1"/>
  <c r="C74" i="1" l="1"/>
  <c r="A73" i="1"/>
  <c r="B73" i="1" s="1"/>
  <c r="D73" i="1" s="1"/>
  <c r="C75" i="1" l="1"/>
  <c r="A74" i="1"/>
  <c r="B74" i="1" l="1"/>
  <c r="D74" i="1" s="1"/>
  <c r="A75" i="1"/>
  <c r="B75" i="1" s="1"/>
  <c r="D75" i="1" s="1"/>
  <c r="C76" i="1"/>
  <c r="A76" i="1" l="1"/>
  <c r="B76" i="1" s="1"/>
  <c r="D76" i="1" s="1"/>
  <c r="C77" i="1"/>
  <c r="C78" i="1" l="1"/>
  <c r="A77" i="1"/>
  <c r="B77" i="1" s="1"/>
  <c r="D77" i="1" s="1"/>
  <c r="C79" i="1" l="1"/>
  <c r="A78" i="1"/>
  <c r="B78" i="1" l="1"/>
  <c r="D78" i="1" s="1"/>
  <c r="C80" i="1"/>
  <c r="A79" i="1"/>
  <c r="B79" i="1" s="1"/>
  <c r="D79" i="1" s="1"/>
  <c r="C81" i="1" l="1"/>
  <c r="A80" i="1"/>
  <c r="B80" i="1" s="1"/>
  <c r="D80" i="1" s="1"/>
  <c r="C82" i="1" l="1"/>
  <c r="A81" i="1"/>
  <c r="B81" i="1" l="1"/>
  <c r="D81" i="1" s="1"/>
  <c r="C83" i="1"/>
  <c r="A82" i="1"/>
  <c r="C84" i="1" l="1"/>
  <c r="A83" i="1"/>
  <c r="B83" i="1" s="1"/>
  <c r="D83" i="1" s="1"/>
  <c r="B82" i="1"/>
  <c r="D82" i="1" s="1"/>
  <c r="C85" i="1" l="1"/>
  <c r="A84" i="1"/>
  <c r="B84" i="1" s="1"/>
  <c r="D84" i="1" s="1"/>
  <c r="C86" i="1" l="1"/>
  <c r="A85" i="1"/>
  <c r="B85" i="1" s="1"/>
  <c r="D85" i="1" s="1"/>
  <c r="C87" i="1" l="1"/>
  <c r="A86" i="1"/>
  <c r="B86" i="1" l="1"/>
  <c r="D86" i="1" s="1"/>
  <c r="C88" i="1"/>
  <c r="A87" i="1"/>
  <c r="B87" i="1" s="1"/>
  <c r="D87" i="1" s="1"/>
  <c r="C89" i="1" l="1"/>
  <c r="A88" i="1"/>
  <c r="B88" i="1" s="1"/>
  <c r="D88" i="1" s="1"/>
  <c r="C90" i="1" l="1"/>
  <c r="A89" i="1"/>
  <c r="B89" i="1" s="1"/>
  <c r="D89" i="1" s="1"/>
  <c r="C91" i="1" l="1"/>
  <c r="A90" i="1"/>
  <c r="B90" i="1" l="1"/>
  <c r="D90" i="1" s="1"/>
  <c r="C92" i="1"/>
  <c r="A91" i="1"/>
  <c r="B91" i="1" s="1"/>
  <c r="D91" i="1" s="1"/>
  <c r="C93" i="1" l="1"/>
  <c r="A92" i="1"/>
  <c r="B92" i="1" s="1"/>
  <c r="D92" i="1" s="1"/>
  <c r="C94" i="1" l="1"/>
  <c r="A93" i="1"/>
  <c r="B93" i="1" s="1"/>
  <c r="D93" i="1" s="1"/>
  <c r="C95" i="1" l="1"/>
  <c r="A94" i="1"/>
  <c r="B94" i="1" l="1"/>
  <c r="D94" i="1" s="1"/>
  <c r="C96" i="1"/>
  <c r="A95" i="1"/>
  <c r="B95" i="1" s="1"/>
  <c r="D95" i="1" s="1"/>
  <c r="C97" i="1" l="1"/>
  <c r="A96" i="1"/>
  <c r="B96" i="1" s="1"/>
  <c r="D96" i="1" s="1"/>
  <c r="C98" i="1" l="1"/>
  <c r="A97" i="1"/>
  <c r="B97" i="1" l="1"/>
  <c r="D97" i="1" s="1"/>
  <c r="C99" i="1"/>
  <c r="A98" i="1"/>
  <c r="B98" i="1" l="1"/>
  <c r="D98" i="1" s="1"/>
  <c r="C100" i="1"/>
  <c r="A99" i="1"/>
  <c r="B99" i="1" s="1"/>
  <c r="D99" i="1" s="1"/>
  <c r="C101" i="1" l="1"/>
  <c r="A100" i="1"/>
  <c r="B100" i="1" s="1"/>
  <c r="D100" i="1" s="1"/>
  <c r="C102" i="1" l="1"/>
  <c r="A101" i="1"/>
  <c r="B101" i="1" s="1"/>
  <c r="D101" i="1" s="1"/>
  <c r="C103" i="1" l="1"/>
  <c r="A102" i="1"/>
  <c r="B102" i="1" l="1"/>
  <c r="D102" i="1" s="1"/>
  <c r="C104" i="1"/>
  <c r="A103" i="1"/>
  <c r="B103" i="1" s="1"/>
  <c r="D103" i="1" s="1"/>
  <c r="C105" i="1" l="1"/>
  <c r="A104" i="1"/>
  <c r="B104" i="1" s="1"/>
  <c r="D104" i="1" s="1"/>
  <c r="C106" i="1" l="1"/>
  <c r="A105" i="1"/>
  <c r="B105" i="1" s="1"/>
  <c r="D105" i="1" s="1"/>
  <c r="C107" i="1" l="1"/>
  <c r="A106" i="1"/>
  <c r="B106" i="1" l="1"/>
  <c r="D106" i="1" s="1"/>
  <c r="C108" i="1"/>
  <c r="A107" i="1"/>
  <c r="B107" i="1" s="1"/>
  <c r="D107" i="1" s="1"/>
  <c r="C109" i="1" l="1"/>
  <c r="A108" i="1"/>
  <c r="B108" i="1" s="1"/>
  <c r="D108" i="1" s="1"/>
  <c r="C110" i="1" l="1"/>
  <c r="A109" i="1"/>
  <c r="B109" i="1" s="1"/>
  <c r="D109" i="1" s="1"/>
  <c r="C111" i="1" l="1"/>
  <c r="A110" i="1"/>
  <c r="B110" i="1" l="1"/>
  <c r="D110" i="1" s="1"/>
  <c r="C112" i="1"/>
  <c r="A111" i="1"/>
  <c r="B111" i="1" s="1"/>
  <c r="D111" i="1" s="1"/>
  <c r="C113" i="1" l="1"/>
  <c r="A112" i="1"/>
  <c r="B112" i="1" s="1"/>
  <c r="D112" i="1" s="1"/>
  <c r="C114" i="1" l="1"/>
  <c r="A113" i="1"/>
  <c r="B113" i="1" l="1"/>
  <c r="D113" i="1" s="1"/>
  <c r="C115" i="1"/>
  <c r="A114" i="1"/>
  <c r="B114" i="1" l="1"/>
  <c r="D114" i="1" s="1"/>
  <c r="C116" i="1"/>
  <c r="A115" i="1"/>
  <c r="B115" i="1" s="1"/>
  <c r="D115" i="1" s="1"/>
  <c r="C117" i="1" l="1"/>
  <c r="A116" i="1"/>
  <c r="B116" i="1" s="1"/>
  <c r="D116" i="1" s="1"/>
  <c r="C118" i="1" l="1"/>
  <c r="A117" i="1"/>
  <c r="B117" i="1" s="1"/>
  <c r="D117" i="1" s="1"/>
  <c r="C119" i="1" l="1"/>
  <c r="A118" i="1"/>
  <c r="B118" i="1" l="1"/>
  <c r="D118" i="1" s="1"/>
  <c r="C120" i="1"/>
  <c r="A119" i="1"/>
  <c r="B119" i="1" s="1"/>
  <c r="D119" i="1" s="1"/>
  <c r="C121" i="1" l="1"/>
  <c r="A120" i="1"/>
  <c r="B120" i="1" s="1"/>
  <c r="D120" i="1" s="1"/>
  <c r="C122" i="1" l="1"/>
  <c r="A121" i="1"/>
  <c r="B121" i="1" s="1"/>
  <c r="D121" i="1" s="1"/>
  <c r="C123" i="1" l="1"/>
  <c r="A122" i="1"/>
  <c r="B122" i="1" l="1"/>
  <c r="D122" i="1" s="1"/>
  <c r="C124" i="1"/>
  <c r="A123" i="1"/>
  <c r="B123" i="1" s="1"/>
  <c r="D123" i="1" s="1"/>
  <c r="C125" i="1" l="1"/>
  <c r="A124" i="1"/>
  <c r="B124" i="1" s="1"/>
  <c r="D124" i="1" s="1"/>
  <c r="C126" i="1" l="1"/>
  <c r="A125" i="1"/>
  <c r="B125" i="1" s="1"/>
  <c r="D125" i="1" s="1"/>
  <c r="C127" i="1" l="1"/>
  <c r="A126" i="1"/>
  <c r="B126" i="1" l="1"/>
  <c r="D126" i="1" s="1"/>
  <c r="C128" i="1"/>
  <c r="A127" i="1"/>
  <c r="B127" i="1" s="1"/>
  <c r="D127" i="1" s="1"/>
  <c r="C129" i="1" l="1"/>
  <c r="A128" i="1"/>
  <c r="B128" i="1" s="1"/>
  <c r="D128" i="1" s="1"/>
  <c r="C130" i="1" l="1"/>
  <c r="A129" i="1"/>
  <c r="C131" i="1" l="1"/>
  <c r="A130" i="1"/>
  <c r="B129" i="1"/>
  <c r="D129" i="1" s="1"/>
  <c r="B130" i="1" l="1"/>
  <c r="D130" i="1" s="1"/>
  <c r="C132" i="1"/>
  <c r="A131" i="1"/>
  <c r="B131" i="1" s="1"/>
  <c r="D131" i="1" s="1"/>
  <c r="C133" i="1" l="1"/>
  <c r="A132" i="1"/>
  <c r="B132" i="1" s="1"/>
  <c r="D132" i="1" s="1"/>
  <c r="C134" i="1" l="1"/>
  <c r="A133" i="1"/>
  <c r="B133" i="1" s="1"/>
  <c r="D133" i="1" s="1"/>
  <c r="C135" i="1" l="1"/>
  <c r="A134" i="1"/>
  <c r="B134" i="1" l="1"/>
  <c r="D134" i="1" s="1"/>
  <c r="C136" i="1"/>
  <c r="A135" i="1"/>
  <c r="B135" i="1" s="1"/>
  <c r="D135" i="1" s="1"/>
  <c r="C137" i="1" l="1"/>
  <c r="A136" i="1"/>
  <c r="B136" i="1" s="1"/>
  <c r="D136" i="1" s="1"/>
  <c r="C138" i="1" l="1"/>
  <c r="A137" i="1"/>
  <c r="B137" i="1" s="1"/>
  <c r="D137" i="1" s="1"/>
  <c r="C139" i="1" l="1"/>
  <c r="A138" i="1"/>
  <c r="B138" i="1" l="1"/>
  <c r="D138" i="1"/>
  <c r="C140" i="1"/>
  <c r="A139" i="1"/>
  <c r="B139" i="1" s="1"/>
  <c r="D139" i="1" s="1"/>
  <c r="C141" i="1" l="1"/>
  <c r="A140" i="1"/>
  <c r="B140" i="1" s="1"/>
  <c r="D140" i="1" s="1"/>
  <c r="C142" i="1" l="1"/>
  <c r="A141" i="1"/>
  <c r="B141" i="1" s="1"/>
  <c r="D141" i="1" s="1"/>
  <c r="C143" i="1" l="1"/>
  <c r="A142" i="1"/>
  <c r="B142" i="1" l="1"/>
  <c r="D142" i="1" s="1"/>
  <c r="C144" i="1"/>
  <c r="A143" i="1"/>
  <c r="B143" i="1" s="1"/>
  <c r="D143" i="1" s="1"/>
  <c r="C145" i="1" l="1"/>
  <c r="A144" i="1"/>
  <c r="C146" i="1" l="1"/>
  <c r="A145" i="1"/>
  <c r="B144" i="1"/>
  <c r="D144" i="1" s="1"/>
  <c r="B145" i="1" l="1"/>
  <c r="D145" i="1" s="1"/>
  <c r="C147" i="1"/>
  <c r="A146" i="1"/>
  <c r="C148" i="1" l="1"/>
  <c r="A147" i="1"/>
  <c r="B146" i="1"/>
  <c r="D146" i="1"/>
  <c r="B147" i="1" l="1"/>
  <c r="D147" i="1" s="1"/>
  <c r="C149" i="1"/>
  <c r="A148" i="1"/>
  <c r="C150" i="1" l="1"/>
  <c r="A149" i="1"/>
  <c r="B148" i="1"/>
  <c r="D148" i="1" s="1"/>
  <c r="B149" i="1" l="1"/>
  <c r="D149" i="1" s="1"/>
  <c r="C151" i="1"/>
  <c r="A150" i="1"/>
  <c r="B150" i="1" l="1"/>
  <c r="D150" i="1" s="1"/>
  <c r="C152" i="1"/>
  <c r="A151" i="1"/>
  <c r="C153" i="1" l="1"/>
  <c r="A152" i="1"/>
  <c r="B151" i="1"/>
  <c r="D151" i="1" s="1"/>
  <c r="B152" i="1" l="1"/>
  <c r="D152" i="1" s="1"/>
  <c r="C154" i="1"/>
  <c r="A153" i="1"/>
  <c r="C155" i="1" l="1"/>
  <c r="A154" i="1"/>
  <c r="B153" i="1"/>
  <c r="D153" i="1" s="1"/>
  <c r="B154" i="1" l="1"/>
  <c r="D154" i="1"/>
  <c r="C156" i="1"/>
  <c r="A155" i="1"/>
  <c r="B155" i="1" l="1"/>
  <c r="D155" i="1" s="1"/>
  <c r="C157" i="1"/>
  <c r="A156" i="1"/>
  <c r="B156" i="1" l="1"/>
  <c r="D156" i="1" s="1"/>
  <c r="C158" i="1"/>
  <c r="A157" i="1"/>
  <c r="B157" i="1" l="1"/>
  <c r="D157" i="1" s="1"/>
  <c r="C159" i="1"/>
  <c r="A158" i="1"/>
  <c r="B158" i="1" l="1"/>
  <c r="D158" i="1"/>
  <c r="C160" i="1"/>
  <c r="A159" i="1"/>
  <c r="B159" i="1" l="1"/>
  <c r="D159" i="1" s="1"/>
  <c r="C161" i="1"/>
  <c r="A160" i="1"/>
  <c r="C162" i="1" l="1"/>
  <c r="A161" i="1"/>
  <c r="B160" i="1"/>
  <c r="D160" i="1" s="1"/>
  <c r="B161" i="1" l="1"/>
  <c r="D161" i="1" s="1"/>
  <c r="C163" i="1"/>
  <c r="A162" i="1"/>
  <c r="B162" i="1" l="1"/>
  <c r="D162" i="1"/>
  <c r="C164" i="1"/>
  <c r="A163" i="1"/>
  <c r="B163" i="1" l="1"/>
  <c r="D163" i="1" s="1"/>
  <c r="C165" i="1"/>
  <c r="A164" i="1"/>
  <c r="B164" i="1" l="1"/>
  <c r="D164" i="1" s="1"/>
  <c r="C166" i="1"/>
  <c r="A165" i="1"/>
  <c r="C167" i="1" l="1"/>
  <c r="A166" i="1"/>
  <c r="B165" i="1"/>
  <c r="D165" i="1" s="1"/>
  <c r="B166" i="1" l="1"/>
  <c r="D166" i="1"/>
  <c r="C168" i="1"/>
  <c r="A167" i="1"/>
  <c r="B167" i="1" l="1"/>
  <c r="D167" i="1" s="1"/>
  <c r="C169" i="1"/>
  <c r="A168" i="1"/>
  <c r="C170" i="1" l="1"/>
  <c r="A169" i="1"/>
  <c r="B168" i="1"/>
  <c r="D168" i="1" s="1"/>
  <c r="B169" i="1" l="1"/>
  <c r="D169" i="1" s="1"/>
  <c r="C171" i="1"/>
  <c r="A170" i="1"/>
  <c r="B170" i="1" l="1"/>
  <c r="D170" i="1" s="1"/>
  <c r="C172" i="1"/>
  <c r="A171" i="1"/>
  <c r="C173" i="1" l="1"/>
  <c r="A172" i="1"/>
  <c r="B171" i="1"/>
  <c r="D171" i="1" s="1"/>
  <c r="B172" i="1" l="1"/>
  <c r="D172" i="1" s="1"/>
  <c r="C174" i="1"/>
  <c r="A173" i="1"/>
  <c r="B173" i="1" l="1"/>
  <c r="D173" i="1" s="1"/>
  <c r="C175" i="1"/>
  <c r="A175" i="1" s="1"/>
  <c r="A174" i="1"/>
  <c r="B174" i="1" l="1"/>
  <c r="D174" i="1"/>
  <c r="B175" i="1"/>
  <c r="D175" i="1" s="1"/>
</calcChain>
</file>

<file path=xl/sharedStrings.xml><?xml version="1.0" encoding="utf-8"?>
<sst xmlns="http://schemas.openxmlformats.org/spreadsheetml/2006/main" count="26" uniqueCount="15">
  <si>
    <r>
      <t xml:space="preserve">Area of &lt;= under N(mean µ, S.D. = 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</si>
  <si>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Mean = </t>
    </r>
    <r>
      <rPr>
        <b/>
        <sz val="11"/>
        <color theme="0"/>
        <rFont val="Calibri"/>
        <family val="2"/>
      </rPr>
      <t>µ</t>
    </r>
  </si>
  <si>
    <t>S.D. = σ</t>
  </si>
  <si>
    <t>x</t>
  </si>
  <si>
    <t>z</t>
  </si>
  <si>
    <t>P(X&lt;=x)</t>
  </si>
  <si>
    <t>P(Z&lt;=z)</t>
  </si>
  <si>
    <r>
      <t xml:space="preserve">Area of &gt;= under N(mean µ, S.D. = 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 xml:space="preserve"> )</t>
    </r>
  </si>
  <si>
    <t>Name-Jitendrakumar Vishvakarma   RN_1902114</t>
  </si>
  <si>
    <r>
      <t xml:space="preserve">Mean = </t>
    </r>
    <r>
      <rPr>
        <sz val="11"/>
        <color theme="0"/>
        <rFont val="Calibri"/>
        <family val="2"/>
      </rPr>
      <t>µ</t>
    </r>
  </si>
  <si>
    <t>P(X&gt;=x)</t>
  </si>
  <si>
    <t>P(Z&gt;=z)</t>
  </si>
  <si>
    <r>
      <t xml:space="preserve">Area of = under N(mean µ, S.D. = 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 xml:space="preserve"> )</t>
    </r>
  </si>
  <si>
    <t>P(X=x)</t>
  </si>
  <si>
    <t>P(Z=z)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</si>
</sst>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4" fillId="7" borderId="1" xfId="0" applyFont="1" applyFill="1" applyBorder="1"/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strRef>
          <c:f>'normal less than area'!$A$9:$B$9</c:f>
          <c:strCache>
            <c:ptCount val="2"/>
            <c:pt idx="0">
              <c:v>P(X&lt;=54)=</c:v>
            </c:pt>
            <c:pt idx="1">
              <c:v>0.416628457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numRef>
              <c:f>'normal less than area'!$A$15:$A$175</c:f>
              <c:numCache>
                <c:formatCode>General</c:formatCode>
                <c:ptCount val="161"/>
                <c:pt idx="0">
                  <c:v>-18</c:v>
                </c:pt>
                <c:pt idx="1">
                  <c:v>-17.049999999999997</c:v>
                </c:pt>
                <c:pt idx="2">
                  <c:v>-16.100000000000009</c:v>
                </c:pt>
                <c:pt idx="3">
                  <c:v>-15.150000000000006</c:v>
                </c:pt>
                <c:pt idx="4">
                  <c:v>-14.200000000000017</c:v>
                </c:pt>
                <c:pt idx="5">
                  <c:v>-13.250000000000014</c:v>
                </c:pt>
                <c:pt idx="6">
                  <c:v>-12.300000000000026</c:v>
                </c:pt>
                <c:pt idx="7">
                  <c:v>-11.350000000000023</c:v>
                </c:pt>
                <c:pt idx="8">
                  <c:v>-10.400000000000034</c:v>
                </c:pt>
                <c:pt idx="9">
                  <c:v>-9.4500000000000313</c:v>
                </c:pt>
                <c:pt idx="10">
                  <c:v>-8.5000000000000284</c:v>
                </c:pt>
                <c:pt idx="11">
                  <c:v>-7.5500000000000398</c:v>
                </c:pt>
                <c:pt idx="12">
                  <c:v>-6.6000000000000369</c:v>
                </c:pt>
                <c:pt idx="13">
                  <c:v>-5.6500000000000412</c:v>
                </c:pt>
                <c:pt idx="14">
                  <c:v>-4.7000000000000455</c:v>
                </c:pt>
                <c:pt idx="15">
                  <c:v>-3.7500000000000497</c:v>
                </c:pt>
                <c:pt idx="16">
                  <c:v>-2.800000000000054</c:v>
                </c:pt>
                <c:pt idx="17">
                  <c:v>-1.8500000000000583</c:v>
                </c:pt>
                <c:pt idx="18">
                  <c:v>-0.90000000000006253</c:v>
                </c:pt>
                <c:pt idx="19">
                  <c:v>4.9999999999933209E-2</c:v>
                </c:pt>
                <c:pt idx="20">
                  <c:v>0.99999999999992895</c:v>
                </c:pt>
                <c:pt idx="21">
                  <c:v>1.9499999999999318</c:v>
                </c:pt>
                <c:pt idx="22">
                  <c:v>2.8999999999999275</c:v>
                </c:pt>
                <c:pt idx="23">
                  <c:v>3.8499999999999233</c:v>
                </c:pt>
                <c:pt idx="24">
                  <c:v>4.799999999999919</c:v>
                </c:pt>
                <c:pt idx="25">
                  <c:v>5.7499999999999147</c:v>
                </c:pt>
                <c:pt idx="26">
                  <c:v>6.6999999999999105</c:v>
                </c:pt>
                <c:pt idx="27">
                  <c:v>7.6499999999999062</c:v>
                </c:pt>
                <c:pt idx="28">
                  <c:v>8.5999999999999091</c:v>
                </c:pt>
                <c:pt idx="29">
                  <c:v>9.5499999999999048</c:v>
                </c:pt>
                <c:pt idx="30">
                  <c:v>10.499999999999901</c:v>
                </c:pt>
                <c:pt idx="31">
                  <c:v>11.449999999999896</c:v>
                </c:pt>
                <c:pt idx="32">
                  <c:v>12.399999999999892</c:v>
                </c:pt>
                <c:pt idx="33">
                  <c:v>13.349999999999888</c:v>
                </c:pt>
                <c:pt idx="34">
                  <c:v>14.299999999999883</c:v>
                </c:pt>
                <c:pt idx="35">
                  <c:v>15.249999999999879</c:v>
                </c:pt>
                <c:pt idx="36">
                  <c:v>16.199999999999875</c:v>
                </c:pt>
                <c:pt idx="37">
                  <c:v>17.149999999999878</c:v>
                </c:pt>
                <c:pt idx="38">
                  <c:v>18.099999999999874</c:v>
                </c:pt>
                <c:pt idx="39">
                  <c:v>19.049999999999869</c:v>
                </c:pt>
                <c:pt idx="40">
                  <c:v>19.999999999999865</c:v>
                </c:pt>
                <c:pt idx="41">
                  <c:v>20.949999999999868</c:v>
                </c:pt>
                <c:pt idx="42">
                  <c:v>21.899999999999864</c:v>
                </c:pt>
                <c:pt idx="43">
                  <c:v>22.849999999999866</c:v>
                </c:pt>
                <c:pt idx="44">
                  <c:v>23.799999999999869</c:v>
                </c:pt>
                <c:pt idx="45">
                  <c:v>24.749999999999872</c:v>
                </c:pt>
                <c:pt idx="46">
                  <c:v>25.699999999999868</c:v>
                </c:pt>
                <c:pt idx="47">
                  <c:v>26.649999999999871</c:v>
                </c:pt>
                <c:pt idx="48">
                  <c:v>27.599999999999874</c:v>
                </c:pt>
                <c:pt idx="49">
                  <c:v>28.549999999999873</c:v>
                </c:pt>
                <c:pt idx="50">
                  <c:v>29.499999999999872</c:v>
                </c:pt>
                <c:pt idx="51">
                  <c:v>30.449999999999875</c:v>
                </c:pt>
                <c:pt idx="52">
                  <c:v>31.399999999999874</c:v>
                </c:pt>
                <c:pt idx="53">
                  <c:v>32.349999999999881</c:v>
                </c:pt>
                <c:pt idx="54">
                  <c:v>33.299999999999876</c:v>
                </c:pt>
                <c:pt idx="55">
                  <c:v>34.249999999999879</c:v>
                </c:pt>
                <c:pt idx="56">
                  <c:v>35.199999999999875</c:v>
                </c:pt>
                <c:pt idx="57">
                  <c:v>36.149999999999878</c:v>
                </c:pt>
                <c:pt idx="58">
                  <c:v>37.099999999999881</c:v>
                </c:pt>
                <c:pt idx="59">
                  <c:v>38.049999999999883</c:v>
                </c:pt>
                <c:pt idx="60">
                  <c:v>38.999999999999886</c:v>
                </c:pt>
                <c:pt idx="61">
                  <c:v>39.949999999999882</c:v>
                </c:pt>
                <c:pt idx="62">
                  <c:v>40.899999999999885</c:v>
                </c:pt>
                <c:pt idx="63">
                  <c:v>41.849999999999881</c:v>
                </c:pt>
                <c:pt idx="64">
                  <c:v>42.799999999999883</c:v>
                </c:pt>
                <c:pt idx="65">
                  <c:v>43.749999999999886</c:v>
                </c:pt>
                <c:pt idx="66">
                  <c:v>44.699999999999889</c:v>
                </c:pt>
                <c:pt idx="67">
                  <c:v>45.649999999999892</c:v>
                </c:pt>
                <c:pt idx="68">
                  <c:v>46.599999999999888</c:v>
                </c:pt>
                <c:pt idx="69">
                  <c:v>47.549999999999891</c:v>
                </c:pt>
                <c:pt idx="70">
                  <c:v>48.499999999999886</c:v>
                </c:pt>
                <c:pt idx="71">
                  <c:v>49.449999999999889</c:v>
                </c:pt>
                <c:pt idx="72">
                  <c:v>50.399999999999892</c:v>
                </c:pt>
                <c:pt idx="73">
                  <c:v>51.349999999999888</c:v>
                </c:pt>
                <c:pt idx="74">
                  <c:v>52.299999999999891</c:v>
                </c:pt>
                <c:pt idx="75">
                  <c:v>53.249999999999886</c:v>
                </c:pt>
                <c:pt idx="76">
                  <c:v>54.199999999999889</c:v>
                </c:pt>
                <c:pt idx="77">
                  <c:v>55.149999999999892</c:v>
                </c:pt>
                <c:pt idx="78">
                  <c:v>56.099999999999888</c:v>
                </c:pt>
                <c:pt idx="79">
                  <c:v>57.049999999999891</c:v>
                </c:pt>
                <c:pt idx="80">
                  <c:v>57.999999999999886</c:v>
                </c:pt>
                <c:pt idx="81">
                  <c:v>58.949999999999889</c:v>
                </c:pt>
                <c:pt idx="82">
                  <c:v>59.899999999999892</c:v>
                </c:pt>
                <c:pt idx="83">
                  <c:v>60.849999999999888</c:v>
                </c:pt>
                <c:pt idx="84">
                  <c:v>61.799999999999891</c:v>
                </c:pt>
                <c:pt idx="85">
                  <c:v>62.749999999999886</c:v>
                </c:pt>
                <c:pt idx="86">
                  <c:v>63.699999999999889</c:v>
                </c:pt>
                <c:pt idx="87">
                  <c:v>64.649999999999892</c:v>
                </c:pt>
                <c:pt idx="88">
                  <c:v>65.599999999999895</c:v>
                </c:pt>
                <c:pt idx="89">
                  <c:v>66.549999999999883</c:v>
                </c:pt>
                <c:pt idx="90">
                  <c:v>67.499999999999886</c:v>
                </c:pt>
                <c:pt idx="91">
                  <c:v>68.449999999999889</c:v>
                </c:pt>
                <c:pt idx="92">
                  <c:v>69.399999999999892</c:v>
                </c:pt>
                <c:pt idx="93">
                  <c:v>70.349999999999895</c:v>
                </c:pt>
                <c:pt idx="94">
                  <c:v>71.299999999999898</c:v>
                </c:pt>
                <c:pt idx="95">
                  <c:v>72.249999999999886</c:v>
                </c:pt>
                <c:pt idx="96">
                  <c:v>73.199999999999889</c:v>
                </c:pt>
                <c:pt idx="97">
                  <c:v>74.149999999999892</c:v>
                </c:pt>
                <c:pt idx="98">
                  <c:v>75.099999999999895</c:v>
                </c:pt>
                <c:pt idx="99">
                  <c:v>76.049999999999898</c:v>
                </c:pt>
                <c:pt idx="100">
                  <c:v>76.999999999999901</c:v>
                </c:pt>
                <c:pt idx="101">
                  <c:v>77.949999999999903</c:v>
                </c:pt>
                <c:pt idx="102">
                  <c:v>78.899999999999892</c:v>
                </c:pt>
                <c:pt idx="103">
                  <c:v>79.849999999999895</c:v>
                </c:pt>
                <c:pt idx="104">
                  <c:v>80.799999999999898</c:v>
                </c:pt>
                <c:pt idx="105">
                  <c:v>81.749999999999901</c:v>
                </c:pt>
                <c:pt idx="106">
                  <c:v>82.699999999999903</c:v>
                </c:pt>
                <c:pt idx="107">
                  <c:v>83.649999999999892</c:v>
                </c:pt>
                <c:pt idx="108">
                  <c:v>84.599999999999909</c:v>
                </c:pt>
                <c:pt idx="109">
                  <c:v>85.549999999999898</c:v>
                </c:pt>
                <c:pt idx="110">
                  <c:v>86.499999999999901</c:v>
                </c:pt>
                <c:pt idx="111">
                  <c:v>87.449999999999903</c:v>
                </c:pt>
                <c:pt idx="112">
                  <c:v>88.399999999999906</c:v>
                </c:pt>
                <c:pt idx="113">
                  <c:v>89.349999999999909</c:v>
                </c:pt>
                <c:pt idx="114">
                  <c:v>90.299999999999898</c:v>
                </c:pt>
                <c:pt idx="115">
                  <c:v>91.249999999999915</c:v>
                </c:pt>
                <c:pt idx="116">
                  <c:v>92.199999999999903</c:v>
                </c:pt>
                <c:pt idx="117">
                  <c:v>93.149999999999906</c:v>
                </c:pt>
                <c:pt idx="118">
                  <c:v>94.099999999999909</c:v>
                </c:pt>
                <c:pt idx="119">
                  <c:v>95.049999999999912</c:v>
                </c:pt>
                <c:pt idx="120">
                  <c:v>95.999999999999915</c:v>
                </c:pt>
                <c:pt idx="121">
                  <c:v>96.949999999999903</c:v>
                </c:pt>
                <c:pt idx="122">
                  <c:v>97.899999999999906</c:v>
                </c:pt>
                <c:pt idx="123">
                  <c:v>98.849999999999909</c:v>
                </c:pt>
                <c:pt idx="124">
                  <c:v>99.799999999999898</c:v>
                </c:pt>
                <c:pt idx="125">
                  <c:v>100.7499999999999</c:v>
                </c:pt>
                <c:pt idx="126">
                  <c:v>101.6999999999999</c:v>
                </c:pt>
                <c:pt idx="127">
                  <c:v>102.64999999999989</c:v>
                </c:pt>
                <c:pt idx="128">
                  <c:v>103.59999999999988</c:v>
                </c:pt>
                <c:pt idx="129">
                  <c:v>104.54999999999988</c:v>
                </c:pt>
                <c:pt idx="130">
                  <c:v>105.49999999999989</c:v>
                </c:pt>
                <c:pt idx="131">
                  <c:v>106.44999999999987</c:v>
                </c:pt>
                <c:pt idx="132">
                  <c:v>107.39999999999988</c:v>
                </c:pt>
                <c:pt idx="133">
                  <c:v>108.34999999999988</c:v>
                </c:pt>
                <c:pt idx="134">
                  <c:v>109.29999999999987</c:v>
                </c:pt>
                <c:pt idx="135">
                  <c:v>110.24999999999986</c:v>
                </c:pt>
                <c:pt idx="136">
                  <c:v>111.19999999999986</c:v>
                </c:pt>
                <c:pt idx="137">
                  <c:v>112.14999999999986</c:v>
                </c:pt>
                <c:pt idx="138">
                  <c:v>113.09999999999985</c:v>
                </c:pt>
                <c:pt idx="139">
                  <c:v>114.04999999999986</c:v>
                </c:pt>
                <c:pt idx="140">
                  <c:v>114.99999999999986</c:v>
                </c:pt>
                <c:pt idx="141">
                  <c:v>115.94999999999985</c:v>
                </c:pt>
                <c:pt idx="142">
                  <c:v>116.89999999999984</c:v>
                </c:pt>
                <c:pt idx="143">
                  <c:v>117.84999999999984</c:v>
                </c:pt>
                <c:pt idx="144">
                  <c:v>118.79999999999984</c:v>
                </c:pt>
                <c:pt idx="145">
                  <c:v>119.74999999999983</c:v>
                </c:pt>
                <c:pt idx="146">
                  <c:v>120.69999999999982</c:v>
                </c:pt>
                <c:pt idx="147">
                  <c:v>121.64999999999982</c:v>
                </c:pt>
                <c:pt idx="148">
                  <c:v>122.59999999999982</c:v>
                </c:pt>
                <c:pt idx="149">
                  <c:v>123.54999999999981</c:v>
                </c:pt>
                <c:pt idx="150">
                  <c:v>124.49999999999982</c:v>
                </c:pt>
                <c:pt idx="151">
                  <c:v>125.44999999999982</c:v>
                </c:pt>
                <c:pt idx="152">
                  <c:v>126.39999999999981</c:v>
                </c:pt>
                <c:pt idx="153">
                  <c:v>127.34999999999981</c:v>
                </c:pt>
                <c:pt idx="154">
                  <c:v>128.29999999999978</c:v>
                </c:pt>
                <c:pt idx="155">
                  <c:v>129.2499999999998</c:v>
                </c:pt>
                <c:pt idx="156">
                  <c:v>130.19999999999979</c:v>
                </c:pt>
                <c:pt idx="157">
                  <c:v>131.14999999999981</c:v>
                </c:pt>
                <c:pt idx="158">
                  <c:v>132.0999999999998</c:v>
                </c:pt>
                <c:pt idx="159">
                  <c:v>133.04999999999978</c:v>
                </c:pt>
                <c:pt idx="160">
                  <c:v>133.99999999999977</c:v>
                </c:pt>
              </c:numCache>
            </c:numRef>
          </c:cat>
          <c:val>
            <c:numRef>
              <c:f>'normal less than area'!$B$15:$B$175</c:f>
              <c:numCache>
                <c:formatCode>General</c:formatCode>
                <c:ptCount val="161"/>
                <c:pt idx="0">
                  <c:v>7.0436960928887034E-6</c:v>
                </c:pt>
                <c:pt idx="1">
                  <c:v>8.5924425666443309E-6</c:v>
                </c:pt>
                <c:pt idx="2">
                  <c:v>1.0455551125935388E-5</c:v>
                </c:pt>
                <c:pt idx="3">
                  <c:v>1.269087264347333E-5</c:v>
                </c:pt>
                <c:pt idx="4">
                  <c:v>1.536562767323471E-5</c:v>
                </c:pt>
                <c:pt idx="5">
                  <c:v>1.8557667493023377E-5</c:v>
                </c:pt>
                <c:pt idx="6">
                  <c:v>2.2356856344776273E-5</c:v>
                </c:pt>
                <c:pt idx="7">
                  <c:v>2.6866577597062281E-5</c:v>
                </c:pt>
                <c:pt idx="8">
                  <c:v>3.22053647428299E-5</c:v>
                </c:pt>
                <c:pt idx="9">
                  <c:v>3.8508655938437177E-5</c:v>
                </c:pt>
                <c:pt idx="10">
                  <c:v>4.5930668160302967E-5</c:v>
                </c:pt>
                <c:pt idx="11">
                  <c:v>5.4646383982179154E-5</c:v>
                </c:pt>
                <c:pt idx="12">
                  <c:v>6.4853640445947886E-5</c:v>
                </c:pt>
                <c:pt idx="13">
                  <c:v>7.6775305508775487E-5</c:v>
                </c:pt>
                <c:pt idx="14">
                  <c:v>9.0661523108087681E-5</c:v>
                </c:pt>
                <c:pt idx="15">
                  <c:v>1.0679200301577631E-4</c:v>
                </c:pt>
                <c:pt idx="16">
                  <c:v>1.2547832639288534E-4</c:v>
                </c:pt>
                <c:pt idx="17">
                  <c:v>1.4706623236207474E-4</c:v>
                </c:pt>
                <c:pt idx="18">
                  <c:v>1.7193784506315207E-4</c:v>
                </c:pt>
                <c:pt idx="19">
                  <c:v>2.0051379464325106E-4</c:v>
                </c:pt>
                <c:pt idx="20">
                  <c:v>2.3325517957568213E-4</c:v>
                </c:pt>
                <c:pt idx="21">
                  <c:v>2.7066531173967814E-4</c:v>
                </c:pt>
                <c:pt idx="22">
                  <c:v>3.1329117998819925E-4</c:v>
                </c:pt>
                <c:pt idx="23">
                  <c:v>3.6172456266388907E-4</c:v>
                </c:pt>
                <c:pt idx="24">
                  <c:v>4.1660271489367737E-4</c:v>
                </c:pt>
                <c:pt idx="25">
                  <c:v>4.786085527153127E-4</c:v>
                </c:pt>
                <c:pt idx="26">
                  <c:v>5.4847025339065613E-4</c:v>
                </c:pt>
                <c:pt idx="27">
                  <c:v>6.2696018987394868E-4</c:v>
                </c:pt>
                <c:pt idx="28">
                  <c:v>7.1489311756239187E-4</c:v>
                </c:pt>
                <c:pt idx="29">
                  <c:v>8.131235333892089E-4</c:v>
                </c:pt>
                <c:pt idx="30">
                  <c:v>9.2254213124043707E-4</c:v>
                </c:pt>
                <c:pt idx="31">
                  <c:v>1.0440712837786871E-3</c:v>
                </c:pt>
                <c:pt idx="32">
                  <c:v>1.1786594892022417E-3</c:v>
                </c:pt>
                <c:pt idx="33">
                  <c:v>1.3272747323786339E-3</c:v>
                </c:pt>
                <c:pt idx="34">
                  <c:v>1.4908967232421465E-3</c:v>
                </c:pt>
                <c:pt idx="35">
                  <c:v>1.670507991350893E-3</c:v>
                </c:pt>
                <c:pt idx="36">
                  <c:v>1.8670838340121545E-3</c:v>
                </c:pt>
                <c:pt idx="37">
                  <c:v>2.081581136282614E-3</c:v>
                </c:pt>
                <c:pt idx="38">
                  <c:v>2.3149261042329774E-3</c:v>
                </c:pt>
                <c:pt idx="39">
                  <c:v>2.568000977851688E-3</c:v>
                </c:pt>
                <c:pt idx="40">
                  <c:v>2.8416298164835414E-3</c:v>
                </c:pt>
                <c:pt idx="41">
                  <c:v>3.1365634773060651E-3</c:v>
                </c:pt>
                <c:pt idx="42">
                  <c:v>3.4534639355092473E-3</c:v>
                </c:pt>
                <c:pt idx="43">
                  <c:v>3.7928881229587932E-3</c:v>
                </c:pt>
                <c:pt idx="44">
                  <c:v>4.1552714895206934E-3</c:v>
                </c:pt>
                <c:pt idx="45">
                  <c:v>4.5409115171847645E-3</c:v>
                </c:pt>
                <c:pt idx="46">
                  <c:v>4.9499514408887259E-3</c:v>
                </c:pt>
                <c:pt idx="47">
                  <c:v>5.3823644507356239E-3</c:v>
                </c:pt>
                <c:pt idx="48">
                  <c:v>5.8379386673397026E-3</c:v>
                </c:pt>
                <c:pt idx="49">
                  <c:v>6.3162631945781244E-3</c:v>
                </c:pt>
                <c:pt idx="50">
                  <c:v>6.8167155613626535E-3</c:v>
                </c:pt>
                <c:pt idx="51">
                  <c:v>7.3384508655452065E-3</c:v>
                </c:pt>
                <c:pt idx="52">
                  <c:v>7.8803929281970244E-3</c:v>
                </c:pt>
                <c:pt idx="53">
                  <c:v>8.4412277548378007E-3</c:v>
                </c:pt>
                <c:pt idx="54">
                  <c:v>9.0193995814634702E-3</c:v>
                </c:pt>
                <c:pt idx="55">
                  <c:v>9.6131097573168654E-3</c:v>
                </c:pt>
                <c:pt idx="56">
                  <c:v>1.0220318683326917E-2</c:v>
                </c:pt>
                <c:pt idx="57">
                  <c:v>1.0838750985261748E-2</c:v>
                </c:pt>
                <c:pt idx="58">
                  <c:v>1.1465904054344686E-2</c:v>
                </c:pt>
                <c:pt idx="59">
                  <c:v>1.2099060036012188E-2</c:v>
                </c:pt>
                <c:pt idx="60">
                  <c:v>1.2735301290481152E-2</c:v>
                </c:pt>
                <c:pt idx="61">
                  <c:v>1.3371529287851975E-2</c:v>
                </c:pt>
                <c:pt idx="62">
                  <c:v>1.4004486836776495E-2</c:v>
                </c:pt>
                <c:pt idx="63">
                  <c:v>1.4630783480578684E-2</c:v>
                </c:pt>
                <c:pt idx="64">
                  <c:v>1.524692382955165E-2</c:v>
                </c:pt>
                <c:pt idx="65">
                  <c:v>1.5849338534463318E-2</c:v>
                </c:pt>
                <c:pt idx="66">
                  <c:v>1.6434417545618946E-2</c:v>
                </c:pt>
                <c:pt idx="67">
                  <c:v>1.6998545245679637E-2</c:v>
                </c:pt>
                <c:pt idx="68">
                  <c:v>1.7538136994305183E-2</c:v>
                </c:pt>
                <c:pt idx="69">
                  <c:v>1.8049676579967516E-2</c:v>
                </c:pt>
                <c:pt idx="70">
                  <c:v>1.8529754040226235E-2</c:v>
                </c:pt>
                <c:pt idx="71">
                  <c:v>1.8975103287455105E-2</c:v>
                </c:pt>
                <c:pt idx="72">
                  <c:v>1.9382638963332761E-2</c:v>
                </c:pt>
                <c:pt idx="73">
                  <c:v>1.9749491942996692E-2</c:v>
                </c:pt>
                <c:pt idx="74">
                  <c:v>2.007304291897492E-2</c:v>
                </c:pt>
                <c:pt idx="75">
                  <c:v>2.03509535159394E-2</c:v>
                </c:pt>
                <c:pt idx="76">
                  <c:v>2.0581194419760813E-2</c:v>
                </c:pt>
                <c:pt idx="77">
                  <c:v>2.0762070047783611E-2</c:v>
                </c:pt>
                <c:pt idx="78">
                  <c:v>2.0892239340895343E-2</c:v>
                </c:pt>
                <c:pt idx="79">
                  <c:v>2.097073232077705E-2</c:v>
                </c:pt>
                <c:pt idx="80">
                  <c:v>2.0996962126391194E-2</c:v>
                </c:pt>
                <c:pt idx="81">
                  <c:v>2.097073232077706E-2</c:v>
                </c:pt>
                <c:pt idx="82">
                  <c:v>2.0892239340895371E-2</c:v>
                </c:pt>
                <c:pt idx="83">
                  <c:v>2.0762070047783649E-2</c:v>
                </c:pt>
                <c:pt idx="84">
                  <c:v>2.0581194419760862E-2</c:v>
                </c:pt>
                <c:pt idx="85">
                  <c:v>2.0350953515939466E-2</c:v>
                </c:pt>
                <c:pt idx="86">
                  <c:v>2.0073042918974989E-2</c:v>
                </c:pt>
                <c:pt idx="87">
                  <c:v>1.9749491942996772E-2</c:v>
                </c:pt>
                <c:pt idx="88">
                  <c:v>1.9382638963332848E-2</c:v>
                </c:pt>
                <c:pt idx="89">
                  <c:v>1.8975103287455209E-2</c:v>
                </c:pt>
                <c:pt idx="90">
                  <c:v>1.8529754040226342E-2</c:v>
                </c:pt>
                <c:pt idx="91">
                  <c:v>1.8049676579967634E-2</c:v>
                </c:pt>
                <c:pt idx="92">
                  <c:v>1.7538136994305308E-2</c:v>
                </c:pt>
                <c:pt idx="93">
                  <c:v>1.6998545245679762E-2</c:v>
                </c:pt>
                <c:pt idx="94">
                  <c:v>1.6434417545619077E-2</c:v>
                </c:pt>
                <c:pt idx="95">
                  <c:v>1.5849338534463461E-2</c:v>
                </c:pt>
                <c:pt idx="96">
                  <c:v>1.5246923829551794E-2</c:v>
                </c:pt>
                <c:pt idx="97">
                  <c:v>1.4630783480578833E-2</c:v>
                </c:pt>
                <c:pt idx="98">
                  <c:v>1.4004486836776639E-2</c:v>
                </c:pt>
                <c:pt idx="99">
                  <c:v>1.3371529287852122E-2</c:v>
                </c:pt>
                <c:pt idx="100">
                  <c:v>1.2735301290481296E-2</c:v>
                </c:pt>
                <c:pt idx="101">
                  <c:v>1.2099060036012329E-2</c:v>
                </c:pt>
                <c:pt idx="102">
                  <c:v>1.1465904054344837E-2</c:v>
                </c:pt>
                <c:pt idx="103">
                  <c:v>1.0838750985261899E-2</c:v>
                </c:pt>
                <c:pt idx="104">
                  <c:v>1.0220318683327064E-2</c:v>
                </c:pt>
                <c:pt idx="105">
                  <c:v>9.6131097573170076E-3</c:v>
                </c:pt>
                <c:pt idx="106">
                  <c:v>9.0193995814636056E-3</c:v>
                </c:pt>
                <c:pt idx="107">
                  <c:v>8.4412277548379377E-3</c:v>
                </c:pt>
                <c:pt idx="108">
                  <c:v>7.880392928197151E-3</c:v>
                </c:pt>
                <c:pt idx="109">
                  <c:v>7.338450865545334E-3</c:v>
                </c:pt>
                <c:pt idx="110">
                  <c:v>6.8167155613627784E-3</c:v>
                </c:pt>
                <c:pt idx="111">
                  <c:v>6.3162631945782389E-3</c:v>
                </c:pt>
                <c:pt idx="112">
                  <c:v>5.8379386673398136E-3</c:v>
                </c:pt>
                <c:pt idx="113">
                  <c:v>5.382364450735728E-3</c:v>
                </c:pt>
                <c:pt idx="114">
                  <c:v>4.94995144088883E-3</c:v>
                </c:pt>
                <c:pt idx="115">
                  <c:v>4.5409115171848521E-3</c:v>
                </c:pt>
                <c:pt idx="116">
                  <c:v>4.1552714895207836E-3</c:v>
                </c:pt>
                <c:pt idx="117">
                  <c:v>3.7928881229588774E-3</c:v>
                </c:pt>
                <c:pt idx="118">
                  <c:v>3.4534639355093253E-3</c:v>
                </c:pt>
                <c:pt idx="119">
                  <c:v>3.136563477306138E-3</c:v>
                </c:pt>
                <c:pt idx="120">
                  <c:v>2.8416298164836073E-3</c:v>
                </c:pt>
                <c:pt idx="121">
                  <c:v>2.5680009778517505E-3</c:v>
                </c:pt>
                <c:pt idx="122">
                  <c:v>2.3149261042330338E-3</c:v>
                </c:pt>
                <c:pt idx="123">
                  <c:v>2.0815811362826656E-3</c:v>
                </c:pt>
                <c:pt idx="124">
                  <c:v>1.867083834012204E-3</c:v>
                </c:pt>
                <c:pt idx="125">
                  <c:v>1.6705079913509366E-3</c:v>
                </c:pt>
                <c:pt idx="126">
                  <c:v>1.4908967232421845E-3</c:v>
                </c:pt>
                <c:pt idx="127">
                  <c:v>1.3272747323786697E-3</c:v>
                </c:pt>
                <c:pt idx="128">
                  <c:v>1.1786594892022756E-3</c:v>
                </c:pt>
                <c:pt idx="129">
                  <c:v>1.0440712837787168E-3</c:v>
                </c:pt>
                <c:pt idx="130">
                  <c:v>9.2254213124046255E-4</c:v>
                </c:pt>
                <c:pt idx="131">
                  <c:v>8.1312353338923275E-4</c:v>
                </c:pt>
                <c:pt idx="132">
                  <c:v>7.1489311756241312E-4</c:v>
                </c:pt>
                <c:pt idx="133">
                  <c:v>6.2696018987396733E-4</c:v>
                </c:pt>
                <c:pt idx="134">
                  <c:v>5.4847025339067315E-4</c:v>
                </c:pt>
                <c:pt idx="135">
                  <c:v>4.7860855271532858E-4</c:v>
                </c:pt>
                <c:pt idx="136">
                  <c:v>4.1660271489369087E-4</c:v>
                </c:pt>
                <c:pt idx="137">
                  <c:v>3.6172456266390061E-4</c:v>
                </c:pt>
                <c:pt idx="138">
                  <c:v>3.1329117998820982E-4</c:v>
                </c:pt>
                <c:pt idx="139">
                  <c:v>2.7066531173968724E-4</c:v>
                </c:pt>
                <c:pt idx="140">
                  <c:v>2.3325517957568996E-4</c:v>
                </c:pt>
                <c:pt idx="141">
                  <c:v>2.0051379464325797E-4</c:v>
                </c:pt>
                <c:pt idx="142">
                  <c:v>1.7193784506315833E-4</c:v>
                </c:pt>
                <c:pt idx="143">
                  <c:v>1.470662323620801E-4</c:v>
                </c:pt>
                <c:pt idx="144">
                  <c:v>1.2547832639288979E-4</c:v>
                </c:pt>
                <c:pt idx="145">
                  <c:v>1.067920030157803E-4</c:v>
                </c:pt>
                <c:pt idx="146">
                  <c:v>9.0661523108091313E-5</c:v>
                </c:pt>
                <c:pt idx="147">
                  <c:v>7.6775305508778495E-5</c:v>
                </c:pt>
                <c:pt idx="148">
                  <c:v>6.4853640445950434E-5</c:v>
                </c:pt>
                <c:pt idx="149">
                  <c:v>5.4646383982181438E-5</c:v>
                </c:pt>
                <c:pt idx="150">
                  <c:v>4.5930668160304708E-5</c:v>
                </c:pt>
                <c:pt idx="151">
                  <c:v>3.8508655938438715E-5</c:v>
                </c:pt>
                <c:pt idx="152">
                  <c:v>3.2205364742831303E-5</c:v>
                </c:pt>
                <c:pt idx="153">
                  <c:v>2.6866577597063358E-5</c:v>
                </c:pt>
                <c:pt idx="154">
                  <c:v>2.2356856344777344E-5</c:v>
                </c:pt>
                <c:pt idx="155">
                  <c:v>1.8557667493024187E-5</c:v>
                </c:pt>
                <c:pt idx="156">
                  <c:v>1.5365627673235405E-5</c:v>
                </c:pt>
                <c:pt idx="157">
                  <c:v>1.2690872643473838E-5</c:v>
                </c:pt>
                <c:pt idx="158">
                  <c:v>1.0455551125935843E-5</c:v>
                </c:pt>
                <c:pt idx="159">
                  <c:v>8.5924425666447053E-6</c:v>
                </c:pt>
                <c:pt idx="160">
                  <c:v>7.0436960928890413E-6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C-4AFF-9E34-4E429CD1993E}"/>
            </c:ext>
          </c:extLst>
        </c:ser>
        <c:ser>
          <c:idx val="1"/>
          <c:order val="1"/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cat>
            <c:numRef>
              <c:f>'normal less than area'!$A$15:$A$175</c:f>
              <c:numCache>
                <c:formatCode>General</c:formatCode>
                <c:ptCount val="161"/>
                <c:pt idx="0">
                  <c:v>-18</c:v>
                </c:pt>
                <c:pt idx="1">
                  <c:v>-17.049999999999997</c:v>
                </c:pt>
                <c:pt idx="2">
                  <c:v>-16.100000000000009</c:v>
                </c:pt>
                <c:pt idx="3">
                  <c:v>-15.150000000000006</c:v>
                </c:pt>
                <c:pt idx="4">
                  <c:v>-14.200000000000017</c:v>
                </c:pt>
                <c:pt idx="5">
                  <c:v>-13.250000000000014</c:v>
                </c:pt>
                <c:pt idx="6">
                  <c:v>-12.300000000000026</c:v>
                </c:pt>
                <c:pt idx="7">
                  <c:v>-11.350000000000023</c:v>
                </c:pt>
                <c:pt idx="8">
                  <c:v>-10.400000000000034</c:v>
                </c:pt>
                <c:pt idx="9">
                  <c:v>-9.4500000000000313</c:v>
                </c:pt>
                <c:pt idx="10">
                  <c:v>-8.5000000000000284</c:v>
                </c:pt>
                <c:pt idx="11">
                  <c:v>-7.5500000000000398</c:v>
                </c:pt>
                <c:pt idx="12">
                  <c:v>-6.6000000000000369</c:v>
                </c:pt>
                <c:pt idx="13">
                  <c:v>-5.6500000000000412</c:v>
                </c:pt>
                <c:pt idx="14">
                  <c:v>-4.7000000000000455</c:v>
                </c:pt>
                <c:pt idx="15">
                  <c:v>-3.7500000000000497</c:v>
                </c:pt>
                <c:pt idx="16">
                  <c:v>-2.800000000000054</c:v>
                </c:pt>
                <c:pt idx="17">
                  <c:v>-1.8500000000000583</c:v>
                </c:pt>
                <c:pt idx="18">
                  <c:v>-0.90000000000006253</c:v>
                </c:pt>
                <c:pt idx="19">
                  <c:v>4.9999999999933209E-2</c:v>
                </c:pt>
                <c:pt idx="20">
                  <c:v>0.99999999999992895</c:v>
                </c:pt>
                <c:pt idx="21">
                  <c:v>1.9499999999999318</c:v>
                </c:pt>
                <c:pt idx="22">
                  <c:v>2.8999999999999275</c:v>
                </c:pt>
                <c:pt idx="23">
                  <c:v>3.8499999999999233</c:v>
                </c:pt>
                <c:pt idx="24">
                  <c:v>4.799999999999919</c:v>
                </c:pt>
                <c:pt idx="25">
                  <c:v>5.7499999999999147</c:v>
                </c:pt>
                <c:pt idx="26">
                  <c:v>6.6999999999999105</c:v>
                </c:pt>
                <c:pt idx="27">
                  <c:v>7.6499999999999062</c:v>
                </c:pt>
                <c:pt idx="28">
                  <c:v>8.5999999999999091</c:v>
                </c:pt>
                <c:pt idx="29">
                  <c:v>9.5499999999999048</c:v>
                </c:pt>
                <c:pt idx="30">
                  <c:v>10.499999999999901</c:v>
                </c:pt>
                <c:pt idx="31">
                  <c:v>11.449999999999896</c:v>
                </c:pt>
                <c:pt idx="32">
                  <c:v>12.399999999999892</c:v>
                </c:pt>
                <c:pt idx="33">
                  <c:v>13.349999999999888</c:v>
                </c:pt>
                <c:pt idx="34">
                  <c:v>14.299999999999883</c:v>
                </c:pt>
                <c:pt idx="35">
                  <c:v>15.249999999999879</c:v>
                </c:pt>
                <c:pt idx="36">
                  <c:v>16.199999999999875</c:v>
                </c:pt>
                <c:pt idx="37">
                  <c:v>17.149999999999878</c:v>
                </c:pt>
                <c:pt idx="38">
                  <c:v>18.099999999999874</c:v>
                </c:pt>
                <c:pt idx="39">
                  <c:v>19.049999999999869</c:v>
                </c:pt>
                <c:pt idx="40">
                  <c:v>19.999999999999865</c:v>
                </c:pt>
                <c:pt idx="41">
                  <c:v>20.949999999999868</c:v>
                </c:pt>
                <c:pt idx="42">
                  <c:v>21.899999999999864</c:v>
                </c:pt>
                <c:pt idx="43">
                  <c:v>22.849999999999866</c:v>
                </c:pt>
                <c:pt idx="44">
                  <c:v>23.799999999999869</c:v>
                </c:pt>
                <c:pt idx="45">
                  <c:v>24.749999999999872</c:v>
                </c:pt>
                <c:pt idx="46">
                  <c:v>25.699999999999868</c:v>
                </c:pt>
                <c:pt idx="47">
                  <c:v>26.649999999999871</c:v>
                </c:pt>
                <c:pt idx="48">
                  <c:v>27.599999999999874</c:v>
                </c:pt>
                <c:pt idx="49">
                  <c:v>28.549999999999873</c:v>
                </c:pt>
                <c:pt idx="50">
                  <c:v>29.499999999999872</c:v>
                </c:pt>
                <c:pt idx="51">
                  <c:v>30.449999999999875</c:v>
                </c:pt>
                <c:pt idx="52">
                  <c:v>31.399999999999874</c:v>
                </c:pt>
                <c:pt idx="53">
                  <c:v>32.349999999999881</c:v>
                </c:pt>
                <c:pt idx="54">
                  <c:v>33.299999999999876</c:v>
                </c:pt>
                <c:pt idx="55">
                  <c:v>34.249999999999879</c:v>
                </c:pt>
                <c:pt idx="56">
                  <c:v>35.199999999999875</c:v>
                </c:pt>
                <c:pt idx="57">
                  <c:v>36.149999999999878</c:v>
                </c:pt>
                <c:pt idx="58">
                  <c:v>37.099999999999881</c:v>
                </c:pt>
                <c:pt idx="59">
                  <c:v>38.049999999999883</c:v>
                </c:pt>
                <c:pt idx="60">
                  <c:v>38.999999999999886</c:v>
                </c:pt>
                <c:pt idx="61">
                  <c:v>39.949999999999882</c:v>
                </c:pt>
                <c:pt idx="62">
                  <c:v>40.899999999999885</c:v>
                </c:pt>
                <c:pt idx="63">
                  <c:v>41.849999999999881</c:v>
                </c:pt>
                <c:pt idx="64">
                  <c:v>42.799999999999883</c:v>
                </c:pt>
                <c:pt idx="65">
                  <c:v>43.749999999999886</c:v>
                </c:pt>
                <c:pt idx="66">
                  <c:v>44.699999999999889</c:v>
                </c:pt>
                <c:pt idx="67">
                  <c:v>45.649999999999892</c:v>
                </c:pt>
                <c:pt idx="68">
                  <c:v>46.599999999999888</c:v>
                </c:pt>
                <c:pt idx="69">
                  <c:v>47.549999999999891</c:v>
                </c:pt>
                <c:pt idx="70">
                  <c:v>48.499999999999886</c:v>
                </c:pt>
                <c:pt idx="71">
                  <c:v>49.449999999999889</c:v>
                </c:pt>
                <c:pt idx="72">
                  <c:v>50.399999999999892</c:v>
                </c:pt>
                <c:pt idx="73">
                  <c:v>51.349999999999888</c:v>
                </c:pt>
                <c:pt idx="74">
                  <c:v>52.299999999999891</c:v>
                </c:pt>
                <c:pt idx="75">
                  <c:v>53.249999999999886</c:v>
                </c:pt>
                <c:pt idx="76">
                  <c:v>54.199999999999889</c:v>
                </c:pt>
                <c:pt idx="77">
                  <c:v>55.149999999999892</c:v>
                </c:pt>
                <c:pt idx="78">
                  <c:v>56.099999999999888</c:v>
                </c:pt>
                <c:pt idx="79">
                  <c:v>57.049999999999891</c:v>
                </c:pt>
                <c:pt idx="80">
                  <c:v>57.999999999999886</c:v>
                </c:pt>
                <c:pt idx="81">
                  <c:v>58.949999999999889</c:v>
                </c:pt>
                <c:pt idx="82">
                  <c:v>59.899999999999892</c:v>
                </c:pt>
                <c:pt idx="83">
                  <c:v>60.849999999999888</c:v>
                </c:pt>
                <c:pt idx="84">
                  <c:v>61.799999999999891</c:v>
                </c:pt>
                <c:pt idx="85">
                  <c:v>62.749999999999886</c:v>
                </c:pt>
                <c:pt idx="86">
                  <c:v>63.699999999999889</c:v>
                </c:pt>
                <c:pt idx="87">
                  <c:v>64.649999999999892</c:v>
                </c:pt>
                <c:pt idx="88">
                  <c:v>65.599999999999895</c:v>
                </c:pt>
                <c:pt idx="89">
                  <c:v>66.549999999999883</c:v>
                </c:pt>
                <c:pt idx="90">
                  <c:v>67.499999999999886</c:v>
                </c:pt>
                <c:pt idx="91">
                  <c:v>68.449999999999889</c:v>
                </c:pt>
                <c:pt idx="92">
                  <c:v>69.399999999999892</c:v>
                </c:pt>
                <c:pt idx="93">
                  <c:v>70.349999999999895</c:v>
                </c:pt>
                <c:pt idx="94">
                  <c:v>71.299999999999898</c:v>
                </c:pt>
                <c:pt idx="95">
                  <c:v>72.249999999999886</c:v>
                </c:pt>
                <c:pt idx="96">
                  <c:v>73.199999999999889</c:v>
                </c:pt>
                <c:pt idx="97">
                  <c:v>74.149999999999892</c:v>
                </c:pt>
                <c:pt idx="98">
                  <c:v>75.099999999999895</c:v>
                </c:pt>
                <c:pt idx="99">
                  <c:v>76.049999999999898</c:v>
                </c:pt>
                <c:pt idx="100">
                  <c:v>76.999999999999901</c:v>
                </c:pt>
                <c:pt idx="101">
                  <c:v>77.949999999999903</c:v>
                </c:pt>
                <c:pt idx="102">
                  <c:v>78.899999999999892</c:v>
                </c:pt>
                <c:pt idx="103">
                  <c:v>79.849999999999895</c:v>
                </c:pt>
                <c:pt idx="104">
                  <c:v>80.799999999999898</c:v>
                </c:pt>
                <c:pt idx="105">
                  <c:v>81.749999999999901</c:v>
                </c:pt>
                <c:pt idx="106">
                  <c:v>82.699999999999903</c:v>
                </c:pt>
                <c:pt idx="107">
                  <c:v>83.649999999999892</c:v>
                </c:pt>
                <c:pt idx="108">
                  <c:v>84.599999999999909</c:v>
                </c:pt>
                <c:pt idx="109">
                  <c:v>85.549999999999898</c:v>
                </c:pt>
                <c:pt idx="110">
                  <c:v>86.499999999999901</c:v>
                </c:pt>
                <c:pt idx="111">
                  <c:v>87.449999999999903</c:v>
                </c:pt>
                <c:pt idx="112">
                  <c:v>88.399999999999906</c:v>
                </c:pt>
                <c:pt idx="113">
                  <c:v>89.349999999999909</c:v>
                </c:pt>
                <c:pt idx="114">
                  <c:v>90.299999999999898</c:v>
                </c:pt>
                <c:pt idx="115">
                  <c:v>91.249999999999915</c:v>
                </c:pt>
                <c:pt idx="116">
                  <c:v>92.199999999999903</c:v>
                </c:pt>
                <c:pt idx="117">
                  <c:v>93.149999999999906</c:v>
                </c:pt>
                <c:pt idx="118">
                  <c:v>94.099999999999909</c:v>
                </c:pt>
                <c:pt idx="119">
                  <c:v>95.049999999999912</c:v>
                </c:pt>
                <c:pt idx="120">
                  <c:v>95.999999999999915</c:v>
                </c:pt>
                <c:pt idx="121">
                  <c:v>96.949999999999903</c:v>
                </c:pt>
                <c:pt idx="122">
                  <c:v>97.899999999999906</c:v>
                </c:pt>
                <c:pt idx="123">
                  <c:v>98.849999999999909</c:v>
                </c:pt>
                <c:pt idx="124">
                  <c:v>99.799999999999898</c:v>
                </c:pt>
                <c:pt idx="125">
                  <c:v>100.7499999999999</c:v>
                </c:pt>
                <c:pt idx="126">
                  <c:v>101.6999999999999</c:v>
                </c:pt>
                <c:pt idx="127">
                  <c:v>102.64999999999989</c:v>
                </c:pt>
                <c:pt idx="128">
                  <c:v>103.59999999999988</c:v>
                </c:pt>
                <c:pt idx="129">
                  <c:v>104.54999999999988</c:v>
                </c:pt>
                <c:pt idx="130">
                  <c:v>105.49999999999989</c:v>
                </c:pt>
                <c:pt idx="131">
                  <c:v>106.44999999999987</c:v>
                </c:pt>
                <c:pt idx="132">
                  <c:v>107.39999999999988</c:v>
                </c:pt>
                <c:pt idx="133">
                  <c:v>108.34999999999988</c:v>
                </c:pt>
                <c:pt idx="134">
                  <c:v>109.29999999999987</c:v>
                </c:pt>
                <c:pt idx="135">
                  <c:v>110.24999999999986</c:v>
                </c:pt>
                <c:pt idx="136">
                  <c:v>111.19999999999986</c:v>
                </c:pt>
                <c:pt idx="137">
                  <c:v>112.14999999999986</c:v>
                </c:pt>
                <c:pt idx="138">
                  <c:v>113.09999999999985</c:v>
                </c:pt>
                <c:pt idx="139">
                  <c:v>114.04999999999986</c:v>
                </c:pt>
                <c:pt idx="140">
                  <c:v>114.99999999999986</c:v>
                </c:pt>
                <c:pt idx="141">
                  <c:v>115.94999999999985</c:v>
                </c:pt>
                <c:pt idx="142">
                  <c:v>116.89999999999984</c:v>
                </c:pt>
                <c:pt idx="143">
                  <c:v>117.84999999999984</c:v>
                </c:pt>
                <c:pt idx="144">
                  <c:v>118.79999999999984</c:v>
                </c:pt>
                <c:pt idx="145">
                  <c:v>119.74999999999983</c:v>
                </c:pt>
                <c:pt idx="146">
                  <c:v>120.69999999999982</c:v>
                </c:pt>
                <c:pt idx="147">
                  <c:v>121.64999999999982</c:v>
                </c:pt>
                <c:pt idx="148">
                  <c:v>122.59999999999982</c:v>
                </c:pt>
                <c:pt idx="149">
                  <c:v>123.54999999999981</c:v>
                </c:pt>
                <c:pt idx="150">
                  <c:v>124.49999999999982</c:v>
                </c:pt>
                <c:pt idx="151">
                  <c:v>125.44999999999982</c:v>
                </c:pt>
                <c:pt idx="152">
                  <c:v>126.39999999999981</c:v>
                </c:pt>
                <c:pt idx="153">
                  <c:v>127.34999999999981</c:v>
                </c:pt>
                <c:pt idx="154">
                  <c:v>128.29999999999978</c:v>
                </c:pt>
                <c:pt idx="155">
                  <c:v>129.2499999999998</c:v>
                </c:pt>
                <c:pt idx="156">
                  <c:v>130.19999999999979</c:v>
                </c:pt>
                <c:pt idx="157">
                  <c:v>131.14999999999981</c:v>
                </c:pt>
                <c:pt idx="158">
                  <c:v>132.0999999999998</c:v>
                </c:pt>
                <c:pt idx="159">
                  <c:v>133.04999999999978</c:v>
                </c:pt>
                <c:pt idx="160">
                  <c:v>133.99999999999977</c:v>
                </c:pt>
              </c:numCache>
            </c:numRef>
          </c:cat>
          <c:val>
            <c:numRef>
              <c:f>'normal less than area'!$D$15:$D$175</c:f>
              <c:numCache>
                <c:formatCode>General</c:formatCode>
                <c:ptCount val="161"/>
                <c:pt idx="0">
                  <c:v>7.0436960928887034E-6</c:v>
                </c:pt>
                <c:pt idx="1">
                  <c:v>8.5924425666443309E-6</c:v>
                </c:pt>
                <c:pt idx="2">
                  <c:v>1.0455551125935388E-5</c:v>
                </c:pt>
                <c:pt idx="3">
                  <c:v>1.269087264347333E-5</c:v>
                </c:pt>
                <c:pt idx="4">
                  <c:v>1.536562767323471E-5</c:v>
                </c:pt>
                <c:pt idx="5">
                  <c:v>1.8557667493023377E-5</c:v>
                </c:pt>
                <c:pt idx="6">
                  <c:v>2.2356856344776273E-5</c:v>
                </c:pt>
                <c:pt idx="7">
                  <c:v>2.6866577597062281E-5</c:v>
                </c:pt>
                <c:pt idx="8">
                  <c:v>3.22053647428299E-5</c:v>
                </c:pt>
                <c:pt idx="9">
                  <c:v>3.8508655938437177E-5</c:v>
                </c:pt>
                <c:pt idx="10">
                  <c:v>4.5930668160302967E-5</c:v>
                </c:pt>
                <c:pt idx="11">
                  <c:v>5.4646383982179154E-5</c:v>
                </c:pt>
                <c:pt idx="12">
                  <c:v>6.4853640445947886E-5</c:v>
                </c:pt>
                <c:pt idx="13">
                  <c:v>7.6775305508775487E-5</c:v>
                </c:pt>
                <c:pt idx="14">
                  <c:v>9.0661523108087681E-5</c:v>
                </c:pt>
                <c:pt idx="15">
                  <c:v>1.0679200301577631E-4</c:v>
                </c:pt>
                <c:pt idx="16">
                  <c:v>1.2547832639288534E-4</c:v>
                </c:pt>
                <c:pt idx="17">
                  <c:v>1.4706623236207474E-4</c:v>
                </c:pt>
                <c:pt idx="18">
                  <c:v>1.7193784506315207E-4</c:v>
                </c:pt>
                <c:pt idx="19">
                  <c:v>2.0051379464325106E-4</c:v>
                </c:pt>
                <c:pt idx="20">
                  <c:v>2.3325517957568213E-4</c:v>
                </c:pt>
                <c:pt idx="21">
                  <c:v>2.7066531173967814E-4</c:v>
                </c:pt>
                <c:pt idx="22">
                  <c:v>3.1329117998819925E-4</c:v>
                </c:pt>
                <c:pt idx="23">
                  <c:v>3.6172456266388907E-4</c:v>
                </c:pt>
                <c:pt idx="24">
                  <c:v>4.1660271489367737E-4</c:v>
                </c:pt>
                <c:pt idx="25">
                  <c:v>4.786085527153127E-4</c:v>
                </c:pt>
                <c:pt idx="26">
                  <c:v>5.4847025339065613E-4</c:v>
                </c:pt>
                <c:pt idx="27">
                  <c:v>6.2696018987394868E-4</c:v>
                </c:pt>
                <c:pt idx="28">
                  <c:v>7.1489311756239187E-4</c:v>
                </c:pt>
                <c:pt idx="29">
                  <c:v>8.131235333892089E-4</c:v>
                </c:pt>
                <c:pt idx="30">
                  <c:v>9.2254213124043707E-4</c:v>
                </c:pt>
                <c:pt idx="31">
                  <c:v>1.0440712837786871E-3</c:v>
                </c:pt>
                <c:pt idx="32">
                  <c:v>1.1786594892022417E-3</c:v>
                </c:pt>
                <c:pt idx="33">
                  <c:v>1.3272747323786339E-3</c:v>
                </c:pt>
                <c:pt idx="34">
                  <c:v>1.4908967232421465E-3</c:v>
                </c:pt>
                <c:pt idx="35">
                  <c:v>1.670507991350893E-3</c:v>
                </c:pt>
                <c:pt idx="36">
                  <c:v>1.8670838340121545E-3</c:v>
                </c:pt>
                <c:pt idx="37">
                  <c:v>2.081581136282614E-3</c:v>
                </c:pt>
                <c:pt idx="38">
                  <c:v>2.3149261042329774E-3</c:v>
                </c:pt>
                <c:pt idx="39">
                  <c:v>2.568000977851688E-3</c:v>
                </c:pt>
                <c:pt idx="40">
                  <c:v>2.8416298164835414E-3</c:v>
                </c:pt>
                <c:pt idx="41">
                  <c:v>3.1365634773060651E-3</c:v>
                </c:pt>
                <c:pt idx="42">
                  <c:v>3.4534639355092473E-3</c:v>
                </c:pt>
                <c:pt idx="43">
                  <c:v>3.7928881229587932E-3</c:v>
                </c:pt>
                <c:pt idx="44">
                  <c:v>4.1552714895206934E-3</c:v>
                </c:pt>
                <c:pt idx="45">
                  <c:v>4.5409115171847645E-3</c:v>
                </c:pt>
                <c:pt idx="46">
                  <c:v>4.9499514408887259E-3</c:v>
                </c:pt>
                <c:pt idx="47">
                  <c:v>5.3823644507356239E-3</c:v>
                </c:pt>
                <c:pt idx="48">
                  <c:v>5.8379386673397026E-3</c:v>
                </c:pt>
                <c:pt idx="49">
                  <c:v>6.3162631945781244E-3</c:v>
                </c:pt>
                <c:pt idx="50">
                  <c:v>6.8167155613626535E-3</c:v>
                </c:pt>
                <c:pt idx="51">
                  <c:v>7.3384508655452065E-3</c:v>
                </c:pt>
                <c:pt idx="52">
                  <c:v>7.8803929281970244E-3</c:v>
                </c:pt>
                <c:pt idx="53">
                  <c:v>8.4412277548378007E-3</c:v>
                </c:pt>
                <c:pt idx="54">
                  <c:v>9.0193995814634702E-3</c:v>
                </c:pt>
                <c:pt idx="55">
                  <c:v>9.6131097573168654E-3</c:v>
                </c:pt>
                <c:pt idx="56">
                  <c:v>1.0220318683326917E-2</c:v>
                </c:pt>
                <c:pt idx="57">
                  <c:v>1.0838750985261748E-2</c:v>
                </c:pt>
                <c:pt idx="58">
                  <c:v>1.1465904054344686E-2</c:v>
                </c:pt>
                <c:pt idx="59">
                  <c:v>1.2099060036012188E-2</c:v>
                </c:pt>
                <c:pt idx="60">
                  <c:v>1.2735301290481152E-2</c:v>
                </c:pt>
                <c:pt idx="61">
                  <c:v>1.3371529287851975E-2</c:v>
                </c:pt>
                <c:pt idx="62">
                  <c:v>1.4004486836776495E-2</c:v>
                </c:pt>
                <c:pt idx="63">
                  <c:v>1.4630783480578684E-2</c:v>
                </c:pt>
                <c:pt idx="64">
                  <c:v>1.524692382955165E-2</c:v>
                </c:pt>
                <c:pt idx="65">
                  <c:v>1.5849338534463318E-2</c:v>
                </c:pt>
                <c:pt idx="66">
                  <c:v>1.6434417545618946E-2</c:v>
                </c:pt>
                <c:pt idx="67">
                  <c:v>1.6998545245679637E-2</c:v>
                </c:pt>
                <c:pt idx="68">
                  <c:v>1.7538136994305183E-2</c:v>
                </c:pt>
                <c:pt idx="69">
                  <c:v>1.8049676579967516E-2</c:v>
                </c:pt>
                <c:pt idx="70">
                  <c:v>1.8529754040226235E-2</c:v>
                </c:pt>
                <c:pt idx="71">
                  <c:v>1.8975103287455105E-2</c:v>
                </c:pt>
                <c:pt idx="72">
                  <c:v>1.9382638963332761E-2</c:v>
                </c:pt>
                <c:pt idx="73">
                  <c:v>1.9749491942996692E-2</c:v>
                </c:pt>
                <c:pt idx="74">
                  <c:v>2.007304291897492E-2</c:v>
                </c:pt>
                <c:pt idx="75">
                  <c:v>2.03509535159394E-2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4C-4AFF-9E34-4E429CD19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860896"/>
        <c:axId val="2120864160"/>
      </c:areaChart>
      <c:catAx>
        <c:axId val="212086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212086416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1208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2120860896"/>
        <c:crossesAt val="10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accent6">
        <a:lumMod val="20000"/>
        <a:lumOff val="80000"/>
      </a:schemeClr>
    </a:solidFill>
    <a:ln w="28575" cap="flat" cmpd="sng" algn="ctr">
      <a:solidFill>
        <a:srgbClr val="00B050"/>
      </a:solidFill>
      <a:round/>
    </a:ln>
    <a:effectLst/>
  </c:spPr>
  <c:txPr>
    <a:bodyPr/>
    <a:lstStyle/>
    <a:p>
      <a:pPr>
        <a:defRPr baseline="0"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886482939632542E-2"/>
          <c:y val="0.13653944298629339"/>
          <c:w val="0.87122462817147861"/>
          <c:h val="0.70841097987751533"/>
        </c:manualLayout>
      </c:layout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'HW-normal greater than'!$B$12:$B$132</c:f>
              <c:numCache>
                <c:formatCode>General</c:formatCode>
                <c:ptCount val="121"/>
                <c:pt idx="0">
                  <c:v>4.4318484119380076E-4</c:v>
                </c:pt>
                <c:pt idx="1">
                  <c:v>5.1426409230539397E-4</c:v>
                </c:pt>
                <c:pt idx="2">
                  <c:v>5.9525324197758534E-4</c:v>
                </c:pt>
                <c:pt idx="3">
                  <c:v>6.8727666906139712E-4</c:v>
                </c:pt>
                <c:pt idx="4">
                  <c:v>7.9154515829799694E-4</c:v>
                </c:pt>
                <c:pt idx="5">
                  <c:v>9.0935625015910518E-4</c:v>
                </c:pt>
                <c:pt idx="6">
                  <c:v>1.0420934814422591E-3</c:v>
                </c:pt>
                <c:pt idx="7">
                  <c:v>1.1912243607605179E-3</c:v>
                </c:pt>
                <c:pt idx="8">
                  <c:v>1.3582969233685612E-3</c:v>
                </c:pt>
                <c:pt idx="9">
                  <c:v>1.5449347134395175E-3</c:v>
                </c:pt>
                <c:pt idx="10">
                  <c:v>1.752830049356854E-3</c:v>
                </c:pt>
                <c:pt idx="11">
                  <c:v>1.9837354391795312E-3</c:v>
                </c:pt>
                <c:pt idx="12">
                  <c:v>2.2394530294842902E-3</c:v>
                </c:pt>
                <c:pt idx="13">
                  <c:v>2.5218219915194382E-3</c:v>
                </c:pt>
                <c:pt idx="14">
                  <c:v>2.8327037741601186E-3</c:v>
                </c:pt>
                <c:pt idx="15">
                  <c:v>3.1739651835667416E-3</c:v>
                </c:pt>
                <c:pt idx="16">
                  <c:v>3.5474592846231421E-3</c:v>
                </c:pt>
                <c:pt idx="17">
                  <c:v>3.9550041589370222E-3</c:v>
                </c:pt>
                <c:pt idx="18">
                  <c:v>4.3983595980427196E-3</c:v>
                </c:pt>
                <c:pt idx="19">
                  <c:v>4.879201857918276E-3</c:v>
                </c:pt>
                <c:pt idx="20">
                  <c:v>5.3990966513188061E-3</c:v>
                </c:pt>
                <c:pt idx="21">
                  <c:v>5.9594706068816072E-3</c:v>
                </c:pt>
                <c:pt idx="22">
                  <c:v>6.5615814774676604E-3</c:v>
                </c:pt>
                <c:pt idx="23">
                  <c:v>7.2064874336217992E-3</c:v>
                </c:pt>
                <c:pt idx="24">
                  <c:v>7.8950158300894139E-3</c:v>
                </c:pt>
                <c:pt idx="25">
                  <c:v>8.6277318826511514E-3</c:v>
                </c:pt>
                <c:pt idx="26">
                  <c:v>9.4049077376886937E-3</c:v>
                </c:pt>
                <c:pt idx="27">
                  <c:v>1.0226492456397803E-2</c:v>
                </c:pt>
                <c:pt idx="28">
                  <c:v>1.1092083467945555E-2</c:v>
                </c:pt>
                <c:pt idx="29">
                  <c:v>1.2000900069698374E-2</c:v>
                </c:pt>
                <c:pt idx="30">
                  <c:v>1.2951759566588979E-2</c:v>
                </c:pt>
                <c:pt idx="31">
                  <c:v>1.3943056644535826E-2</c:v>
                </c:pt>
                <c:pt idx="32">
                  <c:v>1.497274656357428E-2</c:v>
                </c:pt>
                <c:pt idx="33">
                  <c:v>1.6038332734191748E-2</c:v>
                </c:pt>
                <c:pt idx="34">
                  <c:v>1.7136859204780513E-2</c:v>
                </c:pt>
                <c:pt idx="35">
                  <c:v>1.8264908538901965E-2</c:v>
                </c:pt>
                <c:pt idx="36">
                  <c:v>1.9418605498321063E-2</c:v>
                </c:pt>
                <c:pt idx="37">
                  <c:v>2.0593626871997239E-2</c:v>
                </c:pt>
                <c:pt idx="38">
                  <c:v>2.1785217703254818E-2</c:v>
                </c:pt>
                <c:pt idx="39">
                  <c:v>2.2988214068423062E-2</c:v>
                </c:pt>
                <c:pt idx="40">
                  <c:v>2.4197072451914093E-2</c:v>
                </c:pt>
                <c:pt idx="41">
                  <c:v>2.5405905646918657E-2</c:v>
                </c:pt>
                <c:pt idx="42">
                  <c:v>2.6608524989875249E-2</c:v>
                </c:pt>
                <c:pt idx="43">
                  <c:v>2.7798488613099415E-2</c:v>
                </c:pt>
                <c:pt idx="44">
                  <c:v>2.8969155276148045E-2</c:v>
                </c:pt>
                <c:pt idx="45">
                  <c:v>3.0113743215480215E-2</c:v>
                </c:pt>
                <c:pt idx="46">
                  <c:v>3.1225393336675906E-2</c:v>
                </c:pt>
                <c:pt idx="47">
                  <c:v>3.2297235966791224E-2</c:v>
                </c:pt>
                <c:pt idx="48">
                  <c:v>3.3322460289179769E-2</c:v>
                </c:pt>
                <c:pt idx="49">
                  <c:v>3.4294385501938203E-2</c:v>
                </c:pt>
                <c:pt idx="50">
                  <c:v>3.5206532676429779E-2</c:v>
                </c:pt>
                <c:pt idx="51">
                  <c:v>3.6052696246164639E-2</c:v>
                </c:pt>
                <c:pt idx="52">
                  <c:v>3.6827014030332186E-2</c:v>
                </c:pt>
                <c:pt idx="53">
                  <c:v>3.7524034691693658E-2</c:v>
                </c:pt>
                <c:pt idx="54">
                  <c:v>3.8138781546052297E-2</c:v>
                </c:pt>
                <c:pt idx="55">
                  <c:v>3.8666811680284831E-2</c:v>
                </c:pt>
                <c:pt idx="56">
                  <c:v>3.9104269397545507E-2</c:v>
                </c:pt>
                <c:pt idx="57">
                  <c:v>3.9447933090788832E-2</c:v>
                </c:pt>
                <c:pt idx="58">
                  <c:v>3.9695254747701143E-2</c:v>
                </c:pt>
                <c:pt idx="59">
                  <c:v>3.9844391409476383E-2</c:v>
                </c:pt>
                <c:pt idx="60">
                  <c:v>3.9894228040143274E-2</c:v>
                </c:pt>
                <c:pt idx="61">
                  <c:v>3.9844391409476418E-2</c:v>
                </c:pt>
                <c:pt idx="62">
                  <c:v>3.969525474770122E-2</c:v>
                </c:pt>
                <c:pt idx="63">
                  <c:v>3.944793309078895E-2</c:v>
                </c:pt>
                <c:pt idx="64">
                  <c:v>3.9104269397545667E-2</c:v>
                </c:pt>
                <c:pt idx="65">
                  <c:v>3.8666811680285018E-2</c:v>
                </c:pt>
                <c:pt idx="66">
                  <c:v>3.8138781546052519E-2</c:v>
                </c:pt>
                <c:pt idx="67">
                  <c:v>3.7524034691693915E-2</c:v>
                </c:pt>
                <c:pt idx="68">
                  <c:v>3.6827014030332478E-2</c:v>
                </c:pt>
                <c:pt idx="69">
                  <c:v>3.6052696246164959E-2</c:v>
                </c:pt>
                <c:pt idx="70">
                  <c:v>3.5206532676430126E-2</c:v>
                </c:pt>
                <c:pt idx="71">
                  <c:v>3.4294385501938578E-2</c:v>
                </c:pt>
                <c:pt idx="72">
                  <c:v>3.3322460289180164E-2</c:v>
                </c:pt>
                <c:pt idx="73">
                  <c:v>3.2297235966791633E-2</c:v>
                </c:pt>
                <c:pt idx="74">
                  <c:v>3.1225393336676344E-2</c:v>
                </c:pt>
                <c:pt idx="75">
                  <c:v>3.011374321548067E-2</c:v>
                </c:pt>
                <c:pt idx="76">
                  <c:v>2.8969155276148507E-2</c:v>
                </c:pt>
                <c:pt idx="77">
                  <c:v>2.7798488613099887E-2</c:v>
                </c:pt>
                <c:pt idx="78">
                  <c:v>2.6608524989875721E-2</c:v>
                </c:pt>
                <c:pt idx="79">
                  <c:v>2.5405905646919143E-2</c:v>
                </c:pt>
                <c:pt idx="80">
                  <c:v>2.4197072451914579E-2</c:v>
                </c:pt>
                <c:pt idx="81">
                  <c:v>2.2988214068423544E-2</c:v>
                </c:pt>
                <c:pt idx="82">
                  <c:v>2.1785217703255293E-2</c:v>
                </c:pt>
                <c:pt idx="83">
                  <c:v>2.0593626871997707E-2</c:v>
                </c:pt>
                <c:pt idx="84">
                  <c:v>1.9418605498321528E-2</c:v>
                </c:pt>
                <c:pt idx="85">
                  <c:v>1.8264908538902648E-2</c:v>
                </c:pt>
                <c:pt idx="86">
                  <c:v>1.7136859204781179E-2</c:v>
                </c:pt>
                <c:pt idx="87">
                  <c:v>1.6038332734192393E-2</c:v>
                </c:pt>
                <c:pt idx="88">
                  <c:v>1.4972746563574902E-2</c:v>
                </c:pt>
                <c:pt idx="89">
                  <c:v>1.3943056644536428E-2</c:v>
                </c:pt>
                <c:pt idx="90">
                  <c:v>1.295175956658956E-2</c:v>
                </c:pt>
                <c:pt idx="91">
                  <c:v>1.2000900069698932E-2</c:v>
                </c:pt>
                <c:pt idx="92">
                  <c:v>1.1092083467945909E-2</c:v>
                </c:pt>
                <c:pt idx="93">
                  <c:v>1.0226492456398135E-2</c:v>
                </c:pt>
                <c:pt idx="94">
                  <c:v>9.4049077376890094E-3</c:v>
                </c:pt>
                <c:pt idx="95">
                  <c:v>8.627731882651455E-3</c:v>
                </c:pt>
                <c:pt idx="96">
                  <c:v>7.8950158300897001E-3</c:v>
                </c:pt>
                <c:pt idx="97">
                  <c:v>7.2064874336220646E-3</c:v>
                </c:pt>
                <c:pt idx="98">
                  <c:v>6.5615814774679076E-3</c:v>
                </c:pt>
                <c:pt idx="99">
                  <c:v>5.9594706068818361E-3</c:v>
                </c:pt>
                <c:pt idx="100">
                  <c:v>5.3990966513190221E-3</c:v>
                </c:pt>
                <c:pt idx="101">
                  <c:v>4.8792018579184738E-3</c:v>
                </c:pt>
                <c:pt idx="102">
                  <c:v>4.3983595980429026E-3</c:v>
                </c:pt>
                <c:pt idx="103">
                  <c:v>3.9550041589371922E-3</c:v>
                </c:pt>
                <c:pt idx="104">
                  <c:v>3.5474592846232987E-3</c:v>
                </c:pt>
                <c:pt idx="105">
                  <c:v>3.1739651835668843E-3</c:v>
                </c:pt>
                <c:pt idx="106">
                  <c:v>2.8327037741602457E-3</c:v>
                </c:pt>
                <c:pt idx="107">
                  <c:v>2.5218219915195566E-3</c:v>
                </c:pt>
                <c:pt idx="108">
                  <c:v>2.2394530294843973E-3</c:v>
                </c:pt>
                <c:pt idx="109">
                  <c:v>1.9837354391796288E-3</c:v>
                </c:pt>
                <c:pt idx="110">
                  <c:v>1.7528300493569412E-3</c:v>
                </c:pt>
                <c:pt idx="111">
                  <c:v>1.5449347134395949E-3</c:v>
                </c:pt>
                <c:pt idx="112">
                  <c:v>1.3582969233686319E-3</c:v>
                </c:pt>
                <c:pt idx="113">
                  <c:v>1.1912243607605814E-3</c:v>
                </c:pt>
                <c:pt idx="114">
                  <c:v>1.0420934814423148E-3</c:v>
                </c:pt>
                <c:pt idx="115">
                  <c:v>9.0935625015915538E-4</c:v>
                </c:pt>
                <c:pt idx="116">
                  <c:v>7.9154515829803998E-4</c:v>
                </c:pt>
                <c:pt idx="117">
                  <c:v>6.8727666906143604E-4</c:v>
                </c:pt>
                <c:pt idx="118">
                  <c:v>5.9525324197762025E-4</c:v>
                </c:pt>
                <c:pt idx="119">
                  <c:v>5.1426409230542411E-4</c:v>
                </c:pt>
                <c:pt idx="120">
                  <c:v>4.4318484119382749E-4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5-4A14-A380-47ECD3836117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'HW-normal greater than'!$D$12:$D$132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2.4197072451914093E-2</c:v>
                </c:pt>
                <c:pt idx="41">
                  <c:v>2.5405905646918657E-2</c:v>
                </c:pt>
                <c:pt idx="42">
                  <c:v>2.6608524989875249E-2</c:v>
                </c:pt>
                <c:pt idx="43">
                  <c:v>2.7798488613099415E-2</c:v>
                </c:pt>
                <c:pt idx="44">
                  <c:v>2.8969155276148045E-2</c:v>
                </c:pt>
                <c:pt idx="45">
                  <c:v>3.0113743215480215E-2</c:v>
                </c:pt>
                <c:pt idx="46">
                  <c:v>3.1225393336675906E-2</c:v>
                </c:pt>
                <c:pt idx="47">
                  <c:v>3.2297235966791224E-2</c:v>
                </c:pt>
                <c:pt idx="48">
                  <c:v>3.3322460289179769E-2</c:v>
                </c:pt>
                <c:pt idx="49">
                  <c:v>3.4294385501938203E-2</c:v>
                </c:pt>
                <c:pt idx="50">
                  <c:v>3.5206532676429779E-2</c:v>
                </c:pt>
                <c:pt idx="51">
                  <c:v>3.6052696246164639E-2</c:v>
                </c:pt>
                <c:pt idx="52">
                  <c:v>3.6827014030332186E-2</c:v>
                </c:pt>
                <c:pt idx="53">
                  <c:v>3.7524034691693658E-2</c:v>
                </c:pt>
                <c:pt idx="54">
                  <c:v>3.8138781546052297E-2</c:v>
                </c:pt>
                <c:pt idx="55">
                  <c:v>3.8666811680284831E-2</c:v>
                </c:pt>
                <c:pt idx="56">
                  <c:v>3.9104269397545507E-2</c:v>
                </c:pt>
                <c:pt idx="57">
                  <c:v>3.9447933090788832E-2</c:v>
                </c:pt>
                <c:pt idx="58">
                  <c:v>3.9695254747701143E-2</c:v>
                </c:pt>
                <c:pt idx="59">
                  <c:v>3.9844391409476383E-2</c:v>
                </c:pt>
                <c:pt idx="60">
                  <c:v>3.9894228040143274E-2</c:v>
                </c:pt>
                <c:pt idx="61">
                  <c:v>3.9844391409476418E-2</c:v>
                </c:pt>
                <c:pt idx="62">
                  <c:v>3.969525474770122E-2</c:v>
                </c:pt>
                <c:pt idx="63">
                  <c:v>3.944793309078895E-2</c:v>
                </c:pt>
                <c:pt idx="64">
                  <c:v>3.9104269397545667E-2</c:v>
                </c:pt>
                <c:pt idx="65">
                  <c:v>3.8666811680285018E-2</c:v>
                </c:pt>
                <c:pt idx="66">
                  <c:v>3.8138781546052519E-2</c:v>
                </c:pt>
                <c:pt idx="67">
                  <c:v>3.7524034691693915E-2</c:v>
                </c:pt>
                <c:pt idx="68">
                  <c:v>3.6827014030332478E-2</c:v>
                </c:pt>
                <c:pt idx="69">
                  <c:v>3.6052696246164959E-2</c:v>
                </c:pt>
                <c:pt idx="70">
                  <c:v>3.5206532676430126E-2</c:v>
                </c:pt>
                <c:pt idx="71">
                  <c:v>3.4294385501938578E-2</c:v>
                </c:pt>
                <c:pt idx="72">
                  <c:v>3.3322460289180164E-2</c:v>
                </c:pt>
                <c:pt idx="73">
                  <c:v>3.2297235966791633E-2</c:v>
                </c:pt>
                <c:pt idx="74">
                  <c:v>3.1225393336676344E-2</c:v>
                </c:pt>
                <c:pt idx="75">
                  <c:v>3.011374321548067E-2</c:v>
                </c:pt>
                <c:pt idx="76">
                  <c:v>2.8969155276148507E-2</c:v>
                </c:pt>
                <c:pt idx="77">
                  <c:v>2.7798488613099887E-2</c:v>
                </c:pt>
                <c:pt idx="78">
                  <c:v>2.6608524989875721E-2</c:v>
                </c:pt>
                <c:pt idx="79">
                  <c:v>2.5405905646919143E-2</c:v>
                </c:pt>
                <c:pt idx="80">
                  <c:v>2.4197072451914579E-2</c:v>
                </c:pt>
                <c:pt idx="81">
                  <c:v>2.2988214068423544E-2</c:v>
                </c:pt>
                <c:pt idx="82">
                  <c:v>2.1785217703255293E-2</c:v>
                </c:pt>
                <c:pt idx="83">
                  <c:v>2.0593626871997707E-2</c:v>
                </c:pt>
                <c:pt idx="84">
                  <c:v>1.9418605498321528E-2</c:v>
                </c:pt>
                <c:pt idx="85">
                  <c:v>1.8264908538902648E-2</c:v>
                </c:pt>
                <c:pt idx="86">
                  <c:v>1.7136859204781179E-2</c:v>
                </c:pt>
                <c:pt idx="87">
                  <c:v>1.6038332734192393E-2</c:v>
                </c:pt>
                <c:pt idx="88">
                  <c:v>1.4972746563574902E-2</c:v>
                </c:pt>
                <c:pt idx="89">
                  <c:v>1.3943056644536428E-2</c:v>
                </c:pt>
                <c:pt idx="90">
                  <c:v>1.295175956658956E-2</c:v>
                </c:pt>
                <c:pt idx="91">
                  <c:v>1.2000900069698932E-2</c:v>
                </c:pt>
                <c:pt idx="92">
                  <c:v>1.1092083467945909E-2</c:v>
                </c:pt>
                <c:pt idx="93">
                  <c:v>1.0226492456398135E-2</c:v>
                </c:pt>
                <c:pt idx="94">
                  <c:v>9.4049077376890094E-3</c:v>
                </c:pt>
                <c:pt idx="95">
                  <c:v>8.627731882651455E-3</c:v>
                </c:pt>
                <c:pt idx="96">
                  <c:v>7.8950158300897001E-3</c:v>
                </c:pt>
                <c:pt idx="97">
                  <c:v>7.2064874336220646E-3</c:v>
                </c:pt>
                <c:pt idx="98">
                  <c:v>6.5615814774679076E-3</c:v>
                </c:pt>
                <c:pt idx="99">
                  <c:v>5.9594706068818361E-3</c:v>
                </c:pt>
                <c:pt idx="100">
                  <c:v>5.3990966513190221E-3</c:v>
                </c:pt>
                <c:pt idx="101">
                  <c:v>4.8792018579184738E-3</c:v>
                </c:pt>
                <c:pt idx="102">
                  <c:v>4.3983595980429026E-3</c:v>
                </c:pt>
                <c:pt idx="103">
                  <c:v>3.9550041589371922E-3</c:v>
                </c:pt>
                <c:pt idx="104">
                  <c:v>3.5474592846232987E-3</c:v>
                </c:pt>
                <c:pt idx="105">
                  <c:v>3.1739651835668843E-3</c:v>
                </c:pt>
                <c:pt idx="106">
                  <c:v>2.8327037741602457E-3</c:v>
                </c:pt>
                <c:pt idx="107">
                  <c:v>2.5218219915195566E-3</c:v>
                </c:pt>
                <c:pt idx="108">
                  <c:v>2.2394530294843973E-3</c:v>
                </c:pt>
                <c:pt idx="109">
                  <c:v>1.9837354391796288E-3</c:v>
                </c:pt>
                <c:pt idx="110">
                  <c:v>1.7528300493569412E-3</c:v>
                </c:pt>
                <c:pt idx="111">
                  <c:v>1.5449347134395949E-3</c:v>
                </c:pt>
                <c:pt idx="112">
                  <c:v>1.3582969233686319E-3</c:v>
                </c:pt>
                <c:pt idx="113">
                  <c:v>1.1912243607605814E-3</c:v>
                </c:pt>
                <c:pt idx="114">
                  <c:v>1.0420934814423148E-3</c:v>
                </c:pt>
                <c:pt idx="115">
                  <c:v>9.0935625015915538E-4</c:v>
                </c:pt>
                <c:pt idx="116">
                  <c:v>7.9154515829803998E-4</c:v>
                </c:pt>
                <c:pt idx="117">
                  <c:v>6.8727666906143604E-4</c:v>
                </c:pt>
                <c:pt idx="118">
                  <c:v>5.9525324197762025E-4</c:v>
                </c:pt>
                <c:pt idx="119">
                  <c:v>5.1426409230542411E-4</c:v>
                </c:pt>
                <c:pt idx="120">
                  <c:v>4.4318484119382749E-4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55-4A14-A380-47ECD3836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090272"/>
        <c:axId val="556088304"/>
      </c:areaChart>
      <c:catAx>
        <c:axId val="5560902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88304"/>
        <c:crosses val="autoZero"/>
        <c:auto val="1"/>
        <c:lblAlgn val="ctr"/>
        <c:lblOffset val="100"/>
        <c:noMultiLvlLbl val="0"/>
      </c:catAx>
      <c:valAx>
        <c:axId val="5560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9027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002060"/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886482939632542E-2"/>
          <c:y val="0.13653944298629339"/>
          <c:w val="0.87122462817147861"/>
          <c:h val="0.70841097987751533"/>
        </c:manualLayout>
      </c:layout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'HW-normal between'!$B$12:$B$132</c:f>
              <c:numCache>
                <c:formatCode>General</c:formatCode>
                <c:ptCount val="121"/>
                <c:pt idx="0">
                  <c:v>4.4318484119380076E-4</c:v>
                </c:pt>
                <c:pt idx="1">
                  <c:v>5.1426409230539397E-4</c:v>
                </c:pt>
                <c:pt idx="2">
                  <c:v>5.9525324197758534E-4</c:v>
                </c:pt>
                <c:pt idx="3">
                  <c:v>6.8727666906139712E-4</c:v>
                </c:pt>
                <c:pt idx="4">
                  <c:v>7.9154515829799694E-4</c:v>
                </c:pt>
                <c:pt idx="5">
                  <c:v>9.0935625015910518E-4</c:v>
                </c:pt>
                <c:pt idx="6">
                  <c:v>1.0420934814422591E-3</c:v>
                </c:pt>
                <c:pt idx="7">
                  <c:v>1.1912243607605179E-3</c:v>
                </c:pt>
                <c:pt idx="8">
                  <c:v>1.3582969233685612E-3</c:v>
                </c:pt>
                <c:pt idx="9">
                  <c:v>1.5449347134395175E-3</c:v>
                </c:pt>
                <c:pt idx="10">
                  <c:v>1.752830049356854E-3</c:v>
                </c:pt>
                <c:pt idx="11">
                  <c:v>1.9837354391795312E-3</c:v>
                </c:pt>
                <c:pt idx="12">
                  <c:v>2.2394530294842902E-3</c:v>
                </c:pt>
                <c:pt idx="13">
                  <c:v>2.5218219915194382E-3</c:v>
                </c:pt>
                <c:pt idx="14">
                  <c:v>2.8327037741601186E-3</c:v>
                </c:pt>
                <c:pt idx="15">
                  <c:v>3.1739651835667416E-3</c:v>
                </c:pt>
                <c:pt idx="16">
                  <c:v>3.5474592846231421E-3</c:v>
                </c:pt>
                <c:pt idx="17">
                  <c:v>3.9550041589370222E-3</c:v>
                </c:pt>
                <c:pt idx="18">
                  <c:v>4.3983595980427196E-3</c:v>
                </c:pt>
                <c:pt idx="19">
                  <c:v>4.879201857918276E-3</c:v>
                </c:pt>
                <c:pt idx="20">
                  <c:v>5.3990966513188061E-3</c:v>
                </c:pt>
                <c:pt idx="21">
                  <c:v>5.9594706068816072E-3</c:v>
                </c:pt>
                <c:pt idx="22">
                  <c:v>6.5615814774676604E-3</c:v>
                </c:pt>
                <c:pt idx="23">
                  <c:v>7.2064874336217992E-3</c:v>
                </c:pt>
                <c:pt idx="24">
                  <c:v>7.8950158300894139E-3</c:v>
                </c:pt>
                <c:pt idx="25">
                  <c:v>8.6277318826511514E-3</c:v>
                </c:pt>
                <c:pt idx="26">
                  <c:v>9.4049077376886937E-3</c:v>
                </c:pt>
                <c:pt idx="27">
                  <c:v>1.0226492456397803E-2</c:v>
                </c:pt>
                <c:pt idx="28">
                  <c:v>1.1092083467945555E-2</c:v>
                </c:pt>
                <c:pt idx="29">
                  <c:v>1.2000900069698374E-2</c:v>
                </c:pt>
                <c:pt idx="30">
                  <c:v>1.2951759566588979E-2</c:v>
                </c:pt>
                <c:pt idx="31">
                  <c:v>1.3943056644535826E-2</c:v>
                </c:pt>
                <c:pt idx="32">
                  <c:v>1.497274656357428E-2</c:v>
                </c:pt>
                <c:pt idx="33">
                  <c:v>1.6038332734191748E-2</c:v>
                </c:pt>
                <c:pt idx="34">
                  <c:v>1.7136859204780513E-2</c:v>
                </c:pt>
                <c:pt idx="35">
                  <c:v>1.8264908538901965E-2</c:v>
                </c:pt>
                <c:pt idx="36">
                  <c:v>1.9418605498321063E-2</c:v>
                </c:pt>
                <c:pt idx="37">
                  <c:v>2.0593626871997239E-2</c:v>
                </c:pt>
                <c:pt idx="38">
                  <c:v>2.1785217703254818E-2</c:v>
                </c:pt>
                <c:pt idx="39">
                  <c:v>2.2988214068423062E-2</c:v>
                </c:pt>
                <c:pt idx="40">
                  <c:v>2.4197072451914093E-2</c:v>
                </c:pt>
                <c:pt idx="41">
                  <c:v>2.5405905646918657E-2</c:v>
                </c:pt>
                <c:pt idx="42">
                  <c:v>2.6608524989875249E-2</c:v>
                </c:pt>
                <c:pt idx="43">
                  <c:v>2.7798488613099415E-2</c:v>
                </c:pt>
                <c:pt idx="44">
                  <c:v>2.8969155276148045E-2</c:v>
                </c:pt>
                <c:pt idx="45">
                  <c:v>3.0113743215480215E-2</c:v>
                </c:pt>
                <c:pt idx="46">
                  <c:v>3.1225393336675906E-2</c:v>
                </c:pt>
                <c:pt idx="47">
                  <c:v>3.2297235966791224E-2</c:v>
                </c:pt>
                <c:pt idx="48">
                  <c:v>3.3322460289179769E-2</c:v>
                </c:pt>
                <c:pt idx="49">
                  <c:v>3.4294385501938203E-2</c:v>
                </c:pt>
                <c:pt idx="50">
                  <c:v>3.5206532676429779E-2</c:v>
                </c:pt>
                <c:pt idx="51">
                  <c:v>3.6052696246164639E-2</c:v>
                </c:pt>
                <c:pt idx="52">
                  <c:v>3.6827014030332186E-2</c:v>
                </c:pt>
                <c:pt idx="53">
                  <c:v>3.7524034691693658E-2</c:v>
                </c:pt>
                <c:pt idx="54">
                  <c:v>3.8138781546052297E-2</c:v>
                </c:pt>
                <c:pt idx="55">
                  <c:v>3.8666811680284831E-2</c:v>
                </c:pt>
                <c:pt idx="56">
                  <c:v>3.9104269397545507E-2</c:v>
                </c:pt>
                <c:pt idx="57">
                  <c:v>3.9447933090788832E-2</c:v>
                </c:pt>
                <c:pt idx="58">
                  <c:v>3.9695254747701143E-2</c:v>
                </c:pt>
                <c:pt idx="59">
                  <c:v>3.9844391409476383E-2</c:v>
                </c:pt>
                <c:pt idx="60">
                  <c:v>3.9894228040143274E-2</c:v>
                </c:pt>
                <c:pt idx="61">
                  <c:v>3.9844391409476418E-2</c:v>
                </c:pt>
                <c:pt idx="62">
                  <c:v>3.969525474770122E-2</c:v>
                </c:pt>
                <c:pt idx="63">
                  <c:v>3.944793309078895E-2</c:v>
                </c:pt>
                <c:pt idx="64">
                  <c:v>3.9104269397545667E-2</c:v>
                </c:pt>
                <c:pt idx="65">
                  <c:v>3.8666811680285018E-2</c:v>
                </c:pt>
                <c:pt idx="66">
                  <c:v>3.8138781546052519E-2</c:v>
                </c:pt>
                <c:pt idx="67">
                  <c:v>3.7524034691693915E-2</c:v>
                </c:pt>
                <c:pt idx="68">
                  <c:v>3.6827014030332478E-2</c:v>
                </c:pt>
                <c:pt idx="69">
                  <c:v>3.6052696246164959E-2</c:v>
                </c:pt>
                <c:pt idx="70">
                  <c:v>3.5206532676430126E-2</c:v>
                </c:pt>
                <c:pt idx="71">
                  <c:v>3.4294385501938578E-2</c:v>
                </c:pt>
                <c:pt idx="72">
                  <c:v>3.3322460289180164E-2</c:v>
                </c:pt>
                <c:pt idx="73">
                  <c:v>3.2297235966791633E-2</c:v>
                </c:pt>
                <c:pt idx="74">
                  <c:v>3.1225393336676344E-2</c:v>
                </c:pt>
                <c:pt idx="75">
                  <c:v>3.011374321548067E-2</c:v>
                </c:pt>
                <c:pt idx="76">
                  <c:v>2.8969155276148507E-2</c:v>
                </c:pt>
                <c:pt idx="77">
                  <c:v>2.7798488613099887E-2</c:v>
                </c:pt>
                <c:pt idx="78">
                  <c:v>2.6608524989875721E-2</c:v>
                </c:pt>
                <c:pt idx="79">
                  <c:v>2.5405905646919143E-2</c:v>
                </c:pt>
                <c:pt idx="80">
                  <c:v>2.4197072451914579E-2</c:v>
                </c:pt>
                <c:pt idx="81">
                  <c:v>2.2988214068423544E-2</c:v>
                </c:pt>
                <c:pt idx="82">
                  <c:v>2.1785217703255293E-2</c:v>
                </c:pt>
                <c:pt idx="83">
                  <c:v>2.0593626871997707E-2</c:v>
                </c:pt>
                <c:pt idx="84">
                  <c:v>1.9418605498321528E-2</c:v>
                </c:pt>
                <c:pt idx="85">
                  <c:v>1.8264908538902648E-2</c:v>
                </c:pt>
                <c:pt idx="86">
                  <c:v>1.7136859204781179E-2</c:v>
                </c:pt>
                <c:pt idx="87">
                  <c:v>1.6038332734192393E-2</c:v>
                </c:pt>
                <c:pt idx="88">
                  <c:v>1.4972746563574902E-2</c:v>
                </c:pt>
                <c:pt idx="89">
                  <c:v>1.3943056644536428E-2</c:v>
                </c:pt>
                <c:pt idx="90">
                  <c:v>1.295175956658956E-2</c:v>
                </c:pt>
                <c:pt idx="91">
                  <c:v>1.2000900069698932E-2</c:v>
                </c:pt>
                <c:pt idx="92">
                  <c:v>1.1092083467945909E-2</c:v>
                </c:pt>
                <c:pt idx="93">
                  <c:v>1.0226492456398135E-2</c:v>
                </c:pt>
                <c:pt idx="94">
                  <c:v>9.4049077376890094E-3</c:v>
                </c:pt>
                <c:pt idx="95">
                  <c:v>8.627731882651455E-3</c:v>
                </c:pt>
                <c:pt idx="96">
                  <c:v>7.8950158300897001E-3</c:v>
                </c:pt>
                <c:pt idx="97">
                  <c:v>7.2064874336220646E-3</c:v>
                </c:pt>
                <c:pt idx="98">
                  <c:v>6.5615814774679076E-3</c:v>
                </c:pt>
                <c:pt idx="99">
                  <c:v>5.9594706068818361E-3</c:v>
                </c:pt>
                <c:pt idx="100">
                  <c:v>5.3990966513190221E-3</c:v>
                </c:pt>
                <c:pt idx="101">
                  <c:v>4.8792018579184738E-3</c:v>
                </c:pt>
                <c:pt idx="102">
                  <c:v>4.3983595980429026E-3</c:v>
                </c:pt>
                <c:pt idx="103">
                  <c:v>3.9550041589371922E-3</c:v>
                </c:pt>
                <c:pt idx="104">
                  <c:v>3.5474592846232987E-3</c:v>
                </c:pt>
                <c:pt idx="105">
                  <c:v>3.1739651835668843E-3</c:v>
                </c:pt>
                <c:pt idx="106">
                  <c:v>2.8327037741602457E-3</c:v>
                </c:pt>
                <c:pt idx="107">
                  <c:v>2.5218219915195566E-3</c:v>
                </c:pt>
                <c:pt idx="108">
                  <c:v>2.2394530294843973E-3</c:v>
                </c:pt>
                <c:pt idx="109">
                  <c:v>1.9837354391796288E-3</c:v>
                </c:pt>
                <c:pt idx="110">
                  <c:v>1.7528300493569412E-3</c:v>
                </c:pt>
                <c:pt idx="111">
                  <c:v>1.5449347134395949E-3</c:v>
                </c:pt>
                <c:pt idx="112">
                  <c:v>1.3582969233686319E-3</c:v>
                </c:pt>
                <c:pt idx="113">
                  <c:v>1.1912243607605814E-3</c:v>
                </c:pt>
                <c:pt idx="114">
                  <c:v>1.0420934814423148E-3</c:v>
                </c:pt>
                <c:pt idx="115">
                  <c:v>9.0935625015915538E-4</c:v>
                </c:pt>
                <c:pt idx="116">
                  <c:v>7.9154515829803998E-4</c:v>
                </c:pt>
                <c:pt idx="117">
                  <c:v>6.8727666906143604E-4</c:v>
                </c:pt>
                <c:pt idx="118">
                  <c:v>5.9525324197762025E-4</c:v>
                </c:pt>
                <c:pt idx="119">
                  <c:v>5.1426409230542411E-4</c:v>
                </c:pt>
                <c:pt idx="120">
                  <c:v>4.4318484119382749E-4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78C-4A05-BF30-AC91B37655BC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'HW-normal between'!$D$12:$D$132</c:f>
              <c:numCache>
                <c:formatCode>General</c:formatCode>
                <c:ptCount val="121"/>
                <c:pt idx="60">
                  <c:v>3.9894228040143274E-2</c:v>
                </c:pt>
                <c:pt idx="61">
                  <c:v>3.9844391409476418E-2</c:v>
                </c:pt>
                <c:pt idx="62">
                  <c:v>3.969525474770122E-2</c:v>
                </c:pt>
                <c:pt idx="63">
                  <c:v>3.944793309078895E-2</c:v>
                </c:pt>
                <c:pt idx="64">
                  <c:v>3.9104269397545667E-2</c:v>
                </c:pt>
                <c:pt idx="65">
                  <c:v>3.8666811680285018E-2</c:v>
                </c:pt>
                <c:pt idx="66">
                  <c:v>3.8138781546052519E-2</c:v>
                </c:pt>
                <c:pt idx="67">
                  <c:v>3.7524034691693915E-2</c:v>
                </c:pt>
                <c:pt idx="68">
                  <c:v>3.6827014030332478E-2</c:v>
                </c:pt>
                <c:pt idx="69">
                  <c:v>3.6052696246164959E-2</c:v>
                </c:pt>
                <c:pt idx="70">
                  <c:v>3.5206532676430126E-2</c:v>
                </c:pt>
                <c:pt idx="71">
                  <c:v>3.4294385501938578E-2</c:v>
                </c:pt>
                <c:pt idx="72">
                  <c:v>3.3322460289180164E-2</c:v>
                </c:pt>
                <c:pt idx="73">
                  <c:v>3.2297235966791633E-2</c:v>
                </c:pt>
                <c:pt idx="74">
                  <c:v>3.1225393336676344E-2</c:v>
                </c:pt>
                <c:pt idx="75">
                  <c:v>3.011374321548067E-2</c:v>
                </c:pt>
                <c:pt idx="76">
                  <c:v>2.8969155276148507E-2</c:v>
                </c:pt>
                <c:pt idx="77">
                  <c:v>2.7798488613099887E-2</c:v>
                </c:pt>
                <c:pt idx="78">
                  <c:v>2.6608524989875721E-2</c:v>
                </c:pt>
                <c:pt idx="79">
                  <c:v>2.5405905646919143E-2</c:v>
                </c:pt>
                <c:pt idx="80">
                  <c:v>2.4197072451914579E-2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78C-4A05-BF30-AC91B3765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090272"/>
        <c:axId val="556088304"/>
      </c:areaChart>
      <c:catAx>
        <c:axId val="5560902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88304"/>
        <c:crosses val="autoZero"/>
        <c:auto val="1"/>
        <c:lblAlgn val="ctr"/>
        <c:lblOffset val="100"/>
        <c:noMultiLvlLbl val="0"/>
      </c:catAx>
      <c:valAx>
        <c:axId val="5560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9027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28575" cap="flat" cmpd="sng" algn="ctr">
      <a:solidFill>
        <a:srgbClr val="002060"/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2" fmlaLink="$B$3" max="100" page="10" val="58"/>
</file>

<file path=xl/ctrlProps/ctrlProp2.xml><?xml version="1.0" encoding="utf-8"?>
<formControlPr xmlns="http://schemas.microsoft.com/office/spreadsheetml/2009/9/main" objectType="Spin" dx="22" fmlaLink="$B$5" max="100" page="10" val="19"/>
</file>

<file path=xl/ctrlProps/ctrlProp3.xml><?xml version="1.0" encoding="utf-8"?>
<formControlPr xmlns="http://schemas.microsoft.com/office/spreadsheetml/2009/9/main" objectType="Spin" dx="22" fmlaLink="$B$7" max="300" min="1" page="10" val="54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361949</xdr:colOff>
      <xdr:row>1</xdr:row>
      <xdr:rowOff>85725</xdr:rowOff>
    </xdr:from>
    <xdr:to>
      <xdr:col>17</xdr:col>
      <xdr:colOff>9525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609600</xdr:colOff>
          <xdr:row>2</xdr:row>
          <xdr:rowOff>9525</xdr:rowOff>
        </xdr:from>
        <xdr:to>
          <xdr:col>1</xdr:col>
          <xdr:colOff>790575</xdr:colOff>
          <xdr:row>3</xdr:row>
          <xdr:rowOff>171450</xdr:rowOff>
        </xdr:to>
        <xdr:sp macro="" textlink="">
          <xdr:nvSpPr>
            <xdr:cNvPr id="1032" name="Spinner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609600</xdr:colOff>
          <xdr:row>4</xdr:row>
          <xdr:rowOff>9525</xdr:rowOff>
        </xdr:from>
        <xdr:to>
          <xdr:col>2</xdr:col>
          <xdr:colOff>0</xdr:colOff>
          <xdr:row>5</xdr:row>
          <xdr:rowOff>180975</xdr:rowOff>
        </xdr:to>
        <xdr:sp macro="" textlink="">
          <xdr:nvSpPr>
            <xdr:cNvPr id="1033" name="Spinner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600075</xdr:colOff>
          <xdr:row>6</xdr:row>
          <xdr:rowOff>9525</xdr:rowOff>
        </xdr:from>
        <xdr:to>
          <xdr:col>2</xdr:col>
          <xdr:colOff>0</xdr:colOff>
          <xdr:row>7</xdr:row>
          <xdr:rowOff>180975</xdr:rowOff>
        </xdr:to>
        <xdr:sp macro="" textlink="">
          <xdr:nvSpPr>
            <xdr:cNvPr id="1034" name="Spinner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4</xdr:row>
      <xdr:rowOff>180976</xdr:rowOff>
    </xdr:from>
    <xdr:to>
      <xdr:col>12</xdr:col>
      <xdr:colOff>523875</xdr:colOff>
      <xdr:row>21</xdr:row>
      <xdr:rowOff>123826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AB483A6-9107-4A0D-A99C-37F8C7A0D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790575</xdr:colOff>
      <xdr:row>4</xdr:row>
      <xdr:rowOff>76200</xdr:rowOff>
    </xdr:from>
    <xdr:to>
      <xdr:col>10</xdr:col>
      <xdr:colOff>104776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ED4407-E109-49C3-9D02-4099001FB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75"/>
  <sheetViews>
    <sheetView tabSelected="1" workbookViewId="0">
      <selection activeCell="D5" sqref="D5"/>
    </sheetView>
  </sheetViews>
  <sheetFormatPr defaultRowHeight="15"/>
  <cols>
    <col min="1" max="1" width="11.7109375" customWidth="1"/>
    <col min="2" max="2" width="12" bestFit="1" customWidth="1"/>
    <col min="4" max="4" width="12" customWidth="1"/>
  </cols>
  <sheetData>
    <row r="1" spans="1:4">
      <c r="A1" t="s">
        <v>0</v>
      </c>
    </row>
    <row r="3" spans="1:4">
      <c r="A3" s="12" t="s">
        <v>1</v>
      </c>
      <c r="B3" s="8">
        <v>58</v>
      </c>
    </row>
    <row r="4" spans="1:4">
      <c r="A4" s="13"/>
      <c r="B4" s="9"/>
    </row>
    <row r="5" spans="1:4">
      <c r="A5" s="12" t="s">
        <v>2</v>
      </c>
      <c r="B5" s="10">
        <v>19</v>
      </c>
    </row>
    <row r="6" spans="1:4">
      <c r="A6" s="13"/>
      <c r="B6" s="11"/>
    </row>
    <row r="7" spans="1:4">
      <c r="A7" s="12" t="s">
        <v>3</v>
      </c>
      <c r="B7" s="10">
        <v>54</v>
      </c>
    </row>
    <row r="8" spans="1:4">
      <c r="A8" s="13"/>
      <c r="B8" s="11"/>
    </row>
    <row r="9" spans="1:4">
      <c r="A9" s="1" t="str">
        <f>"P(X&lt;="&amp;B7&amp;")="</f>
        <v>P(X&lt;=54)=</v>
      </c>
      <c r="B9" s="3">
        <f>_xlfn.NORM.DIST(B7,$B$3,B$5,TRUE)</f>
        <v>0.41662845741526777</v>
      </c>
    </row>
    <row r="10" spans="1:4">
      <c r="A10" s="1" t="s">
        <v>4</v>
      </c>
      <c r="B10" s="3">
        <f>(B7-B3)/B5</f>
        <v>-0.21052631578947367</v>
      </c>
    </row>
    <row r="11" spans="1:4">
      <c r="A11" s="1" t="str">
        <f>"P(Z&lt;="&amp;B10&amp;")"</f>
        <v>P(Z&lt;=-0.210526315789474)</v>
      </c>
      <c r="B11" s="3">
        <f>_xlfn.NORM.S.DIST(B10,TRUE)</f>
        <v>0.41662845741526777</v>
      </c>
    </row>
    <row r="14" spans="1:4">
      <c r="A14" s="1" t="str">
        <f>"x="&amp;B3&amp;"+z*"&amp;B5</f>
        <v>x=58+z*19</v>
      </c>
      <c r="B14" s="1" t="s">
        <v>5</v>
      </c>
      <c r="C14" s="1" t="s">
        <v>4</v>
      </c>
      <c r="D14" s="1" t="s">
        <v>6</v>
      </c>
    </row>
    <row r="15" spans="1:4">
      <c r="A15" s="3">
        <f>$B$3+C15*$B$5</f>
        <v>-18</v>
      </c>
      <c r="B15" s="3">
        <f>_xlfn.NORM.DIST(A15,$B$3,$B$5,FALSE)</f>
        <v>7.0436960928887034E-6</v>
      </c>
      <c r="C15" s="2">
        <v>-4</v>
      </c>
      <c r="D15" s="3">
        <f>IF(A15&lt;=$B$7,B15,"")</f>
        <v>7.0436960928887034E-6</v>
      </c>
    </row>
    <row r="16" spans="1:4">
      <c r="A16" s="3">
        <f>$B$3+C16*$B$5</f>
        <v>-17.049999999999997</v>
      </c>
      <c r="B16" s="3">
        <f>_xlfn.NORM.DIST(A16,$B$3,$B$5,FALSE)</f>
        <v>8.5924425666443309E-6</v>
      </c>
      <c r="C16" s="2">
        <f>C15+0.05</f>
        <v>-3.95</v>
      </c>
      <c r="D16" s="3">
        <f>IF(A16&lt;=$B$7,B16,"")</f>
        <v>8.5924425666443309E-6</v>
      </c>
    </row>
    <row r="17" spans="1:4">
      <c r="A17" s="3">
        <f>$B$3+C17*$B$5</f>
        <v>-16.100000000000009</v>
      </c>
      <c r="B17" s="3">
        <f>_xlfn.NORM.DIST(A17,$B$3,$B$5,FALSE)</f>
        <v>1.0455551125935388E-5</v>
      </c>
      <c r="C17" s="2">
        <f t="shared" ref="C17:C80" si="0">C16+0.05</f>
        <v>-3.9000000000000004</v>
      </c>
      <c r="D17" s="3">
        <f>IF(A17&lt;=$B$7,B17,"")</f>
        <v>1.0455551125935388E-5</v>
      </c>
    </row>
    <row r="18" spans="1:4">
      <c r="A18" s="3">
        <f>$B$3+C18*$B$5</f>
        <v>-15.150000000000006</v>
      </c>
      <c r="B18" s="3">
        <f>_xlfn.NORM.DIST(A18,$B$3,$B$5,FALSE)</f>
        <v>1.269087264347333E-5</v>
      </c>
      <c r="C18" s="2">
        <f t="shared" si="0"/>
        <v>-3.8500000000000005</v>
      </c>
      <c r="D18" s="3">
        <f>IF(A18&lt;=$B$7,B18,"")</f>
        <v>1.269087264347333E-5</v>
      </c>
    </row>
    <row r="19" spans="1:4">
      <c r="A19" s="3">
        <f>$B$3+C19*$B$5</f>
        <v>-14.200000000000017</v>
      </c>
      <c r="B19" s="3">
        <f>_xlfn.NORM.DIST(A19,$B$3,$B$5,FALSE)</f>
        <v>1.536562767323471E-5</v>
      </c>
      <c r="C19" s="2">
        <f t="shared" si="0"/>
        <v>-3.8000000000000007</v>
      </c>
      <c r="D19" s="3">
        <f>IF(A19&lt;=$B$7,B19,"")</f>
        <v>1.536562767323471E-5</v>
      </c>
    </row>
    <row r="20" spans="1:4">
      <c r="A20" s="3">
        <f>$B$3+C20*$B$5</f>
        <v>-13.250000000000014</v>
      </c>
      <c r="B20" s="3">
        <f>_xlfn.NORM.DIST(A20,$B$3,$B$5,FALSE)</f>
        <v>1.8557667493023377E-5</v>
      </c>
      <c r="C20" s="2">
        <f t="shared" si="0"/>
        <v>-3.7500000000000009</v>
      </c>
      <c r="D20" s="3">
        <f>IF(A20&lt;=$B$7,B20,"")</f>
        <v>1.8557667493023377E-5</v>
      </c>
    </row>
    <row r="21" spans="1:4">
      <c r="A21" s="3">
        <f>$B$3+C21*$B$5</f>
        <v>-12.300000000000026</v>
      </c>
      <c r="B21" s="3">
        <f>_xlfn.NORM.DIST(A21,$B$3,$B$5,FALSE)</f>
        <v>2.2356856344776273E-5</v>
      </c>
      <c r="C21" s="2">
        <f t="shared" si="0"/>
        <v>-3.7000000000000011</v>
      </c>
      <c r="D21" s="3">
        <f>IF(A21&lt;=$B$7,B21,"")</f>
        <v>2.2356856344776273E-5</v>
      </c>
    </row>
    <row r="22" spans="1:4">
      <c r="A22" s="3">
        <f>$B$3+C22*$B$5</f>
        <v>-11.350000000000023</v>
      </c>
      <c r="B22" s="3">
        <f>_xlfn.NORM.DIST(A22,$B$3,$B$5,FALSE)</f>
        <v>2.6866577597062281E-5</v>
      </c>
      <c r="C22" s="2">
        <f t="shared" si="0"/>
        <v>-3.6500000000000012</v>
      </c>
      <c r="D22" s="3">
        <f>IF(A22&lt;=$B$7,B22,"")</f>
        <v>2.6866577597062281E-5</v>
      </c>
    </row>
    <row r="23" spans="1:4">
      <c r="A23" s="3">
        <f>$B$3+C23*$B$5</f>
        <v>-10.400000000000034</v>
      </c>
      <c r="B23" s="3">
        <f>_xlfn.NORM.DIST(A23,$B$3,$B$5,FALSE)</f>
        <v>3.22053647428299E-5</v>
      </c>
      <c r="C23" s="2">
        <f t="shared" si="0"/>
        <v>-3.6000000000000014</v>
      </c>
      <c r="D23" s="3">
        <f>IF(A23&lt;=$B$7,B23,"")</f>
        <v>3.22053647428299E-5</v>
      </c>
    </row>
    <row r="24" spans="1:4">
      <c r="A24" s="3">
        <f>$B$3+C24*$B$5</f>
        <v>-9.4500000000000313</v>
      </c>
      <c r="B24" s="3">
        <f>_xlfn.NORM.DIST(A24,$B$3,$B$5,FALSE)</f>
        <v>3.8508655938437177E-5</v>
      </c>
      <c r="C24" s="2">
        <f t="shared" si="0"/>
        <v>-3.5500000000000016</v>
      </c>
      <c r="D24" s="3">
        <f>IF(A24&lt;=$B$7,B24,"")</f>
        <v>3.8508655938437177E-5</v>
      </c>
    </row>
    <row r="25" spans="1:4">
      <c r="A25" s="3">
        <f>$B$3+C25*$B$5</f>
        <v>-8.5000000000000284</v>
      </c>
      <c r="B25" s="3">
        <f>_xlfn.NORM.DIST(A25,$B$3,$B$5,FALSE)</f>
        <v>4.5930668160302967E-5</v>
      </c>
      <c r="C25" s="2">
        <f t="shared" si="0"/>
        <v>-3.5000000000000018</v>
      </c>
      <c r="D25" s="3">
        <f>IF(A25&lt;=$B$7,B25,"")</f>
        <v>4.5930668160302967E-5</v>
      </c>
    </row>
    <row r="26" spans="1:4">
      <c r="A26" s="3">
        <f>$B$3+C26*$B$5</f>
        <v>-7.5500000000000398</v>
      </c>
      <c r="B26" s="3">
        <f>_xlfn.NORM.DIST(A26,$B$3,$B$5,FALSE)</f>
        <v>5.4646383982179154E-5</v>
      </c>
      <c r="C26" s="2">
        <f t="shared" si="0"/>
        <v>-3.450000000000002</v>
      </c>
      <c r="D26" s="3">
        <f>IF(A26&lt;=$B$7,B26,"")</f>
        <v>5.4646383982179154E-5</v>
      </c>
    </row>
    <row r="27" spans="1:4">
      <c r="A27" s="3">
        <f>$B$3+C27*$B$5</f>
        <v>-6.6000000000000369</v>
      </c>
      <c r="B27" s="3">
        <f>_xlfn.NORM.DIST(A27,$B$3,$B$5,FALSE)</f>
        <v>6.4853640445947886E-5</v>
      </c>
      <c r="C27" s="2">
        <f t="shared" si="0"/>
        <v>-3.4000000000000021</v>
      </c>
      <c r="D27" s="3">
        <f>IF(A27&lt;=$B$7,B27,"")</f>
        <v>6.4853640445947886E-5</v>
      </c>
    </row>
    <row r="28" spans="1:4">
      <c r="A28" s="3">
        <f>$B$3+C28*$B$5</f>
        <v>-5.6500000000000412</v>
      </c>
      <c r="B28" s="3">
        <f>_xlfn.NORM.DIST(A28,$B$3,$B$5,FALSE)</f>
        <v>7.6775305508775487E-5</v>
      </c>
      <c r="C28" s="2">
        <f t="shared" si="0"/>
        <v>-3.3500000000000023</v>
      </c>
      <c r="D28" s="3">
        <f>IF(A28&lt;=$B$7,B28,"")</f>
        <v>7.6775305508775487E-5</v>
      </c>
    </row>
    <row r="29" spans="1:4">
      <c r="A29" s="3">
        <f>$B$3+C29*$B$5</f>
        <v>-4.7000000000000455</v>
      </c>
      <c r="B29" s="3">
        <f>_xlfn.NORM.DIST(A29,$B$3,$B$5,FALSE)</f>
        <v>9.0661523108087681E-5</v>
      </c>
      <c r="C29" s="2">
        <f t="shared" si="0"/>
        <v>-3.3000000000000025</v>
      </c>
      <c r="D29" s="3">
        <f>IF(A29&lt;=$B$7,B29,"")</f>
        <v>9.0661523108087681E-5</v>
      </c>
    </row>
    <row r="30" spans="1:4">
      <c r="A30" s="3">
        <f>$B$3+C30*$B$5</f>
        <v>-3.7500000000000497</v>
      </c>
      <c r="B30" s="3">
        <f>_xlfn.NORM.DIST(A30,$B$3,$B$5,FALSE)</f>
        <v>1.0679200301577631E-4</v>
      </c>
      <c r="C30" s="2">
        <f t="shared" si="0"/>
        <v>-3.2500000000000027</v>
      </c>
      <c r="D30" s="3">
        <f>IF(A30&lt;=$B$7,B30,"")</f>
        <v>1.0679200301577631E-4</v>
      </c>
    </row>
    <row r="31" spans="1:4">
      <c r="A31" s="3">
        <f>$B$3+C31*$B$5</f>
        <v>-2.800000000000054</v>
      </c>
      <c r="B31" s="3">
        <f>_xlfn.NORM.DIST(A31,$B$3,$B$5,FALSE)</f>
        <v>1.2547832639288534E-4</v>
      </c>
      <c r="C31" s="2">
        <f t="shared" si="0"/>
        <v>-3.2000000000000028</v>
      </c>
      <c r="D31" s="3">
        <f>IF(A31&lt;=$B$7,B31,"")</f>
        <v>1.2547832639288534E-4</v>
      </c>
    </row>
    <row r="32" spans="1:4">
      <c r="A32" s="3">
        <f>$B$3+C32*$B$5</f>
        <v>-1.8500000000000583</v>
      </c>
      <c r="B32" s="3">
        <f>_xlfn.NORM.DIST(A32,$B$3,$B$5,FALSE)</f>
        <v>1.4706623236207474E-4</v>
      </c>
      <c r="C32" s="2">
        <f t="shared" si="0"/>
        <v>-3.150000000000003</v>
      </c>
      <c r="D32" s="3">
        <f>IF(A32&lt;=$B$7,B32,"")</f>
        <v>1.4706623236207474E-4</v>
      </c>
    </row>
    <row r="33" spans="1:4">
      <c r="A33" s="3">
        <f>$B$3+C33*$B$5</f>
        <v>-0.90000000000006253</v>
      </c>
      <c r="B33" s="3">
        <f>_xlfn.NORM.DIST(A33,$B$3,$B$5,FALSE)</f>
        <v>1.7193784506315207E-4</v>
      </c>
      <c r="C33" s="2">
        <f t="shared" si="0"/>
        <v>-3.1000000000000032</v>
      </c>
      <c r="D33" s="3">
        <f>IF(A33&lt;=$B$7,B33,"")</f>
        <v>1.7193784506315207E-4</v>
      </c>
    </row>
    <row r="34" spans="1:4">
      <c r="A34" s="3">
        <f>$B$3+C34*$B$5</f>
        <v>4.9999999999933209E-2</v>
      </c>
      <c r="B34" s="3">
        <f>_xlfn.NORM.DIST(A34,$B$3,$B$5,FALSE)</f>
        <v>2.0051379464325106E-4</v>
      </c>
      <c r="C34" s="2">
        <f t="shared" si="0"/>
        <v>-3.0500000000000034</v>
      </c>
      <c r="D34" s="3">
        <f>IF(A34&lt;=$B$7,B34,"")</f>
        <v>2.0051379464325106E-4</v>
      </c>
    </row>
    <row r="35" spans="1:4">
      <c r="A35" s="3">
        <f>$B$3+C35*$B$5</f>
        <v>0.99999999999992895</v>
      </c>
      <c r="B35" s="3">
        <f>_xlfn.NORM.DIST(A35,$B$3,$B$5,FALSE)</f>
        <v>2.3325517957568213E-4</v>
      </c>
      <c r="C35" s="2">
        <f t="shared" si="0"/>
        <v>-3.0000000000000036</v>
      </c>
      <c r="D35" s="3">
        <f>IF(A35&lt;=$B$7,B35,"")</f>
        <v>2.3325517957568213E-4</v>
      </c>
    </row>
    <row r="36" spans="1:4">
      <c r="A36" s="3">
        <f>$B$3+C36*$B$5</f>
        <v>1.9499999999999318</v>
      </c>
      <c r="B36" s="3">
        <f>_xlfn.NORM.DIST(A36,$B$3,$B$5,FALSE)</f>
        <v>2.7066531173967814E-4</v>
      </c>
      <c r="C36" s="2">
        <f t="shared" si="0"/>
        <v>-2.9500000000000037</v>
      </c>
      <c r="D36" s="3">
        <f>IF(A36&lt;=$B$7,B36,"")</f>
        <v>2.7066531173967814E-4</v>
      </c>
    </row>
    <row r="37" spans="1:4">
      <c r="A37" s="3">
        <f>$B$3+C37*$B$5</f>
        <v>2.8999999999999275</v>
      </c>
      <c r="B37" s="3">
        <f>_xlfn.NORM.DIST(A37,$B$3,$B$5,FALSE)</f>
        <v>3.1329117998819925E-4</v>
      </c>
      <c r="C37" s="2">
        <f t="shared" si="0"/>
        <v>-2.9000000000000039</v>
      </c>
      <c r="D37" s="3">
        <f>IF(A37&lt;=$B$7,B37,"")</f>
        <v>3.1329117998819925E-4</v>
      </c>
    </row>
    <row r="38" spans="1:4">
      <c r="A38" s="3">
        <f>$B$3+C38*$B$5</f>
        <v>3.8499999999999233</v>
      </c>
      <c r="B38" s="3">
        <f>_xlfn.NORM.DIST(A38,$B$3,$B$5,FALSE)</f>
        <v>3.6172456266388907E-4</v>
      </c>
      <c r="C38" s="2">
        <f t="shared" si="0"/>
        <v>-2.8500000000000041</v>
      </c>
      <c r="D38" s="3">
        <f>IF(A38&lt;=$B$7,B38,"")</f>
        <v>3.6172456266388907E-4</v>
      </c>
    </row>
    <row r="39" spans="1:4">
      <c r="A39" s="3">
        <f>$B$3+C39*$B$5</f>
        <v>4.799999999999919</v>
      </c>
      <c r="B39" s="3">
        <f>_xlfn.NORM.DIST(A39,$B$3,$B$5,FALSE)</f>
        <v>4.1660271489367737E-4</v>
      </c>
      <c r="C39" s="2">
        <f t="shared" si="0"/>
        <v>-2.8000000000000043</v>
      </c>
      <c r="D39" s="3">
        <f>IF(A39&lt;=$B$7,B39,"")</f>
        <v>4.1660271489367737E-4</v>
      </c>
    </row>
    <row r="40" spans="1:4">
      <c r="A40" s="3">
        <f>$B$3+C40*$B$5</f>
        <v>5.7499999999999147</v>
      </c>
      <c r="B40" s="3">
        <f>_xlfn.NORM.DIST(A40,$B$3,$B$5,FALSE)</f>
        <v>4.786085527153127E-4</v>
      </c>
      <c r="C40" s="2">
        <f t="shared" si="0"/>
        <v>-2.7500000000000044</v>
      </c>
      <c r="D40" s="3">
        <f>IF(A40&lt;=$B$7,B40,"")</f>
        <v>4.786085527153127E-4</v>
      </c>
    </row>
    <row r="41" spans="1:4">
      <c r="A41" s="3">
        <f>$B$3+C41*$B$5</f>
        <v>6.6999999999999105</v>
      </c>
      <c r="B41" s="3">
        <f>_xlfn.NORM.DIST(A41,$B$3,$B$5,FALSE)</f>
        <v>5.4847025339065613E-4</v>
      </c>
      <c r="C41" s="2">
        <f t="shared" si="0"/>
        <v>-2.7000000000000046</v>
      </c>
      <c r="D41" s="3">
        <f>IF(A41&lt;=$B$7,B41,"")</f>
        <v>5.4847025339065613E-4</v>
      </c>
    </row>
    <row r="42" spans="1:4">
      <c r="A42" s="3">
        <f>$B$3+C42*$B$5</f>
        <v>7.6499999999999062</v>
      </c>
      <c r="B42" s="3">
        <f>_xlfn.NORM.DIST(A42,$B$3,$B$5,FALSE)</f>
        <v>6.2696018987394868E-4</v>
      </c>
      <c r="C42" s="2">
        <f t="shared" si="0"/>
        <v>-2.6500000000000048</v>
      </c>
      <c r="D42" s="3">
        <f>IF(A42&lt;=$B$7,B42,"")</f>
        <v>6.2696018987394868E-4</v>
      </c>
    </row>
    <row r="43" spans="1:4">
      <c r="A43" s="3">
        <f>$B$3+C43*$B$5</f>
        <v>8.5999999999999091</v>
      </c>
      <c r="B43" s="3">
        <f>_xlfn.NORM.DIST(A43,$B$3,$B$5,FALSE)</f>
        <v>7.1489311756239187E-4</v>
      </c>
      <c r="C43" s="2">
        <f t="shared" si="0"/>
        <v>-2.600000000000005</v>
      </c>
      <c r="D43" s="3">
        <f>IF(A43&lt;=$B$7,B43,"")</f>
        <v>7.1489311756239187E-4</v>
      </c>
    </row>
    <row r="44" spans="1:4">
      <c r="A44" s="3">
        <f>$B$3+C44*$B$5</f>
        <v>9.5499999999999048</v>
      </c>
      <c r="B44" s="3">
        <f>_xlfn.NORM.DIST(A44,$B$3,$B$5,FALSE)</f>
        <v>8.131235333892089E-4</v>
      </c>
      <c r="C44" s="2">
        <f t="shared" si="0"/>
        <v>-2.5500000000000052</v>
      </c>
      <c r="D44" s="3">
        <f>IF(A44&lt;=$B$7,B44,"")</f>
        <v>8.131235333892089E-4</v>
      </c>
    </row>
    <row r="45" spans="1:4">
      <c r="A45" s="3">
        <f>$B$3+C45*$B$5</f>
        <v>10.499999999999901</v>
      </c>
      <c r="B45" s="3">
        <f>_xlfn.NORM.DIST(A45,$B$3,$B$5,FALSE)</f>
        <v>9.2254213124043707E-4</v>
      </c>
      <c r="C45" s="2">
        <f t="shared" si="0"/>
        <v>-2.5000000000000053</v>
      </c>
      <c r="D45" s="3">
        <f>IF(A45&lt;=$B$7,B45,"")</f>
        <v>9.2254213124043707E-4</v>
      </c>
    </row>
    <row r="46" spans="1:4">
      <c r="A46" s="3">
        <f>$B$3+C46*$B$5</f>
        <v>11.449999999999896</v>
      </c>
      <c r="B46" s="3">
        <f>_xlfn.NORM.DIST(A46,$B$3,$B$5,FALSE)</f>
        <v>1.0440712837786871E-3</v>
      </c>
      <c r="C46" s="2">
        <f t="shared" si="0"/>
        <v>-2.4500000000000055</v>
      </c>
      <c r="D46" s="3">
        <f>IF(A46&lt;=$B$7,B46,"")</f>
        <v>1.0440712837786871E-3</v>
      </c>
    </row>
    <row r="47" spans="1:4">
      <c r="A47" s="3">
        <f>$B$3+C47*$B$5</f>
        <v>12.399999999999892</v>
      </c>
      <c r="B47" s="3">
        <f>_xlfn.NORM.DIST(A47,$B$3,$B$5,FALSE)</f>
        <v>1.1786594892022417E-3</v>
      </c>
      <c r="C47" s="2">
        <f t="shared" si="0"/>
        <v>-2.4000000000000057</v>
      </c>
      <c r="D47" s="3">
        <f>IF(A47&lt;=$B$7,B47,"")</f>
        <v>1.1786594892022417E-3</v>
      </c>
    </row>
    <row r="48" spans="1:4">
      <c r="A48" s="3">
        <f>$B$3+C48*$B$5</f>
        <v>13.349999999999888</v>
      </c>
      <c r="B48" s="3">
        <f>_xlfn.NORM.DIST(A48,$B$3,$B$5,FALSE)</f>
        <v>1.3272747323786339E-3</v>
      </c>
      <c r="C48" s="2">
        <f t="shared" si="0"/>
        <v>-2.3500000000000059</v>
      </c>
      <c r="D48" s="3">
        <f>IF(A48&lt;=$B$7,B48,"")</f>
        <v>1.3272747323786339E-3</v>
      </c>
    </row>
    <row r="49" spans="1:4">
      <c r="A49" s="3">
        <f>$B$3+C49*$B$5</f>
        <v>14.299999999999883</v>
      </c>
      <c r="B49" s="3">
        <f>_xlfn.NORM.DIST(A49,$B$3,$B$5,FALSE)</f>
        <v>1.4908967232421465E-3</v>
      </c>
      <c r="C49" s="2">
        <f t="shared" si="0"/>
        <v>-2.300000000000006</v>
      </c>
      <c r="D49" s="3">
        <f>IF(A49&lt;=$B$7,B49,"")</f>
        <v>1.4908967232421465E-3</v>
      </c>
    </row>
    <row r="50" spans="1:4">
      <c r="A50" s="3">
        <f>$B$3+C50*$B$5</f>
        <v>15.249999999999879</v>
      </c>
      <c r="B50" s="3">
        <f>_xlfn.NORM.DIST(A50,$B$3,$B$5,FALSE)</f>
        <v>1.670507991350893E-3</v>
      </c>
      <c r="C50" s="2">
        <f t="shared" si="0"/>
        <v>-2.2500000000000062</v>
      </c>
      <c r="D50" s="3">
        <f>IF(A50&lt;=$B$7,B50,"")</f>
        <v>1.670507991350893E-3</v>
      </c>
    </row>
    <row r="51" spans="1:4">
      <c r="A51" s="3">
        <f>$B$3+C51*$B$5</f>
        <v>16.199999999999875</v>
      </c>
      <c r="B51" s="3">
        <f>_xlfn.NORM.DIST(A51,$B$3,$B$5,FALSE)</f>
        <v>1.8670838340121545E-3</v>
      </c>
      <c r="C51" s="2">
        <f t="shared" si="0"/>
        <v>-2.2000000000000064</v>
      </c>
      <c r="D51" s="3">
        <f>IF(A51&lt;=$B$7,B51,"")</f>
        <v>1.8670838340121545E-3</v>
      </c>
    </row>
    <row r="52" spans="1:4">
      <c r="A52" s="3">
        <f>$B$3+C52*$B$5</f>
        <v>17.149999999999878</v>
      </c>
      <c r="B52" s="3">
        <f>_xlfn.NORM.DIST(A52,$B$3,$B$5,FALSE)</f>
        <v>2.081581136282614E-3</v>
      </c>
      <c r="C52" s="2">
        <f t="shared" si="0"/>
        <v>-2.1500000000000066</v>
      </c>
      <c r="D52" s="3">
        <f>IF(A52&lt;=$B$7,B52,"")</f>
        <v>2.081581136282614E-3</v>
      </c>
    </row>
    <row r="53" spans="1:4">
      <c r="A53" s="3">
        <f>$B$3+C53*$B$5</f>
        <v>18.099999999999874</v>
      </c>
      <c r="B53" s="3">
        <f>_xlfn.NORM.DIST(A53,$B$3,$B$5,FALSE)</f>
        <v>2.3149261042329774E-3</v>
      </c>
      <c r="C53" s="2">
        <f t="shared" si="0"/>
        <v>-2.1000000000000068</v>
      </c>
      <c r="D53" s="3">
        <f>IF(A53&lt;=$B$7,B53,"")</f>
        <v>2.3149261042329774E-3</v>
      </c>
    </row>
    <row r="54" spans="1:4">
      <c r="A54" s="3">
        <f>$B$3+C54*$B$5</f>
        <v>19.049999999999869</v>
      </c>
      <c r="B54" s="3">
        <f>_xlfn.NORM.DIST(A54,$B$3,$B$5,FALSE)</f>
        <v>2.568000977851688E-3</v>
      </c>
      <c r="C54" s="2">
        <f t="shared" si="0"/>
        <v>-2.0500000000000069</v>
      </c>
      <c r="D54" s="3">
        <f>IF(A54&lt;=$B$7,B54,"")</f>
        <v>2.568000977851688E-3</v>
      </c>
    </row>
    <row r="55" spans="1:4">
      <c r="A55" s="3">
        <f>$B$3+C55*$B$5</f>
        <v>19.999999999999865</v>
      </c>
      <c r="B55" s="3">
        <f>_xlfn.NORM.DIST(A55,$B$3,$B$5,FALSE)</f>
        <v>2.8416298164835414E-3</v>
      </c>
      <c r="C55" s="2">
        <f t="shared" si="0"/>
        <v>-2.0000000000000071</v>
      </c>
      <c r="D55" s="3">
        <f>IF(A55&lt;=$B$7,B55,"")</f>
        <v>2.8416298164835414E-3</v>
      </c>
    </row>
    <row r="56" spans="1:4">
      <c r="A56" s="3">
        <f>$B$3+C56*$B$5</f>
        <v>20.949999999999868</v>
      </c>
      <c r="B56" s="3">
        <f>_xlfn.NORM.DIST(A56,$B$3,$B$5,FALSE)</f>
        <v>3.1365634773060651E-3</v>
      </c>
      <c r="C56" s="2">
        <f t="shared" si="0"/>
        <v>-1.9500000000000071</v>
      </c>
      <c r="D56" s="3">
        <f>IF(A56&lt;=$B$7,B56,"")</f>
        <v>3.1365634773060651E-3</v>
      </c>
    </row>
    <row r="57" spans="1:4">
      <c r="A57" s="3">
        <f>$B$3+C57*$B$5</f>
        <v>21.899999999999864</v>
      </c>
      <c r="B57" s="3">
        <f>_xlfn.NORM.DIST(A57,$B$3,$B$5,FALSE)</f>
        <v>3.4534639355092473E-3</v>
      </c>
      <c r="C57" s="2">
        <f t="shared" si="0"/>
        <v>-1.900000000000007</v>
      </c>
      <c r="D57" s="3">
        <f>IF(A57&lt;=$B$7,B57,"")</f>
        <v>3.4534639355092473E-3</v>
      </c>
    </row>
    <row r="58" spans="1:4">
      <c r="A58" s="3">
        <f>$B$3+C58*$B$5</f>
        <v>22.849999999999866</v>
      </c>
      <c r="B58" s="3">
        <f>_xlfn.NORM.DIST(A58,$B$3,$B$5,FALSE)</f>
        <v>3.7928881229587932E-3</v>
      </c>
      <c r="C58" s="2">
        <f t="shared" si="0"/>
        <v>-1.850000000000007</v>
      </c>
      <c r="D58" s="3">
        <f>IF(A58&lt;=$B$7,B58,"")</f>
        <v>3.7928881229587932E-3</v>
      </c>
    </row>
    <row r="59" spans="1:4">
      <c r="A59" s="3">
        <f>$B$3+C59*$B$5</f>
        <v>23.799999999999869</v>
      </c>
      <c r="B59" s="3">
        <f>_xlfn.NORM.DIST(A59,$B$3,$B$5,FALSE)</f>
        <v>4.1552714895206934E-3</v>
      </c>
      <c r="C59" s="2">
        <f t="shared" si="0"/>
        <v>-1.8000000000000069</v>
      </c>
      <c r="D59" s="3">
        <f>IF(A59&lt;=$B$7,B59,"")</f>
        <v>4.1552714895206934E-3</v>
      </c>
    </row>
    <row r="60" spans="1:4">
      <c r="A60" s="3">
        <f>$B$3+C60*$B$5</f>
        <v>24.749999999999872</v>
      </c>
      <c r="B60" s="3">
        <f>_xlfn.NORM.DIST(A60,$B$3,$B$5,FALSE)</f>
        <v>4.5409115171847645E-3</v>
      </c>
      <c r="C60" s="2">
        <f t="shared" si="0"/>
        <v>-1.7500000000000069</v>
      </c>
      <c r="D60" s="3">
        <f>IF(A60&lt;=$B$7,B60,"")</f>
        <v>4.5409115171847645E-3</v>
      </c>
    </row>
    <row r="61" spans="1:4">
      <c r="A61" s="3">
        <f>$B$3+C61*$B$5</f>
        <v>25.699999999999868</v>
      </c>
      <c r="B61" s="3">
        <f>_xlfn.NORM.DIST(A61,$B$3,$B$5,FALSE)</f>
        <v>4.9499514408887259E-3</v>
      </c>
      <c r="C61" s="2">
        <f t="shared" si="0"/>
        <v>-1.7000000000000068</v>
      </c>
      <c r="D61" s="3">
        <f>IF(A61&lt;=$B$7,B61,"")</f>
        <v>4.9499514408887259E-3</v>
      </c>
    </row>
    <row r="62" spans="1:4">
      <c r="A62" s="3">
        <f>$B$3+C62*$B$5</f>
        <v>26.649999999999871</v>
      </c>
      <c r="B62" s="3">
        <f>_xlfn.NORM.DIST(A62,$B$3,$B$5,FALSE)</f>
        <v>5.3823644507356239E-3</v>
      </c>
      <c r="C62" s="2">
        <f t="shared" si="0"/>
        <v>-1.6500000000000068</v>
      </c>
      <c r="D62" s="3">
        <f>IF(A62&lt;=$B$7,B62,"")</f>
        <v>5.3823644507356239E-3</v>
      </c>
    </row>
    <row r="63" spans="1:4">
      <c r="A63" s="3">
        <f>$B$3+C63*$B$5</f>
        <v>27.599999999999874</v>
      </c>
      <c r="B63" s="3">
        <f>_xlfn.NORM.DIST(A63,$B$3,$B$5,FALSE)</f>
        <v>5.8379386673397026E-3</v>
      </c>
      <c r="C63" s="2">
        <f t="shared" si="0"/>
        <v>-1.6000000000000068</v>
      </c>
      <c r="D63" s="3">
        <f>IF(A63&lt;=$B$7,B63,"")</f>
        <v>5.8379386673397026E-3</v>
      </c>
    </row>
    <row r="64" spans="1:4">
      <c r="A64" s="3">
        <f>$B$3+C64*$B$5</f>
        <v>28.549999999999873</v>
      </c>
      <c r="B64" s="3">
        <f>_xlfn.NORM.DIST(A64,$B$3,$B$5,FALSE)</f>
        <v>6.3162631945781244E-3</v>
      </c>
      <c r="C64" s="2">
        <f t="shared" si="0"/>
        <v>-1.5500000000000067</v>
      </c>
      <c r="D64" s="3">
        <f>IF(A64&lt;=$B$7,B64,"")</f>
        <v>6.3162631945781244E-3</v>
      </c>
    </row>
    <row r="65" spans="1:4">
      <c r="A65" s="3">
        <f>$B$3+C65*$B$5</f>
        <v>29.499999999999872</v>
      </c>
      <c r="B65" s="3">
        <f>_xlfn.NORM.DIST(A65,$B$3,$B$5,FALSE)</f>
        <v>6.8167155613626535E-3</v>
      </c>
      <c r="C65" s="2">
        <f t="shared" si="0"/>
        <v>-1.5000000000000067</v>
      </c>
      <c r="D65" s="3">
        <f>IF(A65&lt;=$B$7,B65,"")</f>
        <v>6.8167155613626535E-3</v>
      </c>
    </row>
    <row r="66" spans="1:4">
      <c r="A66" s="3">
        <f>$B$3+C66*$B$5</f>
        <v>30.449999999999875</v>
      </c>
      <c r="B66" s="3">
        <f>_xlfn.NORM.DIST(A66,$B$3,$B$5,FALSE)</f>
        <v>7.3384508655452065E-3</v>
      </c>
      <c r="C66" s="2">
        <f t="shared" si="0"/>
        <v>-1.4500000000000066</v>
      </c>
      <c r="D66" s="3">
        <f>IF(A66&lt;=$B$7,B66,"")</f>
        <v>7.3384508655452065E-3</v>
      </c>
    </row>
    <row r="67" spans="1:4">
      <c r="A67" s="3">
        <f>$B$3+C67*$B$5</f>
        <v>31.399999999999874</v>
      </c>
      <c r="B67" s="3">
        <f>_xlfn.NORM.DIST(A67,$B$3,$B$5,FALSE)</f>
        <v>7.8803929281970244E-3</v>
      </c>
      <c r="C67" s="2">
        <f t="shared" si="0"/>
        <v>-1.4000000000000066</v>
      </c>
      <c r="D67" s="3">
        <f>IF(A67&lt;=$B$7,B67,"")</f>
        <v>7.8803929281970244E-3</v>
      </c>
    </row>
    <row r="68" spans="1:4">
      <c r="A68" s="3">
        <f>$B$3+C68*$B$5</f>
        <v>32.349999999999881</v>
      </c>
      <c r="B68" s="3">
        <f>_xlfn.NORM.DIST(A68,$B$3,$B$5,FALSE)</f>
        <v>8.4412277548378007E-3</v>
      </c>
      <c r="C68" s="2">
        <f t="shared" si="0"/>
        <v>-1.3500000000000065</v>
      </c>
      <c r="D68" s="3">
        <f>IF(A68&lt;=$B$7,B68,"")</f>
        <v>8.4412277548378007E-3</v>
      </c>
    </row>
    <row r="69" spans="1:4">
      <c r="A69" s="3">
        <f>$B$3+C69*$B$5</f>
        <v>33.299999999999876</v>
      </c>
      <c r="B69" s="3">
        <f>_xlfn.NORM.DIST(A69,$B$3,$B$5,FALSE)</f>
        <v>9.0193995814634702E-3</v>
      </c>
      <c r="C69" s="2">
        <f t="shared" si="0"/>
        <v>-1.3000000000000065</v>
      </c>
      <c r="D69" s="3">
        <f>IF(A69&lt;=$B$7,B69,"")</f>
        <v>9.0193995814634702E-3</v>
      </c>
    </row>
    <row r="70" spans="1:4">
      <c r="A70" s="3">
        <f>$B$3+C70*$B$5</f>
        <v>34.249999999999879</v>
      </c>
      <c r="B70" s="3">
        <f>_xlfn.NORM.DIST(A70,$B$3,$B$5,FALSE)</f>
        <v>9.6131097573168654E-3</v>
      </c>
      <c r="C70" s="2">
        <f t="shared" si="0"/>
        <v>-1.2500000000000064</v>
      </c>
      <c r="D70" s="3">
        <f>IF(A70&lt;=$B$7,B70,"")</f>
        <v>9.6131097573168654E-3</v>
      </c>
    </row>
    <row r="71" spans="1:4">
      <c r="A71" s="3">
        <f>$B$3+C71*$B$5</f>
        <v>35.199999999999875</v>
      </c>
      <c r="B71" s="3">
        <f>_xlfn.NORM.DIST(A71,$B$3,$B$5,FALSE)</f>
        <v>1.0220318683326917E-2</v>
      </c>
      <c r="C71" s="2">
        <f t="shared" si="0"/>
        <v>-1.2000000000000064</v>
      </c>
      <c r="D71" s="3">
        <f>IF(A71&lt;=$B$7,B71,"")</f>
        <v>1.0220318683326917E-2</v>
      </c>
    </row>
    <row r="72" spans="1:4">
      <c r="A72" s="3">
        <f>$B$3+C72*$B$5</f>
        <v>36.149999999999878</v>
      </c>
      <c r="B72" s="3">
        <f>_xlfn.NORM.DIST(A72,$B$3,$B$5,FALSE)</f>
        <v>1.0838750985261748E-2</v>
      </c>
      <c r="C72" s="2">
        <f t="shared" si="0"/>
        <v>-1.1500000000000064</v>
      </c>
      <c r="D72" s="3">
        <f>IF(A72&lt;=$B$7,B72,"")</f>
        <v>1.0838750985261748E-2</v>
      </c>
    </row>
    <row r="73" spans="1:4">
      <c r="A73" s="3">
        <f>$B$3+C73*$B$5</f>
        <v>37.099999999999881</v>
      </c>
      <c r="B73" s="3">
        <f>_xlfn.NORM.DIST(A73,$B$3,$B$5,FALSE)</f>
        <v>1.1465904054344686E-2</v>
      </c>
      <c r="C73" s="2">
        <f t="shared" si="0"/>
        <v>-1.1000000000000063</v>
      </c>
      <c r="D73" s="3">
        <f>IF(A73&lt;=$B$7,B73,"")</f>
        <v>1.1465904054344686E-2</v>
      </c>
    </row>
    <row r="74" spans="1:4">
      <c r="A74" s="3">
        <f>$B$3+C74*$B$5</f>
        <v>38.049999999999883</v>
      </c>
      <c r="B74" s="3">
        <f>_xlfn.NORM.DIST(A74,$B$3,$B$5,FALSE)</f>
        <v>1.2099060036012188E-2</v>
      </c>
      <c r="C74" s="2">
        <f t="shared" si="0"/>
        <v>-1.0500000000000063</v>
      </c>
      <c r="D74" s="3">
        <f>IF(A74&lt;=$B$7,B74,"")</f>
        <v>1.2099060036012188E-2</v>
      </c>
    </row>
    <row r="75" spans="1:4">
      <c r="A75" s="3">
        <f>$B$3+C75*$B$5</f>
        <v>38.999999999999886</v>
      </c>
      <c r="B75" s="3">
        <f>_xlfn.NORM.DIST(A75,$B$3,$B$5,FALSE)</f>
        <v>1.2735301290481152E-2</v>
      </c>
      <c r="C75" s="2">
        <f t="shared" si="0"/>
        <v>-1.0000000000000062</v>
      </c>
      <c r="D75" s="3">
        <f>IF(A75&lt;=$B$7,B75,"")</f>
        <v>1.2735301290481152E-2</v>
      </c>
    </row>
    <row r="76" spans="1:4">
      <c r="A76" s="3">
        <f>$B$3+C76*$B$5</f>
        <v>39.949999999999882</v>
      </c>
      <c r="B76" s="3">
        <f>_xlfn.NORM.DIST(A76,$B$3,$B$5,FALSE)</f>
        <v>1.3371529287851975E-2</v>
      </c>
      <c r="C76" s="2">
        <f t="shared" si="0"/>
        <v>-0.95000000000000617</v>
      </c>
      <c r="D76" s="3">
        <f>IF(A76&lt;=$B$7,B76,"")</f>
        <v>1.3371529287851975E-2</v>
      </c>
    </row>
    <row r="77" spans="1:4">
      <c r="A77" s="3">
        <f>$B$3+C77*$B$5</f>
        <v>40.899999999999885</v>
      </c>
      <c r="B77" s="3">
        <f>_xlfn.NORM.DIST(A77,$B$3,$B$5,FALSE)</f>
        <v>1.4004486836776495E-2</v>
      </c>
      <c r="C77" s="2">
        <f t="shared" si="0"/>
        <v>-0.90000000000000613</v>
      </c>
      <c r="D77" s="3">
        <f>IF(A77&lt;=$B$7,B77,"")</f>
        <v>1.4004486836776495E-2</v>
      </c>
    </row>
    <row r="78" spans="1:4">
      <c r="A78" s="3">
        <f>$B$3+C78*$B$5</f>
        <v>41.849999999999881</v>
      </c>
      <c r="B78" s="3">
        <f>_xlfn.NORM.DIST(A78,$B$3,$B$5,FALSE)</f>
        <v>1.4630783480578684E-2</v>
      </c>
      <c r="C78" s="2">
        <f t="shared" si="0"/>
        <v>-0.85000000000000608</v>
      </c>
      <c r="D78" s="3">
        <f>IF(A78&lt;=$B$7,B78,"")</f>
        <v>1.4630783480578684E-2</v>
      </c>
    </row>
    <row r="79" spans="1:4">
      <c r="A79" s="3">
        <f>$B$3+C79*$B$5</f>
        <v>42.799999999999883</v>
      </c>
      <c r="B79" s="3">
        <f>_xlfn.NORM.DIST(A79,$B$3,$B$5,FALSE)</f>
        <v>1.524692382955165E-2</v>
      </c>
      <c r="C79" s="2">
        <f t="shared" si="0"/>
        <v>-0.80000000000000604</v>
      </c>
      <c r="D79" s="3">
        <f>IF(A79&lt;=$B$7,B79,"")</f>
        <v>1.524692382955165E-2</v>
      </c>
    </row>
    <row r="80" spans="1:4">
      <c r="A80" s="3">
        <f>$B$3+C80*$B$5</f>
        <v>43.749999999999886</v>
      </c>
      <c r="B80" s="3">
        <f>_xlfn.NORM.DIST(A80,$B$3,$B$5,FALSE)</f>
        <v>1.5849338534463318E-2</v>
      </c>
      <c r="C80" s="2">
        <f t="shared" si="0"/>
        <v>-0.750000000000006</v>
      </c>
      <c r="D80" s="3">
        <f>IF(A80&lt;=$B$7,B80,"")</f>
        <v>1.5849338534463318E-2</v>
      </c>
    </row>
    <row r="81" spans="1:4">
      <c r="A81" s="3">
        <f>$B$3+C81*$B$5</f>
        <v>44.699999999999889</v>
      </c>
      <c r="B81" s="3">
        <f>_xlfn.NORM.DIST(A81,$B$3,$B$5,FALSE)</f>
        <v>1.6434417545618946E-2</v>
      </c>
      <c r="C81" s="2">
        <f t="shared" ref="C81:C144" si="1">C80+0.05</f>
        <v>-0.70000000000000595</v>
      </c>
      <c r="D81" s="3">
        <f>IF(A81&lt;=$B$7,B81,"")</f>
        <v>1.6434417545618946E-2</v>
      </c>
    </row>
    <row r="82" spans="1:4">
      <c r="A82" s="3">
        <f>$B$3+C82*$B$5</f>
        <v>45.649999999999892</v>
      </c>
      <c r="B82" s="3">
        <f>_xlfn.NORM.DIST(A82,$B$3,$B$5,FALSE)</f>
        <v>1.6998545245679637E-2</v>
      </c>
      <c r="C82" s="2">
        <f t="shared" si="1"/>
        <v>-0.65000000000000591</v>
      </c>
      <c r="D82" s="3">
        <f>IF(A82&lt;=$B$7,B82,"")</f>
        <v>1.6998545245679637E-2</v>
      </c>
    </row>
    <row r="83" spans="1:4">
      <c r="A83" s="3">
        <f>$B$3+C83*$B$5</f>
        <v>46.599999999999888</v>
      </c>
      <c r="B83" s="3">
        <f>_xlfn.NORM.DIST(A83,$B$3,$B$5,FALSE)</f>
        <v>1.7538136994305183E-2</v>
      </c>
      <c r="C83" s="2">
        <f t="shared" si="1"/>
        <v>-0.60000000000000586</v>
      </c>
      <c r="D83" s="3">
        <f>IF(A83&lt;=$B$7,B83,"")</f>
        <v>1.7538136994305183E-2</v>
      </c>
    </row>
    <row r="84" spans="1:4">
      <c r="A84" s="3">
        <f>$B$3+C84*$B$5</f>
        <v>47.549999999999891</v>
      </c>
      <c r="B84" s="3">
        <f>_xlfn.NORM.DIST(A84,$B$3,$B$5,FALSE)</f>
        <v>1.8049676579967516E-2</v>
      </c>
      <c r="C84" s="2">
        <f t="shared" si="1"/>
        <v>-0.55000000000000582</v>
      </c>
      <c r="D84" s="3">
        <f>IF(A84&lt;=$B$7,B84,"")</f>
        <v>1.8049676579967516E-2</v>
      </c>
    </row>
    <row r="85" spans="1:4">
      <c r="A85" s="3">
        <f>$B$3+C85*$B$5</f>
        <v>48.499999999999886</v>
      </c>
      <c r="B85" s="3">
        <f>_xlfn.NORM.DIST(A85,$B$3,$B$5,FALSE)</f>
        <v>1.8529754040226235E-2</v>
      </c>
      <c r="C85" s="2">
        <f t="shared" si="1"/>
        <v>-0.50000000000000577</v>
      </c>
      <c r="D85" s="3">
        <f>IF(A85&lt;=$B$7,B85,"")</f>
        <v>1.8529754040226235E-2</v>
      </c>
    </row>
    <row r="86" spans="1:4">
      <c r="A86" s="3">
        <f>$B$3+C86*$B$5</f>
        <v>49.449999999999889</v>
      </c>
      <c r="B86" s="3">
        <f>_xlfn.NORM.DIST(A86,$B$3,$B$5,FALSE)</f>
        <v>1.8975103287455105E-2</v>
      </c>
      <c r="C86" s="2">
        <f t="shared" si="1"/>
        <v>-0.45000000000000578</v>
      </c>
      <c r="D86" s="3">
        <f>IF(A86&lt;=$B$7,B86,"")</f>
        <v>1.8975103287455105E-2</v>
      </c>
    </row>
    <row r="87" spans="1:4">
      <c r="A87" s="3">
        <f>$B$3+C87*$B$5</f>
        <v>50.399999999999892</v>
      </c>
      <c r="B87" s="3">
        <f>_xlfn.NORM.DIST(A87,$B$3,$B$5,FALSE)</f>
        <v>1.9382638963332761E-2</v>
      </c>
      <c r="C87" s="2">
        <f t="shared" si="1"/>
        <v>-0.4000000000000058</v>
      </c>
      <c r="D87" s="3">
        <f>IF(A87&lt;=$B$7,B87,"")</f>
        <v>1.9382638963332761E-2</v>
      </c>
    </row>
    <row r="88" spans="1:4">
      <c r="A88" s="3">
        <f>$B$3+C88*$B$5</f>
        <v>51.349999999999888</v>
      </c>
      <c r="B88" s="3">
        <f>_xlfn.NORM.DIST(A88,$B$3,$B$5,FALSE)</f>
        <v>1.9749491942996692E-2</v>
      </c>
      <c r="C88" s="2">
        <f t="shared" si="1"/>
        <v>-0.35000000000000581</v>
      </c>
      <c r="D88" s="3">
        <f>IF(A88&lt;=$B$7,B88,"")</f>
        <v>1.9749491942996692E-2</v>
      </c>
    </row>
    <row r="89" spans="1:4">
      <c r="A89" s="3">
        <f>$B$3+C89*$B$5</f>
        <v>52.299999999999891</v>
      </c>
      <c r="B89" s="3">
        <f>_xlfn.NORM.DIST(A89,$B$3,$B$5,FALSE)</f>
        <v>2.007304291897492E-2</v>
      </c>
      <c r="C89" s="2">
        <f t="shared" si="1"/>
        <v>-0.30000000000000582</v>
      </c>
      <c r="D89" s="3">
        <f>IF(A89&lt;=$B$7,B89,"")</f>
        <v>2.007304291897492E-2</v>
      </c>
    </row>
    <row r="90" spans="1:4">
      <c r="A90" s="3">
        <f>$B$3+C90*$B$5</f>
        <v>53.249999999999886</v>
      </c>
      <c r="B90" s="3">
        <f>_xlfn.NORM.DIST(A90,$B$3,$B$5,FALSE)</f>
        <v>2.03509535159394E-2</v>
      </c>
      <c r="C90" s="2">
        <f t="shared" si="1"/>
        <v>-0.25000000000000583</v>
      </c>
      <c r="D90" s="3">
        <f>IF(A90&lt;=$B$7,B90,"")</f>
        <v>2.03509535159394E-2</v>
      </c>
    </row>
    <row r="91" spans="1:4">
      <c r="A91" s="3">
        <f>$B$3+C91*$B$5</f>
        <v>54.199999999999889</v>
      </c>
      <c r="B91" s="3">
        <f>_xlfn.NORM.DIST(A91,$B$3,$B$5,FALSE)</f>
        <v>2.0581194419760813E-2</v>
      </c>
      <c r="C91" s="2">
        <f t="shared" si="1"/>
        <v>-0.20000000000000584</v>
      </c>
      <c r="D91" s="3" t="str">
        <f>IF(A91&lt;=$B$7,B91,"")</f>
        <v/>
      </c>
    </row>
    <row r="92" spans="1:4">
      <c r="A92" s="3">
        <f>$B$3+C92*$B$5</f>
        <v>55.149999999999892</v>
      </c>
      <c r="B92" s="3">
        <f>_xlfn.NORM.DIST(A92,$B$3,$B$5,FALSE)</f>
        <v>2.0762070047783611E-2</v>
      </c>
      <c r="C92" s="2">
        <f t="shared" si="1"/>
        <v>-0.15000000000000585</v>
      </c>
      <c r="D92" s="3" t="str">
        <f>IF(A92&lt;=$B$7,B92,"")</f>
        <v/>
      </c>
    </row>
    <row r="93" spans="1:4">
      <c r="A93" s="3">
        <f>$B$3+C93*$B$5</f>
        <v>56.099999999999888</v>
      </c>
      <c r="B93" s="3">
        <f>_xlfn.NORM.DIST(A93,$B$3,$B$5,FALSE)</f>
        <v>2.0892239340895343E-2</v>
      </c>
      <c r="C93" s="2">
        <f t="shared" si="1"/>
        <v>-0.10000000000000585</v>
      </c>
      <c r="D93" s="3" t="str">
        <f>IF(A93&lt;=$B$7,B93,"")</f>
        <v/>
      </c>
    </row>
    <row r="94" spans="1:4">
      <c r="A94" s="3">
        <f>$B$3+C94*$B$5</f>
        <v>57.049999999999891</v>
      </c>
      <c r="B94" s="3">
        <f>_xlfn.NORM.DIST(A94,$B$3,$B$5,FALSE)</f>
        <v>2.097073232077705E-2</v>
      </c>
      <c r="C94" s="2">
        <f t="shared" si="1"/>
        <v>-5.0000000000005845E-2</v>
      </c>
      <c r="D94" s="3" t="str">
        <f>IF(A94&lt;=$B$7,B94,"")</f>
        <v/>
      </c>
    </row>
    <row r="95" spans="1:4">
      <c r="A95" s="3">
        <f>$B$3+C95*$B$5</f>
        <v>57.999999999999886</v>
      </c>
      <c r="B95" s="3">
        <f>_xlfn.NORM.DIST(A95,$B$3,$B$5,FALSE)</f>
        <v>2.0996962126391194E-2</v>
      </c>
      <c r="C95" s="2">
        <f t="shared" si="1"/>
        <v>-5.8425486670898863E-15</v>
      </c>
      <c r="D95" s="3" t="str">
        <f>IF(A95&lt;=$B$7,B95,"")</f>
        <v/>
      </c>
    </row>
    <row r="96" spans="1:4">
      <c r="A96" s="3">
        <f>$B$3+C96*$B$5</f>
        <v>58.949999999999889</v>
      </c>
      <c r="B96" s="3">
        <f>_xlfn.NORM.DIST(A96,$B$3,$B$5,FALSE)</f>
        <v>2.097073232077706E-2</v>
      </c>
      <c r="C96" s="2">
        <f t="shared" si="1"/>
        <v>4.999999999999416E-2</v>
      </c>
      <c r="D96" s="3" t="str">
        <f>IF(A96&lt;=$B$7,B96,"")</f>
        <v/>
      </c>
    </row>
    <row r="97" spans="1:4">
      <c r="A97" s="3">
        <f>$B$3+C97*$B$5</f>
        <v>59.899999999999892</v>
      </c>
      <c r="B97" s="3">
        <f>_xlfn.NORM.DIST(A97,$B$3,$B$5,FALSE)</f>
        <v>2.0892239340895371E-2</v>
      </c>
      <c r="C97" s="2">
        <f t="shared" si="1"/>
        <v>9.9999999999994163E-2</v>
      </c>
      <c r="D97" s="3" t="str">
        <f>IF(A97&lt;=$B$7,B97,"")</f>
        <v/>
      </c>
    </row>
    <row r="98" spans="1:4">
      <c r="A98" s="3">
        <f>$B$3+C98*$B$5</f>
        <v>60.849999999999888</v>
      </c>
      <c r="B98" s="3">
        <f>_xlfn.NORM.DIST(A98,$B$3,$B$5,FALSE)</f>
        <v>2.0762070047783649E-2</v>
      </c>
      <c r="C98" s="2">
        <f t="shared" si="1"/>
        <v>0.14999999999999417</v>
      </c>
      <c r="D98" s="3" t="str">
        <f>IF(A98&lt;=$B$7,B98,"")</f>
        <v/>
      </c>
    </row>
    <row r="99" spans="1:4">
      <c r="A99" s="3">
        <f>$B$3+C99*$B$5</f>
        <v>61.799999999999891</v>
      </c>
      <c r="B99" s="3">
        <f>_xlfn.NORM.DIST(A99,$B$3,$B$5,FALSE)</f>
        <v>2.0581194419760862E-2</v>
      </c>
      <c r="C99" s="2">
        <f t="shared" si="1"/>
        <v>0.19999999999999418</v>
      </c>
      <c r="D99" s="3" t="str">
        <f>IF(A99&lt;=$B$7,B99,"")</f>
        <v/>
      </c>
    </row>
    <row r="100" spans="1:4">
      <c r="A100" s="3">
        <f>$B$3+C100*$B$5</f>
        <v>62.749999999999886</v>
      </c>
      <c r="B100" s="3">
        <f>_xlfn.NORM.DIST(A100,$B$3,$B$5,FALSE)</f>
        <v>2.0350953515939466E-2</v>
      </c>
      <c r="C100" s="2">
        <f t="shared" si="1"/>
        <v>0.24999999999999417</v>
      </c>
      <c r="D100" s="3" t="str">
        <f>IF(A100&lt;=$B$7,B100,"")</f>
        <v/>
      </c>
    </row>
    <row r="101" spans="1:4">
      <c r="A101" s="3">
        <f>$B$3+C101*$B$5</f>
        <v>63.699999999999889</v>
      </c>
      <c r="B101" s="3">
        <f>_xlfn.NORM.DIST(A101,$B$3,$B$5,FALSE)</f>
        <v>2.0073042918974989E-2</v>
      </c>
      <c r="C101" s="2">
        <f t="shared" si="1"/>
        <v>0.29999999999999416</v>
      </c>
      <c r="D101" s="3" t="str">
        <f>IF(A101&lt;=$B$7,B101,"")</f>
        <v/>
      </c>
    </row>
    <row r="102" spans="1:4">
      <c r="A102" s="3">
        <f>$B$3+C102*$B$5</f>
        <v>64.649999999999892</v>
      </c>
      <c r="B102" s="3">
        <f>_xlfn.NORM.DIST(A102,$B$3,$B$5,FALSE)</f>
        <v>1.9749491942996772E-2</v>
      </c>
      <c r="C102" s="2">
        <f t="shared" si="1"/>
        <v>0.34999999999999415</v>
      </c>
      <c r="D102" s="3" t="str">
        <f>IF(A102&lt;=$B$7,B102,"")</f>
        <v/>
      </c>
    </row>
    <row r="103" spans="1:4">
      <c r="A103" s="3">
        <f>$B$3+C103*$B$5</f>
        <v>65.599999999999895</v>
      </c>
      <c r="B103" s="3">
        <f>_xlfn.NORM.DIST(A103,$B$3,$B$5,FALSE)</f>
        <v>1.9382638963332848E-2</v>
      </c>
      <c r="C103" s="2">
        <f t="shared" si="1"/>
        <v>0.39999999999999414</v>
      </c>
      <c r="D103" s="3" t="str">
        <f>IF(A103&lt;=$B$7,B103,"")</f>
        <v/>
      </c>
    </row>
    <row r="104" spans="1:4">
      <c r="A104" s="3">
        <f>$B$3+C104*$B$5</f>
        <v>66.549999999999883</v>
      </c>
      <c r="B104" s="3">
        <f>_xlfn.NORM.DIST(A104,$B$3,$B$5,FALSE)</f>
        <v>1.8975103287455209E-2</v>
      </c>
      <c r="C104" s="2">
        <f t="shared" si="1"/>
        <v>0.44999999999999413</v>
      </c>
      <c r="D104" s="3" t="str">
        <f>IF(A104&lt;=$B$7,B104,"")</f>
        <v/>
      </c>
    </row>
    <row r="105" spans="1:4">
      <c r="A105" s="3">
        <f>$B$3+C105*$B$5</f>
        <v>67.499999999999886</v>
      </c>
      <c r="B105" s="3">
        <f>_xlfn.NORM.DIST(A105,$B$3,$B$5,FALSE)</f>
        <v>1.8529754040226342E-2</v>
      </c>
      <c r="C105" s="2">
        <f t="shared" si="1"/>
        <v>0.49999999999999412</v>
      </c>
      <c r="D105" s="3" t="str">
        <f>IF(A105&lt;=$B$7,B105,"")</f>
        <v/>
      </c>
    </row>
    <row r="106" spans="1:4">
      <c r="A106" s="3">
        <f>$B$3+C106*$B$5</f>
        <v>68.449999999999889</v>
      </c>
      <c r="B106" s="3">
        <f>_xlfn.NORM.DIST(A106,$B$3,$B$5,FALSE)</f>
        <v>1.8049676579967634E-2</v>
      </c>
      <c r="C106" s="2">
        <f t="shared" si="1"/>
        <v>0.54999999999999416</v>
      </c>
      <c r="D106" s="3" t="str">
        <f>IF(A106&lt;=$B$7,B106,"")</f>
        <v/>
      </c>
    </row>
    <row r="107" spans="1:4">
      <c r="A107" s="3">
        <f>$B$3+C107*$B$5</f>
        <v>69.399999999999892</v>
      </c>
      <c r="B107" s="3">
        <f>_xlfn.NORM.DIST(A107,$B$3,$B$5,FALSE)</f>
        <v>1.7538136994305308E-2</v>
      </c>
      <c r="C107" s="2">
        <f t="shared" si="1"/>
        <v>0.5999999999999942</v>
      </c>
      <c r="D107" s="3" t="str">
        <f>IF(A107&lt;=$B$7,B107,"")</f>
        <v/>
      </c>
    </row>
    <row r="108" spans="1:4">
      <c r="A108" s="3">
        <f>$B$3+C108*$B$5</f>
        <v>70.349999999999895</v>
      </c>
      <c r="B108" s="3">
        <f>_xlfn.NORM.DIST(A108,$B$3,$B$5,FALSE)</f>
        <v>1.6998545245679762E-2</v>
      </c>
      <c r="C108" s="2">
        <f t="shared" si="1"/>
        <v>0.64999999999999425</v>
      </c>
      <c r="D108" s="3" t="str">
        <f>IF(A108&lt;=$B$7,B108,"")</f>
        <v/>
      </c>
    </row>
    <row r="109" spans="1:4">
      <c r="A109" s="3">
        <f>$B$3+C109*$B$5</f>
        <v>71.299999999999898</v>
      </c>
      <c r="B109" s="3">
        <f>_xlfn.NORM.DIST(A109,$B$3,$B$5,FALSE)</f>
        <v>1.6434417545619077E-2</v>
      </c>
      <c r="C109" s="2">
        <f t="shared" si="1"/>
        <v>0.69999999999999429</v>
      </c>
      <c r="D109" s="3" t="str">
        <f>IF(A109&lt;=$B$7,B109,"")</f>
        <v/>
      </c>
    </row>
    <row r="110" spans="1:4">
      <c r="A110" s="3">
        <f>$B$3+C110*$B$5</f>
        <v>72.249999999999886</v>
      </c>
      <c r="B110" s="3">
        <f>_xlfn.NORM.DIST(A110,$B$3,$B$5,FALSE)</f>
        <v>1.5849338534463461E-2</v>
      </c>
      <c r="C110" s="2">
        <f t="shared" si="1"/>
        <v>0.74999999999999434</v>
      </c>
      <c r="D110" s="3" t="str">
        <f>IF(A110&lt;=$B$7,B110,"")</f>
        <v/>
      </c>
    </row>
    <row r="111" spans="1:4">
      <c r="A111" s="3">
        <f>$B$3+C111*$B$5</f>
        <v>73.199999999999889</v>
      </c>
      <c r="B111" s="3">
        <f>_xlfn.NORM.DIST(A111,$B$3,$B$5,FALSE)</f>
        <v>1.5246923829551794E-2</v>
      </c>
      <c r="C111" s="2">
        <f t="shared" si="1"/>
        <v>0.79999999999999438</v>
      </c>
      <c r="D111" s="3" t="str">
        <f>IF(A111&lt;=$B$7,B111,"")</f>
        <v/>
      </c>
    </row>
    <row r="112" spans="1:4">
      <c r="A112" s="3">
        <f>$B$3+C112*$B$5</f>
        <v>74.149999999999892</v>
      </c>
      <c r="B112" s="3">
        <f>_xlfn.NORM.DIST(A112,$B$3,$B$5,FALSE)</f>
        <v>1.4630783480578833E-2</v>
      </c>
      <c r="C112" s="2">
        <f t="shared" si="1"/>
        <v>0.84999999999999443</v>
      </c>
      <c r="D112" s="3" t="str">
        <f>IF(A112&lt;=$B$7,B112,"")</f>
        <v/>
      </c>
    </row>
    <row r="113" spans="1:4">
      <c r="A113" s="3">
        <f>$B$3+C113*$B$5</f>
        <v>75.099999999999895</v>
      </c>
      <c r="B113" s="3">
        <f>_xlfn.NORM.DIST(A113,$B$3,$B$5,FALSE)</f>
        <v>1.4004486836776639E-2</v>
      </c>
      <c r="C113" s="2">
        <f t="shared" si="1"/>
        <v>0.89999999999999447</v>
      </c>
      <c r="D113" s="3" t="str">
        <f>IF(A113&lt;=$B$7,B113,"")</f>
        <v/>
      </c>
    </row>
    <row r="114" spans="1:4">
      <c r="A114" s="3">
        <f>$B$3+C114*$B$5</f>
        <v>76.049999999999898</v>
      </c>
      <c r="B114" s="3">
        <f>_xlfn.NORM.DIST(A114,$B$3,$B$5,FALSE)</f>
        <v>1.3371529287852122E-2</v>
      </c>
      <c r="C114" s="2">
        <f t="shared" si="1"/>
        <v>0.94999999999999452</v>
      </c>
      <c r="D114" s="3" t="str">
        <f>IF(A114&lt;=$B$7,B114,"")</f>
        <v/>
      </c>
    </row>
    <row r="115" spans="1:4">
      <c r="A115" s="3">
        <f>$B$3+C115*$B$5</f>
        <v>76.999999999999901</v>
      </c>
      <c r="B115" s="3">
        <f>_xlfn.NORM.DIST(A115,$B$3,$B$5,FALSE)</f>
        <v>1.2735301290481296E-2</v>
      </c>
      <c r="C115" s="2">
        <f t="shared" si="1"/>
        <v>0.99999999999999456</v>
      </c>
      <c r="D115" s="3" t="str">
        <f>IF(A115&lt;=$B$7,B115,"")</f>
        <v/>
      </c>
    </row>
    <row r="116" spans="1:4">
      <c r="A116" s="3">
        <f>$B$3+C116*$B$5</f>
        <v>77.949999999999903</v>
      </c>
      <c r="B116" s="3">
        <f>_xlfn.NORM.DIST(A116,$B$3,$B$5,FALSE)</f>
        <v>1.2099060036012329E-2</v>
      </c>
      <c r="C116" s="2">
        <f t="shared" si="1"/>
        <v>1.0499999999999945</v>
      </c>
      <c r="D116" s="3" t="str">
        <f>IF(A116&lt;=$B$7,B116,"")</f>
        <v/>
      </c>
    </row>
    <row r="117" spans="1:4">
      <c r="A117" s="3">
        <f>$B$3+C117*$B$5</f>
        <v>78.899999999999892</v>
      </c>
      <c r="B117" s="3">
        <f>_xlfn.NORM.DIST(A117,$B$3,$B$5,FALSE)</f>
        <v>1.1465904054344837E-2</v>
      </c>
      <c r="C117" s="2">
        <f t="shared" si="1"/>
        <v>1.0999999999999945</v>
      </c>
      <c r="D117" s="3" t="str">
        <f>IF(A117&lt;=$B$7,B117,"")</f>
        <v/>
      </c>
    </row>
    <row r="118" spans="1:4">
      <c r="A118" s="3">
        <f>$B$3+C118*$B$5</f>
        <v>79.849999999999895</v>
      </c>
      <c r="B118" s="3">
        <f>_xlfn.NORM.DIST(A118,$B$3,$B$5,FALSE)</f>
        <v>1.0838750985261899E-2</v>
      </c>
      <c r="C118" s="2">
        <f t="shared" si="1"/>
        <v>1.1499999999999946</v>
      </c>
      <c r="D118" s="3" t="str">
        <f>IF(A118&lt;=$B$7,B118,"")</f>
        <v/>
      </c>
    </row>
    <row r="119" spans="1:4">
      <c r="A119" s="3">
        <f>$B$3+C119*$B$5</f>
        <v>80.799999999999898</v>
      </c>
      <c r="B119" s="3">
        <f>_xlfn.NORM.DIST(A119,$B$3,$B$5,FALSE)</f>
        <v>1.0220318683327064E-2</v>
      </c>
      <c r="C119" s="2">
        <f t="shared" si="1"/>
        <v>1.1999999999999946</v>
      </c>
      <c r="D119" s="3" t="str">
        <f>IF(A119&lt;=$B$7,B119,"")</f>
        <v/>
      </c>
    </row>
    <row r="120" spans="1:4">
      <c r="A120" s="3">
        <f>$B$3+C120*$B$5</f>
        <v>81.749999999999901</v>
      </c>
      <c r="B120" s="3">
        <f>_xlfn.NORM.DIST(A120,$B$3,$B$5,FALSE)</f>
        <v>9.6131097573170076E-3</v>
      </c>
      <c r="C120" s="2">
        <f t="shared" si="1"/>
        <v>1.2499999999999947</v>
      </c>
      <c r="D120" s="3" t="str">
        <f>IF(A120&lt;=$B$7,B120,"")</f>
        <v/>
      </c>
    </row>
    <row r="121" spans="1:4">
      <c r="A121" s="3">
        <f>$B$3+C121*$B$5</f>
        <v>82.699999999999903</v>
      </c>
      <c r="B121" s="3">
        <f>_xlfn.NORM.DIST(A121,$B$3,$B$5,FALSE)</f>
        <v>9.0193995814636056E-3</v>
      </c>
      <c r="C121" s="2">
        <f t="shared" si="1"/>
        <v>1.2999999999999947</v>
      </c>
      <c r="D121" s="3" t="str">
        <f>IF(A121&lt;=$B$7,B121,"")</f>
        <v/>
      </c>
    </row>
    <row r="122" spans="1:4">
      <c r="A122" s="3">
        <f>$B$3+C122*$B$5</f>
        <v>83.649999999999892</v>
      </c>
      <c r="B122" s="3">
        <f>_xlfn.NORM.DIST(A122,$B$3,$B$5,FALSE)</f>
        <v>8.4412277548379377E-3</v>
      </c>
      <c r="C122" s="2">
        <f t="shared" si="1"/>
        <v>1.3499999999999948</v>
      </c>
      <c r="D122" s="3" t="str">
        <f>IF(A122&lt;=$B$7,B122,"")</f>
        <v/>
      </c>
    </row>
    <row r="123" spans="1:4">
      <c r="A123" s="3">
        <f>$B$3+C123*$B$5</f>
        <v>84.599999999999909</v>
      </c>
      <c r="B123" s="3">
        <f>_xlfn.NORM.DIST(A123,$B$3,$B$5,FALSE)</f>
        <v>7.880392928197151E-3</v>
      </c>
      <c r="C123" s="2">
        <f t="shared" si="1"/>
        <v>1.3999999999999948</v>
      </c>
      <c r="D123" s="3" t="str">
        <f>IF(A123&lt;=$B$7,B123,"")</f>
        <v/>
      </c>
    </row>
    <row r="124" spans="1:4">
      <c r="A124" s="3">
        <f>$B$3+C124*$B$5</f>
        <v>85.549999999999898</v>
      </c>
      <c r="B124" s="3">
        <f>_xlfn.NORM.DIST(A124,$B$3,$B$5,FALSE)</f>
        <v>7.338450865545334E-3</v>
      </c>
      <c r="C124" s="2">
        <f t="shared" si="1"/>
        <v>1.4499999999999948</v>
      </c>
      <c r="D124" s="3" t="str">
        <f>IF(A124&lt;=$B$7,B124,"")</f>
        <v/>
      </c>
    </row>
    <row r="125" spans="1:4">
      <c r="A125" s="3">
        <f>$B$3+C125*$B$5</f>
        <v>86.499999999999901</v>
      </c>
      <c r="B125" s="3">
        <f>_xlfn.NORM.DIST(A125,$B$3,$B$5,FALSE)</f>
        <v>6.8167155613627784E-3</v>
      </c>
      <c r="C125" s="2">
        <f t="shared" si="1"/>
        <v>1.4999999999999949</v>
      </c>
      <c r="D125" s="3" t="str">
        <f>IF(A125&lt;=$B$7,B125,"")</f>
        <v/>
      </c>
    </row>
    <row r="126" spans="1:4">
      <c r="A126" s="3">
        <f>$B$3+C126*$B$5</f>
        <v>87.449999999999903</v>
      </c>
      <c r="B126" s="3">
        <f>_xlfn.NORM.DIST(A126,$B$3,$B$5,FALSE)</f>
        <v>6.3162631945782389E-3</v>
      </c>
      <c r="C126" s="2">
        <f t="shared" si="1"/>
        <v>1.5499999999999949</v>
      </c>
      <c r="D126" s="3" t="str">
        <f>IF(A126&lt;=$B$7,B126,"")</f>
        <v/>
      </c>
    </row>
    <row r="127" spans="1:4">
      <c r="A127" s="3">
        <f>$B$3+C127*$B$5</f>
        <v>88.399999999999906</v>
      </c>
      <c r="B127" s="3">
        <f>_xlfn.NORM.DIST(A127,$B$3,$B$5,FALSE)</f>
        <v>5.8379386673398136E-3</v>
      </c>
      <c r="C127" s="2">
        <f t="shared" si="1"/>
        <v>1.599999999999995</v>
      </c>
      <c r="D127" s="3" t="str">
        <f>IF(A127&lt;=$B$7,B127,"")</f>
        <v/>
      </c>
    </row>
    <row r="128" spans="1:4">
      <c r="A128" s="3">
        <f>$B$3+C128*$B$5</f>
        <v>89.349999999999909</v>
      </c>
      <c r="B128" s="3">
        <f>_xlfn.NORM.DIST(A128,$B$3,$B$5,FALSE)</f>
        <v>5.382364450735728E-3</v>
      </c>
      <c r="C128" s="2">
        <f t="shared" si="1"/>
        <v>1.649999999999995</v>
      </c>
      <c r="D128" s="3" t="str">
        <f>IF(A128&lt;=$B$7,B128,"")</f>
        <v/>
      </c>
    </row>
    <row r="129" spans="1:4">
      <c r="A129" s="3">
        <f>$B$3+C129*$B$5</f>
        <v>90.299999999999898</v>
      </c>
      <c r="B129" s="3">
        <f>_xlfn.NORM.DIST(A129,$B$3,$B$5,FALSE)</f>
        <v>4.94995144088883E-3</v>
      </c>
      <c r="C129" s="2">
        <f t="shared" si="1"/>
        <v>1.6999999999999951</v>
      </c>
      <c r="D129" s="3" t="str">
        <f>IF(A129&lt;=$B$7,B129,"")</f>
        <v/>
      </c>
    </row>
    <row r="130" spans="1:4">
      <c r="A130" s="3">
        <f>$B$3+C130*$B$5</f>
        <v>91.249999999999915</v>
      </c>
      <c r="B130" s="3">
        <f>_xlfn.NORM.DIST(A130,$B$3,$B$5,FALSE)</f>
        <v>4.5409115171848521E-3</v>
      </c>
      <c r="C130" s="2">
        <f t="shared" si="1"/>
        <v>1.7499999999999951</v>
      </c>
      <c r="D130" s="3" t="str">
        <f>IF(A130&lt;=$B$7,B130,"")</f>
        <v/>
      </c>
    </row>
    <row r="131" spans="1:4">
      <c r="A131" s="3">
        <f>$B$3+C131*$B$5</f>
        <v>92.199999999999903</v>
      </c>
      <c r="B131" s="3">
        <f>_xlfn.NORM.DIST(A131,$B$3,$B$5,FALSE)</f>
        <v>4.1552714895207836E-3</v>
      </c>
      <c r="C131" s="2">
        <f t="shared" si="1"/>
        <v>1.7999999999999952</v>
      </c>
      <c r="D131" s="3" t="str">
        <f>IF(A131&lt;=$B$7,B131,"")</f>
        <v/>
      </c>
    </row>
    <row r="132" spans="1:4">
      <c r="A132" s="3">
        <f>$B$3+C132*$B$5</f>
        <v>93.149999999999906</v>
      </c>
      <c r="B132" s="3">
        <f>_xlfn.NORM.DIST(A132,$B$3,$B$5,FALSE)</f>
        <v>3.7928881229588774E-3</v>
      </c>
      <c r="C132" s="2">
        <f t="shared" si="1"/>
        <v>1.8499999999999952</v>
      </c>
      <c r="D132" s="3" t="str">
        <f>IF(A132&lt;=$B$7,B132,"")</f>
        <v/>
      </c>
    </row>
    <row r="133" spans="1:4">
      <c r="A133" s="3">
        <f>$B$3+C133*$B$5</f>
        <v>94.099999999999909</v>
      </c>
      <c r="B133" s="3">
        <f>_xlfn.NORM.DIST(A133,$B$3,$B$5,FALSE)</f>
        <v>3.4534639355093253E-3</v>
      </c>
      <c r="C133" s="2">
        <f t="shared" si="1"/>
        <v>1.8999999999999952</v>
      </c>
      <c r="D133" s="3" t="str">
        <f>IF(A133&lt;=$B$7,B133,"")</f>
        <v/>
      </c>
    </row>
    <row r="134" spans="1:4">
      <c r="A134" s="3">
        <f>$B$3+C134*$B$5</f>
        <v>95.049999999999912</v>
      </c>
      <c r="B134" s="3">
        <f>_xlfn.NORM.DIST(A134,$B$3,$B$5,FALSE)</f>
        <v>3.136563477306138E-3</v>
      </c>
      <c r="C134" s="2">
        <f t="shared" si="1"/>
        <v>1.9499999999999953</v>
      </c>
      <c r="D134" s="3" t="str">
        <f>IF(A134&lt;=$B$7,B134,"")</f>
        <v/>
      </c>
    </row>
    <row r="135" spans="1:4">
      <c r="A135" s="3">
        <f>$B$3+C135*$B$5</f>
        <v>95.999999999999915</v>
      </c>
      <c r="B135" s="3">
        <f>_xlfn.NORM.DIST(A135,$B$3,$B$5,FALSE)</f>
        <v>2.8416298164836073E-3</v>
      </c>
      <c r="C135" s="2">
        <f t="shared" si="1"/>
        <v>1.9999999999999953</v>
      </c>
      <c r="D135" s="3" t="str">
        <f>IF(A135&lt;=$B$7,B135,"")</f>
        <v/>
      </c>
    </row>
    <row r="136" spans="1:4">
      <c r="A136" s="3">
        <f>$B$3+C136*$B$5</f>
        <v>96.949999999999903</v>
      </c>
      <c r="B136" s="3">
        <f>_xlfn.NORM.DIST(A136,$B$3,$B$5,FALSE)</f>
        <v>2.5680009778517505E-3</v>
      </c>
      <c r="C136" s="2">
        <f t="shared" si="1"/>
        <v>2.0499999999999954</v>
      </c>
      <c r="D136" s="3" t="str">
        <f>IF(A136&lt;=$B$7,B136,"")</f>
        <v/>
      </c>
    </row>
    <row r="137" spans="1:4">
      <c r="A137" s="3">
        <f>$B$3+C137*$B$5</f>
        <v>97.899999999999906</v>
      </c>
      <c r="B137" s="3">
        <f>_xlfn.NORM.DIST(A137,$B$3,$B$5,FALSE)</f>
        <v>2.3149261042330338E-3</v>
      </c>
      <c r="C137" s="2">
        <f t="shared" si="1"/>
        <v>2.0999999999999952</v>
      </c>
      <c r="D137" s="3" t="str">
        <f>IF(A137&lt;=$B$7,B137,"")</f>
        <v/>
      </c>
    </row>
    <row r="138" spans="1:4">
      <c r="A138" s="3">
        <f>$B$3+C138*$B$5</f>
        <v>98.849999999999909</v>
      </c>
      <c r="B138" s="3">
        <f>_xlfn.NORM.DIST(A138,$B$3,$B$5,FALSE)</f>
        <v>2.0815811362826656E-3</v>
      </c>
      <c r="C138" s="2">
        <f t="shared" si="1"/>
        <v>2.149999999999995</v>
      </c>
      <c r="D138" s="3" t="str">
        <f>IF(A138&lt;=$B$7,B138,"")</f>
        <v/>
      </c>
    </row>
    <row r="139" spans="1:4">
      <c r="A139" s="3">
        <f>$B$3+C139*$B$5</f>
        <v>99.799999999999898</v>
      </c>
      <c r="B139" s="3">
        <f>_xlfn.NORM.DIST(A139,$B$3,$B$5,FALSE)</f>
        <v>1.867083834012204E-3</v>
      </c>
      <c r="C139" s="2">
        <f t="shared" si="1"/>
        <v>2.1999999999999948</v>
      </c>
      <c r="D139" s="3" t="str">
        <f>IF(A139&lt;=$B$7,B139,"")</f>
        <v/>
      </c>
    </row>
    <row r="140" spans="1:4">
      <c r="A140" s="3">
        <f>$B$3+C140*$B$5</f>
        <v>100.7499999999999</v>
      </c>
      <c r="B140" s="3">
        <f>_xlfn.NORM.DIST(A140,$B$3,$B$5,FALSE)</f>
        <v>1.6705079913509366E-3</v>
      </c>
      <c r="C140" s="2">
        <f t="shared" si="1"/>
        <v>2.2499999999999947</v>
      </c>
      <c r="D140" s="3" t="str">
        <f>IF(A140&lt;=$B$7,B140,"")</f>
        <v/>
      </c>
    </row>
    <row r="141" spans="1:4">
      <c r="A141" s="3">
        <f>$B$3+C141*$B$5</f>
        <v>101.6999999999999</v>
      </c>
      <c r="B141" s="3">
        <f>_xlfn.NORM.DIST(A141,$B$3,$B$5,FALSE)</f>
        <v>1.4908967232421845E-3</v>
      </c>
      <c r="C141" s="2">
        <f t="shared" si="1"/>
        <v>2.2999999999999945</v>
      </c>
      <c r="D141" s="3" t="str">
        <f>IF(A141&lt;=$B$7,B141,"")</f>
        <v/>
      </c>
    </row>
    <row r="142" spans="1:4">
      <c r="A142" s="3">
        <f>$B$3+C142*$B$5</f>
        <v>102.64999999999989</v>
      </c>
      <c r="B142" s="3">
        <f>_xlfn.NORM.DIST(A142,$B$3,$B$5,FALSE)</f>
        <v>1.3272747323786697E-3</v>
      </c>
      <c r="C142" s="2">
        <f t="shared" si="1"/>
        <v>2.3499999999999943</v>
      </c>
      <c r="D142" s="3" t="str">
        <f>IF(A142&lt;=$B$7,B142,"")</f>
        <v/>
      </c>
    </row>
    <row r="143" spans="1:4">
      <c r="A143" s="3">
        <f>$B$3+C143*$B$5</f>
        <v>103.59999999999988</v>
      </c>
      <c r="B143" s="3">
        <f>_xlfn.NORM.DIST(A143,$B$3,$B$5,FALSE)</f>
        <v>1.1786594892022756E-3</v>
      </c>
      <c r="C143" s="2">
        <f t="shared" si="1"/>
        <v>2.3999999999999941</v>
      </c>
      <c r="D143" s="3" t="str">
        <f>IF(A143&lt;=$B$7,B143,"")</f>
        <v/>
      </c>
    </row>
    <row r="144" spans="1:4">
      <c r="A144" s="3">
        <f>$B$3+C144*$B$5</f>
        <v>104.54999999999988</v>
      </c>
      <c r="B144" s="3">
        <f>_xlfn.NORM.DIST(A144,$B$3,$B$5,FALSE)</f>
        <v>1.0440712837787168E-3</v>
      </c>
      <c r="C144" s="2">
        <f t="shared" si="1"/>
        <v>2.449999999999994</v>
      </c>
      <c r="D144" s="3" t="str">
        <f>IF(A144&lt;=$B$7,B144,"")</f>
        <v/>
      </c>
    </row>
    <row r="145" spans="1:4">
      <c r="A145" s="3">
        <f>$B$3+C145*$B$5</f>
        <v>105.49999999999989</v>
      </c>
      <c r="B145" s="3">
        <f>_xlfn.NORM.DIST(A145,$B$3,$B$5,FALSE)</f>
        <v>9.2254213124046255E-4</v>
      </c>
      <c r="C145" s="2">
        <f t="shared" ref="C145:C175" si="2">C144+0.05</f>
        <v>2.4999999999999938</v>
      </c>
      <c r="D145" s="3" t="str">
        <f>IF(A145&lt;=$B$7,B145,"")</f>
        <v/>
      </c>
    </row>
    <row r="146" spans="1:4">
      <c r="A146" s="3">
        <f>$B$3+C146*$B$5</f>
        <v>106.44999999999987</v>
      </c>
      <c r="B146" s="3">
        <f>_xlfn.NORM.DIST(A146,$B$3,$B$5,FALSE)</f>
        <v>8.1312353338923275E-4</v>
      </c>
      <c r="C146" s="2">
        <f t="shared" si="2"/>
        <v>2.5499999999999936</v>
      </c>
      <c r="D146" s="3" t="str">
        <f>IF(A146&lt;=$B$7,B146,"")</f>
        <v/>
      </c>
    </row>
    <row r="147" spans="1:4">
      <c r="A147" s="3">
        <f>$B$3+C147*$B$5</f>
        <v>107.39999999999988</v>
      </c>
      <c r="B147" s="3">
        <f>_xlfn.NORM.DIST(A147,$B$3,$B$5,FALSE)</f>
        <v>7.1489311756241312E-4</v>
      </c>
      <c r="C147" s="2">
        <f t="shared" si="2"/>
        <v>2.5999999999999934</v>
      </c>
      <c r="D147" s="3" t="str">
        <f>IF(A147&lt;=$B$7,B147,"")</f>
        <v/>
      </c>
    </row>
    <row r="148" spans="1:4">
      <c r="A148" s="3">
        <f>$B$3+C148*$B$5</f>
        <v>108.34999999999988</v>
      </c>
      <c r="B148" s="3">
        <f>_xlfn.NORM.DIST(A148,$B$3,$B$5,FALSE)</f>
        <v>6.2696018987396733E-4</v>
      </c>
      <c r="C148" s="2">
        <f t="shared" si="2"/>
        <v>2.6499999999999932</v>
      </c>
      <c r="D148" s="3" t="str">
        <f>IF(A148&lt;=$B$7,B148,"")</f>
        <v/>
      </c>
    </row>
    <row r="149" spans="1:4">
      <c r="A149" s="3">
        <f>$B$3+C149*$B$5</f>
        <v>109.29999999999987</v>
      </c>
      <c r="B149" s="3">
        <f>_xlfn.NORM.DIST(A149,$B$3,$B$5,FALSE)</f>
        <v>5.4847025339067315E-4</v>
      </c>
      <c r="C149" s="2">
        <f t="shared" si="2"/>
        <v>2.6999999999999931</v>
      </c>
      <c r="D149" s="3" t="str">
        <f>IF(A149&lt;=$B$7,B149,"")</f>
        <v/>
      </c>
    </row>
    <row r="150" spans="1:4">
      <c r="A150" s="3">
        <f>$B$3+C150*$B$5</f>
        <v>110.24999999999986</v>
      </c>
      <c r="B150" s="3">
        <f>_xlfn.NORM.DIST(A150,$B$3,$B$5,FALSE)</f>
        <v>4.7860855271532858E-4</v>
      </c>
      <c r="C150" s="2">
        <f t="shared" si="2"/>
        <v>2.7499999999999929</v>
      </c>
      <c r="D150" s="3" t="str">
        <f>IF(A150&lt;=$B$7,B150,"")</f>
        <v/>
      </c>
    </row>
    <row r="151" spans="1:4">
      <c r="A151" s="3">
        <f>$B$3+C151*$B$5</f>
        <v>111.19999999999986</v>
      </c>
      <c r="B151" s="3">
        <f>_xlfn.NORM.DIST(A151,$B$3,$B$5,FALSE)</f>
        <v>4.1660271489369087E-4</v>
      </c>
      <c r="C151" s="2">
        <f t="shared" si="2"/>
        <v>2.7999999999999927</v>
      </c>
      <c r="D151" s="3" t="str">
        <f>IF(A151&lt;=$B$7,B151,"")</f>
        <v/>
      </c>
    </row>
    <row r="152" spans="1:4">
      <c r="A152" s="3">
        <f>$B$3+C152*$B$5</f>
        <v>112.14999999999986</v>
      </c>
      <c r="B152" s="3">
        <f>_xlfn.NORM.DIST(A152,$B$3,$B$5,FALSE)</f>
        <v>3.6172456266390061E-4</v>
      </c>
      <c r="C152" s="2">
        <f t="shared" si="2"/>
        <v>2.8499999999999925</v>
      </c>
      <c r="D152" s="3" t="str">
        <f>IF(A152&lt;=$B$7,B152,"")</f>
        <v/>
      </c>
    </row>
    <row r="153" spans="1:4">
      <c r="A153" s="3">
        <f>$B$3+C153*$B$5</f>
        <v>113.09999999999985</v>
      </c>
      <c r="B153" s="3">
        <f>_xlfn.NORM.DIST(A153,$B$3,$B$5,FALSE)</f>
        <v>3.1329117998820982E-4</v>
      </c>
      <c r="C153" s="2">
        <f t="shared" si="2"/>
        <v>2.8999999999999924</v>
      </c>
      <c r="D153" s="3" t="str">
        <f>IF(A153&lt;=$B$7,B153,"")</f>
        <v/>
      </c>
    </row>
    <row r="154" spans="1:4">
      <c r="A154" s="3">
        <f>$B$3+C154*$B$5</f>
        <v>114.04999999999986</v>
      </c>
      <c r="B154" s="3">
        <f>_xlfn.NORM.DIST(A154,$B$3,$B$5,FALSE)</f>
        <v>2.7066531173968724E-4</v>
      </c>
      <c r="C154" s="2">
        <f t="shared" si="2"/>
        <v>2.9499999999999922</v>
      </c>
      <c r="D154" s="3" t="str">
        <f>IF(A154&lt;=$B$7,B154,"")</f>
        <v/>
      </c>
    </row>
    <row r="155" spans="1:4">
      <c r="A155" s="3">
        <f>$B$3+C155*$B$5</f>
        <v>114.99999999999986</v>
      </c>
      <c r="B155" s="3">
        <f>_xlfn.NORM.DIST(A155,$B$3,$B$5,FALSE)</f>
        <v>2.3325517957568996E-4</v>
      </c>
      <c r="C155" s="2">
        <f t="shared" si="2"/>
        <v>2.999999999999992</v>
      </c>
      <c r="D155" s="3" t="str">
        <f>IF(A155&lt;=$B$7,B155,"")</f>
        <v/>
      </c>
    </row>
    <row r="156" spans="1:4">
      <c r="A156" s="3">
        <f>$B$3+C156*$B$5</f>
        <v>115.94999999999985</v>
      </c>
      <c r="B156" s="3">
        <f>_xlfn.NORM.DIST(A156,$B$3,$B$5,FALSE)</f>
        <v>2.0051379464325797E-4</v>
      </c>
      <c r="C156" s="2">
        <f t="shared" si="2"/>
        <v>3.0499999999999918</v>
      </c>
      <c r="D156" s="3" t="str">
        <f>IF(A156&lt;=$B$7,B156,"")</f>
        <v/>
      </c>
    </row>
    <row r="157" spans="1:4">
      <c r="A157" s="3">
        <f>$B$3+C157*$B$5</f>
        <v>116.89999999999984</v>
      </c>
      <c r="B157" s="3">
        <f>_xlfn.NORM.DIST(A157,$B$3,$B$5,FALSE)</f>
        <v>1.7193784506315833E-4</v>
      </c>
      <c r="C157" s="2">
        <f t="shared" si="2"/>
        <v>3.0999999999999917</v>
      </c>
      <c r="D157" s="3" t="str">
        <f>IF(A157&lt;=$B$7,B157,"")</f>
        <v/>
      </c>
    </row>
    <row r="158" spans="1:4">
      <c r="A158" s="3">
        <f>$B$3+C158*$B$5</f>
        <v>117.84999999999984</v>
      </c>
      <c r="B158" s="3">
        <f>_xlfn.NORM.DIST(A158,$B$3,$B$5,FALSE)</f>
        <v>1.470662323620801E-4</v>
      </c>
      <c r="C158" s="2">
        <f t="shared" si="2"/>
        <v>3.1499999999999915</v>
      </c>
      <c r="D158" s="3" t="str">
        <f>IF(A158&lt;=$B$7,B158,"")</f>
        <v/>
      </c>
    </row>
    <row r="159" spans="1:4">
      <c r="A159" s="3">
        <f>$B$3+C159*$B$5</f>
        <v>118.79999999999984</v>
      </c>
      <c r="B159" s="3">
        <f>_xlfn.NORM.DIST(A159,$B$3,$B$5,FALSE)</f>
        <v>1.2547832639288979E-4</v>
      </c>
      <c r="C159" s="2">
        <f t="shared" si="2"/>
        <v>3.1999999999999913</v>
      </c>
      <c r="D159" s="3" t="str">
        <f>IF(A159&lt;=$B$7,B159,"")</f>
        <v/>
      </c>
    </row>
    <row r="160" spans="1:4">
      <c r="A160" s="3">
        <f>$B$3+C160*$B$5</f>
        <v>119.74999999999983</v>
      </c>
      <c r="B160" s="3">
        <f>_xlfn.NORM.DIST(A160,$B$3,$B$5,FALSE)</f>
        <v>1.067920030157803E-4</v>
      </c>
      <c r="C160" s="2">
        <f t="shared" si="2"/>
        <v>3.2499999999999911</v>
      </c>
      <c r="D160" s="3" t="str">
        <f>IF(A160&lt;=$B$7,B160,"")</f>
        <v/>
      </c>
    </row>
    <row r="161" spans="1:4">
      <c r="A161" s="3">
        <f>$B$3+C161*$B$5</f>
        <v>120.69999999999982</v>
      </c>
      <c r="B161" s="3">
        <f>_xlfn.NORM.DIST(A161,$B$3,$B$5,FALSE)</f>
        <v>9.0661523108091313E-5</v>
      </c>
      <c r="C161" s="2">
        <f t="shared" si="2"/>
        <v>3.2999999999999909</v>
      </c>
      <c r="D161" s="3" t="str">
        <f>IF(A161&lt;=$B$7,B161,"")</f>
        <v/>
      </c>
    </row>
    <row r="162" spans="1:4">
      <c r="A162" s="3">
        <f>$B$3+C162*$B$5</f>
        <v>121.64999999999982</v>
      </c>
      <c r="B162" s="3">
        <f>_xlfn.NORM.DIST(A162,$B$3,$B$5,FALSE)</f>
        <v>7.6775305508778495E-5</v>
      </c>
      <c r="C162" s="2">
        <f t="shared" si="2"/>
        <v>3.3499999999999908</v>
      </c>
      <c r="D162" s="3" t="str">
        <f>IF(A162&lt;=$B$7,B162,"")</f>
        <v/>
      </c>
    </row>
    <row r="163" spans="1:4">
      <c r="A163" s="3">
        <f>$B$3+C163*$B$5</f>
        <v>122.59999999999982</v>
      </c>
      <c r="B163" s="3">
        <f>_xlfn.NORM.DIST(A163,$B$3,$B$5,FALSE)</f>
        <v>6.4853640445950434E-5</v>
      </c>
      <c r="C163" s="2">
        <f t="shared" si="2"/>
        <v>3.3999999999999906</v>
      </c>
      <c r="D163" s="3" t="str">
        <f>IF(A163&lt;=$B$7,B163,"")</f>
        <v/>
      </c>
    </row>
    <row r="164" spans="1:4">
      <c r="A164" s="3">
        <f>$B$3+C164*$B$5</f>
        <v>123.54999999999981</v>
      </c>
      <c r="B164" s="3">
        <f>_xlfn.NORM.DIST(A164,$B$3,$B$5,FALSE)</f>
        <v>5.4646383982181438E-5</v>
      </c>
      <c r="C164" s="2">
        <f t="shared" si="2"/>
        <v>3.4499999999999904</v>
      </c>
      <c r="D164" s="3" t="str">
        <f>IF(A164&lt;=$B$7,B164,"")</f>
        <v/>
      </c>
    </row>
    <row r="165" spans="1:4">
      <c r="A165" s="3">
        <f>$B$3+C165*$B$5</f>
        <v>124.49999999999982</v>
      </c>
      <c r="B165" s="3">
        <f>_xlfn.NORM.DIST(A165,$B$3,$B$5,FALSE)</f>
        <v>4.5930668160304708E-5</v>
      </c>
      <c r="C165" s="2">
        <f t="shared" si="2"/>
        <v>3.4999999999999902</v>
      </c>
      <c r="D165" s="3" t="str">
        <f>IF(A165&lt;=$B$7,B165,"")</f>
        <v/>
      </c>
    </row>
    <row r="166" spans="1:4">
      <c r="A166" s="3">
        <f>$B$3+C166*$B$5</f>
        <v>125.44999999999982</v>
      </c>
      <c r="B166" s="3">
        <f>_xlfn.NORM.DIST(A166,$B$3,$B$5,FALSE)</f>
        <v>3.8508655938438715E-5</v>
      </c>
      <c r="C166" s="2">
        <f t="shared" si="2"/>
        <v>3.5499999999999901</v>
      </c>
      <c r="D166" s="3" t="str">
        <f>IF(A166&lt;=$B$7,B166,"")</f>
        <v/>
      </c>
    </row>
    <row r="167" spans="1:4">
      <c r="A167" s="3">
        <f>$B$3+C167*$B$5</f>
        <v>126.39999999999981</v>
      </c>
      <c r="B167" s="3">
        <f>_xlfn.NORM.DIST(A167,$B$3,$B$5,FALSE)</f>
        <v>3.2205364742831303E-5</v>
      </c>
      <c r="C167" s="2">
        <f t="shared" si="2"/>
        <v>3.5999999999999899</v>
      </c>
      <c r="D167" s="3" t="str">
        <f>IF(A167&lt;=$B$7,B167,"")</f>
        <v/>
      </c>
    </row>
    <row r="168" spans="1:4">
      <c r="A168" s="3">
        <f>$B$3+C168*$B$5</f>
        <v>127.34999999999981</v>
      </c>
      <c r="B168" s="3">
        <f>_xlfn.NORM.DIST(A168,$B$3,$B$5,FALSE)</f>
        <v>2.6866577597063358E-5</v>
      </c>
      <c r="C168" s="2">
        <f t="shared" si="2"/>
        <v>3.6499999999999897</v>
      </c>
      <c r="D168" s="3" t="str">
        <f>IF(A168&lt;=$B$7,B168,"")</f>
        <v/>
      </c>
    </row>
    <row r="169" spans="1:4">
      <c r="A169" s="3">
        <f>$B$3+C169*$B$5</f>
        <v>128.29999999999978</v>
      </c>
      <c r="B169" s="3">
        <f>_xlfn.NORM.DIST(A169,$B$3,$B$5,FALSE)</f>
        <v>2.2356856344777344E-5</v>
      </c>
      <c r="C169" s="2">
        <f t="shared" si="2"/>
        <v>3.6999999999999895</v>
      </c>
      <c r="D169" s="3" t="str">
        <f>IF(A169&lt;=$B$7,B169,"")</f>
        <v/>
      </c>
    </row>
    <row r="170" spans="1:4">
      <c r="A170" s="3">
        <f>$B$3+C170*$B$5</f>
        <v>129.2499999999998</v>
      </c>
      <c r="B170" s="3">
        <f>_xlfn.NORM.DIST(A170,$B$3,$B$5,FALSE)</f>
        <v>1.8557667493024187E-5</v>
      </c>
      <c r="C170" s="2">
        <f t="shared" si="2"/>
        <v>3.7499999999999893</v>
      </c>
      <c r="D170" s="3" t="str">
        <f>IF(A170&lt;=$B$7,B170,"")</f>
        <v/>
      </c>
    </row>
    <row r="171" spans="1:4">
      <c r="A171" s="3">
        <f>$B$3+C171*$B$5</f>
        <v>130.19999999999979</v>
      </c>
      <c r="B171" s="3">
        <f>_xlfn.NORM.DIST(A171,$B$3,$B$5,FALSE)</f>
        <v>1.5365627673235405E-5</v>
      </c>
      <c r="C171" s="2">
        <f t="shared" si="2"/>
        <v>3.7999999999999892</v>
      </c>
      <c r="D171" s="3" t="str">
        <f>IF(A171&lt;=$B$7,B171,"")</f>
        <v/>
      </c>
    </row>
    <row r="172" spans="1:4">
      <c r="A172" s="3">
        <f>$B$3+C172*$B$5</f>
        <v>131.14999999999981</v>
      </c>
      <c r="B172" s="3">
        <f>_xlfn.NORM.DIST(A172,$B$3,$B$5,FALSE)</f>
        <v>1.2690872643473838E-5</v>
      </c>
      <c r="C172" s="2">
        <f t="shared" si="2"/>
        <v>3.849999999999989</v>
      </c>
      <c r="D172" s="3" t="str">
        <f>IF(A172&lt;=$B$7,B172,"")</f>
        <v/>
      </c>
    </row>
    <row r="173" spans="1:4">
      <c r="A173" s="3">
        <f>$B$3+C173*$B$5</f>
        <v>132.0999999999998</v>
      </c>
      <c r="B173" s="3">
        <f>_xlfn.NORM.DIST(A173,$B$3,$B$5,FALSE)</f>
        <v>1.0455551125935843E-5</v>
      </c>
      <c r="C173" s="2">
        <f t="shared" si="2"/>
        <v>3.8999999999999888</v>
      </c>
      <c r="D173" s="3" t="str">
        <f>IF(A173&lt;=$B$7,B173,"")</f>
        <v/>
      </c>
    </row>
    <row r="174" spans="1:4">
      <c r="A174" s="3">
        <f>$B$3+C174*$B$5</f>
        <v>133.04999999999978</v>
      </c>
      <c r="B174" s="3">
        <f>_xlfn.NORM.DIST(A174,$B$3,$B$5,FALSE)</f>
        <v>8.5924425666447053E-6</v>
      </c>
      <c r="C174" s="2">
        <f t="shared" si="2"/>
        <v>3.9499999999999886</v>
      </c>
      <c r="D174" s="3" t="str">
        <f>IF(A174&lt;=$B$7,B174,"")</f>
        <v/>
      </c>
    </row>
    <row r="175" spans="1:4">
      <c r="A175" s="3">
        <f>$B$3+C175*$B$5</f>
        <v>133.99999999999977</v>
      </c>
      <c r="B175" s="3">
        <f>_xlfn.NORM.DIST(A175,$B$3,$B$5,FALSE)</f>
        <v>7.0436960928890413E-6</v>
      </c>
      <c r="C175" s="2">
        <f t="shared" si="2"/>
        <v>3.9999999999999885</v>
      </c>
      <c r="D175" s="3" t="str">
        <f>IF(A175&lt;=$B$7,B175,"")</f>
        <v/>
      </c>
    </row>
  </sheetData>
  <mergeCells count="6">
    <mergeCell ref="B3:B4"/>
    <mergeCell ref="B5:B6"/>
    <mergeCell ref="B7:B8"/>
    <mergeCell ref="A3:A4"/>
    <mergeCell ref="A5:A6"/>
    <mergeCell ref="A7:A8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2" r:id="rId3" name="Spinner 8">
              <controlPr defaultSize="0" autoPict="0">
                <anchor moveWithCells="1" sizeWithCells="1">
                  <from>
                    <xdr:col>1</xdr:col>
                    <xdr:colOff>609600</xdr:colOff>
                    <xdr:row>2</xdr:row>
                    <xdr:rowOff>9525</xdr:rowOff>
                  </from>
                  <to>
                    <xdr:col>1</xdr:col>
                    <xdr:colOff>790575</xdr:colOff>
                    <xdr:row>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4" name="Spinner 9">
              <controlPr defaultSize="0" autoPict="0">
                <anchor moveWithCells="1" sizeWithCells="1">
                  <from>
                    <xdr:col>1</xdr:col>
                    <xdr:colOff>609600</xdr:colOff>
                    <xdr:row>4</xdr:row>
                    <xdr:rowOff>9525</xdr:rowOff>
                  </from>
                  <to>
                    <xdr:col>2</xdr:col>
                    <xdr:colOff>0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Spinner 10">
              <controlPr defaultSize="0" autoPict="0">
                <anchor moveWithCells="1" sizeWithCells="1">
                  <from>
                    <xdr:col>1</xdr:col>
                    <xdr:colOff>600075</xdr:colOff>
                    <xdr:row>6</xdr:row>
                    <xdr:rowOff>9525</xdr:rowOff>
                  </from>
                  <to>
                    <xdr:col>2</xdr:col>
                    <xdr:colOff>0</xdr:colOff>
                    <xdr:row>7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132"/>
  <sheetViews>
    <sheetView workbookViewId="0">
      <selection activeCell="E7" sqref="E7"/>
    </sheetView>
  </sheetViews>
  <sheetFormatPr defaultRowHeight="15"/>
  <cols>
    <col min="1" max="9" width="11.85546875" customWidth="1"/>
  </cols>
  <sheetData>
    <row r="1" spans="1:13">
      <c r="A1" t="s">
        <v>7</v>
      </c>
    </row>
    <row r="2" spans="1:13">
      <c r="E2" s="14" t="s">
        <v>8</v>
      </c>
      <c r="F2" s="14"/>
      <c r="G2" s="14"/>
      <c r="H2" s="14"/>
      <c r="I2" s="14"/>
      <c r="J2" s="14"/>
      <c r="K2" s="14"/>
      <c r="L2" s="14"/>
      <c r="M2" s="14"/>
    </row>
    <row r="3" spans="1:13">
      <c r="A3" s="4" t="s">
        <v>9</v>
      </c>
      <c r="B3" s="2">
        <v>50</v>
      </c>
    </row>
    <row r="4" spans="1:13">
      <c r="A4" s="4" t="s">
        <v>2</v>
      </c>
      <c r="B4" s="2">
        <v>10</v>
      </c>
    </row>
    <row r="5" spans="1:13">
      <c r="A5" s="4" t="s">
        <v>3</v>
      </c>
      <c r="B5" s="2">
        <v>40</v>
      </c>
    </row>
    <row r="6" spans="1:13">
      <c r="A6" s="4" t="str">
        <f>"P(X&gt;="&amp;B5&amp;")="</f>
        <v>P(X&gt;=40)=</v>
      </c>
      <c r="B6" s="5">
        <f>_xlfn.NORM.DIST(B5,$B$3,$B$4,TRUE)</f>
        <v>0.15865525393145699</v>
      </c>
    </row>
    <row r="7" spans="1:13">
      <c r="A7" s="4" t="s">
        <v>4</v>
      </c>
      <c r="B7" s="5">
        <f>(B5-B3)/B4</f>
        <v>-1</v>
      </c>
    </row>
    <row r="8" spans="1:13">
      <c r="A8" s="4" t="str">
        <f>"P(Z&gt;="&amp;B7&amp;")="</f>
        <v>P(Z&gt;=-1)=</v>
      </c>
      <c r="B8" s="5">
        <f>_xlfn.NORM.S.DIST(B7,TRUE)</f>
        <v>0.15865525393145699</v>
      </c>
    </row>
    <row r="11" spans="1:13">
      <c r="A11" s="1" t="str">
        <f>"x="&amp;B3&amp;"+z*"&amp;B4</f>
        <v>x=50+z*10</v>
      </c>
      <c r="B11" s="1" t="s">
        <v>10</v>
      </c>
      <c r="C11" s="1" t="s">
        <v>4</v>
      </c>
      <c r="D11" s="1" t="s">
        <v>11</v>
      </c>
    </row>
    <row r="12" spans="1:13">
      <c r="A12" s="6">
        <f>$B$3+C12*$B$4</f>
        <v>20</v>
      </c>
      <c r="B12" s="6">
        <f>NORMDIST(A12,$B$3,$B$4,FALSE)</f>
        <v>4.4318484119380076E-4</v>
      </c>
      <c r="C12">
        <v>-3</v>
      </c>
      <c r="D12" s="7" t="str">
        <f>IF(A12&gt;=$B$5-0.0000049837,B12,"")</f>
        <v/>
      </c>
    </row>
    <row r="13" spans="1:13">
      <c r="A13" s="6">
        <f t="shared" ref="A13:A76" si="0">$B$3+C13*$B$4</f>
        <v>20.5</v>
      </c>
      <c r="B13" s="6">
        <f t="shared" ref="B13:B76" si="1">NORMDIST(A13,$B$3,$B$4,FALSE)</f>
        <v>5.1426409230539397E-4</v>
      </c>
      <c r="C13">
        <v>-2.95</v>
      </c>
      <c r="D13" s="7" t="str">
        <f t="shared" ref="D13:D76" si="2">IF(A13&gt;=$B$5-0.0000049837,B13,"")</f>
        <v/>
      </c>
    </row>
    <row r="14" spans="1:13">
      <c r="A14" s="6">
        <f t="shared" si="0"/>
        <v>21</v>
      </c>
      <c r="B14" s="6">
        <f t="shared" si="1"/>
        <v>5.9525324197758534E-4</v>
      </c>
      <c r="C14">
        <v>-2.9</v>
      </c>
      <c r="D14" s="7" t="str">
        <f t="shared" si="2"/>
        <v/>
      </c>
    </row>
    <row r="15" spans="1:13">
      <c r="A15" s="6">
        <f t="shared" si="0"/>
        <v>21.5</v>
      </c>
      <c r="B15" s="6">
        <f t="shared" si="1"/>
        <v>6.8727666906139712E-4</v>
      </c>
      <c r="C15">
        <v>-2.85</v>
      </c>
      <c r="D15" s="7" t="str">
        <f t="shared" si="2"/>
        <v/>
      </c>
    </row>
    <row r="16" spans="1:13">
      <c r="A16" s="6">
        <f t="shared" si="0"/>
        <v>22</v>
      </c>
      <c r="B16" s="6">
        <f t="shared" si="1"/>
        <v>7.9154515829799694E-4</v>
      </c>
      <c r="C16">
        <v>-2.8</v>
      </c>
      <c r="D16" s="7" t="str">
        <f t="shared" si="2"/>
        <v/>
      </c>
    </row>
    <row r="17" spans="1:4">
      <c r="A17" s="6">
        <f t="shared" si="0"/>
        <v>22.5</v>
      </c>
      <c r="B17" s="6">
        <f t="shared" si="1"/>
        <v>9.0935625015910518E-4</v>
      </c>
      <c r="C17">
        <v>-2.75</v>
      </c>
      <c r="D17" s="7" t="str">
        <f t="shared" si="2"/>
        <v/>
      </c>
    </row>
    <row r="18" spans="1:4">
      <c r="A18" s="6">
        <f t="shared" si="0"/>
        <v>23</v>
      </c>
      <c r="B18" s="6">
        <f t="shared" si="1"/>
        <v>1.0420934814422591E-3</v>
      </c>
      <c r="C18">
        <v>-2.7</v>
      </c>
      <c r="D18" s="7" t="str">
        <f t="shared" si="2"/>
        <v/>
      </c>
    </row>
    <row r="19" spans="1:4">
      <c r="A19" s="6">
        <f t="shared" si="0"/>
        <v>23.5</v>
      </c>
      <c r="B19" s="6">
        <f t="shared" si="1"/>
        <v>1.1912243607605179E-3</v>
      </c>
      <c r="C19">
        <v>-2.65</v>
      </c>
      <c r="D19" s="7" t="str">
        <f t="shared" si="2"/>
        <v/>
      </c>
    </row>
    <row r="20" spans="1:4">
      <c r="A20" s="6">
        <f t="shared" si="0"/>
        <v>24</v>
      </c>
      <c r="B20" s="6">
        <f t="shared" si="1"/>
        <v>1.3582969233685612E-3</v>
      </c>
      <c r="C20">
        <v>-2.6</v>
      </c>
      <c r="D20" s="7" t="str">
        <f t="shared" si="2"/>
        <v/>
      </c>
    </row>
    <row r="21" spans="1:4">
      <c r="A21" s="6">
        <f t="shared" si="0"/>
        <v>24.5</v>
      </c>
      <c r="B21" s="6">
        <f t="shared" si="1"/>
        <v>1.5449347134395175E-3</v>
      </c>
      <c r="C21">
        <v>-2.5499999999999998</v>
      </c>
      <c r="D21" s="7" t="str">
        <f t="shared" si="2"/>
        <v/>
      </c>
    </row>
    <row r="22" spans="1:4">
      <c r="A22" s="6">
        <f t="shared" si="0"/>
        <v>25</v>
      </c>
      <c r="B22" s="6">
        <f t="shared" si="1"/>
        <v>1.752830049356854E-3</v>
      </c>
      <c r="C22">
        <v>-2.5</v>
      </c>
      <c r="D22" s="7" t="str">
        <f t="shared" si="2"/>
        <v/>
      </c>
    </row>
    <row r="23" spans="1:4">
      <c r="A23" s="6">
        <f t="shared" si="0"/>
        <v>25.5</v>
      </c>
      <c r="B23" s="6">
        <f t="shared" si="1"/>
        <v>1.9837354391795312E-3</v>
      </c>
      <c r="C23">
        <v>-2.4500000000000002</v>
      </c>
      <c r="D23" s="7" t="str">
        <f t="shared" si="2"/>
        <v/>
      </c>
    </row>
    <row r="24" spans="1:4">
      <c r="A24" s="6">
        <f t="shared" si="0"/>
        <v>26</v>
      </c>
      <c r="B24" s="6">
        <f t="shared" si="1"/>
        <v>2.2394530294842902E-3</v>
      </c>
      <c r="C24">
        <v>-2.4</v>
      </c>
      <c r="D24" s="7" t="str">
        <f t="shared" si="2"/>
        <v/>
      </c>
    </row>
    <row r="25" spans="1:4">
      <c r="A25" s="6">
        <f t="shared" si="0"/>
        <v>26.5</v>
      </c>
      <c r="B25" s="6">
        <f t="shared" si="1"/>
        <v>2.5218219915194382E-3</v>
      </c>
      <c r="C25">
        <v>-2.35</v>
      </c>
      <c r="D25" s="7" t="str">
        <f t="shared" si="2"/>
        <v/>
      </c>
    </row>
    <row r="26" spans="1:4">
      <c r="A26" s="6">
        <f t="shared" si="0"/>
        <v>27</v>
      </c>
      <c r="B26" s="6">
        <f t="shared" si="1"/>
        <v>2.8327037741601186E-3</v>
      </c>
      <c r="C26">
        <v>-2.2999999999999998</v>
      </c>
      <c r="D26" s="7" t="str">
        <f t="shared" si="2"/>
        <v/>
      </c>
    </row>
    <row r="27" spans="1:4">
      <c r="A27" s="6">
        <f t="shared" si="0"/>
        <v>27.5</v>
      </c>
      <c r="B27" s="6">
        <f t="shared" si="1"/>
        <v>3.1739651835667416E-3</v>
      </c>
      <c r="C27">
        <v>-2.25</v>
      </c>
      <c r="D27" s="7" t="str">
        <f t="shared" si="2"/>
        <v/>
      </c>
    </row>
    <row r="28" spans="1:4">
      <c r="A28" s="6">
        <f t="shared" si="0"/>
        <v>28</v>
      </c>
      <c r="B28" s="6">
        <f t="shared" si="1"/>
        <v>3.5474592846231421E-3</v>
      </c>
      <c r="C28">
        <v>-2.2000000000000002</v>
      </c>
      <c r="D28" s="7" t="str">
        <f t="shared" si="2"/>
        <v/>
      </c>
    </row>
    <row r="29" spans="1:4">
      <c r="A29" s="6">
        <f t="shared" si="0"/>
        <v>28.5</v>
      </c>
      <c r="B29" s="6">
        <f t="shared" si="1"/>
        <v>3.9550041589370222E-3</v>
      </c>
      <c r="C29">
        <v>-2.15</v>
      </c>
      <c r="D29" s="7" t="str">
        <f t="shared" si="2"/>
        <v/>
      </c>
    </row>
    <row r="30" spans="1:4">
      <c r="A30" s="6">
        <f t="shared" si="0"/>
        <v>29</v>
      </c>
      <c r="B30" s="6">
        <f t="shared" si="1"/>
        <v>4.3983595980427196E-3</v>
      </c>
      <c r="C30">
        <v>-2.1</v>
      </c>
      <c r="D30" s="7" t="str">
        <f t="shared" si="2"/>
        <v/>
      </c>
    </row>
    <row r="31" spans="1:4">
      <c r="A31" s="6">
        <f t="shared" si="0"/>
        <v>29.5</v>
      </c>
      <c r="B31" s="6">
        <f t="shared" si="1"/>
        <v>4.879201857918276E-3</v>
      </c>
      <c r="C31">
        <v>-2.0499999999999998</v>
      </c>
      <c r="D31" s="7" t="str">
        <f t="shared" si="2"/>
        <v/>
      </c>
    </row>
    <row r="32" spans="1:4">
      <c r="A32" s="6">
        <f t="shared" si="0"/>
        <v>30</v>
      </c>
      <c r="B32" s="6">
        <f t="shared" si="1"/>
        <v>5.3990966513188061E-3</v>
      </c>
      <c r="C32">
        <v>-2</v>
      </c>
      <c r="D32" s="7" t="str">
        <f t="shared" si="2"/>
        <v/>
      </c>
    </row>
    <row r="33" spans="1:4">
      <c r="A33" s="6">
        <f t="shared" si="0"/>
        <v>30.5</v>
      </c>
      <c r="B33" s="6">
        <f t="shared" si="1"/>
        <v>5.9594706068816072E-3</v>
      </c>
      <c r="C33">
        <v>-1.95</v>
      </c>
      <c r="D33" s="7" t="str">
        <f t="shared" si="2"/>
        <v/>
      </c>
    </row>
    <row r="34" spans="1:4">
      <c r="A34" s="6">
        <f t="shared" si="0"/>
        <v>31</v>
      </c>
      <c r="B34" s="6">
        <f t="shared" si="1"/>
        <v>6.5615814774676604E-3</v>
      </c>
      <c r="C34">
        <v>-1.9</v>
      </c>
      <c r="D34" s="7" t="str">
        <f t="shared" si="2"/>
        <v/>
      </c>
    </row>
    <row r="35" spans="1:4">
      <c r="A35" s="6">
        <f t="shared" si="0"/>
        <v>31.5</v>
      </c>
      <c r="B35" s="6">
        <f t="shared" si="1"/>
        <v>7.2064874336217992E-3</v>
      </c>
      <c r="C35">
        <v>-1.85</v>
      </c>
      <c r="D35" s="7" t="str">
        <f t="shared" si="2"/>
        <v/>
      </c>
    </row>
    <row r="36" spans="1:4">
      <c r="A36" s="6">
        <f t="shared" si="0"/>
        <v>32</v>
      </c>
      <c r="B36" s="6">
        <f t="shared" si="1"/>
        <v>7.8950158300894139E-3</v>
      </c>
      <c r="C36">
        <v>-1.8</v>
      </c>
      <c r="D36" s="7" t="str">
        <f t="shared" si="2"/>
        <v/>
      </c>
    </row>
    <row r="37" spans="1:4">
      <c r="A37" s="6">
        <f t="shared" si="0"/>
        <v>32.5</v>
      </c>
      <c r="B37" s="6">
        <f t="shared" si="1"/>
        <v>8.6277318826511514E-3</v>
      </c>
      <c r="C37">
        <v>-1.75</v>
      </c>
      <c r="D37" s="7" t="str">
        <f t="shared" si="2"/>
        <v/>
      </c>
    </row>
    <row r="38" spans="1:4">
      <c r="A38" s="6">
        <f t="shared" si="0"/>
        <v>33</v>
      </c>
      <c r="B38" s="6">
        <f t="shared" si="1"/>
        <v>9.4049077376886937E-3</v>
      </c>
      <c r="C38">
        <v>-1.7</v>
      </c>
      <c r="D38" s="7" t="str">
        <f t="shared" si="2"/>
        <v/>
      </c>
    </row>
    <row r="39" spans="1:4">
      <c r="A39" s="6">
        <f t="shared" si="0"/>
        <v>33.5</v>
      </c>
      <c r="B39" s="6">
        <f t="shared" si="1"/>
        <v>1.0226492456397803E-2</v>
      </c>
      <c r="C39">
        <v>-1.65</v>
      </c>
      <c r="D39" s="7" t="str">
        <f t="shared" si="2"/>
        <v/>
      </c>
    </row>
    <row r="40" spans="1:4">
      <c r="A40" s="6">
        <f t="shared" si="0"/>
        <v>34</v>
      </c>
      <c r="B40" s="6">
        <f t="shared" si="1"/>
        <v>1.1092083467945555E-2</v>
      </c>
      <c r="C40">
        <v>-1.6</v>
      </c>
      <c r="D40" s="7" t="str">
        <f t="shared" si="2"/>
        <v/>
      </c>
    </row>
    <row r="41" spans="1:4">
      <c r="A41" s="6">
        <f t="shared" si="0"/>
        <v>34.499999999999901</v>
      </c>
      <c r="B41" s="6">
        <f t="shared" si="1"/>
        <v>1.2000900069698374E-2</v>
      </c>
      <c r="C41">
        <v>-1.55000000000001</v>
      </c>
      <c r="D41" s="7" t="str">
        <f t="shared" si="2"/>
        <v/>
      </c>
    </row>
    <row r="42" spans="1:4">
      <c r="A42" s="6">
        <f t="shared" si="0"/>
        <v>34.999999999999901</v>
      </c>
      <c r="B42" s="6">
        <f t="shared" si="1"/>
        <v>1.2951759566588979E-2</v>
      </c>
      <c r="C42">
        <v>-1.50000000000001</v>
      </c>
      <c r="D42" s="7" t="str">
        <f t="shared" si="2"/>
        <v/>
      </c>
    </row>
    <row r="43" spans="1:4">
      <c r="A43" s="6">
        <f t="shared" si="0"/>
        <v>35.499999999999901</v>
      </c>
      <c r="B43" s="6">
        <f t="shared" si="1"/>
        <v>1.3943056644535826E-2</v>
      </c>
      <c r="C43">
        <v>-1.4500000000000099</v>
      </c>
      <c r="D43" s="7" t="str">
        <f t="shared" si="2"/>
        <v/>
      </c>
    </row>
    <row r="44" spans="1:4">
      <c r="A44" s="6">
        <f t="shared" si="0"/>
        <v>35.999999999999901</v>
      </c>
      <c r="B44" s="6">
        <f t="shared" si="1"/>
        <v>1.497274656357428E-2</v>
      </c>
      <c r="C44">
        <v>-1.4000000000000099</v>
      </c>
      <c r="D44" s="7" t="str">
        <f t="shared" si="2"/>
        <v/>
      </c>
    </row>
    <row r="45" spans="1:4">
      <c r="A45" s="6">
        <f t="shared" si="0"/>
        <v>36.499999999999901</v>
      </c>
      <c r="B45" s="6">
        <f t="shared" si="1"/>
        <v>1.6038332734191748E-2</v>
      </c>
      <c r="C45">
        <v>-1.3500000000000101</v>
      </c>
      <c r="D45" s="7" t="str">
        <f t="shared" si="2"/>
        <v/>
      </c>
    </row>
    <row r="46" spans="1:4">
      <c r="A46" s="6">
        <f t="shared" si="0"/>
        <v>36.999999999999901</v>
      </c>
      <c r="B46" s="6">
        <f t="shared" si="1"/>
        <v>1.7136859204780513E-2</v>
      </c>
      <c r="C46">
        <v>-1.30000000000001</v>
      </c>
      <c r="D46" s="7" t="str">
        <f t="shared" si="2"/>
        <v/>
      </c>
    </row>
    <row r="47" spans="1:4">
      <c r="A47" s="6">
        <f t="shared" si="0"/>
        <v>37.499999999999901</v>
      </c>
      <c r="B47" s="6">
        <f t="shared" si="1"/>
        <v>1.8264908538901965E-2</v>
      </c>
      <c r="C47">
        <v>-1.25000000000001</v>
      </c>
      <c r="D47" s="7" t="str">
        <f t="shared" si="2"/>
        <v/>
      </c>
    </row>
    <row r="48" spans="1:4">
      <c r="A48" s="6">
        <f t="shared" si="0"/>
        <v>37.999999999999901</v>
      </c>
      <c r="B48" s="6">
        <f t="shared" si="1"/>
        <v>1.9418605498321063E-2</v>
      </c>
      <c r="C48">
        <v>-1.2000000000000099</v>
      </c>
      <c r="D48" s="7" t="str">
        <f t="shared" si="2"/>
        <v/>
      </c>
    </row>
    <row r="49" spans="1:4">
      <c r="A49" s="6">
        <f t="shared" si="0"/>
        <v>38.499999999999901</v>
      </c>
      <c r="B49" s="6">
        <f t="shared" si="1"/>
        <v>2.0593626871997239E-2</v>
      </c>
      <c r="C49">
        <v>-1.1500000000000099</v>
      </c>
      <c r="D49" s="7" t="str">
        <f t="shared" si="2"/>
        <v/>
      </c>
    </row>
    <row r="50" spans="1:4">
      <c r="A50" s="6">
        <f t="shared" si="0"/>
        <v>38.999999999999901</v>
      </c>
      <c r="B50" s="6">
        <f t="shared" si="1"/>
        <v>2.1785217703254818E-2</v>
      </c>
      <c r="C50">
        <v>-1.1000000000000101</v>
      </c>
      <c r="D50" s="7" t="str">
        <f t="shared" si="2"/>
        <v/>
      </c>
    </row>
    <row r="51" spans="1:4">
      <c r="A51" s="6">
        <f t="shared" si="0"/>
        <v>39.499999999999901</v>
      </c>
      <c r="B51" s="6">
        <f t="shared" si="1"/>
        <v>2.2988214068423062E-2</v>
      </c>
      <c r="C51">
        <v>-1.05000000000001</v>
      </c>
      <c r="D51" s="7" t="str">
        <f t="shared" si="2"/>
        <v/>
      </c>
    </row>
    <row r="52" spans="1:4">
      <c r="A52" s="6">
        <f t="shared" si="0"/>
        <v>39.999999999999901</v>
      </c>
      <c r="B52" s="6">
        <f t="shared" si="1"/>
        <v>2.4197072451914093E-2</v>
      </c>
      <c r="C52">
        <v>-1.00000000000001</v>
      </c>
      <c r="D52" s="7">
        <f t="shared" si="2"/>
        <v>2.4197072451914093E-2</v>
      </c>
    </row>
    <row r="53" spans="1:4">
      <c r="A53" s="6">
        <f t="shared" si="0"/>
        <v>40.499999999999901</v>
      </c>
      <c r="B53" s="6">
        <f t="shared" si="1"/>
        <v>2.5405905646918657E-2</v>
      </c>
      <c r="C53">
        <v>-0.95000000000000995</v>
      </c>
      <c r="D53" s="7">
        <f t="shared" si="2"/>
        <v>2.5405905646918657E-2</v>
      </c>
    </row>
    <row r="54" spans="1:4">
      <c r="A54" s="6">
        <f t="shared" si="0"/>
        <v>40.999999999999901</v>
      </c>
      <c r="B54" s="6">
        <f t="shared" si="1"/>
        <v>2.6608524989875249E-2</v>
      </c>
      <c r="C54">
        <v>-0.90000000000001001</v>
      </c>
      <c r="D54" s="7">
        <f t="shared" si="2"/>
        <v>2.6608524989875249E-2</v>
      </c>
    </row>
    <row r="55" spans="1:4">
      <c r="A55" s="6">
        <f t="shared" si="0"/>
        <v>41.499999999999901</v>
      </c>
      <c r="B55" s="6">
        <f t="shared" si="1"/>
        <v>2.7798488613099415E-2</v>
      </c>
      <c r="C55">
        <v>-0.85000000000000997</v>
      </c>
      <c r="D55" s="7">
        <f t="shared" si="2"/>
        <v>2.7798488613099415E-2</v>
      </c>
    </row>
    <row r="56" spans="1:4">
      <c r="A56" s="6">
        <f t="shared" si="0"/>
        <v>41.999999999999901</v>
      </c>
      <c r="B56" s="6">
        <f t="shared" si="1"/>
        <v>2.8969155276148045E-2</v>
      </c>
      <c r="C56">
        <v>-0.80000000000001004</v>
      </c>
      <c r="D56" s="7">
        <f t="shared" si="2"/>
        <v>2.8969155276148045E-2</v>
      </c>
    </row>
    <row r="57" spans="1:4">
      <c r="A57" s="6">
        <f t="shared" si="0"/>
        <v>42.499999999999901</v>
      </c>
      <c r="B57" s="6">
        <f t="shared" si="1"/>
        <v>3.0113743215480215E-2</v>
      </c>
      <c r="C57">
        <v>-0.75000000000000999</v>
      </c>
      <c r="D57" s="7">
        <f t="shared" si="2"/>
        <v>3.0113743215480215E-2</v>
      </c>
    </row>
    <row r="58" spans="1:4">
      <c r="A58" s="6">
        <f t="shared" si="0"/>
        <v>42.999999999999901</v>
      </c>
      <c r="B58" s="6">
        <f t="shared" si="1"/>
        <v>3.1225393336675906E-2</v>
      </c>
      <c r="C58">
        <v>-0.70000000000000995</v>
      </c>
      <c r="D58" s="7">
        <f t="shared" si="2"/>
        <v>3.1225393336675906E-2</v>
      </c>
    </row>
    <row r="59" spans="1:4">
      <c r="A59" s="6">
        <f t="shared" si="0"/>
        <v>43.499999999999901</v>
      </c>
      <c r="B59" s="6">
        <f t="shared" si="1"/>
        <v>3.2297235966791224E-2</v>
      </c>
      <c r="C59">
        <v>-0.65000000000001001</v>
      </c>
      <c r="D59" s="7">
        <f t="shared" si="2"/>
        <v>3.2297235966791224E-2</v>
      </c>
    </row>
    <row r="60" spans="1:4">
      <c r="A60" s="6">
        <f t="shared" si="0"/>
        <v>43.999999999999901</v>
      </c>
      <c r="B60" s="6">
        <f t="shared" si="1"/>
        <v>3.3322460289179769E-2</v>
      </c>
      <c r="C60">
        <v>-0.60000000000000997</v>
      </c>
      <c r="D60" s="7">
        <f t="shared" si="2"/>
        <v>3.3322460289179769E-2</v>
      </c>
    </row>
    <row r="61" spans="1:4">
      <c r="A61" s="6">
        <f t="shared" si="0"/>
        <v>44.499999999999901</v>
      </c>
      <c r="B61" s="6">
        <f t="shared" si="1"/>
        <v>3.4294385501938203E-2</v>
      </c>
      <c r="C61">
        <v>-0.55000000000001004</v>
      </c>
      <c r="D61" s="7">
        <f t="shared" si="2"/>
        <v>3.4294385501938203E-2</v>
      </c>
    </row>
    <row r="62" spans="1:4">
      <c r="A62" s="6">
        <f t="shared" si="0"/>
        <v>44.999999999999901</v>
      </c>
      <c r="B62" s="6">
        <f t="shared" si="1"/>
        <v>3.5206532676429779E-2</v>
      </c>
      <c r="C62">
        <v>-0.50000000000000999</v>
      </c>
      <c r="D62" s="7">
        <f t="shared" si="2"/>
        <v>3.5206532676429779E-2</v>
      </c>
    </row>
    <row r="63" spans="1:4">
      <c r="A63" s="6">
        <f t="shared" si="0"/>
        <v>45.499999999999901</v>
      </c>
      <c r="B63" s="6">
        <f t="shared" si="1"/>
        <v>3.6052696246164639E-2</v>
      </c>
      <c r="C63">
        <v>-0.45000000000001</v>
      </c>
      <c r="D63" s="7">
        <f t="shared" si="2"/>
        <v>3.6052696246164639E-2</v>
      </c>
    </row>
    <row r="64" spans="1:4">
      <c r="A64" s="6">
        <f t="shared" si="0"/>
        <v>45.999999999999901</v>
      </c>
      <c r="B64" s="6">
        <f t="shared" si="1"/>
        <v>3.6827014030332186E-2</v>
      </c>
      <c r="C64">
        <v>-0.40000000000001001</v>
      </c>
      <c r="D64" s="7">
        <f t="shared" si="2"/>
        <v>3.6827014030332186E-2</v>
      </c>
    </row>
    <row r="65" spans="1:4">
      <c r="A65" s="6">
        <f t="shared" si="0"/>
        <v>46.499999999999901</v>
      </c>
      <c r="B65" s="6">
        <f t="shared" si="1"/>
        <v>3.7524034691693658E-2</v>
      </c>
      <c r="C65">
        <v>-0.35000000000001003</v>
      </c>
      <c r="D65" s="7">
        <f t="shared" si="2"/>
        <v>3.7524034691693658E-2</v>
      </c>
    </row>
    <row r="66" spans="1:4">
      <c r="A66" s="6">
        <f t="shared" si="0"/>
        <v>46.999999999999901</v>
      </c>
      <c r="B66" s="6">
        <f t="shared" si="1"/>
        <v>3.8138781546052297E-2</v>
      </c>
      <c r="C66">
        <v>-0.30000000000000998</v>
      </c>
      <c r="D66" s="7">
        <f t="shared" si="2"/>
        <v>3.8138781546052297E-2</v>
      </c>
    </row>
    <row r="67" spans="1:4">
      <c r="A67" s="6">
        <f t="shared" si="0"/>
        <v>47.499999999999901</v>
      </c>
      <c r="B67" s="6">
        <f t="shared" si="1"/>
        <v>3.8666811680284831E-2</v>
      </c>
      <c r="C67">
        <v>-0.25000000000000999</v>
      </c>
      <c r="D67" s="7">
        <f t="shared" si="2"/>
        <v>3.8666811680284831E-2</v>
      </c>
    </row>
    <row r="68" spans="1:4">
      <c r="A68" s="6">
        <f t="shared" si="0"/>
        <v>47.999999999999901</v>
      </c>
      <c r="B68" s="6">
        <f t="shared" si="1"/>
        <v>3.9104269397545507E-2</v>
      </c>
      <c r="C68">
        <v>-0.20000000000001</v>
      </c>
      <c r="D68" s="7">
        <f t="shared" si="2"/>
        <v>3.9104269397545507E-2</v>
      </c>
    </row>
    <row r="69" spans="1:4">
      <c r="A69" s="6">
        <f t="shared" si="0"/>
        <v>48.499999999999901</v>
      </c>
      <c r="B69" s="6">
        <f t="shared" si="1"/>
        <v>3.9447933090788832E-2</v>
      </c>
      <c r="C69">
        <v>-0.15000000000000999</v>
      </c>
      <c r="D69" s="7">
        <f t="shared" si="2"/>
        <v>3.9447933090788832E-2</v>
      </c>
    </row>
    <row r="70" spans="1:4">
      <c r="A70" s="6">
        <f t="shared" si="0"/>
        <v>48.999999999999901</v>
      </c>
      <c r="B70" s="6">
        <f t="shared" si="1"/>
        <v>3.9695254747701143E-2</v>
      </c>
      <c r="C70">
        <v>-0.10000000000001</v>
      </c>
      <c r="D70" s="7">
        <f t="shared" si="2"/>
        <v>3.9695254747701143E-2</v>
      </c>
    </row>
    <row r="71" spans="1:4">
      <c r="A71" s="6">
        <f t="shared" si="0"/>
        <v>49.499999999999901</v>
      </c>
      <c r="B71" s="6">
        <f t="shared" si="1"/>
        <v>3.9844391409476383E-2</v>
      </c>
      <c r="C71">
        <v>-5.0000000000010002E-2</v>
      </c>
      <c r="D71" s="7">
        <f t="shared" si="2"/>
        <v>3.9844391409476383E-2</v>
      </c>
    </row>
    <row r="72" spans="1:4">
      <c r="A72" s="6">
        <f t="shared" si="0"/>
        <v>49.999999999999901</v>
      </c>
      <c r="B72" s="6">
        <f t="shared" si="1"/>
        <v>3.9894228040143274E-2</v>
      </c>
      <c r="C72">
        <v>-1.0214051826551401E-14</v>
      </c>
      <c r="D72" s="7">
        <f t="shared" si="2"/>
        <v>3.9894228040143274E-2</v>
      </c>
    </row>
    <row r="73" spans="1:4">
      <c r="A73" s="6">
        <f t="shared" si="0"/>
        <v>50.499999999999901</v>
      </c>
      <c r="B73" s="6">
        <f t="shared" si="1"/>
        <v>3.9844391409476418E-2</v>
      </c>
      <c r="C73">
        <v>4.9999999999990101E-2</v>
      </c>
      <c r="D73" s="7">
        <f t="shared" si="2"/>
        <v>3.9844391409476418E-2</v>
      </c>
    </row>
    <row r="74" spans="1:4">
      <c r="A74" s="6">
        <f t="shared" si="0"/>
        <v>50.999999999999901</v>
      </c>
      <c r="B74" s="6">
        <f t="shared" si="1"/>
        <v>3.969525474770122E-2</v>
      </c>
      <c r="C74">
        <v>9.9999999999989903E-2</v>
      </c>
      <c r="D74" s="7">
        <f t="shared" si="2"/>
        <v>3.969525474770122E-2</v>
      </c>
    </row>
    <row r="75" spans="1:4">
      <c r="A75" s="6">
        <f t="shared" si="0"/>
        <v>51.499999999999901</v>
      </c>
      <c r="B75" s="6">
        <f t="shared" si="1"/>
        <v>3.944793309078895E-2</v>
      </c>
      <c r="C75">
        <v>0.14999999999999</v>
      </c>
      <c r="D75" s="7">
        <f t="shared" si="2"/>
        <v>3.944793309078895E-2</v>
      </c>
    </row>
    <row r="76" spans="1:4">
      <c r="A76" s="6">
        <f t="shared" si="0"/>
        <v>51.999999999999901</v>
      </c>
      <c r="B76" s="6">
        <f t="shared" si="1"/>
        <v>3.9104269397545667E-2</v>
      </c>
      <c r="C76">
        <v>0.19999999999998999</v>
      </c>
      <c r="D76" s="7">
        <f t="shared" si="2"/>
        <v>3.9104269397545667E-2</v>
      </c>
    </row>
    <row r="77" spans="1:4">
      <c r="A77" s="6">
        <f t="shared" ref="A77:A132" si="3">$B$3+C77*$B$4</f>
        <v>52.499999999999901</v>
      </c>
      <c r="B77" s="6">
        <f t="shared" ref="B77:B132" si="4">NORMDIST(A77,$B$3,$B$4,FALSE)</f>
        <v>3.8666811680285018E-2</v>
      </c>
      <c r="C77">
        <v>0.24999999999999001</v>
      </c>
      <c r="D77" s="7">
        <f t="shared" ref="D77:D132" si="5">IF(A77&gt;=$B$5-0.0000049837,B77,"")</f>
        <v>3.8666811680285018E-2</v>
      </c>
    </row>
    <row r="78" spans="1:4">
      <c r="A78" s="6">
        <f t="shared" si="3"/>
        <v>52.999999999999901</v>
      </c>
      <c r="B78" s="6">
        <f t="shared" si="4"/>
        <v>3.8138781546052519E-2</v>
      </c>
      <c r="C78">
        <v>0.29999999999999</v>
      </c>
      <c r="D78" s="7">
        <f t="shared" si="5"/>
        <v>3.8138781546052519E-2</v>
      </c>
    </row>
    <row r="79" spans="1:4">
      <c r="A79" s="6">
        <f t="shared" si="3"/>
        <v>53.499999999999901</v>
      </c>
      <c r="B79" s="6">
        <f t="shared" si="4"/>
        <v>3.7524034691693915E-2</v>
      </c>
      <c r="C79">
        <v>0.34999999999998999</v>
      </c>
      <c r="D79" s="7">
        <f t="shared" si="5"/>
        <v>3.7524034691693915E-2</v>
      </c>
    </row>
    <row r="80" spans="1:4">
      <c r="A80" s="6">
        <f t="shared" si="3"/>
        <v>53.999999999999901</v>
      </c>
      <c r="B80" s="6">
        <f t="shared" si="4"/>
        <v>3.6827014030332478E-2</v>
      </c>
      <c r="C80">
        <v>0.39999999999998997</v>
      </c>
      <c r="D80" s="7">
        <f t="shared" si="5"/>
        <v>3.6827014030332478E-2</v>
      </c>
    </row>
    <row r="81" spans="1:4">
      <c r="A81" s="6">
        <f t="shared" si="3"/>
        <v>54.499999999999901</v>
      </c>
      <c r="B81" s="6">
        <f t="shared" si="4"/>
        <v>3.6052696246164959E-2</v>
      </c>
      <c r="C81">
        <v>0.44999999999999002</v>
      </c>
      <c r="D81" s="7">
        <f t="shared" si="5"/>
        <v>3.6052696246164959E-2</v>
      </c>
    </row>
    <row r="82" spans="1:4">
      <c r="A82" s="6">
        <f t="shared" si="3"/>
        <v>54.999999999999901</v>
      </c>
      <c r="B82" s="6">
        <f t="shared" si="4"/>
        <v>3.5206532676430126E-2</v>
      </c>
      <c r="C82">
        <v>0.49999999999999001</v>
      </c>
      <c r="D82" s="7">
        <f t="shared" si="5"/>
        <v>3.5206532676430126E-2</v>
      </c>
    </row>
    <row r="83" spans="1:4">
      <c r="A83" s="6">
        <f t="shared" si="3"/>
        <v>55.499999999999901</v>
      </c>
      <c r="B83" s="6">
        <f t="shared" si="4"/>
        <v>3.4294385501938578E-2</v>
      </c>
      <c r="C83">
        <v>0.54999999999999005</v>
      </c>
      <c r="D83" s="7">
        <f t="shared" si="5"/>
        <v>3.4294385501938578E-2</v>
      </c>
    </row>
    <row r="84" spans="1:4">
      <c r="A84" s="6">
        <f t="shared" si="3"/>
        <v>55.999999999999901</v>
      </c>
      <c r="B84" s="6">
        <f t="shared" si="4"/>
        <v>3.3322460289180164E-2</v>
      </c>
      <c r="C84">
        <v>0.59999999999998999</v>
      </c>
      <c r="D84" s="7">
        <f t="shared" si="5"/>
        <v>3.3322460289180164E-2</v>
      </c>
    </row>
    <row r="85" spans="1:4">
      <c r="A85" s="6">
        <f t="shared" si="3"/>
        <v>56.499999999999901</v>
      </c>
      <c r="B85" s="6">
        <f t="shared" si="4"/>
        <v>3.2297235966791633E-2</v>
      </c>
      <c r="C85">
        <v>0.64999999999999003</v>
      </c>
      <c r="D85" s="7">
        <f t="shared" si="5"/>
        <v>3.2297235966791633E-2</v>
      </c>
    </row>
    <row r="86" spans="1:4">
      <c r="A86" s="6">
        <f t="shared" si="3"/>
        <v>56.999999999999901</v>
      </c>
      <c r="B86" s="6">
        <f t="shared" si="4"/>
        <v>3.1225393336676344E-2</v>
      </c>
      <c r="C86">
        <v>0.69999999999998996</v>
      </c>
      <c r="D86" s="7">
        <f t="shared" si="5"/>
        <v>3.1225393336676344E-2</v>
      </c>
    </row>
    <row r="87" spans="1:4">
      <c r="A87" s="6">
        <f t="shared" si="3"/>
        <v>57.499999999999901</v>
      </c>
      <c r="B87" s="6">
        <f t="shared" si="4"/>
        <v>3.011374321548067E-2</v>
      </c>
      <c r="C87">
        <v>0.74999999999999001</v>
      </c>
      <c r="D87" s="7">
        <f t="shared" si="5"/>
        <v>3.011374321548067E-2</v>
      </c>
    </row>
    <row r="88" spans="1:4">
      <c r="A88" s="6">
        <f t="shared" si="3"/>
        <v>57.999999999999901</v>
      </c>
      <c r="B88" s="6">
        <f t="shared" si="4"/>
        <v>2.8969155276148507E-2</v>
      </c>
      <c r="C88">
        <v>0.79999999999999005</v>
      </c>
      <c r="D88" s="7">
        <f t="shared" si="5"/>
        <v>2.8969155276148507E-2</v>
      </c>
    </row>
    <row r="89" spans="1:4">
      <c r="A89" s="6">
        <f t="shared" si="3"/>
        <v>58.499999999999901</v>
      </c>
      <c r="B89" s="6">
        <f t="shared" si="4"/>
        <v>2.7798488613099887E-2</v>
      </c>
      <c r="C89">
        <v>0.84999999999998999</v>
      </c>
      <c r="D89" s="7">
        <f t="shared" si="5"/>
        <v>2.7798488613099887E-2</v>
      </c>
    </row>
    <row r="90" spans="1:4">
      <c r="A90" s="6">
        <f t="shared" si="3"/>
        <v>58.999999999999901</v>
      </c>
      <c r="B90" s="6">
        <f t="shared" si="4"/>
        <v>2.6608524989875721E-2</v>
      </c>
      <c r="C90">
        <v>0.89999999999999003</v>
      </c>
      <c r="D90" s="7">
        <f t="shared" si="5"/>
        <v>2.6608524989875721E-2</v>
      </c>
    </row>
    <row r="91" spans="1:4">
      <c r="A91" s="6">
        <f t="shared" si="3"/>
        <v>59.499999999999901</v>
      </c>
      <c r="B91" s="6">
        <f t="shared" si="4"/>
        <v>2.5405905646919143E-2</v>
      </c>
      <c r="C91">
        <v>0.94999999999998996</v>
      </c>
      <c r="D91" s="7">
        <f t="shared" si="5"/>
        <v>2.5405905646919143E-2</v>
      </c>
    </row>
    <row r="92" spans="1:4">
      <c r="A92" s="6">
        <f t="shared" si="3"/>
        <v>59.999999999999901</v>
      </c>
      <c r="B92" s="6">
        <f t="shared" si="4"/>
        <v>2.4197072451914579E-2</v>
      </c>
      <c r="C92">
        <v>0.99999999999999001</v>
      </c>
      <c r="D92" s="7">
        <f t="shared" si="5"/>
        <v>2.4197072451914579E-2</v>
      </c>
    </row>
    <row r="93" spans="1:4">
      <c r="A93" s="6">
        <f t="shared" si="3"/>
        <v>60.499999999999901</v>
      </c>
      <c r="B93" s="6">
        <f t="shared" si="4"/>
        <v>2.2988214068423544E-2</v>
      </c>
      <c r="C93">
        <v>1.0499999999999901</v>
      </c>
      <c r="D93" s="7">
        <f t="shared" si="5"/>
        <v>2.2988214068423544E-2</v>
      </c>
    </row>
    <row r="94" spans="1:4">
      <c r="A94" s="6">
        <f t="shared" si="3"/>
        <v>60.999999999999901</v>
      </c>
      <c r="B94" s="6">
        <f t="shared" si="4"/>
        <v>2.1785217703255293E-2</v>
      </c>
      <c r="C94">
        <v>1.0999999999999901</v>
      </c>
      <c r="D94" s="7">
        <f t="shared" si="5"/>
        <v>2.1785217703255293E-2</v>
      </c>
    </row>
    <row r="95" spans="1:4">
      <c r="A95" s="6">
        <f t="shared" si="3"/>
        <v>61.499999999999901</v>
      </c>
      <c r="B95" s="6">
        <f t="shared" si="4"/>
        <v>2.0593626871997707E-2</v>
      </c>
      <c r="C95">
        <v>1.1499999999999899</v>
      </c>
      <c r="D95" s="7">
        <f t="shared" si="5"/>
        <v>2.0593626871997707E-2</v>
      </c>
    </row>
    <row r="96" spans="1:4">
      <c r="A96" s="6">
        <f t="shared" si="3"/>
        <v>61.999999999999901</v>
      </c>
      <c r="B96" s="6">
        <f t="shared" si="4"/>
        <v>1.9418605498321528E-2</v>
      </c>
      <c r="C96">
        <v>1.19999999999999</v>
      </c>
      <c r="D96" s="7">
        <f t="shared" si="5"/>
        <v>1.9418605498321528E-2</v>
      </c>
    </row>
    <row r="97" spans="1:4">
      <c r="A97" s="6">
        <f t="shared" si="3"/>
        <v>62.499999999999801</v>
      </c>
      <c r="B97" s="6">
        <f t="shared" si="4"/>
        <v>1.8264908538902648E-2</v>
      </c>
      <c r="C97">
        <v>1.24999999999998</v>
      </c>
      <c r="D97" s="7">
        <f t="shared" si="5"/>
        <v>1.8264908538902648E-2</v>
      </c>
    </row>
    <row r="98" spans="1:4">
      <c r="A98" s="6">
        <f t="shared" si="3"/>
        <v>62.999999999999801</v>
      </c>
      <c r="B98" s="6">
        <f t="shared" si="4"/>
        <v>1.7136859204781179E-2</v>
      </c>
      <c r="C98">
        <v>1.2999999999999801</v>
      </c>
      <c r="D98" s="7">
        <f t="shared" si="5"/>
        <v>1.7136859204781179E-2</v>
      </c>
    </row>
    <row r="99" spans="1:4">
      <c r="A99" s="6">
        <f t="shared" si="3"/>
        <v>63.499999999999801</v>
      </c>
      <c r="B99" s="6">
        <f t="shared" si="4"/>
        <v>1.6038332734192393E-2</v>
      </c>
      <c r="C99">
        <v>1.3499999999999801</v>
      </c>
      <c r="D99" s="7">
        <f t="shared" si="5"/>
        <v>1.6038332734192393E-2</v>
      </c>
    </row>
    <row r="100" spans="1:4">
      <c r="A100" s="6">
        <f t="shared" si="3"/>
        <v>63.999999999999801</v>
      </c>
      <c r="B100" s="6">
        <f t="shared" si="4"/>
        <v>1.4972746563574902E-2</v>
      </c>
      <c r="C100">
        <v>1.3999999999999799</v>
      </c>
      <c r="D100" s="7">
        <f t="shared" si="5"/>
        <v>1.4972746563574902E-2</v>
      </c>
    </row>
    <row r="101" spans="1:4">
      <c r="A101" s="6">
        <f t="shared" si="3"/>
        <v>64.499999999999801</v>
      </c>
      <c r="B101" s="6">
        <f t="shared" si="4"/>
        <v>1.3943056644536428E-2</v>
      </c>
      <c r="C101">
        <v>1.44999999999998</v>
      </c>
      <c r="D101" s="7">
        <f t="shared" si="5"/>
        <v>1.3943056644536428E-2</v>
      </c>
    </row>
    <row r="102" spans="1:4">
      <c r="A102" s="6">
        <f t="shared" si="3"/>
        <v>64.999999999999801</v>
      </c>
      <c r="B102" s="6">
        <f t="shared" si="4"/>
        <v>1.295175956658956E-2</v>
      </c>
      <c r="C102">
        <v>1.49999999999998</v>
      </c>
      <c r="D102" s="7">
        <f t="shared" si="5"/>
        <v>1.295175956658956E-2</v>
      </c>
    </row>
    <row r="103" spans="1:4">
      <c r="A103" s="6">
        <f t="shared" si="3"/>
        <v>65.499999999999801</v>
      </c>
      <c r="B103" s="6">
        <f t="shared" si="4"/>
        <v>1.2000900069698932E-2</v>
      </c>
      <c r="C103">
        <v>1.5499999999999801</v>
      </c>
      <c r="D103" s="7">
        <f t="shared" si="5"/>
        <v>1.2000900069698932E-2</v>
      </c>
    </row>
    <row r="104" spans="1:4">
      <c r="A104" s="6">
        <f t="shared" si="3"/>
        <v>65.999999999999801</v>
      </c>
      <c r="B104" s="6">
        <f t="shared" si="4"/>
        <v>1.1092083467945909E-2</v>
      </c>
      <c r="C104">
        <v>1.5999999999999801</v>
      </c>
      <c r="D104" s="7">
        <f t="shared" si="5"/>
        <v>1.1092083467945909E-2</v>
      </c>
    </row>
    <row r="105" spans="1:4">
      <c r="A105" s="6">
        <f t="shared" si="3"/>
        <v>66.499999999999801</v>
      </c>
      <c r="B105" s="6">
        <f t="shared" si="4"/>
        <v>1.0226492456398135E-2</v>
      </c>
      <c r="C105">
        <v>1.6499999999999799</v>
      </c>
      <c r="D105" s="7">
        <f t="shared" si="5"/>
        <v>1.0226492456398135E-2</v>
      </c>
    </row>
    <row r="106" spans="1:4">
      <c r="A106" s="6">
        <f t="shared" si="3"/>
        <v>66.999999999999801</v>
      </c>
      <c r="B106" s="6">
        <f t="shared" si="4"/>
        <v>9.4049077376890094E-3</v>
      </c>
      <c r="C106">
        <v>1.69999999999998</v>
      </c>
      <c r="D106" s="7">
        <f t="shared" si="5"/>
        <v>9.4049077376890094E-3</v>
      </c>
    </row>
    <row r="107" spans="1:4">
      <c r="A107" s="6">
        <f t="shared" si="3"/>
        <v>67.499999999999801</v>
      </c>
      <c r="B107" s="6">
        <f t="shared" si="4"/>
        <v>8.627731882651455E-3</v>
      </c>
      <c r="C107">
        <v>1.74999999999998</v>
      </c>
      <c r="D107" s="7">
        <f t="shared" si="5"/>
        <v>8.627731882651455E-3</v>
      </c>
    </row>
    <row r="108" spans="1:4">
      <c r="A108" s="6">
        <f t="shared" si="3"/>
        <v>67.999999999999801</v>
      </c>
      <c r="B108" s="6">
        <f t="shared" si="4"/>
        <v>7.8950158300897001E-3</v>
      </c>
      <c r="C108">
        <v>1.7999999999999801</v>
      </c>
      <c r="D108" s="7">
        <f t="shared" si="5"/>
        <v>7.8950158300897001E-3</v>
      </c>
    </row>
    <row r="109" spans="1:4">
      <c r="A109" s="6">
        <f t="shared" si="3"/>
        <v>68.499999999999801</v>
      </c>
      <c r="B109" s="6">
        <f t="shared" si="4"/>
        <v>7.2064874336220646E-3</v>
      </c>
      <c r="C109">
        <v>1.8499999999999801</v>
      </c>
      <c r="D109" s="7">
        <f t="shared" si="5"/>
        <v>7.2064874336220646E-3</v>
      </c>
    </row>
    <row r="110" spans="1:4">
      <c r="A110" s="6">
        <f t="shared" si="3"/>
        <v>68.999999999999801</v>
      </c>
      <c r="B110" s="6">
        <f t="shared" si="4"/>
        <v>6.5615814774679076E-3</v>
      </c>
      <c r="C110">
        <v>1.8999999999999799</v>
      </c>
      <c r="D110" s="7">
        <f t="shared" si="5"/>
        <v>6.5615814774679076E-3</v>
      </c>
    </row>
    <row r="111" spans="1:4">
      <c r="A111" s="6">
        <f t="shared" si="3"/>
        <v>69.499999999999801</v>
      </c>
      <c r="B111" s="6">
        <f t="shared" si="4"/>
        <v>5.9594706068818361E-3</v>
      </c>
      <c r="C111">
        <v>1.94999999999998</v>
      </c>
      <c r="D111" s="7">
        <f t="shared" si="5"/>
        <v>5.9594706068818361E-3</v>
      </c>
    </row>
    <row r="112" spans="1:4">
      <c r="A112" s="6">
        <f t="shared" si="3"/>
        <v>69.999999999999801</v>
      </c>
      <c r="B112" s="6">
        <f t="shared" si="4"/>
        <v>5.3990966513190221E-3</v>
      </c>
      <c r="C112">
        <v>1.99999999999998</v>
      </c>
      <c r="D112" s="7">
        <f t="shared" si="5"/>
        <v>5.3990966513190221E-3</v>
      </c>
    </row>
    <row r="113" spans="1:4">
      <c r="A113" s="6">
        <f t="shared" si="3"/>
        <v>70.499999999999801</v>
      </c>
      <c r="B113" s="6">
        <f t="shared" si="4"/>
        <v>4.8792018579184738E-3</v>
      </c>
      <c r="C113">
        <v>2.0499999999999798</v>
      </c>
      <c r="D113" s="7">
        <f t="shared" si="5"/>
        <v>4.8792018579184738E-3</v>
      </c>
    </row>
    <row r="114" spans="1:4">
      <c r="A114" s="6">
        <f t="shared" si="3"/>
        <v>70.999999999999801</v>
      </c>
      <c r="B114" s="6">
        <f t="shared" si="4"/>
        <v>4.3983595980429026E-3</v>
      </c>
      <c r="C114">
        <v>2.0999999999999801</v>
      </c>
      <c r="D114" s="7">
        <f t="shared" si="5"/>
        <v>4.3983595980429026E-3</v>
      </c>
    </row>
    <row r="115" spans="1:4">
      <c r="A115" s="6">
        <f t="shared" si="3"/>
        <v>71.499999999999801</v>
      </c>
      <c r="B115" s="6">
        <f t="shared" si="4"/>
        <v>3.9550041589371922E-3</v>
      </c>
      <c r="C115">
        <v>2.1499999999999799</v>
      </c>
      <c r="D115" s="7">
        <f t="shared" si="5"/>
        <v>3.9550041589371922E-3</v>
      </c>
    </row>
    <row r="116" spans="1:4">
      <c r="A116" s="6">
        <f t="shared" si="3"/>
        <v>71.999999999999801</v>
      </c>
      <c r="B116" s="6">
        <f t="shared" si="4"/>
        <v>3.5474592846232987E-3</v>
      </c>
      <c r="C116">
        <v>2.1999999999999802</v>
      </c>
      <c r="D116" s="7">
        <f t="shared" si="5"/>
        <v>3.5474592846232987E-3</v>
      </c>
    </row>
    <row r="117" spans="1:4">
      <c r="A117" s="6">
        <f t="shared" si="3"/>
        <v>72.499999999999801</v>
      </c>
      <c r="B117" s="6">
        <f t="shared" si="4"/>
        <v>3.1739651835668843E-3</v>
      </c>
      <c r="C117">
        <v>2.24999999999998</v>
      </c>
      <c r="D117" s="7">
        <f t="shared" si="5"/>
        <v>3.1739651835668843E-3</v>
      </c>
    </row>
    <row r="118" spans="1:4">
      <c r="A118" s="6">
        <f t="shared" si="3"/>
        <v>72.999999999999801</v>
      </c>
      <c r="B118" s="6">
        <f t="shared" si="4"/>
        <v>2.8327037741602457E-3</v>
      </c>
      <c r="C118">
        <v>2.2999999999999798</v>
      </c>
      <c r="D118" s="7">
        <f t="shared" si="5"/>
        <v>2.8327037741602457E-3</v>
      </c>
    </row>
    <row r="119" spans="1:4">
      <c r="A119" s="6">
        <f t="shared" si="3"/>
        <v>73.499999999999801</v>
      </c>
      <c r="B119" s="6">
        <f t="shared" si="4"/>
        <v>2.5218219915195566E-3</v>
      </c>
      <c r="C119">
        <v>2.3499999999999801</v>
      </c>
      <c r="D119" s="7">
        <f t="shared" si="5"/>
        <v>2.5218219915195566E-3</v>
      </c>
    </row>
    <row r="120" spans="1:4">
      <c r="A120" s="6">
        <f t="shared" si="3"/>
        <v>73.999999999999801</v>
      </c>
      <c r="B120" s="6">
        <f t="shared" si="4"/>
        <v>2.2394530294843973E-3</v>
      </c>
      <c r="C120">
        <v>2.3999999999999799</v>
      </c>
      <c r="D120" s="7">
        <f t="shared" si="5"/>
        <v>2.2394530294843973E-3</v>
      </c>
    </row>
    <row r="121" spans="1:4">
      <c r="A121" s="6">
        <f t="shared" si="3"/>
        <v>74.499999999999801</v>
      </c>
      <c r="B121" s="6">
        <f t="shared" si="4"/>
        <v>1.9837354391796288E-3</v>
      </c>
      <c r="C121">
        <v>2.4499999999999802</v>
      </c>
      <c r="D121" s="7">
        <f t="shared" si="5"/>
        <v>1.9837354391796288E-3</v>
      </c>
    </row>
    <row r="122" spans="1:4">
      <c r="A122" s="6">
        <f t="shared" si="3"/>
        <v>74.999999999999801</v>
      </c>
      <c r="B122" s="6">
        <f t="shared" si="4"/>
        <v>1.7528300493569412E-3</v>
      </c>
      <c r="C122">
        <v>2.49999999999998</v>
      </c>
      <c r="D122" s="7">
        <f t="shared" si="5"/>
        <v>1.7528300493569412E-3</v>
      </c>
    </row>
    <row r="123" spans="1:4">
      <c r="A123" s="6">
        <f t="shared" si="3"/>
        <v>75.499999999999801</v>
      </c>
      <c r="B123" s="6">
        <f t="shared" si="4"/>
        <v>1.5449347134395949E-3</v>
      </c>
      <c r="C123">
        <v>2.5499999999999798</v>
      </c>
      <c r="D123" s="7">
        <f t="shared" si="5"/>
        <v>1.5449347134395949E-3</v>
      </c>
    </row>
    <row r="124" spans="1:4">
      <c r="A124" s="6">
        <f t="shared" si="3"/>
        <v>75.999999999999801</v>
      </c>
      <c r="B124" s="6">
        <f t="shared" si="4"/>
        <v>1.3582969233686319E-3</v>
      </c>
      <c r="C124">
        <v>2.5999999999999801</v>
      </c>
      <c r="D124" s="7">
        <f t="shared" si="5"/>
        <v>1.3582969233686319E-3</v>
      </c>
    </row>
    <row r="125" spans="1:4">
      <c r="A125" s="6">
        <f t="shared" si="3"/>
        <v>76.499999999999801</v>
      </c>
      <c r="B125" s="6">
        <f t="shared" si="4"/>
        <v>1.1912243607605814E-3</v>
      </c>
      <c r="C125">
        <v>2.6499999999999799</v>
      </c>
      <c r="D125" s="7">
        <f t="shared" si="5"/>
        <v>1.1912243607605814E-3</v>
      </c>
    </row>
    <row r="126" spans="1:4">
      <c r="A126" s="6">
        <f t="shared" si="3"/>
        <v>76.999999999999801</v>
      </c>
      <c r="B126" s="6">
        <f t="shared" si="4"/>
        <v>1.0420934814423148E-3</v>
      </c>
      <c r="C126">
        <v>2.6999999999999802</v>
      </c>
      <c r="D126" s="7">
        <f t="shared" si="5"/>
        <v>1.0420934814423148E-3</v>
      </c>
    </row>
    <row r="127" spans="1:4">
      <c r="A127" s="6">
        <f t="shared" si="3"/>
        <v>77.499999999999801</v>
      </c>
      <c r="B127" s="6">
        <f t="shared" si="4"/>
        <v>9.0935625015915538E-4</v>
      </c>
      <c r="C127">
        <v>2.74999999999998</v>
      </c>
      <c r="D127" s="7">
        <f t="shared" si="5"/>
        <v>9.0935625015915538E-4</v>
      </c>
    </row>
    <row r="128" spans="1:4">
      <c r="A128" s="6">
        <f t="shared" si="3"/>
        <v>77.999999999999801</v>
      </c>
      <c r="B128" s="6">
        <f t="shared" si="4"/>
        <v>7.9154515829803998E-4</v>
      </c>
      <c r="C128">
        <v>2.7999999999999798</v>
      </c>
      <c r="D128" s="7">
        <f t="shared" si="5"/>
        <v>7.9154515829803998E-4</v>
      </c>
    </row>
    <row r="129" spans="1:4">
      <c r="A129" s="6">
        <f t="shared" si="3"/>
        <v>78.499999999999801</v>
      </c>
      <c r="B129" s="6">
        <f t="shared" si="4"/>
        <v>6.8727666906143604E-4</v>
      </c>
      <c r="C129">
        <v>2.8499999999999801</v>
      </c>
      <c r="D129" s="7">
        <f t="shared" si="5"/>
        <v>6.8727666906143604E-4</v>
      </c>
    </row>
    <row r="130" spans="1:4">
      <c r="A130" s="6">
        <f t="shared" si="3"/>
        <v>78.999999999999801</v>
      </c>
      <c r="B130" s="6">
        <f t="shared" si="4"/>
        <v>5.9525324197762025E-4</v>
      </c>
      <c r="C130">
        <v>2.8999999999999799</v>
      </c>
      <c r="D130" s="7">
        <f t="shared" si="5"/>
        <v>5.9525324197762025E-4</v>
      </c>
    </row>
    <row r="131" spans="1:4">
      <c r="A131" s="6">
        <f t="shared" si="3"/>
        <v>79.499999999999801</v>
      </c>
      <c r="B131" s="6">
        <f t="shared" si="4"/>
        <v>5.1426409230542411E-4</v>
      </c>
      <c r="C131">
        <v>2.9499999999999802</v>
      </c>
      <c r="D131" s="7">
        <f t="shared" si="5"/>
        <v>5.1426409230542411E-4</v>
      </c>
    </row>
    <row r="132" spans="1:4">
      <c r="A132" s="6">
        <f t="shared" si="3"/>
        <v>79.999999999999801</v>
      </c>
      <c r="B132" s="6">
        <f t="shared" si="4"/>
        <v>4.4318484119382749E-4</v>
      </c>
      <c r="C132">
        <v>2.99999999999998</v>
      </c>
      <c r="D132" s="7">
        <f t="shared" si="5"/>
        <v>4.4318484119382749E-4</v>
      </c>
    </row>
  </sheetData>
  <mergeCells count="1">
    <mergeCell ref="E2:M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132"/>
  <sheetViews>
    <sheetView zoomScaleNormal="100" workbookViewId="0">
      <selection activeCell="E2" sqref="E2:M2"/>
    </sheetView>
  </sheetViews>
  <sheetFormatPr defaultRowHeight="15"/>
  <cols>
    <col min="1" max="12" width="14.140625" customWidth="1"/>
  </cols>
  <sheetData>
    <row r="1" spans="1:13">
      <c r="A1" t="s">
        <v>12</v>
      </c>
    </row>
    <row r="2" spans="1:13">
      <c r="E2" s="14" t="s">
        <v>8</v>
      </c>
      <c r="F2" s="14"/>
      <c r="G2" s="14"/>
      <c r="H2" s="14"/>
      <c r="I2" s="14"/>
      <c r="J2" s="14"/>
      <c r="K2" s="14"/>
      <c r="L2" s="14"/>
      <c r="M2" s="14"/>
    </row>
    <row r="3" spans="1:13">
      <c r="A3" s="4" t="s">
        <v>9</v>
      </c>
      <c r="B3" s="2">
        <v>50</v>
      </c>
    </row>
    <row r="4" spans="1:13">
      <c r="A4" s="4" t="s">
        <v>2</v>
      </c>
      <c r="B4" s="2">
        <v>10</v>
      </c>
    </row>
    <row r="5" spans="1:13">
      <c r="A5" s="4" t="s">
        <v>3</v>
      </c>
      <c r="B5" s="2">
        <v>30</v>
      </c>
    </row>
    <row r="6" spans="1:13">
      <c r="A6" s="4" t="str">
        <f>"P(X="&amp;B5&amp;")="</f>
        <v>P(X=30)=</v>
      </c>
      <c r="B6" s="5">
        <f>_xlfn.NORM.DIST(B5,$B$3,$B$4,TRUE)</f>
        <v>2.2750131948179191E-2</v>
      </c>
    </row>
    <row r="7" spans="1:13">
      <c r="A7" s="4" t="s">
        <v>4</v>
      </c>
      <c r="B7" s="5">
        <f>((B5-B3)/B4)</f>
        <v>-2</v>
      </c>
    </row>
    <row r="8" spans="1:13">
      <c r="A8" s="4" t="str">
        <f>"P(Z="&amp;B7&amp;")="</f>
        <v>P(Z=-2)=</v>
      </c>
      <c r="B8" s="5">
        <f>_xlfn.NORM.S.DIST(B7,TRUE)</f>
        <v>2.2750131948179191E-2</v>
      </c>
    </row>
    <row r="11" spans="1:13">
      <c r="A11" s="1" t="str">
        <f>"x="&amp;B3&amp;"+z*"&amp;B4</f>
        <v>x=50+z*10</v>
      </c>
      <c r="B11" s="1" t="s">
        <v>13</v>
      </c>
      <c r="C11" s="1" t="s">
        <v>4</v>
      </c>
      <c r="D11" s="1" t="s">
        <v>14</v>
      </c>
    </row>
    <row r="12" spans="1:13">
      <c r="A12" s="6">
        <f>$B$3+C12*$B$4</f>
        <v>20</v>
      </c>
      <c r="B12" s="6">
        <f>_xlfn.NORM.DIST(A12,$B$3,$B$4,FALSE)</f>
        <v>4.4318484119380076E-4</v>
      </c>
      <c r="C12">
        <v>-3</v>
      </c>
    </row>
    <row r="13" spans="1:13">
      <c r="A13" s="6">
        <f t="shared" ref="A13:A76" si="0">$B$3+C13*$B$4</f>
        <v>20.5</v>
      </c>
      <c r="B13" s="6">
        <f t="shared" ref="B13:B76" si="1">_xlfn.NORM.DIST(A13,$B$3,$B$4,FALSE)</f>
        <v>5.1426409230539397E-4</v>
      </c>
      <c r="C13">
        <v>-2.95</v>
      </c>
    </row>
    <row r="14" spans="1:13">
      <c r="A14" s="6">
        <f t="shared" si="0"/>
        <v>21</v>
      </c>
      <c r="B14" s="6">
        <f t="shared" si="1"/>
        <v>5.9525324197758534E-4</v>
      </c>
      <c r="C14">
        <v>-2.9</v>
      </c>
    </row>
    <row r="15" spans="1:13">
      <c r="A15" s="6">
        <f t="shared" si="0"/>
        <v>21.5</v>
      </c>
      <c r="B15" s="6">
        <f t="shared" si="1"/>
        <v>6.8727666906139712E-4</v>
      </c>
      <c r="C15">
        <v>-2.85</v>
      </c>
    </row>
    <row r="16" spans="1:13">
      <c r="A16" s="6">
        <f t="shared" si="0"/>
        <v>22</v>
      </c>
      <c r="B16" s="6">
        <f t="shared" si="1"/>
        <v>7.9154515829799694E-4</v>
      </c>
      <c r="C16">
        <v>-2.8</v>
      </c>
    </row>
    <row r="17" spans="1:3">
      <c r="A17" s="6">
        <f t="shared" si="0"/>
        <v>22.5</v>
      </c>
      <c r="B17" s="6">
        <f t="shared" si="1"/>
        <v>9.0935625015910518E-4</v>
      </c>
      <c r="C17">
        <v>-2.75</v>
      </c>
    </row>
    <row r="18" spans="1:3">
      <c r="A18" s="6">
        <f t="shared" si="0"/>
        <v>23</v>
      </c>
      <c r="B18" s="6">
        <f t="shared" si="1"/>
        <v>1.0420934814422591E-3</v>
      </c>
      <c r="C18">
        <v>-2.7</v>
      </c>
    </row>
    <row r="19" spans="1:3">
      <c r="A19" s="6">
        <f t="shared" si="0"/>
        <v>23.5</v>
      </c>
      <c r="B19" s="6">
        <f t="shared" si="1"/>
        <v>1.1912243607605179E-3</v>
      </c>
      <c r="C19">
        <v>-2.65</v>
      </c>
    </row>
    <row r="20" spans="1:3">
      <c r="A20" s="6">
        <f t="shared" si="0"/>
        <v>24</v>
      </c>
      <c r="B20" s="6">
        <f t="shared" si="1"/>
        <v>1.3582969233685612E-3</v>
      </c>
      <c r="C20">
        <v>-2.6</v>
      </c>
    </row>
    <row r="21" spans="1:3">
      <c r="A21" s="6">
        <f t="shared" si="0"/>
        <v>24.5</v>
      </c>
      <c r="B21" s="6">
        <f t="shared" si="1"/>
        <v>1.5449347134395175E-3</v>
      </c>
      <c r="C21">
        <v>-2.5499999999999998</v>
      </c>
    </row>
    <row r="22" spans="1:3">
      <c r="A22" s="6">
        <f t="shared" si="0"/>
        <v>25</v>
      </c>
      <c r="B22" s="6">
        <f t="shared" si="1"/>
        <v>1.752830049356854E-3</v>
      </c>
      <c r="C22">
        <v>-2.5</v>
      </c>
    </row>
    <row r="23" spans="1:3">
      <c r="A23" s="6">
        <f t="shared" si="0"/>
        <v>25.5</v>
      </c>
      <c r="B23" s="6">
        <f t="shared" si="1"/>
        <v>1.9837354391795312E-3</v>
      </c>
      <c r="C23">
        <v>-2.4500000000000002</v>
      </c>
    </row>
    <row r="24" spans="1:3">
      <c r="A24" s="6">
        <f t="shared" si="0"/>
        <v>26</v>
      </c>
      <c r="B24" s="6">
        <f t="shared" si="1"/>
        <v>2.2394530294842902E-3</v>
      </c>
      <c r="C24">
        <v>-2.4</v>
      </c>
    </row>
    <row r="25" spans="1:3">
      <c r="A25" s="6">
        <f t="shared" si="0"/>
        <v>26.5</v>
      </c>
      <c r="B25" s="6">
        <f t="shared" si="1"/>
        <v>2.5218219915194382E-3</v>
      </c>
      <c r="C25">
        <v>-2.35</v>
      </c>
    </row>
    <row r="26" spans="1:3">
      <c r="A26" s="6">
        <f t="shared" si="0"/>
        <v>27</v>
      </c>
      <c r="B26" s="6">
        <f t="shared" si="1"/>
        <v>2.8327037741601186E-3</v>
      </c>
      <c r="C26">
        <v>-2.2999999999999998</v>
      </c>
    </row>
    <row r="27" spans="1:3">
      <c r="A27" s="6">
        <f t="shared" si="0"/>
        <v>27.5</v>
      </c>
      <c r="B27" s="6">
        <f t="shared" si="1"/>
        <v>3.1739651835667416E-3</v>
      </c>
      <c r="C27">
        <v>-2.25</v>
      </c>
    </row>
    <row r="28" spans="1:3">
      <c r="A28" s="6">
        <f t="shared" si="0"/>
        <v>28</v>
      </c>
      <c r="B28" s="6">
        <f t="shared" si="1"/>
        <v>3.5474592846231421E-3</v>
      </c>
      <c r="C28">
        <v>-2.2000000000000002</v>
      </c>
    </row>
    <row r="29" spans="1:3">
      <c r="A29" s="6">
        <f t="shared" si="0"/>
        <v>28.5</v>
      </c>
      <c r="B29" s="6">
        <f t="shared" si="1"/>
        <v>3.9550041589370222E-3</v>
      </c>
      <c r="C29">
        <v>-2.15</v>
      </c>
    </row>
    <row r="30" spans="1:3">
      <c r="A30" s="6">
        <f t="shared" si="0"/>
        <v>29</v>
      </c>
      <c r="B30" s="6">
        <f t="shared" si="1"/>
        <v>4.3983595980427196E-3</v>
      </c>
      <c r="C30">
        <v>-2.1</v>
      </c>
    </row>
    <row r="31" spans="1:3">
      <c r="A31" s="6">
        <f t="shared" si="0"/>
        <v>29.5</v>
      </c>
      <c r="B31" s="6">
        <f t="shared" si="1"/>
        <v>4.879201857918276E-3</v>
      </c>
      <c r="C31">
        <v>-2.0499999999999998</v>
      </c>
    </row>
    <row r="32" spans="1:3">
      <c r="A32" s="6">
        <f t="shared" si="0"/>
        <v>30</v>
      </c>
      <c r="B32" s="6">
        <f t="shared" si="1"/>
        <v>5.3990966513188061E-3</v>
      </c>
      <c r="C32">
        <v>-2</v>
      </c>
    </row>
    <row r="33" spans="1:3">
      <c r="A33" s="6">
        <f t="shared" si="0"/>
        <v>30.5</v>
      </c>
      <c r="B33" s="6">
        <f t="shared" si="1"/>
        <v>5.9594706068816072E-3</v>
      </c>
      <c r="C33">
        <v>-1.95</v>
      </c>
    </row>
    <row r="34" spans="1:3">
      <c r="A34" s="6">
        <f t="shared" si="0"/>
        <v>31</v>
      </c>
      <c r="B34" s="6">
        <f t="shared" si="1"/>
        <v>6.5615814774676604E-3</v>
      </c>
      <c r="C34">
        <v>-1.9</v>
      </c>
    </row>
    <row r="35" spans="1:3">
      <c r="A35" s="6">
        <f t="shared" si="0"/>
        <v>31.5</v>
      </c>
      <c r="B35" s="6">
        <f t="shared" si="1"/>
        <v>7.2064874336217992E-3</v>
      </c>
      <c r="C35">
        <v>-1.85</v>
      </c>
    </row>
    <row r="36" spans="1:3">
      <c r="A36" s="6">
        <f t="shared" si="0"/>
        <v>32</v>
      </c>
      <c r="B36" s="6">
        <f t="shared" si="1"/>
        <v>7.8950158300894139E-3</v>
      </c>
      <c r="C36">
        <v>-1.8</v>
      </c>
    </row>
    <row r="37" spans="1:3">
      <c r="A37" s="6">
        <f t="shared" si="0"/>
        <v>32.5</v>
      </c>
      <c r="B37" s="6">
        <f t="shared" si="1"/>
        <v>8.6277318826511514E-3</v>
      </c>
      <c r="C37">
        <v>-1.75</v>
      </c>
    </row>
    <row r="38" spans="1:3">
      <c r="A38" s="6">
        <f t="shared" si="0"/>
        <v>33</v>
      </c>
      <c r="B38" s="6">
        <f t="shared" si="1"/>
        <v>9.4049077376886937E-3</v>
      </c>
      <c r="C38">
        <v>-1.7</v>
      </c>
    </row>
    <row r="39" spans="1:3">
      <c r="A39" s="6">
        <f t="shared" si="0"/>
        <v>33.5</v>
      </c>
      <c r="B39" s="6">
        <f t="shared" si="1"/>
        <v>1.0226492456397803E-2</v>
      </c>
      <c r="C39">
        <v>-1.65</v>
      </c>
    </row>
    <row r="40" spans="1:3">
      <c r="A40" s="6">
        <f t="shared" si="0"/>
        <v>34</v>
      </c>
      <c r="B40" s="6">
        <f t="shared" si="1"/>
        <v>1.1092083467945555E-2</v>
      </c>
      <c r="C40">
        <v>-1.6</v>
      </c>
    </row>
    <row r="41" spans="1:3">
      <c r="A41" s="6">
        <f t="shared" si="0"/>
        <v>34.499999999999901</v>
      </c>
      <c r="B41" s="6">
        <f t="shared" si="1"/>
        <v>1.2000900069698374E-2</v>
      </c>
      <c r="C41">
        <v>-1.55000000000001</v>
      </c>
    </row>
    <row r="42" spans="1:3">
      <c r="A42" s="6">
        <f t="shared" si="0"/>
        <v>34.999999999999901</v>
      </c>
      <c r="B42" s="6">
        <f t="shared" si="1"/>
        <v>1.2951759566588979E-2</v>
      </c>
      <c r="C42">
        <v>-1.50000000000001</v>
      </c>
    </row>
    <row r="43" spans="1:3">
      <c r="A43" s="6">
        <f t="shared" si="0"/>
        <v>35.499999999999901</v>
      </c>
      <c r="B43" s="6">
        <f t="shared" si="1"/>
        <v>1.3943056644535826E-2</v>
      </c>
      <c r="C43">
        <v>-1.4500000000000099</v>
      </c>
    </row>
    <row r="44" spans="1:3">
      <c r="A44" s="6">
        <f t="shared" si="0"/>
        <v>35.999999999999901</v>
      </c>
      <c r="B44" s="6">
        <f t="shared" si="1"/>
        <v>1.497274656357428E-2</v>
      </c>
      <c r="C44">
        <v>-1.4000000000000099</v>
      </c>
    </row>
    <row r="45" spans="1:3">
      <c r="A45" s="6">
        <f t="shared" si="0"/>
        <v>36.499999999999901</v>
      </c>
      <c r="B45" s="6">
        <f t="shared" si="1"/>
        <v>1.6038332734191748E-2</v>
      </c>
      <c r="C45">
        <v>-1.3500000000000101</v>
      </c>
    </row>
    <row r="46" spans="1:3">
      <c r="A46" s="6">
        <f t="shared" si="0"/>
        <v>36.999999999999901</v>
      </c>
      <c r="B46" s="6">
        <f t="shared" si="1"/>
        <v>1.7136859204780513E-2</v>
      </c>
      <c r="C46">
        <v>-1.30000000000001</v>
      </c>
    </row>
    <row r="47" spans="1:3">
      <c r="A47" s="6">
        <f t="shared" si="0"/>
        <v>37.499999999999901</v>
      </c>
      <c r="B47" s="6">
        <f t="shared" si="1"/>
        <v>1.8264908538901965E-2</v>
      </c>
      <c r="C47">
        <v>-1.25000000000001</v>
      </c>
    </row>
    <row r="48" spans="1:3">
      <c r="A48" s="6">
        <f t="shared" si="0"/>
        <v>37.999999999999901</v>
      </c>
      <c r="B48" s="6">
        <f t="shared" si="1"/>
        <v>1.9418605498321063E-2</v>
      </c>
      <c r="C48">
        <v>-1.2000000000000099</v>
      </c>
    </row>
    <row r="49" spans="1:3">
      <c r="A49" s="6">
        <f t="shared" si="0"/>
        <v>38.499999999999901</v>
      </c>
      <c r="B49" s="6">
        <f t="shared" si="1"/>
        <v>2.0593626871997239E-2</v>
      </c>
      <c r="C49">
        <v>-1.1500000000000099</v>
      </c>
    </row>
    <row r="50" spans="1:3">
      <c r="A50" s="6">
        <f t="shared" si="0"/>
        <v>38.999999999999901</v>
      </c>
      <c r="B50" s="6">
        <f t="shared" si="1"/>
        <v>2.1785217703254818E-2</v>
      </c>
      <c r="C50">
        <v>-1.1000000000000101</v>
      </c>
    </row>
    <row r="51" spans="1:3">
      <c r="A51" s="6">
        <f t="shared" si="0"/>
        <v>39.499999999999901</v>
      </c>
      <c r="B51" s="6">
        <f t="shared" si="1"/>
        <v>2.2988214068423062E-2</v>
      </c>
      <c r="C51">
        <v>-1.05000000000001</v>
      </c>
    </row>
    <row r="52" spans="1:3">
      <c r="A52" s="6">
        <f t="shared" si="0"/>
        <v>39.999999999999901</v>
      </c>
      <c r="B52" s="6">
        <f t="shared" si="1"/>
        <v>2.4197072451914093E-2</v>
      </c>
      <c r="C52">
        <v>-1.00000000000001</v>
      </c>
    </row>
    <row r="53" spans="1:3">
      <c r="A53" s="6">
        <f t="shared" si="0"/>
        <v>40.499999999999901</v>
      </c>
      <c r="B53" s="6">
        <f t="shared" si="1"/>
        <v>2.5405905646918657E-2</v>
      </c>
      <c r="C53">
        <v>-0.95000000000000995</v>
      </c>
    </row>
    <row r="54" spans="1:3">
      <c r="A54" s="6">
        <f t="shared" si="0"/>
        <v>40.999999999999901</v>
      </c>
      <c r="B54" s="6">
        <f t="shared" si="1"/>
        <v>2.6608524989875249E-2</v>
      </c>
      <c r="C54">
        <v>-0.90000000000001001</v>
      </c>
    </row>
    <row r="55" spans="1:3">
      <c r="A55" s="6">
        <f t="shared" si="0"/>
        <v>41.499999999999901</v>
      </c>
      <c r="B55" s="6">
        <f t="shared" si="1"/>
        <v>2.7798488613099415E-2</v>
      </c>
      <c r="C55">
        <v>-0.85000000000000997</v>
      </c>
    </row>
    <row r="56" spans="1:3">
      <c r="A56" s="6">
        <f t="shared" si="0"/>
        <v>41.999999999999901</v>
      </c>
      <c r="B56" s="6">
        <f t="shared" si="1"/>
        <v>2.8969155276148045E-2</v>
      </c>
      <c r="C56">
        <v>-0.80000000000001004</v>
      </c>
    </row>
    <row r="57" spans="1:3">
      <c r="A57" s="6">
        <f t="shared" si="0"/>
        <v>42.499999999999901</v>
      </c>
      <c r="B57" s="6">
        <f t="shared" si="1"/>
        <v>3.0113743215480215E-2</v>
      </c>
      <c r="C57">
        <v>-0.75000000000000999</v>
      </c>
    </row>
    <row r="58" spans="1:3">
      <c r="A58" s="6">
        <f t="shared" si="0"/>
        <v>42.999999999999901</v>
      </c>
      <c r="B58" s="6">
        <f t="shared" si="1"/>
        <v>3.1225393336675906E-2</v>
      </c>
      <c r="C58">
        <v>-0.70000000000000995</v>
      </c>
    </row>
    <row r="59" spans="1:3">
      <c r="A59" s="6">
        <f t="shared" si="0"/>
        <v>43.499999999999901</v>
      </c>
      <c r="B59" s="6">
        <f t="shared" si="1"/>
        <v>3.2297235966791224E-2</v>
      </c>
      <c r="C59">
        <v>-0.65000000000001001</v>
      </c>
    </row>
    <row r="60" spans="1:3">
      <c r="A60" s="6">
        <f t="shared" si="0"/>
        <v>43.999999999999901</v>
      </c>
      <c r="B60" s="6">
        <f t="shared" si="1"/>
        <v>3.3322460289179769E-2</v>
      </c>
      <c r="C60">
        <v>-0.60000000000000997</v>
      </c>
    </row>
    <row r="61" spans="1:3">
      <c r="A61" s="6">
        <f t="shared" si="0"/>
        <v>44.499999999999901</v>
      </c>
      <c r="B61" s="6">
        <f t="shared" si="1"/>
        <v>3.4294385501938203E-2</v>
      </c>
      <c r="C61">
        <v>-0.55000000000001004</v>
      </c>
    </row>
    <row r="62" spans="1:3">
      <c r="A62" s="6">
        <f t="shared" si="0"/>
        <v>44.999999999999901</v>
      </c>
      <c r="B62" s="6">
        <f t="shared" si="1"/>
        <v>3.5206532676429779E-2</v>
      </c>
      <c r="C62">
        <v>-0.50000000000000999</v>
      </c>
    </row>
    <row r="63" spans="1:3">
      <c r="A63" s="6">
        <f t="shared" si="0"/>
        <v>45.499999999999901</v>
      </c>
      <c r="B63" s="6">
        <f t="shared" si="1"/>
        <v>3.6052696246164639E-2</v>
      </c>
      <c r="C63">
        <v>-0.45000000000001</v>
      </c>
    </row>
    <row r="64" spans="1:3">
      <c r="A64" s="6">
        <f t="shared" si="0"/>
        <v>45.999999999999901</v>
      </c>
      <c r="B64" s="6">
        <f t="shared" si="1"/>
        <v>3.6827014030332186E-2</v>
      </c>
      <c r="C64">
        <v>-0.40000000000001001</v>
      </c>
    </row>
    <row r="65" spans="1:4">
      <c r="A65" s="6">
        <f t="shared" si="0"/>
        <v>46.499999999999901</v>
      </c>
      <c r="B65" s="6">
        <f t="shared" si="1"/>
        <v>3.7524034691693658E-2</v>
      </c>
      <c r="C65">
        <v>-0.35000000000001003</v>
      </c>
    </row>
    <row r="66" spans="1:4">
      <c r="A66" s="6">
        <f t="shared" si="0"/>
        <v>46.999999999999901</v>
      </c>
      <c r="B66" s="6">
        <f t="shared" si="1"/>
        <v>3.8138781546052297E-2</v>
      </c>
      <c r="C66">
        <v>-0.30000000000000998</v>
      </c>
    </row>
    <row r="67" spans="1:4">
      <c r="A67" s="6">
        <f t="shared" si="0"/>
        <v>47.499999999999901</v>
      </c>
      <c r="B67" s="6">
        <f t="shared" si="1"/>
        <v>3.8666811680284831E-2</v>
      </c>
      <c r="C67">
        <v>-0.25000000000000999</v>
      </c>
    </row>
    <row r="68" spans="1:4">
      <c r="A68" s="6">
        <f t="shared" si="0"/>
        <v>47.999999999999901</v>
      </c>
      <c r="B68" s="6">
        <f t="shared" si="1"/>
        <v>3.9104269397545507E-2</v>
      </c>
      <c r="C68">
        <v>-0.20000000000001</v>
      </c>
    </row>
    <row r="69" spans="1:4">
      <c r="A69" s="6">
        <f t="shared" si="0"/>
        <v>48.499999999999901</v>
      </c>
      <c r="B69" s="6">
        <f t="shared" si="1"/>
        <v>3.9447933090788832E-2</v>
      </c>
      <c r="C69">
        <v>-0.15000000000000999</v>
      </c>
    </row>
    <row r="70" spans="1:4">
      <c r="A70" s="6">
        <f t="shared" si="0"/>
        <v>48.999999999999901</v>
      </c>
      <c r="B70" s="6">
        <f t="shared" si="1"/>
        <v>3.9695254747701143E-2</v>
      </c>
      <c r="C70">
        <v>-0.10000000000001</v>
      </c>
    </row>
    <row r="71" spans="1:4">
      <c r="A71" s="6">
        <f t="shared" si="0"/>
        <v>49.499999999999901</v>
      </c>
      <c r="B71" s="6">
        <f t="shared" si="1"/>
        <v>3.9844391409476383E-2</v>
      </c>
      <c r="C71">
        <v>-5.0000000000010002E-2</v>
      </c>
    </row>
    <row r="72" spans="1:4">
      <c r="A72" s="6">
        <f t="shared" si="0"/>
        <v>49.999999999999901</v>
      </c>
      <c r="B72" s="6">
        <f t="shared" si="1"/>
        <v>3.9894228040143274E-2</v>
      </c>
      <c r="C72">
        <v>-1.0214051826551401E-14</v>
      </c>
      <c r="D72">
        <f>IF(A12&lt;=$B$5,B72,"")</f>
        <v>3.9894228040143274E-2</v>
      </c>
    </row>
    <row r="73" spans="1:4">
      <c r="A73" s="6">
        <f t="shared" si="0"/>
        <v>50.499999999999901</v>
      </c>
      <c r="B73" s="6">
        <f t="shared" si="1"/>
        <v>3.9844391409476418E-2</v>
      </c>
      <c r="C73">
        <v>4.9999999999990101E-2</v>
      </c>
      <c r="D73">
        <f t="shared" ref="D73:D132" si="2">IF(A13&lt;=$B$5,B73,"")</f>
        <v>3.9844391409476418E-2</v>
      </c>
    </row>
    <row r="74" spans="1:4">
      <c r="A74" s="6">
        <f t="shared" si="0"/>
        <v>50.999999999999901</v>
      </c>
      <c r="B74" s="6">
        <f t="shared" si="1"/>
        <v>3.969525474770122E-2</v>
      </c>
      <c r="C74">
        <v>9.9999999999989903E-2</v>
      </c>
      <c r="D74">
        <f t="shared" si="2"/>
        <v>3.969525474770122E-2</v>
      </c>
    </row>
    <row r="75" spans="1:4">
      <c r="A75" s="6">
        <f t="shared" si="0"/>
        <v>51.499999999999901</v>
      </c>
      <c r="B75" s="6">
        <f t="shared" si="1"/>
        <v>3.944793309078895E-2</v>
      </c>
      <c r="C75">
        <v>0.14999999999999</v>
      </c>
      <c r="D75">
        <f t="shared" si="2"/>
        <v>3.944793309078895E-2</v>
      </c>
    </row>
    <row r="76" spans="1:4">
      <c r="A76" s="6">
        <f t="shared" si="0"/>
        <v>51.999999999999901</v>
      </c>
      <c r="B76" s="6">
        <f t="shared" si="1"/>
        <v>3.9104269397545667E-2</v>
      </c>
      <c r="C76">
        <v>0.19999999999998999</v>
      </c>
      <c r="D76">
        <f t="shared" si="2"/>
        <v>3.9104269397545667E-2</v>
      </c>
    </row>
    <row r="77" spans="1:4">
      <c r="A77" s="6">
        <f t="shared" ref="A77:A132" si="3">$B$3+C77*$B$4</f>
        <v>52.499999999999901</v>
      </c>
      <c r="B77" s="6">
        <f t="shared" ref="B77:B132" si="4">_xlfn.NORM.DIST(A77,$B$3,$B$4,FALSE)</f>
        <v>3.8666811680285018E-2</v>
      </c>
      <c r="C77">
        <v>0.24999999999999001</v>
      </c>
      <c r="D77">
        <f t="shared" si="2"/>
        <v>3.8666811680285018E-2</v>
      </c>
    </row>
    <row r="78" spans="1:4">
      <c r="A78" s="6">
        <f t="shared" si="3"/>
        <v>52.999999999999901</v>
      </c>
      <c r="B78" s="6">
        <f t="shared" si="4"/>
        <v>3.8138781546052519E-2</v>
      </c>
      <c r="C78">
        <v>0.29999999999999</v>
      </c>
      <c r="D78">
        <f t="shared" si="2"/>
        <v>3.8138781546052519E-2</v>
      </c>
    </row>
    <row r="79" spans="1:4">
      <c r="A79" s="6">
        <f t="shared" si="3"/>
        <v>53.499999999999901</v>
      </c>
      <c r="B79" s="6">
        <f t="shared" si="4"/>
        <v>3.7524034691693915E-2</v>
      </c>
      <c r="C79">
        <v>0.34999999999998999</v>
      </c>
      <c r="D79">
        <f t="shared" si="2"/>
        <v>3.7524034691693915E-2</v>
      </c>
    </row>
    <row r="80" spans="1:4">
      <c r="A80" s="6">
        <f t="shared" si="3"/>
        <v>53.999999999999901</v>
      </c>
      <c r="B80" s="6">
        <f t="shared" si="4"/>
        <v>3.6827014030332478E-2</v>
      </c>
      <c r="C80">
        <v>0.39999999999998997</v>
      </c>
      <c r="D80">
        <f t="shared" si="2"/>
        <v>3.6827014030332478E-2</v>
      </c>
    </row>
    <row r="81" spans="1:4">
      <c r="A81" s="6">
        <f t="shared" si="3"/>
        <v>54.499999999999901</v>
      </c>
      <c r="B81" s="6">
        <f t="shared" si="4"/>
        <v>3.6052696246164959E-2</v>
      </c>
      <c r="C81">
        <v>0.44999999999999002</v>
      </c>
      <c r="D81">
        <f t="shared" si="2"/>
        <v>3.6052696246164959E-2</v>
      </c>
    </row>
    <row r="82" spans="1:4">
      <c r="A82" s="6">
        <f t="shared" si="3"/>
        <v>54.999999999999901</v>
      </c>
      <c r="B82" s="6">
        <f t="shared" si="4"/>
        <v>3.5206532676430126E-2</v>
      </c>
      <c r="C82">
        <v>0.49999999999999001</v>
      </c>
      <c r="D82">
        <f t="shared" si="2"/>
        <v>3.5206532676430126E-2</v>
      </c>
    </row>
    <row r="83" spans="1:4">
      <c r="A83" s="6">
        <f t="shared" si="3"/>
        <v>55.499999999999901</v>
      </c>
      <c r="B83" s="6">
        <f t="shared" si="4"/>
        <v>3.4294385501938578E-2</v>
      </c>
      <c r="C83">
        <v>0.54999999999999005</v>
      </c>
      <c r="D83">
        <f t="shared" si="2"/>
        <v>3.4294385501938578E-2</v>
      </c>
    </row>
    <row r="84" spans="1:4">
      <c r="A84" s="6">
        <f t="shared" si="3"/>
        <v>55.999999999999901</v>
      </c>
      <c r="B84" s="6">
        <f t="shared" si="4"/>
        <v>3.3322460289180164E-2</v>
      </c>
      <c r="C84">
        <v>0.59999999999998999</v>
      </c>
      <c r="D84">
        <f t="shared" si="2"/>
        <v>3.3322460289180164E-2</v>
      </c>
    </row>
    <row r="85" spans="1:4">
      <c r="A85" s="6">
        <f t="shared" si="3"/>
        <v>56.499999999999901</v>
      </c>
      <c r="B85" s="6">
        <f t="shared" si="4"/>
        <v>3.2297235966791633E-2</v>
      </c>
      <c r="C85">
        <v>0.64999999999999003</v>
      </c>
      <c r="D85">
        <f t="shared" si="2"/>
        <v>3.2297235966791633E-2</v>
      </c>
    </row>
    <row r="86" spans="1:4">
      <c r="A86" s="6">
        <f t="shared" si="3"/>
        <v>56.999999999999901</v>
      </c>
      <c r="B86" s="6">
        <f t="shared" si="4"/>
        <v>3.1225393336676344E-2</v>
      </c>
      <c r="C86">
        <v>0.69999999999998996</v>
      </c>
      <c r="D86">
        <f t="shared" si="2"/>
        <v>3.1225393336676344E-2</v>
      </c>
    </row>
    <row r="87" spans="1:4">
      <c r="A87" s="6">
        <f t="shared" si="3"/>
        <v>57.499999999999901</v>
      </c>
      <c r="B87" s="6">
        <f t="shared" si="4"/>
        <v>3.011374321548067E-2</v>
      </c>
      <c r="C87">
        <v>0.74999999999999001</v>
      </c>
      <c r="D87">
        <f t="shared" si="2"/>
        <v>3.011374321548067E-2</v>
      </c>
    </row>
    <row r="88" spans="1:4">
      <c r="A88" s="6">
        <f t="shared" si="3"/>
        <v>57.999999999999901</v>
      </c>
      <c r="B88" s="6">
        <f t="shared" si="4"/>
        <v>2.8969155276148507E-2</v>
      </c>
      <c r="C88">
        <v>0.79999999999999005</v>
      </c>
      <c r="D88">
        <f t="shared" si="2"/>
        <v>2.8969155276148507E-2</v>
      </c>
    </row>
    <row r="89" spans="1:4">
      <c r="A89" s="6">
        <f t="shared" si="3"/>
        <v>58.499999999999901</v>
      </c>
      <c r="B89" s="6">
        <f t="shared" si="4"/>
        <v>2.7798488613099887E-2</v>
      </c>
      <c r="C89">
        <v>0.84999999999998999</v>
      </c>
      <c r="D89">
        <f t="shared" si="2"/>
        <v>2.7798488613099887E-2</v>
      </c>
    </row>
    <row r="90" spans="1:4">
      <c r="A90" s="6">
        <f t="shared" si="3"/>
        <v>58.999999999999901</v>
      </c>
      <c r="B90" s="6">
        <f t="shared" si="4"/>
        <v>2.6608524989875721E-2</v>
      </c>
      <c r="C90">
        <v>0.89999999999999003</v>
      </c>
      <c r="D90">
        <f t="shared" si="2"/>
        <v>2.6608524989875721E-2</v>
      </c>
    </row>
    <row r="91" spans="1:4">
      <c r="A91" s="6">
        <f t="shared" si="3"/>
        <v>59.499999999999901</v>
      </c>
      <c r="B91" s="6">
        <f t="shared" si="4"/>
        <v>2.5405905646919143E-2</v>
      </c>
      <c r="C91">
        <v>0.94999999999998996</v>
      </c>
      <c r="D91">
        <f t="shared" si="2"/>
        <v>2.5405905646919143E-2</v>
      </c>
    </row>
    <row r="92" spans="1:4">
      <c r="A92" s="6">
        <f t="shared" si="3"/>
        <v>59.999999999999901</v>
      </c>
      <c r="B92" s="6">
        <f t="shared" si="4"/>
        <v>2.4197072451914579E-2</v>
      </c>
      <c r="C92">
        <v>0.99999999999999001</v>
      </c>
      <c r="D92">
        <f t="shared" si="2"/>
        <v>2.4197072451914579E-2</v>
      </c>
    </row>
    <row r="93" spans="1:4">
      <c r="A93" s="6">
        <f t="shared" si="3"/>
        <v>60.499999999999901</v>
      </c>
      <c r="B93" s="6">
        <f t="shared" si="4"/>
        <v>2.2988214068423544E-2</v>
      </c>
      <c r="C93">
        <v>1.0499999999999901</v>
      </c>
      <c r="D93" t="str">
        <f t="shared" si="2"/>
        <v/>
      </c>
    </row>
    <row r="94" spans="1:4">
      <c r="A94" s="6">
        <f t="shared" si="3"/>
        <v>60.999999999999901</v>
      </c>
      <c r="B94" s="6">
        <f t="shared" si="4"/>
        <v>2.1785217703255293E-2</v>
      </c>
      <c r="C94">
        <v>1.0999999999999901</v>
      </c>
      <c r="D94" t="str">
        <f t="shared" si="2"/>
        <v/>
      </c>
    </row>
    <row r="95" spans="1:4">
      <c r="A95" s="6">
        <f t="shared" si="3"/>
        <v>61.499999999999901</v>
      </c>
      <c r="B95" s="6">
        <f t="shared" si="4"/>
        <v>2.0593626871997707E-2</v>
      </c>
      <c r="C95">
        <v>1.1499999999999899</v>
      </c>
      <c r="D95" t="str">
        <f t="shared" si="2"/>
        <v/>
      </c>
    </row>
    <row r="96" spans="1:4">
      <c r="A96" s="6">
        <f t="shared" si="3"/>
        <v>61.999999999999901</v>
      </c>
      <c r="B96" s="6">
        <f t="shared" si="4"/>
        <v>1.9418605498321528E-2</v>
      </c>
      <c r="C96">
        <v>1.19999999999999</v>
      </c>
      <c r="D96" t="str">
        <f t="shared" si="2"/>
        <v/>
      </c>
    </row>
    <row r="97" spans="1:4">
      <c r="A97" s="6">
        <f t="shared" si="3"/>
        <v>62.499999999999801</v>
      </c>
      <c r="B97" s="6">
        <f t="shared" si="4"/>
        <v>1.8264908538902648E-2</v>
      </c>
      <c r="C97">
        <v>1.24999999999998</v>
      </c>
      <c r="D97" t="str">
        <f t="shared" si="2"/>
        <v/>
      </c>
    </row>
    <row r="98" spans="1:4">
      <c r="A98" s="6">
        <f t="shared" si="3"/>
        <v>62.999999999999801</v>
      </c>
      <c r="B98" s="6">
        <f t="shared" si="4"/>
        <v>1.7136859204781179E-2</v>
      </c>
      <c r="C98">
        <v>1.2999999999999801</v>
      </c>
      <c r="D98" t="str">
        <f t="shared" si="2"/>
        <v/>
      </c>
    </row>
    <row r="99" spans="1:4">
      <c r="A99" s="6">
        <f t="shared" si="3"/>
        <v>63.499999999999801</v>
      </c>
      <c r="B99" s="6">
        <f t="shared" si="4"/>
        <v>1.6038332734192393E-2</v>
      </c>
      <c r="C99">
        <v>1.3499999999999801</v>
      </c>
      <c r="D99" t="str">
        <f t="shared" si="2"/>
        <v/>
      </c>
    </row>
    <row r="100" spans="1:4">
      <c r="A100" s="6">
        <f t="shared" si="3"/>
        <v>63.999999999999801</v>
      </c>
      <c r="B100" s="6">
        <f t="shared" si="4"/>
        <v>1.4972746563574902E-2</v>
      </c>
      <c r="C100">
        <v>1.3999999999999799</v>
      </c>
      <c r="D100" t="str">
        <f t="shared" si="2"/>
        <v/>
      </c>
    </row>
    <row r="101" spans="1:4">
      <c r="A101" s="6">
        <f t="shared" si="3"/>
        <v>64.499999999999801</v>
      </c>
      <c r="B101" s="6">
        <f t="shared" si="4"/>
        <v>1.3943056644536428E-2</v>
      </c>
      <c r="C101">
        <v>1.44999999999998</v>
      </c>
      <c r="D101" t="str">
        <f t="shared" si="2"/>
        <v/>
      </c>
    </row>
    <row r="102" spans="1:4">
      <c r="A102" s="6">
        <f t="shared" si="3"/>
        <v>64.999999999999801</v>
      </c>
      <c r="B102" s="6">
        <f t="shared" si="4"/>
        <v>1.295175956658956E-2</v>
      </c>
      <c r="C102">
        <v>1.49999999999998</v>
      </c>
      <c r="D102" t="str">
        <f t="shared" si="2"/>
        <v/>
      </c>
    </row>
    <row r="103" spans="1:4">
      <c r="A103" s="6">
        <f t="shared" si="3"/>
        <v>65.499999999999801</v>
      </c>
      <c r="B103" s="6">
        <f t="shared" si="4"/>
        <v>1.2000900069698932E-2</v>
      </c>
      <c r="C103">
        <v>1.5499999999999801</v>
      </c>
      <c r="D103" t="str">
        <f t="shared" si="2"/>
        <v/>
      </c>
    </row>
    <row r="104" spans="1:4">
      <c r="A104" s="6">
        <f t="shared" si="3"/>
        <v>65.999999999999801</v>
      </c>
      <c r="B104" s="6">
        <f t="shared" si="4"/>
        <v>1.1092083467945909E-2</v>
      </c>
      <c r="C104">
        <v>1.5999999999999801</v>
      </c>
      <c r="D104" t="str">
        <f t="shared" si="2"/>
        <v/>
      </c>
    </row>
    <row r="105" spans="1:4">
      <c r="A105" s="6">
        <f t="shared" si="3"/>
        <v>66.499999999999801</v>
      </c>
      <c r="B105" s="6">
        <f t="shared" si="4"/>
        <v>1.0226492456398135E-2</v>
      </c>
      <c r="C105">
        <v>1.6499999999999799</v>
      </c>
      <c r="D105" t="str">
        <f t="shared" si="2"/>
        <v/>
      </c>
    </row>
    <row r="106" spans="1:4">
      <c r="A106" s="6">
        <f t="shared" si="3"/>
        <v>66.999999999999801</v>
      </c>
      <c r="B106" s="6">
        <f t="shared" si="4"/>
        <v>9.4049077376890094E-3</v>
      </c>
      <c r="C106">
        <v>1.69999999999998</v>
      </c>
      <c r="D106" t="str">
        <f t="shared" si="2"/>
        <v/>
      </c>
    </row>
    <row r="107" spans="1:4">
      <c r="A107" s="6">
        <f t="shared" si="3"/>
        <v>67.499999999999801</v>
      </c>
      <c r="B107" s="6">
        <f t="shared" si="4"/>
        <v>8.627731882651455E-3</v>
      </c>
      <c r="C107">
        <v>1.74999999999998</v>
      </c>
      <c r="D107" t="str">
        <f t="shared" si="2"/>
        <v/>
      </c>
    </row>
    <row r="108" spans="1:4">
      <c r="A108" s="6">
        <f t="shared" si="3"/>
        <v>67.999999999999801</v>
      </c>
      <c r="B108" s="6">
        <f t="shared" si="4"/>
        <v>7.8950158300897001E-3</v>
      </c>
      <c r="C108">
        <v>1.7999999999999801</v>
      </c>
      <c r="D108" t="str">
        <f t="shared" si="2"/>
        <v/>
      </c>
    </row>
    <row r="109" spans="1:4">
      <c r="A109" s="6">
        <f t="shared" si="3"/>
        <v>68.499999999999801</v>
      </c>
      <c r="B109" s="6">
        <f t="shared" si="4"/>
        <v>7.2064874336220646E-3</v>
      </c>
      <c r="C109">
        <v>1.8499999999999801</v>
      </c>
      <c r="D109" t="str">
        <f t="shared" si="2"/>
        <v/>
      </c>
    </row>
    <row r="110" spans="1:4">
      <c r="A110" s="6">
        <f t="shared" si="3"/>
        <v>68.999999999999801</v>
      </c>
      <c r="B110" s="6">
        <f t="shared" si="4"/>
        <v>6.5615814774679076E-3</v>
      </c>
      <c r="C110">
        <v>1.8999999999999799</v>
      </c>
      <c r="D110" t="str">
        <f t="shared" si="2"/>
        <v/>
      </c>
    </row>
    <row r="111" spans="1:4">
      <c r="A111" s="6">
        <f t="shared" si="3"/>
        <v>69.499999999999801</v>
      </c>
      <c r="B111" s="6">
        <f t="shared" si="4"/>
        <v>5.9594706068818361E-3</v>
      </c>
      <c r="C111">
        <v>1.94999999999998</v>
      </c>
      <c r="D111" t="str">
        <f t="shared" si="2"/>
        <v/>
      </c>
    </row>
    <row r="112" spans="1:4">
      <c r="A112" s="6">
        <f t="shared" si="3"/>
        <v>69.999999999999801</v>
      </c>
      <c r="B112" s="6">
        <f t="shared" si="4"/>
        <v>5.3990966513190221E-3</v>
      </c>
      <c r="C112">
        <v>1.99999999999998</v>
      </c>
      <c r="D112" t="str">
        <f t="shared" si="2"/>
        <v/>
      </c>
    </row>
    <row r="113" spans="1:4">
      <c r="A113" s="6">
        <f t="shared" si="3"/>
        <v>70.499999999999801</v>
      </c>
      <c r="B113" s="6">
        <f t="shared" si="4"/>
        <v>4.8792018579184738E-3</v>
      </c>
      <c r="C113">
        <v>2.0499999999999798</v>
      </c>
      <c r="D113" t="str">
        <f t="shared" si="2"/>
        <v/>
      </c>
    </row>
    <row r="114" spans="1:4">
      <c r="A114" s="6">
        <f t="shared" si="3"/>
        <v>70.999999999999801</v>
      </c>
      <c r="B114" s="6">
        <f t="shared" si="4"/>
        <v>4.3983595980429026E-3</v>
      </c>
      <c r="C114">
        <v>2.0999999999999801</v>
      </c>
      <c r="D114" t="str">
        <f t="shared" si="2"/>
        <v/>
      </c>
    </row>
    <row r="115" spans="1:4">
      <c r="A115" s="6">
        <f t="shared" si="3"/>
        <v>71.499999999999801</v>
      </c>
      <c r="B115" s="6">
        <f t="shared" si="4"/>
        <v>3.9550041589371922E-3</v>
      </c>
      <c r="C115">
        <v>2.1499999999999799</v>
      </c>
      <c r="D115" t="str">
        <f t="shared" si="2"/>
        <v/>
      </c>
    </row>
    <row r="116" spans="1:4">
      <c r="A116" s="6">
        <f t="shared" si="3"/>
        <v>71.999999999999801</v>
      </c>
      <c r="B116" s="6">
        <f t="shared" si="4"/>
        <v>3.5474592846232987E-3</v>
      </c>
      <c r="C116">
        <v>2.1999999999999802</v>
      </c>
      <c r="D116" t="str">
        <f t="shared" si="2"/>
        <v/>
      </c>
    </row>
    <row r="117" spans="1:4">
      <c r="A117" s="6">
        <f t="shared" si="3"/>
        <v>72.499999999999801</v>
      </c>
      <c r="B117" s="6">
        <f t="shared" si="4"/>
        <v>3.1739651835668843E-3</v>
      </c>
      <c r="C117">
        <v>2.24999999999998</v>
      </c>
      <c r="D117" t="str">
        <f t="shared" si="2"/>
        <v/>
      </c>
    </row>
    <row r="118" spans="1:4">
      <c r="A118" s="6">
        <f t="shared" si="3"/>
        <v>72.999999999999801</v>
      </c>
      <c r="B118" s="6">
        <f t="shared" si="4"/>
        <v>2.8327037741602457E-3</v>
      </c>
      <c r="C118">
        <v>2.2999999999999798</v>
      </c>
      <c r="D118" t="str">
        <f t="shared" si="2"/>
        <v/>
      </c>
    </row>
    <row r="119" spans="1:4">
      <c r="A119" s="6">
        <f t="shared" si="3"/>
        <v>73.499999999999801</v>
      </c>
      <c r="B119" s="6">
        <f t="shared" si="4"/>
        <v>2.5218219915195566E-3</v>
      </c>
      <c r="C119">
        <v>2.3499999999999801</v>
      </c>
      <c r="D119" t="str">
        <f t="shared" si="2"/>
        <v/>
      </c>
    </row>
    <row r="120" spans="1:4">
      <c r="A120" s="6">
        <f t="shared" si="3"/>
        <v>73.999999999999801</v>
      </c>
      <c r="B120" s="6">
        <f t="shared" si="4"/>
        <v>2.2394530294843973E-3</v>
      </c>
      <c r="C120">
        <v>2.3999999999999799</v>
      </c>
      <c r="D120" t="str">
        <f t="shared" si="2"/>
        <v/>
      </c>
    </row>
    <row r="121" spans="1:4">
      <c r="A121" s="6">
        <f t="shared" si="3"/>
        <v>74.499999999999801</v>
      </c>
      <c r="B121" s="6">
        <f t="shared" si="4"/>
        <v>1.9837354391796288E-3</v>
      </c>
      <c r="C121">
        <v>2.4499999999999802</v>
      </c>
      <c r="D121" t="str">
        <f t="shared" si="2"/>
        <v/>
      </c>
    </row>
    <row r="122" spans="1:4">
      <c r="A122" s="6">
        <f t="shared" si="3"/>
        <v>74.999999999999801</v>
      </c>
      <c r="B122" s="6">
        <f t="shared" si="4"/>
        <v>1.7528300493569412E-3</v>
      </c>
      <c r="C122">
        <v>2.49999999999998</v>
      </c>
      <c r="D122" t="str">
        <f t="shared" si="2"/>
        <v/>
      </c>
    </row>
    <row r="123" spans="1:4">
      <c r="A123" s="6">
        <f t="shared" si="3"/>
        <v>75.499999999999801</v>
      </c>
      <c r="B123" s="6">
        <f t="shared" si="4"/>
        <v>1.5449347134395949E-3</v>
      </c>
      <c r="C123">
        <v>2.5499999999999798</v>
      </c>
      <c r="D123" t="str">
        <f t="shared" si="2"/>
        <v/>
      </c>
    </row>
    <row r="124" spans="1:4">
      <c r="A124" s="6">
        <f t="shared" si="3"/>
        <v>75.999999999999801</v>
      </c>
      <c r="B124" s="6">
        <f t="shared" si="4"/>
        <v>1.3582969233686319E-3</v>
      </c>
      <c r="C124">
        <v>2.5999999999999801</v>
      </c>
      <c r="D124" t="str">
        <f t="shared" si="2"/>
        <v/>
      </c>
    </row>
    <row r="125" spans="1:4">
      <c r="A125" s="6">
        <f t="shared" si="3"/>
        <v>76.499999999999801</v>
      </c>
      <c r="B125" s="6">
        <f t="shared" si="4"/>
        <v>1.1912243607605814E-3</v>
      </c>
      <c r="C125">
        <v>2.6499999999999799</v>
      </c>
      <c r="D125" t="str">
        <f t="shared" si="2"/>
        <v/>
      </c>
    </row>
    <row r="126" spans="1:4">
      <c r="A126" s="6">
        <f t="shared" si="3"/>
        <v>76.999999999999801</v>
      </c>
      <c r="B126" s="6">
        <f t="shared" si="4"/>
        <v>1.0420934814423148E-3</v>
      </c>
      <c r="C126">
        <v>2.6999999999999802</v>
      </c>
      <c r="D126" t="str">
        <f t="shared" si="2"/>
        <v/>
      </c>
    </row>
    <row r="127" spans="1:4">
      <c r="A127" s="6">
        <f t="shared" si="3"/>
        <v>77.499999999999801</v>
      </c>
      <c r="B127" s="6">
        <f t="shared" si="4"/>
        <v>9.0935625015915538E-4</v>
      </c>
      <c r="C127">
        <v>2.74999999999998</v>
      </c>
      <c r="D127" t="str">
        <f t="shared" si="2"/>
        <v/>
      </c>
    </row>
    <row r="128" spans="1:4">
      <c r="A128" s="6">
        <f t="shared" si="3"/>
        <v>77.999999999999801</v>
      </c>
      <c r="B128" s="6">
        <f t="shared" si="4"/>
        <v>7.9154515829803998E-4</v>
      </c>
      <c r="C128">
        <v>2.7999999999999798</v>
      </c>
      <c r="D128" t="str">
        <f t="shared" si="2"/>
        <v/>
      </c>
    </row>
    <row r="129" spans="1:4">
      <c r="A129" s="6">
        <f t="shared" si="3"/>
        <v>78.499999999999801</v>
      </c>
      <c r="B129" s="6">
        <f t="shared" si="4"/>
        <v>6.8727666906143604E-4</v>
      </c>
      <c r="C129">
        <v>2.8499999999999801</v>
      </c>
      <c r="D129" t="str">
        <f t="shared" si="2"/>
        <v/>
      </c>
    </row>
    <row r="130" spans="1:4">
      <c r="A130" s="6">
        <f t="shared" si="3"/>
        <v>78.999999999999801</v>
      </c>
      <c r="B130" s="6">
        <f t="shared" si="4"/>
        <v>5.9525324197762025E-4</v>
      </c>
      <c r="C130">
        <v>2.8999999999999799</v>
      </c>
      <c r="D130" t="str">
        <f t="shared" si="2"/>
        <v/>
      </c>
    </row>
    <row r="131" spans="1:4">
      <c r="A131" s="6">
        <f t="shared" si="3"/>
        <v>79.499999999999801</v>
      </c>
      <c r="B131" s="6">
        <f t="shared" si="4"/>
        <v>5.1426409230542411E-4</v>
      </c>
      <c r="C131">
        <v>2.9499999999999802</v>
      </c>
      <c r="D131" t="str">
        <f t="shared" si="2"/>
        <v/>
      </c>
    </row>
    <row r="132" spans="1:4">
      <c r="A132" s="6">
        <f t="shared" si="3"/>
        <v>79.999999999999801</v>
      </c>
      <c r="B132" s="6">
        <f t="shared" si="4"/>
        <v>4.4318484119382749E-4</v>
      </c>
      <c r="C132">
        <v>2.99999999999998</v>
      </c>
      <c r="D132" t="str">
        <f t="shared" si="2"/>
        <v/>
      </c>
    </row>
  </sheetData>
  <mergeCells count="1">
    <mergeCell ref="E2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Madhavi Jardosh</dc:creator>
  <cp:keywords/>
  <dc:description/>
  <cp:lastModifiedBy>Guest User</cp:lastModifiedBy>
  <cp:revision/>
  <dcterms:created xsi:type="dcterms:W3CDTF">2020-05-08T05:29:01Z</dcterms:created>
  <dcterms:modified xsi:type="dcterms:W3CDTF">2024-03-31T19:05:32Z</dcterms:modified>
  <cp:category/>
  <cp:contentStatus/>
</cp:coreProperties>
</file>