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ky/Downloads/"/>
    </mc:Choice>
  </mc:AlternateContent>
  <xr:revisionPtr revIDLastSave="0" documentId="13_ncr:1_{A7B4A9C1-6ADE-914C-AD2C-46AB7B113F13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ABC auctions" sheetId="1" r:id="rId1"/>
  </sheets>
  <definedNames>
    <definedName name="_xlnm._FilterDatabase" localSheetId="0" hidden="1">'ABC auctions'!$A$1:$AS$76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18" i="1"/>
  <c r="F58" i="1"/>
  <c r="F15" i="1"/>
  <c r="F47" i="1"/>
  <c r="F55" i="1"/>
  <c r="F51" i="1"/>
  <c r="F42" i="1"/>
  <c r="F28" i="1"/>
  <c r="F10" i="1"/>
  <c r="F68" i="1"/>
  <c r="F8" i="1"/>
  <c r="F66" i="1"/>
  <c r="F22" i="1"/>
  <c r="F26" i="1"/>
  <c r="F7" i="1"/>
  <c r="F34" i="1"/>
  <c r="F41" i="1"/>
  <c r="F62" i="1"/>
  <c r="F56" i="1"/>
  <c r="F14" i="1"/>
  <c r="F69" i="1"/>
  <c r="F44" i="1"/>
  <c r="F12" i="1"/>
  <c r="F71" i="1"/>
  <c r="F19" i="1"/>
  <c r="F72" i="1"/>
  <c r="F76" i="1"/>
  <c r="F74" i="1"/>
  <c r="F21" i="1"/>
  <c r="F2" i="1"/>
  <c r="F38" i="1"/>
  <c r="F36" i="1"/>
  <c r="F17" i="1"/>
  <c r="F57" i="1"/>
  <c r="F13" i="1"/>
  <c r="F20" i="1"/>
  <c r="F39" i="1"/>
  <c r="F40" i="1"/>
  <c r="F27" i="1"/>
  <c r="F23" i="1"/>
  <c r="F4" i="1"/>
  <c r="F60" i="1"/>
  <c r="F11" i="1"/>
  <c r="F53" i="1"/>
  <c r="F43" i="1"/>
  <c r="F6" i="1"/>
  <c r="F25" i="1"/>
  <c r="F46" i="1"/>
  <c r="F30" i="1"/>
  <c r="F50" i="1"/>
  <c r="F70" i="1"/>
  <c r="F75" i="1"/>
  <c r="F9" i="1"/>
  <c r="F67" i="1"/>
  <c r="F63" i="1"/>
  <c r="F5" i="1"/>
  <c r="F59" i="1"/>
  <c r="F3" i="1"/>
  <c r="F24" i="1"/>
  <c r="F32" i="1"/>
  <c r="F54" i="1"/>
  <c r="F73" i="1"/>
  <c r="F65" i="1"/>
  <c r="F64" i="1"/>
  <c r="F37" i="1"/>
  <c r="F33" i="1"/>
  <c r="F16" i="1"/>
  <c r="F35" i="1"/>
  <c r="F52" i="1"/>
  <c r="F49" i="1"/>
  <c r="F29" i="1"/>
  <c r="F61" i="1"/>
  <c r="F48" i="1"/>
  <c r="F45" i="1"/>
  <c r="T18" i="1"/>
  <c r="T58" i="1"/>
  <c r="T15" i="1"/>
  <c r="T47" i="1"/>
  <c r="T55" i="1"/>
  <c r="T51" i="1"/>
  <c r="T42" i="1"/>
  <c r="T28" i="1"/>
  <c r="T10" i="1"/>
  <c r="T68" i="1"/>
  <c r="T8" i="1"/>
  <c r="T66" i="1"/>
  <c r="T22" i="1"/>
  <c r="T26" i="1"/>
  <c r="T7" i="1"/>
  <c r="T34" i="1"/>
  <c r="T41" i="1"/>
  <c r="T62" i="1"/>
  <c r="T56" i="1"/>
  <c r="T14" i="1"/>
  <c r="T69" i="1"/>
  <c r="T44" i="1"/>
  <c r="T12" i="1"/>
  <c r="T71" i="1"/>
  <c r="T19" i="1"/>
  <c r="T72" i="1"/>
  <c r="T76" i="1"/>
  <c r="T74" i="1"/>
  <c r="T21" i="1"/>
  <c r="T2" i="1"/>
  <c r="T38" i="1"/>
  <c r="T36" i="1"/>
  <c r="T17" i="1"/>
  <c r="T57" i="1"/>
  <c r="T13" i="1"/>
  <c r="T20" i="1"/>
  <c r="T39" i="1"/>
  <c r="T40" i="1"/>
  <c r="T27" i="1"/>
  <c r="T31" i="1"/>
  <c r="T23" i="1"/>
  <c r="T4" i="1"/>
  <c r="T60" i="1"/>
  <c r="T11" i="1"/>
  <c r="T53" i="1"/>
  <c r="T43" i="1"/>
  <c r="T6" i="1"/>
  <c r="T25" i="1"/>
  <c r="T46" i="1"/>
  <c r="T30" i="1"/>
  <c r="T50" i="1"/>
  <c r="T70" i="1"/>
  <c r="T75" i="1"/>
  <c r="T9" i="1"/>
  <c r="T67" i="1"/>
  <c r="T63" i="1"/>
  <c r="T5" i="1"/>
  <c r="T59" i="1"/>
  <c r="T3" i="1"/>
  <c r="T24" i="1"/>
  <c r="T32" i="1"/>
  <c r="T54" i="1"/>
  <c r="T73" i="1"/>
  <c r="T65" i="1"/>
  <c r="T64" i="1"/>
  <c r="T37" i="1"/>
  <c r="T33" i="1"/>
  <c r="T16" i="1"/>
  <c r="T35" i="1"/>
  <c r="T52" i="1"/>
  <c r="T49" i="1"/>
  <c r="T29" i="1"/>
  <c r="T61" i="1"/>
  <c r="T48" i="1"/>
  <c r="T45" i="1"/>
  <c r="R18" i="1"/>
  <c r="R58" i="1"/>
  <c r="R15" i="1"/>
  <c r="R47" i="1"/>
  <c r="R55" i="1"/>
  <c r="R51" i="1"/>
  <c r="R42" i="1"/>
  <c r="R28" i="1"/>
  <c r="R10" i="1"/>
  <c r="R68" i="1"/>
  <c r="R8" i="1"/>
  <c r="R66" i="1"/>
  <c r="R22" i="1"/>
  <c r="R26" i="1"/>
  <c r="R7" i="1"/>
  <c r="R34" i="1"/>
  <c r="R41" i="1"/>
  <c r="R62" i="1"/>
  <c r="R56" i="1"/>
  <c r="R14" i="1"/>
  <c r="R69" i="1"/>
  <c r="R44" i="1"/>
  <c r="R12" i="1"/>
  <c r="R71" i="1"/>
  <c r="R19" i="1"/>
  <c r="R72" i="1"/>
  <c r="R76" i="1"/>
  <c r="R74" i="1"/>
  <c r="R21" i="1"/>
  <c r="R2" i="1"/>
  <c r="R38" i="1"/>
  <c r="R36" i="1"/>
  <c r="R17" i="1"/>
  <c r="R57" i="1"/>
  <c r="R13" i="1"/>
  <c r="R20" i="1"/>
  <c r="R39" i="1"/>
  <c r="R40" i="1"/>
  <c r="R27" i="1"/>
  <c r="R31" i="1"/>
  <c r="R23" i="1"/>
  <c r="R4" i="1"/>
  <c r="R60" i="1"/>
  <c r="R11" i="1"/>
  <c r="R53" i="1"/>
  <c r="R43" i="1"/>
  <c r="R6" i="1"/>
  <c r="R25" i="1"/>
  <c r="R46" i="1"/>
  <c r="R30" i="1"/>
  <c r="R50" i="1"/>
  <c r="R70" i="1"/>
  <c r="R75" i="1"/>
  <c r="R9" i="1"/>
  <c r="R67" i="1"/>
  <c r="R63" i="1"/>
  <c r="R5" i="1"/>
  <c r="R59" i="1"/>
  <c r="R3" i="1"/>
  <c r="R24" i="1"/>
  <c r="R32" i="1"/>
  <c r="R54" i="1"/>
  <c r="R73" i="1"/>
  <c r="R65" i="1"/>
  <c r="R64" i="1"/>
  <c r="R37" i="1"/>
  <c r="R33" i="1"/>
  <c r="R16" i="1"/>
  <c r="R35" i="1"/>
  <c r="R52" i="1"/>
  <c r="R49" i="1"/>
  <c r="R29" i="1"/>
  <c r="R61" i="1"/>
  <c r="R48" i="1"/>
  <c r="R45" i="1"/>
  <c r="J18" i="1"/>
  <c r="J58" i="1"/>
  <c r="J15" i="1"/>
  <c r="J47" i="1"/>
  <c r="J55" i="1"/>
  <c r="J51" i="1"/>
  <c r="J42" i="1"/>
  <c r="J28" i="1"/>
  <c r="J10" i="1"/>
  <c r="J68" i="1"/>
  <c r="J8" i="1"/>
  <c r="J66" i="1"/>
  <c r="J22" i="1"/>
  <c r="J26" i="1"/>
  <c r="J7" i="1"/>
  <c r="J34" i="1"/>
  <c r="J41" i="1"/>
  <c r="J62" i="1"/>
  <c r="J56" i="1"/>
  <c r="J14" i="1"/>
  <c r="J69" i="1"/>
  <c r="J44" i="1"/>
  <c r="J12" i="1"/>
  <c r="J71" i="1"/>
  <c r="J19" i="1"/>
  <c r="J72" i="1"/>
  <c r="J76" i="1"/>
  <c r="J74" i="1"/>
  <c r="J21" i="1"/>
  <c r="J2" i="1"/>
  <c r="J38" i="1"/>
  <c r="J36" i="1"/>
  <c r="J17" i="1"/>
  <c r="J57" i="1"/>
  <c r="J13" i="1"/>
  <c r="J20" i="1"/>
  <c r="J39" i="1"/>
  <c r="J40" i="1"/>
  <c r="J27" i="1"/>
  <c r="J31" i="1"/>
  <c r="J23" i="1"/>
  <c r="J4" i="1"/>
  <c r="J60" i="1"/>
  <c r="J11" i="1"/>
  <c r="J53" i="1"/>
  <c r="J43" i="1"/>
  <c r="J6" i="1"/>
  <c r="J25" i="1"/>
  <c r="J46" i="1"/>
  <c r="J30" i="1"/>
  <c r="J50" i="1"/>
  <c r="J70" i="1"/>
  <c r="J75" i="1"/>
  <c r="J9" i="1"/>
  <c r="J67" i="1"/>
  <c r="J63" i="1"/>
  <c r="J5" i="1"/>
  <c r="J59" i="1"/>
  <c r="J3" i="1"/>
  <c r="J24" i="1"/>
  <c r="J32" i="1"/>
  <c r="J54" i="1"/>
  <c r="J73" i="1"/>
  <c r="J65" i="1"/>
  <c r="J64" i="1"/>
  <c r="J37" i="1"/>
  <c r="J33" i="1"/>
  <c r="J16" i="1"/>
  <c r="J35" i="1"/>
  <c r="J52" i="1"/>
  <c r="J49" i="1"/>
  <c r="J29" i="1"/>
  <c r="J61" i="1"/>
  <c r="J48" i="1"/>
  <c r="J45" i="1"/>
  <c r="I18" i="1"/>
  <c r="I58" i="1"/>
  <c r="I15" i="1"/>
  <c r="I47" i="1"/>
  <c r="I55" i="1"/>
  <c r="I51" i="1"/>
  <c r="I42" i="1"/>
  <c r="I28" i="1"/>
  <c r="I10" i="1"/>
  <c r="I68" i="1"/>
  <c r="I8" i="1"/>
  <c r="I66" i="1"/>
  <c r="I22" i="1"/>
  <c r="I26" i="1"/>
  <c r="I7" i="1"/>
  <c r="I34" i="1"/>
  <c r="I41" i="1"/>
  <c r="I62" i="1"/>
  <c r="I56" i="1"/>
  <c r="I14" i="1"/>
  <c r="I69" i="1"/>
  <c r="I44" i="1"/>
  <c r="I12" i="1"/>
  <c r="I71" i="1"/>
  <c r="I19" i="1"/>
  <c r="I72" i="1"/>
  <c r="I76" i="1"/>
  <c r="I74" i="1"/>
  <c r="I21" i="1"/>
  <c r="I2" i="1"/>
  <c r="I38" i="1"/>
  <c r="I36" i="1"/>
  <c r="I17" i="1"/>
  <c r="I57" i="1"/>
  <c r="I13" i="1"/>
  <c r="I20" i="1"/>
  <c r="I39" i="1"/>
  <c r="I40" i="1"/>
  <c r="I27" i="1"/>
  <c r="I31" i="1"/>
  <c r="I23" i="1"/>
  <c r="I4" i="1"/>
  <c r="I60" i="1"/>
  <c r="I11" i="1"/>
  <c r="I53" i="1"/>
  <c r="I43" i="1"/>
  <c r="I6" i="1"/>
  <c r="I25" i="1"/>
  <c r="I46" i="1"/>
  <c r="I30" i="1"/>
  <c r="I50" i="1"/>
  <c r="I70" i="1"/>
  <c r="I75" i="1"/>
  <c r="I9" i="1"/>
  <c r="I67" i="1"/>
  <c r="I63" i="1"/>
  <c r="I5" i="1"/>
  <c r="I59" i="1"/>
  <c r="I3" i="1"/>
  <c r="I24" i="1"/>
  <c r="I32" i="1"/>
  <c r="I54" i="1"/>
  <c r="I73" i="1"/>
  <c r="I65" i="1"/>
  <c r="I64" i="1"/>
  <c r="I37" i="1"/>
  <c r="I33" i="1"/>
  <c r="I16" i="1"/>
  <c r="I35" i="1"/>
  <c r="I52" i="1"/>
  <c r="I49" i="1"/>
  <c r="I29" i="1"/>
  <c r="I61" i="1"/>
  <c r="I48" i="1"/>
  <c r="I45" i="1"/>
  <c r="P18" i="1"/>
  <c r="P58" i="1"/>
  <c r="P15" i="1"/>
  <c r="P47" i="1"/>
  <c r="P55" i="1"/>
  <c r="P51" i="1"/>
  <c r="P42" i="1"/>
  <c r="P28" i="1"/>
  <c r="P10" i="1"/>
  <c r="P68" i="1"/>
  <c r="P8" i="1"/>
  <c r="P66" i="1"/>
  <c r="P22" i="1"/>
  <c r="P26" i="1"/>
  <c r="P7" i="1"/>
  <c r="P34" i="1"/>
  <c r="P41" i="1"/>
  <c r="P62" i="1"/>
  <c r="P56" i="1"/>
  <c r="P14" i="1"/>
  <c r="P69" i="1"/>
  <c r="P44" i="1"/>
  <c r="P12" i="1"/>
  <c r="P71" i="1"/>
  <c r="P19" i="1"/>
  <c r="P72" i="1"/>
  <c r="P76" i="1"/>
  <c r="P74" i="1"/>
  <c r="P21" i="1"/>
  <c r="P2" i="1"/>
  <c r="P38" i="1"/>
  <c r="P36" i="1"/>
  <c r="P17" i="1"/>
  <c r="P57" i="1"/>
  <c r="P13" i="1"/>
  <c r="P20" i="1"/>
  <c r="P39" i="1"/>
  <c r="P40" i="1"/>
  <c r="P27" i="1"/>
  <c r="P31" i="1"/>
  <c r="P23" i="1"/>
  <c r="P4" i="1"/>
  <c r="P60" i="1"/>
  <c r="P11" i="1"/>
  <c r="P53" i="1"/>
  <c r="P43" i="1"/>
  <c r="P6" i="1"/>
  <c r="P25" i="1"/>
  <c r="P46" i="1"/>
  <c r="P30" i="1"/>
  <c r="P50" i="1"/>
  <c r="P70" i="1"/>
  <c r="P75" i="1"/>
  <c r="P9" i="1"/>
  <c r="P67" i="1"/>
  <c r="P63" i="1"/>
  <c r="P5" i="1"/>
  <c r="P59" i="1"/>
  <c r="P3" i="1"/>
  <c r="P24" i="1"/>
  <c r="P32" i="1"/>
  <c r="P54" i="1"/>
  <c r="P73" i="1"/>
  <c r="P65" i="1"/>
  <c r="P64" i="1"/>
  <c r="P37" i="1"/>
  <c r="P33" i="1"/>
  <c r="P16" i="1"/>
  <c r="P35" i="1"/>
  <c r="P52" i="1"/>
  <c r="P49" i="1"/>
  <c r="P29" i="1"/>
  <c r="P61" i="1"/>
  <c r="P48" i="1"/>
  <c r="P45" i="1"/>
  <c r="M10" i="1"/>
  <c r="M68" i="1"/>
  <c r="M8" i="1"/>
  <c r="M66" i="1"/>
  <c r="M22" i="1"/>
  <c r="M26" i="1"/>
  <c r="M7" i="1"/>
  <c r="M34" i="1"/>
  <c r="M41" i="1"/>
  <c r="M62" i="1"/>
  <c r="M56" i="1"/>
  <c r="M14" i="1"/>
  <c r="M69" i="1"/>
  <c r="M44" i="1"/>
  <c r="M12" i="1"/>
  <c r="M71" i="1"/>
  <c r="M19" i="1"/>
  <c r="M72" i="1"/>
  <c r="M76" i="1"/>
  <c r="M74" i="1"/>
  <c r="M21" i="1"/>
  <c r="M2" i="1"/>
  <c r="M38" i="1"/>
  <c r="M36" i="1"/>
  <c r="M17" i="1"/>
  <c r="M57" i="1"/>
  <c r="M13" i="1"/>
  <c r="M20" i="1"/>
  <c r="M39" i="1"/>
  <c r="M40" i="1"/>
  <c r="M27" i="1"/>
  <c r="M31" i="1"/>
  <c r="M23" i="1"/>
  <c r="M4" i="1"/>
  <c r="M60" i="1"/>
  <c r="M11" i="1"/>
  <c r="M53" i="1"/>
  <c r="M43" i="1"/>
  <c r="M6" i="1"/>
  <c r="M25" i="1"/>
  <c r="M46" i="1"/>
  <c r="M30" i="1"/>
  <c r="M50" i="1"/>
  <c r="M70" i="1"/>
  <c r="M75" i="1"/>
  <c r="M9" i="1"/>
  <c r="M67" i="1"/>
  <c r="M63" i="1"/>
  <c r="M5" i="1"/>
  <c r="M59" i="1"/>
  <c r="M3" i="1"/>
  <c r="M24" i="1"/>
  <c r="M32" i="1"/>
  <c r="M54" i="1"/>
  <c r="M73" i="1"/>
  <c r="M65" i="1"/>
  <c r="M64" i="1"/>
  <c r="M37" i="1"/>
  <c r="M33" i="1"/>
  <c r="M16" i="1"/>
  <c r="M35" i="1"/>
  <c r="M52" i="1"/>
  <c r="M49" i="1"/>
  <c r="M29" i="1"/>
  <c r="M61" i="1"/>
  <c r="M48" i="1"/>
  <c r="M58" i="1"/>
  <c r="M15" i="1"/>
  <c r="M47" i="1"/>
  <c r="M55" i="1"/>
  <c r="M51" i="1"/>
  <c r="M42" i="1"/>
  <c r="M28" i="1"/>
  <c r="M18" i="1"/>
  <c r="M45" i="1"/>
</calcChain>
</file>

<file path=xl/sharedStrings.xml><?xml version="1.0" encoding="utf-8"?>
<sst xmlns="http://schemas.openxmlformats.org/spreadsheetml/2006/main" count="120" uniqueCount="120">
  <si>
    <t>idno</t>
  </si>
  <si>
    <t>auction</t>
  </si>
  <si>
    <t>consign</t>
  </si>
  <si>
    <t>sold</t>
  </si>
  <si>
    <t>lotdamag</t>
  </si>
  <si>
    <t>lotdamag/consign</t>
  </si>
  <si>
    <t>grossrev</t>
  </si>
  <si>
    <t>ebitda</t>
  </si>
  <si>
    <t>EBITDA%</t>
  </si>
  <si>
    <t>Grossrev/consign</t>
  </si>
  <si>
    <t>ftterm</t>
  </si>
  <si>
    <t>fthead</t>
  </si>
  <si>
    <t>FTTerm%</t>
  </si>
  <si>
    <t>ptterm</t>
  </si>
  <si>
    <t>pthead</t>
  </si>
  <si>
    <t>PTTerm%</t>
  </si>
  <si>
    <t>wcclaims</t>
  </si>
  <si>
    <t>wcclaims/10k consign</t>
  </si>
  <si>
    <t>osha</t>
  </si>
  <si>
    <t>osha/10k consign</t>
  </si>
  <si>
    <t>type</t>
  </si>
  <si>
    <t>legacy</t>
  </si>
  <si>
    <t>training</t>
  </si>
  <si>
    <t>t1</t>
  </si>
  <si>
    <t>t2</t>
  </si>
  <si>
    <t>t3</t>
  </si>
  <si>
    <t>trhrs</t>
  </si>
  <si>
    <t>prof</t>
  </si>
  <si>
    <t>pfevale</t>
  </si>
  <si>
    <t>jobdesc</t>
  </si>
  <si>
    <t>selection</t>
  </si>
  <si>
    <t>griev</t>
  </si>
  <si>
    <t>fininf</t>
  </si>
  <si>
    <t>plninf</t>
  </si>
  <si>
    <t>rotat</t>
  </si>
  <si>
    <t>cross</t>
  </si>
  <si>
    <t>bonus</t>
  </si>
  <si>
    <t>merit</t>
  </si>
  <si>
    <t>senpay</t>
  </si>
  <si>
    <t>intprom</t>
  </si>
  <si>
    <t>intpost</t>
  </si>
  <si>
    <t>applic</t>
  </si>
  <si>
    <t>gmten</t>
  </si>
  <si>
    <t>ei</t>
  </si>
  <si>
    <t>oc</t>
  </si>
  <si>
    <t>Albany</t>
  </si>
  <si>
    <t>Ark-La-Tex</t>
  </si>
  <si>
    <t>Atlanta</t>
  </si>
  <si>
    <t>Austin</t>
  </si>
  <si>
    <t>Baton Rouge</t>
  </si>
  <si>
    <t>Birmingham</t>
  </si>
  <si>
    <t>Boston</t>
  </si>
  <si>
    <t>Buffalo</t>
  </si>
  <si>
    <t>Calgary</t>
  </si>
  <si>
    <t>Cary</t>
  </si>
  <si>
    <t>Central Ark</t>
  </si>
  <si>
    <t>Charlotte</t>
  </si>
  <si>
    <t>Cherry Hill</t>
  </si>
  <si>
    <t>Cinci/Dayton</t>
  </si>
  <si>
    <t>Clearwater</t>
  </si>
  <si>
    <t>Cleveland</t>
  </si>
  <si>
    <t>Co Springs</t>
  </si>
  <si>
    <t>Concord</t>
  </si>
  <si>
    <t>Dallas</t>
  </si>
  <si>
    <t>Dartmouth</t>
  </si>
  <si>
    <t>Des Moines</t>
  </si>
  <si>
    <t>Edmonton S</t>
  </si>
  <si>
    <t>El Dorado</t>
  </si>
  <si>
    <t>El Paso</t>
  </si>
  <si>
    <t>Eugene</t>
  </si>
  <si>
    <t>Golden Gate</t>
  </si>
  <si>
    <t>Grapevine</t>
  </si>
  <si>
    <t>Green Bay</t>
  </si>
  <si>
    <t>Halifax</t>
  </si>
  <si>
    <t>Hamilton</t>
  </si>
  <si>
    <t>Houston</t>
  </si>
  <si>
    <t>Indy</t>
  </si>
  <si>
    <t>Iowa City</t>
  </si>
  <si>
    <t>Jacksonville</t>
  </si>
  <si>
    <t>Kansas City</t>
  </si>
  <si>
    <t>Kitchener</t>
  </si>
  <si>
    <t>Knoxville</t>
  </si>
  <si>
    <t>Lansing</t>
  </si>
  <si>
    <t>Las Vegas</t>
  </si>
  <si>
    <t>Les Cedres</t>
  </si>
  <si>
    <t>Lexington</t>
  </si>
  <si>
    <t>Lincoln</t>
  </si>
  <si>
    <t>Little Rock</t>
  </si>
  <si>
    <t>Long Beach</t>
  </si>
  <si>
    <t>Los Angeles</t>
  </si>
  <si>
    <t>Memphis</t>
  </si>
  <si>
    <t>Moncton</t>
  </si>
  <si>
    <t>Montreal</t>
  </si>
  <si>
    <t>Nashville</t>
  </si>
  <si>
    <t>New Jersey</t>
  </si>
  <si>
    <t>Ocala</t>
  </si>
  <si>
    <t>Orlando-San</t>
  </si>
  <si>
    <t>Ottawa</t>
  </si>
  <si>
    <t>Pittsburg</t>
  </si>
  <si>
    <t>Rhode Island</t>
  </si>
  <si>
    <t>Richmond</t>
  </si>
  <si>
    <t>Riverside</t>
  </si>
  <si>
    <t>Roakoe</t>
  </si>
  <si>
    <t>S. Indiana</t>
  </si>
  <si>
    <t>Sacramento</t>
  </si>
  <si>
    <t>San Antonio</t>
  </si>
  <si>
    <t>San Diego</t>
  </si>
  <si>
    <t>SanteFe</t>
  </si>
  <si>
    <t>Saskatoon</t>
  </si>
  <si>
    <t>Seattle</t>
  </si>
  <si>
    <t>South Florida</t>
  </si>
  <si>
    <t>Springfield</t>
  </si>
  <si>
    <t>St. John's</t>
  </si>
  <si>
    <t>St. Louis</t>
  </si>
  <si>
    <t>Storrs</t>
  </si>
  <si>
    <t>Toronto</t>
  </si>
  <si>
    <t>Tulsa</t>
  </si>
  <si>
    <t>Vancouver</t>
  </si>
  <si>
    <t>Victoria</t>
  </si>
  <si>
    <t>Winnipeg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</si>
</sst>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9" fontId="0" fillId="0" borderId="0" xfId="1" applyFont="1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9" fontId="0" fillId="2" borderId="0" xfId="1" applyFont="1" applyFill="1"/>
    <xf numFmtId="165" fontId="0" fillId="2" borderId="0" xfId="0" applyNumberFormat="1" applyFill="1"/>
    <xf numFmtId="2" fontId="0" fillId="2" borderId="0" xfId="0" applyNumberFormat="1" applyFill="1"/>
    <xf numFmtId="9" fontId="0" fillId="0" borderId="0" xfId="1" applyFont="1" applyFill="1"/>
    <xf numFmtId="0" fontId="0" fillId="2" borderId="0" xfId="0" applyFont="1" applyFill="1" applyAlignment="1">
      <alignment horizontal="right"/>
    </xf>
    <xf numFmtId="9" fontId="1" fillId="0" borderId="0" xfId="1" applyFont="1"/>
    <xf numFmtId="9" fontId="1" fillId="2" borderId="0" xfId="1" applyFont="1" applyFill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1165080</xdr:colOff>
      <xdr:row>9</xdr:row>
      <xdr:rowOff>120720</xdr:rowOff>
    </xdr:from>
    <xdr:to>
      <xdr:col>7</xdr:col>
      <xdr:colOff>1165440</xdr:colOff>
      <xdr:row>9</xdr:row>
      <xdr:rowOff>121080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0596FB2-A50C-BFEC-9AE6-EAFEC3A17D76}"/>
                </a:ext>
              </a:extLst>
            </xdr14:cNvPr>
            <xdr14:cNvContentPartPr/>
          </xdr14:nvContentPartPr>
          <xdr14:nvPr macro=""/>
          <xdr14:xfrm>
            <a:off x="8099280" y="2025720"/>
            <a:ext cx="360" cy="36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0596FB2-A50C-BFEC-9AE6-EAFEC3A17D7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81280" y="1989720"/>
              <a:ext cx="36000" cy="72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13T06:57:34.755"/>
    </inkml:context>
    <inkml:brush xml:id="br0">
      <inkml:brushProperty name="width" value="0.1" units="cm"/>
      <inkml:brushProperty name="height" value="0.2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 16383,'0'0'0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7"/>
  <sheetViews>
    <sheetView tabSelected="1" topLeftCell="A8" workbookViewId="0">
      <selection activeCell="H25" sqref="H25"/>
    </sheetView>
  </sheetViews>
  <sheetFormatPr baseColWidth="10" defaultColWidth="8.83203125" defaultRowHeight="15" x14ac:dyDescent="0.2"/>
  <cols>
    <col min="5" max="6" width="18.6640625" customWidth="1"/>
    <col min="7" max="7" width="18.33203125" customWidth="1"/>
    <col min="8" max="9" width="17.83203125" customWidth="1"/>
    <col min="10" max="10" width="20.83203125" customWidth="1"/>
    <col min="13" max="13" width="8.83203125" style="18"/>
    <col min="18" max="18" width="19.33203125" customWidth="1"/>
    <col min="20" max="20" width="15.1640625" customWidth="1"/>
  </cols>
  <sheetData>
    <row r="1" spans="1:4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5" t="s">
        <v>10</v>
      </c>
      <c r="L1" s="5" t="s">
        <v>11</v>
      </c>
      <c r="M1" s="1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6" t="s">
        <v>17</v>
      </c>
      <c r="S1" s="5" t="s">
        <v>18</v>
      </c>
      <c r="T1" s="6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</row>
    <row r="2" spans="1:45" x14ac:dyDescent="0.2">
      <c r="A2" s="4">
        <v>31</v>
      </c>
      <c r="B2" t="s">
        <v>75</v>
      </c>
      <c r="C2" s="4">
        <v>41218</v>
      </c>
      <c r="D2" s="4">
        <v>16185</v>
      </c>
      <c r="E2" s="1">
        <v>51028</v>
      </c>
      <c r="F2" s="1">
        <f>(E2/C2)</f>
        <v>1.2380028143044302</v>
      </c>
      <c r="G2" s="1">
        <v>6556124</v>
      </c>
      <c r="H2" s="1">
        <v>42247</v>
      </c>
      <c r="I2" s="7">
        <f>(H2/G2)</f>
        <v>6.4438988646340432E-3</v>
      </c>
      <c r="J2" s="1">
        <f>(G2/C2)</f>
        <v>159.05973118540444</v>
      </c>
      <c r="K2" s="4">
        <v>80</v>
      </c>
      <c r="L2" s="4">
        <v>63</v>
      </c>
      <c r="M2" s="16">
        <f>(K2/L2)</f>
        <v>1.2698412698412698</v>
      </c>
      <c r="N2" s="4">
        <v>48</v>
      </c>
      <c r="O2" s="4">
        <v>37</v>
      </c>
      <c r="P2" s="7">
        <f>(N2/O2)</f>
        <v>1.2972972972972974</v>
      </c>
      <c r="Q2" s="4">
        <v>2</v>
      </c>
      <c r="R2" s="4">
        <f>(Q2/C2)*10000</f>
        <v>0.48522490174195743</v>
      </c>
      <c r="S2" s="4">
        <v>30</v>
      </c>
      <c r="T2" s="4">
        <f>(S2/C2)*10000</f>
        <v>7.2783735261293607</v>
      </c>
      <c r="U2" s="4">
        <v>2</v>
      </c>
      <c r="V2" s="4">
        <v>1</v>
      </c>
      <c r="W2" s="4">
        <v>0</v>
      </c>
      <c r="X2" s="4">
        <v>1</v>
      </c>
      <c r="Y2" s="4">
        <v>0</v>
      </c>
      <c r="Z2" s="4">
        <v>1</v>
      </c>
      <c r="AA2" s="4">
        <v>1</v>
      </c>
      <c r="AB2" s="4">
        <v>4</v>
      </c>
      <c r="AC2" s="4">
        <v>0</v>
      </c>
      <c r="AD2" s="4">
        <v>1</v>
      </c>
      <c r="AE2" s="4">
        <v>1</v>
      </c>
      <c r="AF2" s="4">
        <v>0</v>
      </c>
      <c r="AG2" s="4">
        <v>1</v>
      </c>
      <c r="AH2" s="4">
        <v>1</v>
      </c>
      <c r="AI2" s="4">
        <v>0</v>
      </c>
      <c r="AJ2" s="4">
        <v>1</v>
      </c>
      <c r="AK2" s="4">
        <v>0</v>
      </c>
      <c r="AL2" s="4">
        <v>0</v>
      </c>
      <c r="AM2" s="4">
        <v>0</v>
      </c>
      <c r="AN2" s="4">
        <v>2</v>
      </c>
      <c r="AO2" s="4">
        <v>1</v>
      </c>
      <c r="AP2" s="4">
        <v>1</v>
      </c>
      <c r="AQ2" s="4">
        <v>1</v>
      </c>
      <c r="AR2" s="3">
        <v>1.052454049473257</v>
      </c>
      <c r="AS2" s="2">
        <v>1.4790371709019994</v>
      </c>
    </row>
    <row r="3" spans="1:45" x14ac:dyDescent="0.2">
      <c r="A3" s="4">
        <v>60</v>
      </c>
      <c r="B3" t="s">
        <v>104</v>
      </c>
      <c r="C3" s="4">
        <v>29126</v>
      </c>
      <c r="D3" s="4">
        <v>13392</v>
      </c>
      <c r="E3" s="1">
        <v>26030</v>
      </c>
      <c r="F3" s="1">
        <f>(E3/C3)</f>
        <v>0.89370322049028361</v>
      </c>
      <c r="G3" s="1">
        <v>4192549</v>
      </c>
      <c r="H3" s="1">
        <v>424727</v>
      </c>
      <c r="I3" s="7">
        <f>(H3/G3)</f>
        <v>0.10130519643300531</v>
      </c>
      <c r="J3" s="1">
        <f>(G3/C3)</f>
        <v>143.94523793174483</v>
      </c>
      <c r="K3" s="4">
        <v>54</v>
      </c>
      <c r="L3" s="4">
        <v>45</v>
      </c>
      <c r="M3" s="16">
        <f>(K3/L3)</f>
        <v>1.2</v>
      </c>
      <c r="N3" s="4">
        <v>41</v>
      </c>
      <c r="O3" s="4">
        <v>44</v>
      </c>
      <c r="P3" s="7">
        <f>(N3/O3)</f>
        <v>0.93181818181818177</v>
      </c>
      <c r="Q3" s="4">
        <v>5</v>
      </c>
      <c r="R3" s="4">
        <f>(Q3/C3)*10000</f>
        <v>1.7166792556478749</v>
      </c>
      <c r="S3" s="4">
        <v>10</v>
      </c>
      <c r="T3" s="4">
        <f>(S3/C3)*10000</f>
        <v>3.4333585112957499</v>
      </c>
      <c r="U3" s="4">
        <v>2</v>
      </c>
      <c r="V3" s="4">
        <v>2</v>
      </c>
      <c r="W3" s="4">
        <v>0</v>
      </c>
      <c r="X3" s="4">
        <v>1</v>
      </c>
      <c r="Y3" s="4">
        <v>0</v>
      </c>
      <c r="Z3" s="4">
        <v>0</v>
      </c>
      <c r="AA3" s="4">
        <v>2</v>
      </c>
      <c r="AB3" s="4">
        <v>3</v>
      </c>
      <c r="AC3" s="4">
        <v>0</v>
      </c>
      <c r="AD3" s="4">
        <v>0</v>
      </c>
      <c r="AE3" s="4">
        <v>0</v>
      </c>
      <c r="AF3" s="4">
        <v>0</v>
      </c>
      <c r="AG3" s="4">
        <v>1</v>
      </c>
      <c r="AH3" s="4">
        <v>1</v>
      </c>
      <c r="AI3" s="4">
        <v>1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3</v>
      </c>
      <c r="AQ3" s="4">
        <v>1</v>
      </c>
      <c r="AR3" s="3">
        <v>1.754</v>
      </c>
      <c r="AS3" s="2">
        <v>1.2726497583638043</v>
      </c>
    </row>
    <row r="4" spans="1:45" x14ac:dyDescent="0.2">
      <c r="A4" s="4">
        <v>43</v>
      </c>
      <c r="B4" t="s">
        <v>87</v>
      </c>
      <c r="C4" s="4">
        <v>35890</v>
      </c>
      <c r="D4" s="4">
        <v>19705</v>
      </c>
      <c r="E4" s="1">
        <v>24337</v>
      </c>
      <c r="F4" s="1">
        <f>(E4/C4)</f>
        <v>0.67809974923376981</v>
      </c>
      <c r="G4" s="1">
        <v>5998074</v>
      </c>
      <c r="H4" s="1">
        <v>1070710</v>
      </c>
      <c r="I4" s="7">
        <f>(H4/G4)</f>
        <v>0.17850896804540925</v>
      </c>
      <c r="J4" s="1">
        <f>(G4/C4)</f>
        <v>167.12382279186403</v>
      </c>
      <c r="K4" s="4">
        <v>76</v>
      </c>
      <c r="L4" s="4">
        <v>66</v>
      </c>
      <c r="M4" s="16">
        <f>(K4/L4)</f>
        <v>1.1515151515151516</v>
      </c>
      <c r="N4" s="4">
        <v>52</v>
      </c>
      <c r="O4" s="4">
        <v>29</v>
      </c>
      <c r="P4" s="7">
        <f>(N4/O4)</f>
        <v>1.7931034482758621</v>
      </c>
      <c r="Q4" s="4">
        <v>5</v>
      </c>
      <c r="R4" s="4">
        <f>(Q4/C4)*10000</f>
        <v>1.3931457230426303</v>
      </c>
      <c r="S4" s="4">
        <v>13</v>
      </c>
      <c r="T4" s="4">
        <f>(S4/C4)*10000</f>
        <v>3.6221788799108383</v>
      </c>
      <c r="U4" s="4">
        <v>3</v>
      </c>
      <c r="V4" s="4">
        <v>2</v>
      </c>
      <c r="W4" s="4">
        <v>0</v>
      </c>
      <c r="X4" s="4">
        <v>1</v>
      </c>
      <c r="Y4" s="4">
        <v>1</v>
      </c>
      <c r="Z4" s="4">
        <v>1</v>
      </c>
      <c r="AA4" s="4">
        <v>6.25</v>
      </c>
      <c r="AB4" s="4">
        <v>1</v>
      </c>
      <c r="AC4" s="4">
        <v>1</v>
      </c>
      <c r="AD4" s="4">
        <v>1</v>
      </c>
      <c r="AE4" s="4">
        <v>0</v>
      </c>
      <c r="AF4" s="4">
        <v>0</v>
      </c>
      <c r="AG4" s="4">
        <v>1</v>
      </c>
      <c r="AH4" s="4">
        <v>1</v>
      </c>
      <c r="AI4" s="4">
        <v>0</v>
      </c>
      <c r="AJ4" s="4">
        <v>0</v>
      </c>
      <c r="AK4" s="4">
        <v>1</v>
      </c>
      <c r="AL4" s="4">
        <v>0</v>
      </c>
      <c r="AM4" s="4">
        <v>0</v>
      </c>
      <c r="AN4" s="4">
        <v>1</v>
      </c>
      <c r="AO4" s="4">
        <v>0</v>
      </c>
      <c r="AP4" s="4">
        <v>10</v>
      </c>
      <c r="AQ4" s="4">
        <v>1</v>
      </c>
      <c r="AR4" s="3">
        <v>1.7649999999999999</v>
      </c>
      <c r="AS4" s="2">
        <v>1.2230000000000001</v>
      </c>
    </row>
    <row r="5" spans="1:45" x14ac:dyDescent="0.2">
      <c r="A5" s="4">
        <v>58</v>
      </c>
      <c r="B5" t="s">
        <v>102</v>
      </c>
      <c r="C5" s="4">
        <v>55017.35</v>
      </c>
      <c r="D5" s="4">
        <v>29409</v>
      </c>
      <c r="E5" s="1">
        <v>27927.891599999999</v>
      </c>
      <c r="F5" s="1">
        <f>(E5/C5)</f>
        <v>0.5076197163258499</v>
      </c>
      <c r="G5" s="1">
        <v>7750541.5405999999</v>
      </c>
      <c r="H5" s="1">
        <v>2132719.9822999998</v>
      </c>
      <c r="I5" s="7">
        <f>(H5/G5)</f>
        <v>0.27517044726850115</v>
      </c>
      <c r="J5" s="1">
        <f>(G5/C5)</f>
        <v>140.87449760121126</v>
      </c>
      <c r="K5" s="4">
        <v>87</v>
      </c>
      <c r="L5" s="4">
        <v>77</v>
      </c>
      <c r="M5" s="16">
        <f>(K5/L5)</f>
        <v>1.1298701298701299</v>
      </c>
      <c r="N5" s="4">
        <v>29</v>
      </c>
      <c r="O5" s="4">
        <v>53</v>
      </c>
      <c r="P5" s="7">
        <f>(N5/O5)</f>
        <v>0.54716981132075471</v>
      </c>
      <c r="Q5" s="4">
        <v>4</v>
      </c>
      <c r="R5" s="4">
        <f>(Q5/C5)*10000</f>
        <v>0.72704337813435216</v>
      </c>
      <c r="S5" s="4">
        <v>21</v>
      </c>
      <c r="T5" s="4">
        <f>(S5/C5)*10000</f>
        <v>3.8169777352053491</v>
      </c>
      <c r="U5" s="4">
        <v>2</v>
      </c>
      <c r="V5" s="4">
        <v>2</v>
      </c>
      <c r="W5" s="4">
        <v>0</v>
      </c>
      <c r="X5" s="4">
        <v>1</v>
      </c>
      <c r="Y5" s="4">
        <v>1</v>
      </c>
      <c r="Z5" s="4">
        <v>1</v>
      </c>
      <c r="AA5" s="4">
        <v>8</v>
      </c>
      <c r="AB5" s="4">
        <v>3</v>
      </c>
      <c r="AC5" s="4">
        <v>1</v>
      </c>
      <c r="AD5" s="4">
        <v>2</v>
      </c>
      <c r="AE5" s="4">
        <v>0</v>
      </c>
      <c r="AF5" s="4">
        <v>0</v>
      </c>
      <c r="AG5" s="4">
        <v>1</v>
      </c>
      <c r="AH5" s="4">
        <v>1</v>
      </c>
      <c r="AI5" s="4">
        <v>0</v>
      </c>
      <c r="AJ5" s="4">
        <v>1</v>
      </c>
      <c r="AK5" s="4">
        <v>1</v>
      </c>
      <c r="AL5" s="4">
        <v>1</v>
      </c>
      <c r="AM5" s="4">
        <v>0</v>
      </c>
      <c r="AN5" s="4">
        <v>1</v>
      </c>
      <c r="AO5" s="4">
        <v>0</v>
      </c>
      <c r="AP5" s="4">
        <v>2.5</v>
      </c>
      <c r="AQ5" s="4">
        <v>5</v>
      </c>
      <c r="AR5" s="3">
        <v>2.6539999999999999</v>
      </c>
      <c r="AS5" s="2">
        <v>1.1299999999999999</v>
      </c>
    </row>
    <row r="6" spans="1:45" x14ac:dyDescent="0.2">
      <c r="A6" s="4">
        <v>48</v>
      </c>
      <c r="B6" t="s">
        <v>92</v>
      </c>
      <c r="C6" s="4">
        <v>40294.25</v>
      </c>
      <c r="D6" s="4">
        <v>21539</v>
      </c>
      <c r="E6" s="1">
        <v>20454</v>
      </c>
      <c r="F6" s="1">
        <f>(E6/C6)</f>
        <v>0.50761585089684014</v>
      </c>
      <c r="G6" s="1">
        <v>5676389</v>
      </c>
      <c r="H6" s="1">
        <v>1561974.5</v>
      </c>
      <c r="I6" s="7">
        <f>(H6/G6)</f>
        <v>0.27517044726850115</v>
      </c>
      <c r="J6" s="1">
        <f>(G6/C6)</f>
        <v>140.87342486831247</v>
      </c>
      <c r="K6" s="4">
        <v>64</v>
      </c>
      <c r="L6" s="4">
        <v>57</v>
      </c>
      <c r="M6" s="16">
        <f>(K6/L6)</f>
        <v>1.1228070175438596</v>
      </c>
      <c r="N6" s="4">
        <v>21</v>
      </c>
      <c r="O6" s="4">
        <v>39</v>
      </c>
      <c r="P6" s="7">
        <f>(N6/O6)</f>
        <v>0.53846153846153844</v>
      </c>
      <c r="Q6" s="4">
        <v>3</v>
      </c>
      <c r="R6" s="4">
        <f>(Q6/C6)*10000</f>
        <v>0.74452310193141702</v>
      </c>
      <c r="S6" s="4">
        <v>11</v>
      </c>
      <c r="T6" s="4">
        <f>(S6/C6)*10000</f>
        <v>2.7299180404151957</v>
      </c>
      <c r="U6" s="4">
        <v>2</v>
      </c>
      <c r="V6" s="4">
        <v>2</v>
      </c>
      <c r="W6" s="4">
        <v>0</v>
      </c>
      <c r="X6" s="4">
        <v>1</v>
      </c>
      <c r="Y6" s="4">
        <v>1</v>
      </c>
      <c r="Z6" s="4">
        <v>1</v>
      </c>
      <c r="AA6" s="4">
        <v>8</v>
      </c>
      <c r="AB6" s="4">
        <v>3</v>
      </c>
      <c r="AC6" s="4">
        <v>0</v>
      </c>
      <c r="AD6" s="4">
        <v>2</v>
      </c>
      <c r="AE6" s="4">
        <v>0</v>
      </c>
      <c r="AF6" s="4">
        <v>0</v>
      </c>
      <c r="AG6" s="4">
        <v>1</v>
      </c>
      <c r="AH6" s="4">
        <v>1</v>
      </c>
      <c r="AI6" s="4">
        <v>0</v>
      </c>
      <c r="AJ6" s="4">
        <v>1</v>
      </c>
      <c r="AK6" s="4">
        <v>1</v>
      </c>
      <c r="AL6" s="4">
        <v>1</v>
      </c>
      <c r="AM6" s="4">
        <v>0</v>
      </c>
      <c r="AN6" s="4">
        <v>1</v>
      </c>
      <c r="AO6" s="4">
        <v>0</v>
      </c>
      <c r="AP6" s="4">
        <v>2.5</v>
      </c>
      <c r="AQ6" s="4">
        <v>5</v>
      </c>
      <c r="AR6" s="3">
        <v>1.8909858755766411</v>
      </c>
      <c r="AS6" s="2">
        <v>2.5430000000000001</v>
      </c>
    </row>
    <row r="7" spans="1:45" x14ac:dyDescent="0.2">
      <c r="A7" s="4">
        <v>16</v>
      </c>
      <c r="B7" t="s">
        <v>60</v>
      </c>
      <c r="C7" s="4">
        <v>44776.35</v>
      </c>
      <c r="D7" s="4">
        <v>27514</v>
      </c>
      <c r="E7" s="1">
        <v>38467</v>
      </c>
      <c r="F7" s="1">
        <f>(E7/C7)</f>
        <v>0.85909190901000199</v>
      </c>
      <c r="G7" s="1">
        <v>8969092</v>
      </c>
      <c r="H7" s="1">
        <v>2585365</v>
      </c>
      <c r="I7" s="7">
        <f>(H7/G7)</f>
        <v>0.28825270161126676</v>
      </c>
      <c r="J7" s="1">
        <f>(G7/C7)</f>
        <v>200.30868974358117</v>
      </c>
      <c r="K7" s="4">
        <v>108</v>
      </c>
      <c r="L7" s="4">
        <v>102</v>
      </c>
      <c r="M7" s="16">
        <f>(K7/L7)</f>
        <v>1.0588235294117647</v>
      </c>
      <c r="N7" s="4">
        <v>24</v>
      </c>
      <c r="O7" s="4">
        <v>75</v>
      </c>
      <c r="P7" s="7">
        <f>(N7/O7)</f>
        <v>0.32</v>
      </c>
      <c r="Q7" s="4">
        <v>5</v>
      </c>
      <c r="R7" s="4">
        <f>(Q7/C7)*10000</f>
        <v>1.1166609158629499</v>
      </c>
      <c r="S7" s="4">
        <v>18</v>
      </c>
      <c r="T7" s="4">
        <f>(S7/C7)*10000</f>
        <v>4.0199792971066195</v>
      </c>
      <c r="U7" s="4">
        <v>3</v>
      </c>
      <c r="V7" s="4">
        <v>2</v>
      </c>
      <c r="W7" s="4">
        <v>0</v>
      </c>
      <c r="X7" s="4">
        <v>1</v>
      </c>
      <c r="Y7" s="4">
        <v>1</v>
      </c>
      <c r="Z7" s="4">
        <v>0</v>
      </c>
      <c r="AA7" s="4">
        <v>8</v>
      </c>
      <c r="AB7" s="4">
        <v>4</v>
      </c>
      <c r="AC7" s="4">
        <v>1</v>
      </c>
      <c r="AD7" s="4">
        <v>1</v>
      </c>
      <c r="AE7" s="4">
        <v>0</v>
      </c>
      <c r="AF7" s="4">
        <v>0</v>
      </c>
      <c r="AG7" s="4">
        <v>1</v>
      </c>
      <c r="AH7" s="4">
        <v>1</v>
      </c>
      <c r="AI7" s="4">
        <v>0</v>
      </c>
      <c r="AJ7" s="4">
        <v>1</v>
      </c>
      <c r="AK7" s="4">
        <v>0</v>
      </c>
      <c r="AL7" s="4">
        <v>0</v>
      </c>
      <c r="AM7" s="4">
        <v>0</v>
      </c>
      <c r="AN7" s="4">
        <v>1</v>
      </c>
      <c r="AO7" s="4">
        <v>1</v>
      </c>
      <c r="AP7" s="4">
        <v>5</v>
      </c>
      <c r="AQ7" s="4">
        <v>8</v>
      </c>
      <c r="AR7" s="3">
        <v>1.97</v>
      </c>
      <c r="AS7" s="2">
        <v>1.234</v>
      </c>
    </row>
    <row r="8" spans="1:45" x14ac:dyDescent="0.2">
      <c r="A8" s="4">
        <v>12</v>
      </c>
      <c r="B8" t="s">
        <v>56</v>
      </c>
      <c r="C8" s="4">
        <v>79067.55</v>
      </c>
      <c r="D8" s="4">
        <v>47427</v>
      </c>
      <c r="E8" s="1">
        <v>52217</v>
      </c>
      <c r="F8" s="1">
        <f>(E8/C8)</f>
        <v>0.6604099912037239</v>
      </c>
      <c r="G8" s="1">
        <v>18863782</v>
      </c>
      <c r="H8" s="1">
        <v>5659715</v>
      </c>
      <c r="I8" s="7">
        <f>(H8/G8)</f>
        <v>0.30003076795522765</v>
      </c>
      <c r="J8" s="1">
        <f>(G8/C8)</f>
        <v>238.57805129917392</v>
      </c>
      <c r="K8" s="4">
        <v>84</v>
      </c>
      <c r="L8" s="4">
        <v>85</v>
      </c>
      <c r="M8" s="16">
        <f>(K8/L8)</f>
        <v>0.9882352941176471</v>
      </c>
      <c r="N8" s="4">
        <v>65</v>
      </c>
      <c r="O8" s="4">
        <v>52</v>
      </c>
      <c r="P8" s="7">
        <f>(N8/O8)</f>
        <v>1.25</v>
      </c>
      <c r="Q8" s="4">
        <v>6</v>
      </c>
      <c r="R8" s="4">
        <f>(Q8/C8)*10000</f>
        <v>0.75884481054490749</v>
      </c>
      <c r="S8" s="4">
        <v>21</v>
      </c>
      <c r="T8" s="4">
        <f>(S8/C8)*10000</f>
        <v>2.6559568369071762</v>
      </c>
      <c r="U8" s="4">
        <v>2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20</v>
      </c>
      <c r="AB8" s="4">
        <v>3</v>
      </c>
      <c r="AC8" s="4">
        <v>0</v>
      </c>
      <c r="AD8" s="4">
        <v>3</v>
      </c>
      <c r="AE8" s="4">
        <v>1</v>
      </c>
      <c r="AF8" s="4">
        <v>1</v>
      </c>
      <c r="AG8" s="4">
        <v>1</v>
      </c>
      <c r="AH8" s="4">
        <v>1</v>
      </c>
      <c r="AI8" s="4">
        <v>1</v>
      </c>
      <c r="AJ8" s="4">
        <v>1</v>
      </c>
      <c r="AK8" s="4">
        <v>0</v>
      </c>
      <c r="AL8" s="4">
        <v>1</v>
      </c>
      <c r="AM8" s="4">
        <v>0</v>
      </c>
      <c r="AN8" s="4">
        <v>1</v>
      </c>
      <c r="AO8" s="4">
        <v>1</v>
      </c>
      <c r="AP8" s="4">
        <v>10</v>
      </c>
      <c r="AQ8" s="4">
        <v>5</v>
      </c>
      <c r="AR8" s="3">
        <v>2.3548545453359591</v>
      </c>
      <c r="AS8" s="2">
        <v>2.5640000000000001</v>
      </c>
    </row>
    <row r="9" spans="1:45" x14ac:dyDescent="0.2">
      <c r="A9" s="4">
        <v>55</v>
      </c>
      <c r="B9" t="s">
        <v>99</v>
      </c>
      <c r="C9" s="4">
        <v>122804</v>
      </c>
      <c r="D9" s="4">
        <v>72321</v>
      </c>
      <c r="E9" s="1">
        <v>130759</v>
      </c>
      <c r="F9" s="1">
        <f>(E9/C9)</f>
        <v>1.0647780202599264</v>
      </c>
      <c r="G9" s="1">
        <v>27790977</v>
      </c>
      <c r="H9" s="1">
        <v>4548609</v>
      </c>
      <c r="I9" s="7">
        <f>(H9/G9)</f>
        <v>0.16367215157639114</v>
      </c>
      <c r="J9" s="1">
        <f>(G9/C9)</f>
        <v>226.30351617211167</v>
      </c>
      <c r="K9" s="4">
        <v>281</v>
      </c>
      <c r="L9" s="4">
        <v>296</v>
      </c>
      <c r="M9" s="16">
        <f>(K9/L9)</f>
        <v>0.94932432432432434</v>
      </c>
      <c r="N9" s="4">
        <v>96</v>
      </c>
      <c r="O9" s="4">
        <v>139</v>
      </c>
      <c r="P9" s="7">
        <f>(N9/O9)</f>
        <v>0.69064748201438853</v>
      </c>
      <c r="Q9" s="4">
        <v>32</v>
      </c>
      <c r="R9" s="4">
        <f>(Q9/C9)*10000</f>
        <v>2.6057783134099863</v>
      </c>
      <c r="S9" s="4">
        <v>40</v>
      </c>
      <c r="T9" s="4">
        <f>(S9/C9)*10000</f>
        <v>3.2572228917624835</v>
      </c>
      <c r="U9" s="4">
        <v>2</v>
      </c>
      <c r="V9" s="4">
        <v>1</v>
      </c>
      <c r="W9" s="4">
        <v>1</v>
      </c>
      <c r="X9" s="4">
        <v>1</v>
      </c>
      <c r="Y9" s="4">
        <v>0</v>
      </c>
      <c r="Z9" s="4">
        <v>0</v>
      </c>
      <c r="AA9" s="4">
        <v>10</v>
      </c>
      <c r="AB9" s="4">
        <v>1</v>
      </c>
      <c r="AC9" s="4">
        <v>1</v>
      </c>
      <c r="AD9" s="4">
        <v>1</v>
      </c>
      <c r="AE9" s="4">
        <v>1</v>
      </c>
      <c r="AF9" s="4">
        <v>0</v>
      </c>
      <c r="AG9" s="4">
        <v>1</v>
      </c>
      <c r="AH9" s="4">
        <v>0</v>
      </c>
      <c r="AI9" s="4">
        <v>0</v>
      </c>
      <c r="AJ9" s="4">
        <v>1</v>
      </c>
      <c r="AK9" s="4">
        <v>1</v>
      </c>
      <c r="AL9" s="4">
        <v>0</v>
      </c>
      <c r="AM9" s="4">
        <v>0</v>
      </c>
      <c r="AN9" s="4">
        <v>2</v>
      </c>
      <c r="AO9" s="4">
        <v>1</v>
      </c>
      <c r="AP9" s="4">
        <v>3</v>
      </c>
      <c r="AQ9" s="4">
        <v>1</v>
      </c>
      <c r="AR9" s="3">
        <v>1.32</v>
      </c>
      <c r="AS9" s="2">
        <v>2.5329999999999999</v>
      </c>
    </row>
    <row r="10" spans="1:45" x14ac:dyDescent="0.2">
      <c r="A10" s="4">
        <v>10</v>
      </c>
      <c r="B10" t="s">
        <v>54</v>
      </c>
      <c r="C10" s="4">
        <v>167676</v>
      </c>
      <c r="D10" s="4">
        <v>98747</v>
      </c>
      <c r="E10" s="1">
        <v>178538.33859999999</v>
      </c>
      <c r="F10" s="1">
        <f>(E10/C10)</f>
        <v>1.0647817135427848</v>
      </c>
      <c r="G10" s="1">
        <v>37945799.995799996</v>
      </c>
      <c r="H10" s="1">
        <v>6210670.7286</v>
      </c>
      <c r="I10" s="7">
        <f>(H10/G10)</f>
        <v>0.16367215157639117</v>
      </c>
      <c r="J10" s="1">
        <f>(G10/C10)</f>
        <v>226.3043011271738</v>
      </c>
      <c r="K10" s="4">
        <v>383</v>
      </c>
      <c r="L10" s="4">
        <v>404</v>
      </c>
      <c r="M10" s="16">
        <f>(K10/L10)</f>
        <v>0.94801980198019797</v>
      </c>
      <c r="N10" s="4">
        <v>131</v>
      </c>
      <c r="O10" s="4">
        <v>189</v>
      </c>
      <c r="P10" s="7">
        <f>(N10/O10)</f>
        <v>0.69312169312169314</v>
      </c>
      <c r="Q10" s="4">
        <v>3</v>
      </c>
      <c r="R10" s="4">
        <f>(Q10/C10)*10000</f>
        <v>0.17891648178630218</v>
      </c>
      <c r="S10" s="4">
        <v>21</v>
      </c>
      <c r="T10" s="4">
        <f>(S10/C10)*10000</f>
        <v>1.2524153725041152</v>
      </c>
      <c r="U10" s="4">
        <v>2</v>
      </c>
      <c r="V10" s="4">
        <v>1</v>
      </c>
      <c r="W10" s="4">
        <v>1</v>
      </c>
      <c r="X10" s="4">
        <v>1</v>
      </c>
      <c r="Y10" s="4">
        <v>0</v>
      </c>
      <c r="Z10" s="4">
        <v>0</v>
      </c>
      <c r="AA10" s="4">
        <v>8</v>
      </c>
      <c r="AB10" s="4">
        <v>1</v>
      </c>
      <c r="AC10" s="4">
        <v>1</v>
      </c>
      <c r="AD10" s="4">
        <v>1</v>
      </c>
      <c r="AE10" s="4">
        <v>1</v>
      </c>
      <c r="AF10" s="4">
        <v>0</v>
      </c>
      <c r="AG10" s="4">
        <v>1</v>
      </c>
      <c r="AH10" s="4">
        <v>0</v>
      </c>
      <c r="AI10" s="4">
        <v>0</v>
      </c>
      <c r="AJ10" s="4">
        <v>1</v>
      </c>
      <c r="AK10" s="4">
        <v>1</v>
      </c>
      <c r="AL10" s="4">
        <v>0</v>
      </c>
      <c r="AM10" s="4">
        <v>0</v>
      </c>
      <c r="AN10" s="4">
        <v>2</v>
      </c>
      <c r="AO10" s="4">
        <v>1</v>
      </c>
      <c r="AP10" s="4">
        <v>3</v>
      </c>
      <c r="AQ10" s="4">
        <v>1</v>
      </c>
      <c r="AR10" s="3">
        <v>2.4012414123118906</v>
      </c>
      <c r="AS10" s="2">
        <v>1.6885516654483501</v>
      </c>
    </row>
    <row r="11" spans="1:45" x14ac:dyDescent="0.2">
      <c r="A11" s="8">
        <v>45</v>
      </c>
      <c r="B11" s="9" t="s">
        <v>89</v>
      </c>
      <c r="C11" s="8">
        <v>38604</v>
      </c>
      <c r="D11" s="8">
        <v>20228</v>
      </c>
      <c r="E11" s="10">
        <v>87350</v>
      </c>
      <c r="F11" s="10">
        <f>(E11/C11)</f>
        <v>2.2627188892342764</v>
      </c>
      <c r="G11" s="10">
        <v>8011066</v>
      </c>
      <c r="H11" s="10">
        <v>326186</v>
      </c>
      <c r="I11" s="11">
        <f>(H11/G11)</f>
        <v>4.071692830891669E-2</v>
      </c>
      <c r="J11" s="10">
        <f>(G11/C11)</f>
        <v>207.51906538182573</v>
      </c>
      <c r="K11" s="8">
        <v>90</v>
      </c>
      <c r="L11" s="8">
        <v>95</v>
      </c>
      <c r="M11" s="17">
        <f>(K11/L11)</f>
        <v>0.94736842105263153</v>
      </c>
      <c r="N11" s="8">
        <v>55</v>
      </c>
      <c r="O11" s="8">
        <v>40</v>
      </c>
      <c r="P11" s="11">
        <f>(N11/O11)</f>
        <v>1.375</v>
      </c>
      <c r="Q11" s="8">
        <v>10</v>
      </c>
      <c r="R11" s="8">
        <f>(Q11/C11)*10000</f>
        <v>2.5904051393637966</v>
      </c>
      <c r="S11" s="8">
        <v>34</v>
      </c>
      <c r="T11" s="8">
        <f>(S11/C11)*10000</f>
        <v>8.8073774738369082</v>
      </c>
      <c r="U11" s="8">
        <v>2</v>
      </c>
      <c r="V11" s="8">
        <v>1</v>
      </c>
      <c r="W11" s="8">
        <v>1</v>
      </c>
      <c r="X11" s="8">
        <v>1</v>
      </c>
      <c r="Y11" s="8">
        <v>0</v>
      </c>
      <c r="Z11" s="8">
        <v>1</v>
      </c>
      <c r="AA11" s="8">
        <v>4.5</v>
      </c>
      <c r="AB11" s="8">
        <v>1</v>
      </c>
      <c r="AC11" s="8">
        <v>3</v>
      </c>
      <c r="AD11" s="8">
        <v>1</v>
      </c>
      <c r="AE11" s="8">
        <v>0</v>
      </c>
      <c r="AF11" s="8">
        <v>1</v>
      </c>
      <c r="AG11" s="8">
        <v>1</v>
      </c>
      <c r="AH11" s="8">
        <v>1</v>
      </c>
      <c r="AI11" s="8">
        <v>0</v>
      </c>
      <c r="AJ11" s="8">
        <v>1</v>
      </c>
      <c r="AK11" s="8">
        <v>1</v>
      </c>
      <c r="AL11" s="8">
        <v>1</v>
      </c>
      <c r="AM11" s="8">
        <v>0</v>
      </c>
      <c r="AN11" s="8">
        <v>1</v>
      </c>
      <c r="AO11" s="8">
        <v>1</v>
      </c>
      <c r="AP11" s="8">
        <v>5</v>
      </c>
      <c r="AQ11" s="8">
        <v>1.5</v>
      </c>
      <c r="AR11" s="12">
        <v>1.23</v>
      </c>
      <c r="AS11" s="13">
        <v>2.0325306863453423</v>
      </c>
    </row>
    <row r="12" spans="1:45" x14ac:dyDescent="0.2">
      <c r="A12" s="8">
        <v>24</v>
      </c>
      <c r="B12" s="9" t="s">
        <v>68</v>
      </c>
      <c r="C12" s="8">
        <v>52709</v>
      </c>
      <c r="D12" s="8">
        <v>27619</v>
      </c>
      <c r="E12" s="10">
        <v>119260.769</v>
      </c>
      <c r="F12" s="10">
        <f>(E12/C12)</f>
        <v>2.2626262877307481</v>
      </c>
      <c r="G12" s="10">
        <v>10938309.5164</v>
      </c>
      <c r="H12" s="10">
        <v>445374.36440000002</v>
      </c>
      <c r="I12" s="11">
        <f>(H12/G12)</f>
        <v>4.071692830891669E-2</v>
      </c>
      <c r="J12" s="10">
        <f>(G12/C12)</f>
        <v>207.52261504486899</v>
      </c>
      <c r="K12" s="8">
        <v>122</v>
      </c>
      <c r="L12" s="8">
        <v>129</v>
      </c>
      <c r="M12" s="17">
        <f>(K12/L12)</f>
        <v>0.94573643410852715</v>
      </c>
      <c r="N12" s="8">
        <v>75</v>
      </c>
      <c r="O12" s="8">
        <v>54</v>
      </c>
      <c r="P12" s="11">
        <f>(N12/O12)</f>
        <v>1.3888888888888888</v>
      </c>
      <c r="Q12" s="8">
        <v>13</v>
      </c>
      <c r="R12" s="8">
        <f>(Q12/C12)*10000</f>
        <v>2.4663719668367832</v>
      </c>
      <c r="S12" s="8">
        <v>23</v>
      </c>
      <c r="T12" s="8">
        <f>(S12/C12)*10000</f>
        <v>4.3635811720958468</v>
      </c>
      <c r="U12" s="8">
        <v>2</v>
      </c>
      <c r="V12" s="8">
        <v>1</v>
      </c>
      <c r="W12" s="8">
        <v>1</v>
      </c>
      <c r="X12" s="8">
        <v>1</v>
      </c>
      <c r="Y12" s="8">
        <v>0</v>
      </c>
      <c r="Z12" s="8">
        <v>1</v>
      </c>
      <c r="AA12" s="8">
        <v>4.5</v>
      </c>
      <c r="AB12" s="8">
        <v>1</v>
      </c>
      <c r="AC12" s="8">
        <v>3</v>
      </c>
      <c r="AD12" s="8">
        <v>1</v>
      </c>
      <c r="AE12" s="8">
        <v>0</v>
      </c>
      <c r="AF12" s="8">
        <v>1</v>
      </c>
      <c r="AG12" s="8">
        <v>1</v>
      </c>
      <c r="AH12" s="8">
        <v>1</v>
      </c>
      <c r="AI12" s="8">
        <v>0</v>
      </c>
      <c r="AJ12" s="8">
        <v>1</v>
      </c>
      <c r="AK12" s="8">
        <v>1</v>
      </c>
      <c r="AL12" s="8">
        <v>1</v>
      </c>
      <c r="AM12" s="8">
        <v>0</v>
      </c>
      <c r="AN12" s="8">
        <v>1</v>
      </c>
      <c r="AO12" s="8">
        <v>1</v>
      </c>
      <c r="AP12" s="8">
        <v>5</v>
      </c>
      <c r="AQ12" s="8">
        <v>1.5</v>
      </c>
      <c r="AR12" s="12">
        <v>2.6759943936308712</v>
      </c>
      <c r="AS12" s="13">
        <v>2.0950723265084323</v>
      </c>
    </row>
    <row r="13" spans="1:45" x14ac:dyDescent="0.2">
      <c r="A13" s="4">
        <v>36</v>
      </c>
      <c r="B13" t="s">
        <v>80</v>
      </c>
      <c r="C13" s="4">
        <v>33856</v>
      </c>
      <c r="D13" s="4">
        <v>16899</v>
      </c>
      <c r="E13" s="1">
        <v>13355</v>
      </c>
      <c r="F13" s="1">
        <f>(E13/C13)</f>
        <v>0.39446479206049151</v>
      </c>
      <c r="G13" s="1">
        <v>5342614</v>
      </c>
      <c r="H13" s="1">
        <v>1268604</v>
      </c>
      <c r="I13" s="7">
        <f>(H13/G13)</f>
        <v>0.23745005721918147</v>
      </c>
      <c r="J13" s="1">
        <f>(G13/C13)</f>
        <v>157.80405245746692</v>
      </c>
      <c r="K13" s="4">
        <v>64</v>
      </c>
      <c r="L13" s="4">
        <v>69</v>
      </c>
      <c r="M13" s="16">
        <f>(K13/L13)</f>
        <v>0.92753623188405798</v>
      </c>
      <c r="N13" s="4">
        <v>20</v>
      </c>
      <c r="O13" s="4">
        <v>59</v>
      </c>
      <c r="P13" s="7">
        <f>(N13/O13)</f>
        <v>0.33898305084745761</v>
      </c>
      <c r="Q13" s="4">
        <v>2</v>
      </c>
      <c r="R13" s="4">
        <f>(Q13/C13)*10000</f>
        <v>0.59073724007561434</v>
      </c>
      <c r="S13" s="4">
        <v>6</v>
      </c>
      <c r="T13" s="4">
        <f>(S13/C13)*10000</f>
        <v>1.7722117202268433</v>
      </c>
      <c r="U13" s="4">
        <v>2</v>
      </c>
      <c r="V13" s="4">
        <v>2</v>
      </c>
      <c r="W13" s="4">
        <v>1</v>
      </c>
      <c r="X13" s="4">
        <v>1</v>
      </c>
      <c r="Y13" s="4">
        <v>0</v>
      </c>
      <c r="Z13" s="4">
        <v>0</v>
      </c>
      <c r="AA13" s="4">
        <v>14</v>
      </c>
      <c r="AB13" s="4">
        <v>3</v>
      </c>
      <c r="AC13" s="4">
        <v>4</v>
      </c>
      <c r="AD13" s="4">
        <v>3</v>
      </c>
      <c r="AE13" s="4">
        <v>0</v>
      </c>
      <c r="AF13" s="4">
        <v>0</v>
      </c>
      <c r="AG13" s="4">
        <v>1</v>
      </c>
      <c r="AH13" s="4">
        <v>1</v>
      </c>
      <c r="AI13" s="4">
        <v>0</v>
      </c>
      <c r="AJ13" s="4">
        <v>1</v>
      </c>
      <c r="AK13" s="4">
        <v>1</v>
      </c>
      <c r="AL13" s="4">
        <v>1</v>
      </c>
      <c r="AM13" s="4">
        <v>0</v>
      </c>
      <c r="AN13" s="4">
        <v>3</v>
      </c>
      <c r="AO13" s="4">
        <v>1</v>
      </c>
      <c r="AP13" s="4">
        <v>2.5</v>
      </c>
      <c r="AQ13" s="4">
        <v>6</v>
      </c>
      <c r="AR13" s="3">
        <v>3.12</v>
      </c>
      <c r="AS13" s="2">
        <v>2.1419785566307499</v>
      </c>
    </row>
    <row r="14" spans="1:45" x14ac:dyDescent="0.2">
      <c r="A14" s="4">
        <v>21</v>
      </c>
      <c r="B14" t="s">
        <v>65</v>
      </c>
      <c r="C14" s="4">
        <v>39719.5</v>
      </c>
      <c r="D14" s="4">
        <v>24267</v>
      </c>
      <c r="E14" s="1">
        <v>31744</v>
      </c>
      <c r="F14" s="1">
        <f>(E14/C14)</f>
        <v>0.79920442100227851</v>
      </c>
      <c r="G14" s="1">
        <v>7475031</v>
      </c>
      <c r="H14" s="1">
        <v>2015926</v>
      </c>
      <c r="I14" s="7">
        <f>(H14/G14)</f>
        <v>0.2696879785515271</v>
      </c>
      <c r="J14" s="1">
        <f>(G14/C14)</f>
        <v>188.19549591510466</v>
      </c>
      <c r="K14" s="4">
        <v>56</v>
      </c>
      <c r="L14" s="4">
        <v>62</v>
      </c>
      <c r="M14" s="16">
        <f>(K14/L14)</f>
        <v>0.90322580645161288</v>
      </c>
      <c r="N14" s="4">
        <v>69</v>
      </c>
      <c r="O14" s="4">
        <v>80</v>
      </c>
      <c r="P14" s="7">
        <f>(N14/O14)</f>
        <v>0.86250000000000004</v>
      </c>
      <c r="Q14" s="4">
        <v>0</v>
      </c>
      <c r="R14" s="4">
        <f>(Q14/C14)*10000</f>
        <v>0</v>
      </c>
      <c r="S14" s="4">
        <v>0</v>
      </c>
      <c r="T14" s="4">
        <f>(S14/C14)*10000</f>
        <v>0</v>
      </c>
      <c r="U14" s="4">
        <v>2</v>
      </c>
      <c r="V14" s="4">
        <v>2</v>
      </c>
      <c r="W14" s="4">
        <v>1</v>
      </c>
      <c r="X14" s="4">
        <v>1</v>
      </c>
      <c r="Y14" s="4">
        <v>1</v>
      </c>
      <c r="Z14" s="4">
        <v>1</v>
      </c>
      <c r="AA14" s="4">
        <v>4</v>
      </c>
      <c r="AB14" s="4">
        <v>1</v>
      </c>
      <c r="AC14" s="4">
        <v>4</v>
      </c>
      <c r="AD14" s="4">
        <v>1</v>
      </c>
      <c r="AE14" s="4">
        <v>0</v>
      </c>
      <c r="AF14" s="4">
        <v>0</v>
      </c>
      <c r="AG14" s="4">
        <v>1</v>
      </c>
      <c r="AH14" s="4">
        <v>0</v>
      </c>
      <c r="AI14" s="4">
        <v>1</v>
      </c>
      <c r="AJ14" s="4">
        <v>1</v>
      </c>
      <c r="AK14" s="4">
        <v>1</v>
      </c>
      <c r="AL14" s="4">
        <v>0</v>
      </c>
      <c r="AM14" s="4">
        <v>0</v>
      </c>
      <c r="AN14" s="4">
        <v>1</v>
      </c>
      <c r="AO14" s="4">
        <v>1</v>
      </c>
      <c r="AP14" s="4">
        <v>4</v>
      </c>
      <c r="AQ14" s="4">
        <v>4</v>
      </c>
      <c r="AR14" s="3">
        <v>3.48</v>
      </c>
      <c r="AS14" s="2">
        <v>2.720488728139328</v>
      </c>
    </row>
    <row r="15" spans="1:45" x14ac:dyDescent="0.2">
      <c r="A15" s="4">
        <v>4</v>
      </c>
      <c r="B15" t="s">
        <v>48</v>
      </c>
      <c r="C15" s="4">
        <v>42579</v>
      </c>
      <c r="D15" s="4">
        <v>19093</v>
      </c>
      <c r="E15" s="1">
        <v>18850</v>
      </c>
      <c r="F15" s="1">
        <f>(E15/C15)</f>
        <v>0.44270649850865451</v>
      </c>
      <c r="G15" s="1">
        <v>6077423</v>
      </c>
      <c r="H15" s="1">
        <v>1633827</v>
      </c>
      <c r="I15" s="7">
        <f>(H15/G15)</f>
        <v>0.26883549162202469</v>
      </c>
      <c r="J15" s="1">
        <f>(G15/C15)</f>
        <v>142.7328730125179</v>
      </c>
      <c r="K15" s="4">
        <v>34</v>
      </c>
      <c r="L15" s="4">
        <v>39</v>
      </c>
      <c r="M15" s="16">
        <f>(K15/L15)</f>
        <v>0.87179487179487181</v>
      </c>
      <c r="N15" s="4">
        <v>12</v>
      </c>
      <c r="O15" s="4">
        <v>29</v>
      </c>
      <c r="P15" s="7">
        <f>(N15/O15)</f>
        <v>0.41379310344827586</v>
      </c>
      <c r="Q15" s="4">
        <v>4</v>
      </c>
      <c r="R15" s="4">
        <f>(Q15/C15)*10000</f>
        <v>0.93943023556213145</v>
      </c>
      <c r="S15" s="4">
        <v>16</v>
      </c>
      <c r="T15" s="4">
        <f>(S15/C15)*10000</f>
        <v>3.7577209422485258</v>
      </c>
      <c r="U15" s="4">
        <v>2</v>
      </c>
      <c r="V15" s="4">
        <v>2</v>
      </c>
      <c r="W15" s="4">
        <v>1</v>
      </c>
      <c r="X15" s="4">
        <v>1</v>
      </c>
      <c r="Y15" s="4">
        <v>1</v>
      </c>
      <c r="Z15" s="4">
        <v>1</v>
      </c>
      <c r="AA15" s="4">
        <v>40</v>
      </c>
      <c r="AB15" s="4">
        <v>3</v>
      </c>
      <c r="AC15" s="4">
        <v>2</v>
      </c>
      <c r="AD15" s="4">
        <v>1</v>
      </c>
      <c r="AE15" s="4">
        <v>0</v>
      </c>
      <c r="AF15" s="4">
        <v>1</v>
      </c>
      <c r="AG15" s="4">
        <v>1</v>
      </c>
      <c r="AH15" s="4">
        <v>1</v>
      </c>
      <c r="AI15" s="4">
        <v>0</v>
      </c>
      <c r="AJ15" s="4">
        <v>1</v>
      </c>
      <c r="AK15" s="4">
        <v>1</v>
      </c>
      <c r="AL15" s="4">
        <v>0</v>
      </c>
      <c r="AM15" s="4">
        <v>0</v>
      </c>
      <c r="AN15" s="4">
        <v>1</v>
      </c>
      <c r="AO15" s="4">
        <v>1</v>
      </c>
      <c r="AP15" s="4">
        <v>8</v>
      </c>
      <c r="AQ15" s="4">
        <v>3</v>
      </c>
      <c r="AR15" s="3">
        <v>3.186249930366122</v>
      </c>
      <c r="AS15" s="2">
        <v>2.1075806545410498</v>
      </c>
    </row>
    <row r="16" spans="1:45" x14ac:dyDescent="0.2">
      <c r="A16" s="4">
        <v>69</v>
      </c>
      <c r="B16" t="s">
        <v>113</v>
      </c>
      <c r="C16" s="4">
        <v>25191</v>
      </c>
      <c r="D16" s="4">
        <v>10773</v>
      </c>
      <c r="E16" s="1">
        <v>8333</v>
      </c>
      <c r="F16" s="1">
        <f>(E16/C16)</f>
        <v>0.3307927434401175</v>
      </c>
      <c r="G16" s="1">
        <v>2905166</v>
      </c>
      <c r="H16" s="1">
        <v>695404</v>
      </c>
      <c r="I16" s="7">
        <f>(H16/G16)</f>
        <v>0.23936807741795132</v>
      </c>
      <c r="J16" s="1">
        <f>(G16/C16)</f>
        <v>115.32555277678536</v>
      </c>
      <c r="K16" s="4">
        <v>25</v>
      </c>
      <c r="L16" s="4">
        <v>29</v>
      </c>
      <c r="M16" s="16">
        <f>(K16/L16)</f>
        <v>0.86206896551724133</v>
      </c>
      <c r="N16" s="4">
        <v>44</v>
      </c>
      <c r="O16" s="4">
        <v>48</v>
      </c>
      <c r="P16" s="7">
        <f>(N16/O16)</f>
        <v>0.91666666666666663</v>
      </c>
      <c r="Q16" s="4">
        <v>5</v>
      </c>
      <c r="R16" s="4">
        <f>(Q16/C16)*10000</f>
        <v>1.9848358540748681</v>
      </c>
      <c r="S16" s="4">
        <v>15</v>
      </c>
      <c r="T16" s="4">
        <f>(S16/C16)*10000</f>
        <v>5.9545075622246042</v>
      </c>
      <c r="U16" s="4">
        <v>1</v>
      </c>
      <c r="V16" s="4">
        <v>2</v>
      </c>
      <c r="W16" s="4">
        <v>1</v>
      </c>
      <c r="X16" s="4">
        <v>1</v>
      </c>
      <c r="Y16" s="4">
        <v>1</v>
      </c>
      <c r="Z16" s="4">
        <v>1</v>
      </c>
      <c r="AA16" s="4">
        <v>2</v>
      </c>
      <c r="AB16" s="4">
        <v>1</v>
      </c>
      <c r="AC16" s="4">
        <v>3</v>
      </c>
      <c r="AD16" s="4">
        <v>1</v>
      </c>
      <c r="AE16" s="4">
        <v>1</v>
      </c>
      <c r="AF16" s="4">
        <v>1</v>
      </c>
      <c r="AG16" s="4">
        <v>0</v>
      </c>
      <c r="AH16" s="4">
        <v>1</v>
      </c>
      <c r="AI16" s="4">
        <v>0</v>
      </c>
      <c r="AJ16" s="4">
        <v>1</v>
      </c>
      <c r="AK16" s="4">
        <v>1</v>
      </c>
      <c r="AL16" s="4">
        <v>1</v>
      </c>
      <c r="AM16" s="4">
        <v>0</v>
      </c>
      <c r="AN16" s="4">
        <v>1</v>
      </c>
      <c r="AO16" s="4">
        <v>1</v>
      </c>
      <c r="AP16" s="4">
        <v>4</v>
      </c>
      <c r="AQ16" s="4">
        <v>1</v>
      </c>
      <c r="AR16" s="3">
        <v>3.1041808580240886</v>
      </c>
      <c r="AS16" s="2">
        <v>3.8759999999999999</v>
      </c>
    </row>
    <row r="17" spans="1:45" x14ac:dyDescent="0.2">
      <c r="A17" s="4">
        <v>34</v>
      </c>
      <c r="B17" t="s">
        <v>78</v>
      </c>
      <c r="C17" s="4">
        <v>53053</v>
      </c>
      <c r="D17" s="4">
        <v>25169</v>
      </c>
      <c r="E17" s="1">
        <v>24826</v>
      </c>
      <c r="F17" s="1">
        <f>(E17/C17)</f>
        <v>0.46794714719243019</v>
      </c>
      <c r="G17" s="1">
        <v>7681983</v>
      </c>
      <c r="H17" s="1">
        <v>1654074</v>
      </c>
      <c r="I17" s="7">
        <f>(H17/G17)</f>
        <v>0.21531862280872011</v>
      </c>
      <c r="J17" s="1">
        <f>(G17/C17)</f>
        <v>144.79827719450361</v>
      </c>
      <c r="K17" s="4">
        <v>77</v>
      </c>
      <c r="L17" s="4">
        <v>91</v>
      </c>
      <c r="M17" s="16">
        <f>(K17/L17)</f>
        <v>0.84615384615384615</v>
      </c>
      <c r="N17" s="4">
        <v>72</v>
      </c>
      <c r="O17" s="4">
        <v>42</v>
      </c>
      <c r="P17" s="7">
        <f>(N17/O17)</f>
        <v>1.7142857142857142</v>
      </c>
      <c r="Q17" s="4">
        <v>3</v>
      </c>
      <c r="R17" s="4">
        <f>(Q17/C17)*10000</f>
        <v>0.56547226358547109</v>
      </c>
      <c r="S17" s="4">
        <v>7</v>
      </c>
      <c r="T17" s="4">
        <f>(S17/C17)*10000</f>
        <v>1.3194352816994326</v>
      </c>
      <c r="U17" s="4">
        <v>2</v>
      </c>
      <c r="V17" s="4">
        <v>2</v>
      </c>
      <c r="W17" s="4">
        <v>1</v>
      </c>
      <c r="X17" s="4">
        <v>1</v>
      </c>
      <c r="Y17" s="4">
        <v>1</v>
      </c>
      <c r="Z17" s="4">
        <v>0</v>
      </c>
      <c r="AA17" s="4">
        <v>3</v>
      </c>
      <c r="AB17" s="4">
        <v>1</v>
      </c>
      <c r="AC17" s="4">
        <v>5</v>
      </c>
      <c r="AD17" s="4">
        <v>0</v>
      </c>
      <c r="AE17" s="4">
        <v>0</v>
      </c>
      <c r="AF17" s="4">
        <v>1</v>
      </c>
      <c r="AG17" s="4">
        <v>1</v>
      </c>
      <c r="AH17" s="4">
        <v>1</v>
      </c>
      <c r="AI17" s="4">
        <v>0</v>
      </c>
      <c r="AJ17" s="4">
        <v>1</v>
      </c>
      <c r="AK17" s="4">
        <v>1</v>
      </c>
      <c r="AL17" s="4">
        <v>1</v>
      </c>
      <c r="AM17" s="4">
        <v>0</v>
      </c>
      <c r="AN17" s="4">
        <v>4</v>
      </c>
      <c r="AO17" s="4">
        <v>1</v>
      </c>
      <c r="AP17" s="4">
        <v>4</v>
      </c>
      <c r="AQ17" s="4">
        <v>1</v>
      </c>
      <c r="AR17" s="3">
        <v>3.186249930366122</v>
      </c>
      <c r="AS17" s="2">
        <v>2.4578138394543516</v>
      </c>
    </row>
    <row r="18" spans="1:45" x14ac:dyDescent="0.2">
      <c r="A18" s="4">
        <v>2</v>
      </c>
      <c r="B18" t="s">
        <v>46</v>
      </c>
      <c r="C18" s="4">
        <v>54500.4</v>
      </c>
      <c r="D18" s="4">
        <v>35899</v>
      </c>
      <c r="E18" s="1">
        <v>19833</v>
      </c>
      <c r="F18" s="1">
        <f>(E18/C18)</f>
        <v>0.3639055860140476</v>
      </c>
      <c r="G18" s="1">
        <v>12500995</v>
      </c>
      <c r="H18" s="1">
        <v>4680368</v>
      </c>
      <c r="I18" s="7">
        <f>(H18/G18)</f>
        <v>0.37439963778883201</v>
      </c>
      <c r="J18" s="1">
        <f>(G18/C18)</f>
        <v>229.37437156424539</v>
      </c>
      <c r="K18" s="4">
        <v>103</v>
      </c>
      <c r="L18" s="4">
        <v>123</v>
      </c>
      <c r="M18" s="16">
        <f>(K18/L18)</f>
        <v>0.83739837398373984</v>
      </c>
      <c r="N18" s="4">
        <v>45</v>
      </c>
      <c r="O18" s="4">
        <v>33</v>
      </c>
      <c r="P18" s="7">
        <f>(N18/O18)</f>
        <v>1.3636363636363635</v>
      </c>
      <c r="Q18" s="4">
        <v>3</v>
      </c>
      <c r="R18" s="4">
        <f>(Q18/C18)*10000</f>
        <v>0.55045467556201422</v>
      </c>
      <c r="S18" s="4">
        <v>7</v>
      </c>
      <c r="T18" s="4">
        <f>(S18/C18)*10000</f>
        <v>1.2843942429780333</v>
      </c>
      <c r="U18" s="4">
        <v>3</v>
      </c>
      <c r="V18" s="4">
        <v>2</v>
      </c>
      <c r="W18" s="4">
        <v>0</v>
      </c>
      <c r="X18" s="4">
        <v>0</v>
      </c>
      <c r="Y18" s="4">
        <v>0</v>
      </c>
      <c r="Z18" s="4">
        <v>1</v>
      </c>
      <c r="AA18" s="4">
        <v>1</v>
      </c>
      <c r="AB18" s="4">
        <v>3</v>
      </c>
      <c r="AC18" s="4">
        <v>4</v>
      </c>
      <c r="AD18" s="4">
        <v>3</v>
      </c>
      <c r="AE18" s="4">
        <v>0</v>
      </c>
      <c r="AF18" s="4">
        <v>0</v>
      </c>
      <c r="AG18" s="4">
        <v>1</v>
      </c>
      <c r="AH18" s="4">
        <v>1</v>
      </c>
      <c r="AI18" s="4">
        <v>0</v>
      </c>
      <c r="AJ18" s="4">
        <v>1</v>
      </c>
      <c r="AK18" s="4">
        <v>0</v>
      </c>
      <c r="AL18" s="4">
        <v>1</v>
      </c>
      <c r="AM18" s="4">
        <v>1</v>
      </c>
      <c r="AN18" s="4">
        <v>4</v>
      </c>
      <c r="AO18" s="4">
        <v>1</v>
      </c>
      <c r="AP18" s="4">
        <v>50</v>
      </c>
      <c r="AQ18" s="4">
        <v>12</v>
      </c>
      <c r="AR18" s="3">
        <v>3.282591884854595</v>
      </c>
      <c r="AS18" s="2">
        <v>4.0345000000000004</v>
      </c>
    </row>
    <row r="19" spans="1:45" x14ac:dyDescent="0.2">
      <c r="A19" s="4">
        <v>26</v>
      </c>
      <c r="B19" t="s">
        <v>70</v>
      </c>
      <c r="C19" s="4">
        <v>138436</v>
      </c>
      <c r="D19" s="4">
        <v>77805</v>
      </c>
      <c r="E19" s="1">
        <v>140435</v>
      </c>
      <c r="F19" s="1">
        <f>(E19/C19)</f>
        <v>1.0144398855788956</v>
      </c>
      <c r="G19" s="1">
        <v>29671609</v>
      </c>
      <c r="H19" s="1">
        <v>7574156</v>
      </c>
      <c r="I19" s="7">
        <f>(H19/G19)</f>
        <v>0.25526610302798208</v>
      </c>
      <c r="J19" s="1">
        <f>(G19/C19)</f>
        <v>214.3344866942125</v>
      </c>
      <c r="K19" s="4">
        <v>285</v>
      </c>
      <c r="L19" s="4">
        <v>341</v>
      </c>
      <c r="M19" s="16">
        <f>(K19/L19)</f>
        <v>0.83577712609970678</v>
      </c>
      <c r="N19" s="4">
        <v>52</v>
      </c>
      <c r="O19" s="4">
        <v>61</v>
      </c>
      <c r="P19" s="7">
        <f>(N19/O19)</f>
        <v>0.85245901639344257</v>
      </c>
      <c r="Q19" s="4">
        <v>3</v>
      </c>
      <c r="R19" s="4">
        <f>(Q19/C19)*10000</f>
        <v>0.2167066370019359</v>
      </c>
      <c r="S19" s="4">
        <v>12</v>
      </c>
      <c r="T19" s="4">
        <f>(S19/C19)*10000</f>
        <v>0.86682654800774361</v>
      </c>
      <c r="U19" s="4">
        <v>2</v>
      </c>
      <c r="V19" s="4">
        <v>2</v>
      </c>
      <c r="W19" s="4">
        <v>1</v>
      </c>
      <c r="X19" s="4">
        <v>1</v>
      </c>
      <c r="Y19" s="4">
        <v>0</v>
      </c>
      <c r="Z19" s="4">
        <v>0</v>
      </c>
      <c r="AA19" s="4">
        <v>4</v>
      </c>
      <c r="AB19" s="4">
        <v>3</v>
      </c>
      <c r="AC19" s="4">
        <v>1</v>
      </c>
      <c r="AD19" s="4">
        <v>1</v>
      </c>
      <c r="AE19" s="4">
        <v>1</v>
      </c>
      <c r="AF19" s="4">
        <v>1</v>
      </c>
      <c r="AG19" s="4">
        <v>1</v>
      </c>
      <c r="AH19" s="4">
        <v>1</v>
      </c>
      <c r="AI19" s="4">
        <v>0</v>
      </c>
      <c r="AJ19" s="4">
        <v>1</v>
      </c>
      <c r="AK19" s="4">
        <v>0</v>
      </c>
      <c r="AL19" s="4">
        <v>0</v>
      </c>
      <c r="AM19" s="4">
        <v>0</v>
      </c>
      <c r="AN19" s="4">
        <v>3</v>
      </c>
      <c r="AO19" s="4">
        <v>1</v>
      </c>
      <c r="AP19" s="4">
        <v>3</v>
      </c>
      <c r="AQ19" s="4">
        <v>2</v>
      </c>
      <c r="AR19" s="3">
        <v>1.8553036702105388</v>
      </c>
      <c r="AS19" s="2">
        <v>2.7517595482208725</v>
      </c>
    </row>
    <row r="20" spans="1:45" x14ac:dyDescent="0.2">
      <c r="A20" s="4">
        <v>37</v>
      </c>
      <c r="B20" t="s">
        <v>81</v>
      </c>
      <c r="C20" s="4">
        <v>46493.95</v>
      </c>
      <c r="D20" s="4">
        <v>23374</v>
      </c>
      <c r="E20" s="1">
        <v>12488</v>
      </c>
      <c r="F20" s="1">
        <f>(E20/C20)</f>
        <v>0.26859408589719741</v>
      </c>
      <c r="G20" s="1">
        <v>5354704</v>
      </c>
      <c r="H20" s="1">
        <v>1836016</v>
      </c>
      <c r="I20" s="7">
        <f>(H20/G20)</f>
        <v>0.34287908351236596</v>
      </c>
      <c r="J20" s="1">
        <f>(G20/C20)</f>
        <v>115.16990920324042</v>
      </c>
      <c r="K20" s="4">
        <v>40</v>
      </c>
      <c r="L20" s="4">
        <v>48</v>
      </c>
      <c r="M20" s="16">
        <f>(K20/L20)</f>
        <v>0.83333333333333337</v>
      </c>
      <c r="N20" s="4">
        <v>20</v>
      </c>
      <c r="O20" s="4">
        <v>77</v>
      </c>
      <c r="P20" s="7">
        <f>(N20/O20)</f>
        <v>0.25974025974025972</v>
      </c>
      <c r="Q20" s="4">
        <v>0</v>
      </c>
      <c r="R20" s="4">
        <f>(Q20/C20)*10000</f>
        <v>0</v>
      </c>
      <c r="S20" s="4">
        <v>0</v>
      </c>
      <c r="T20" s="4">
        <f>(S20/C20)*10000</f>
        <v>0</v>
      </c>
      <c r="U20" s="4">
        <v>2</v>
      </c>
      <c r="V20" s="4">
        <v>2</v>
      </c>
      <c r="W20" s="4">
        <v>0</v>
      </c>
      <c r="X20" s="4">
        <v>1</v>
      </c>
      <c r="Y20" s="4">
        <v>0</v>
      </c>
      <c r="Z20" s="4">
        <v>0</v>
      </c>
      <c r="AA20" s="4">
        <v>10</v>
      </c>
      <c r="AB20" s="4">
        <v>4</v>
      </c>
      <c r="AC20" s="4">
        <v>5</v>
      </c>
      <c r="AD20" s="4">
        <v>1</v>
      </c>
      <c r="AE20" s="4">
        <v>0</v>
      </c>
      <c r="AF20" s="4">
        <v>1</v>
      </c>
      <c r="AG20" s="4">
        <v>1</v>
      </c>
      <c r="AH20" s="4">
        <v>1</v>
      </c>
      <c r="AI20" s="4">
        <v>0</v>
      </c>
      <c r="AJ20" s="4">
        <v>1</v>
      </c>
      <c r="AK20" s="4">
        <v>1</v>
      </c>
      <c r="AL20" s="4">
        <v>1</v>
      </c>
      <c r="AM20" s="4">
        <v>0</v>
      </c>
      <c r="AN20" s="4">
        <v>3</v>
      </c>
      <c r="AO20" s="4">
        <v>1</v>
      </c>
      <c r="AP20" s="4">
        <v>2.5</v>
      </c>
      <c r="AQ20" s="4">
        <v>15</v>
      </c>
      <c r="AR20" s="3">
        <v>3.4319999999999999</v>
      </c>
      <c r="AS20" s="2">
        <v>4.377842192461201</v>
      </c>
    </row>
    <row r="21" spans="1:45" x14ac:dyDescent="0.2">
      <c r="A21" s="4">
        <v>30</v>
      </c>
      <c r="B21" t="s">
        <v>74</v>
      </c>
      <c r="C21" s="4">
        <v>47911</v>
      </c>
      <c r="D21" s="4">
        <v>27735</v>
      </c>
      <c r="E21" s="1">
        <v>26982</v>
      </c>
      <c r="F21" s="1">
        <f>(E21/C21)</f>
        <v>0.56316920957608896</v>
      </c>
      <c r="G21" s="1">
        <v>10105587</v>
      </c>
      <c r="H21" s="1">
        <v>2613410.5</v>
      </c>
      <c r="I21" s="7">
        <f>(H21/G21)</f>
        <v>0.2586104597387564</v>
      </c>
      <c r="J21" s="1">
        <f>(G21/C21)</f>
        <v>210.92415103003486</v>
      </c>
      <c r="K21" s="4">
        <v>64</v>
      </c>
      <c r="L21" s="4">
        <v>79</v>
      </c>
      <c r="M21" s="16">
        <f>(K21/L21)</f>
        <v>0.810126582278481</v>
      </c>
      <c r="N21" s="4">
        <v>29</v>
      </c>
      <c r="O21" s="4">
        <v>61</v>
      </c>
      <c r="P21" s="7">
        <f>(N21/O21)</f>
        <v>0.47540983606557374</v>
      </c>
      <c r="Q21" s="4">
        <v>2</v>
      </c>
      <c r="R21" s="4">
        <f>(Q21/C21)*10000</f>
        <v>0.41744067124459933</v>
      </c>
      <c r="S21" s="4">
        <v>3</v>
      </c>
      <c r="T21" s="4">
        <f>(S21/C21)*10000</f>
        <v>0.62616100686689902</v>
      </c>
      <c r="U21" s="4">
        <v>2</v>
      </c>
      <c r="V21" s="4">
        <v>2</v>
      </c>
      <c r="W21" s="4">
        <v>0</v>
      </c>
      <c r="X21" s="4">
        <v>1</v>
      </c>
      <c r="Y21" s="4">
        <v>0</v>
      </c>
      <c r="Z21" s="4">
        <v>1</v>
      </c>
      <c r="AA21" s="4">
        <v>2</v>
      </c>
      <c r="AB21" s="4">
        <v>2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1</v>
      </c>
      <c r="AI21" s="4">
        <v>0</v>
      </c>
      <c r="AJ21" s="4">
        <v>1</v>
      </c>
      <c r="AK21" s="4">
        <v>1</v>
      </c>
      <c r="AL21" s="4">
        <v>1</v>
      </c>
      <c r="AM21" s="4">
        <v>0</v>
      </c>
      <c r="AN21" s="4">
        <v>1</v>
      </c>
      <c r="AO21" s="4">
        <v>1</v>
      </c>
      <c r="AP21" s="4">
        <v>5</v>
      </c>
      <c r="AQ21" s="4">
        <v>0.25</v>
      </c>
      <c r="AR21" s="3">
        <v>3.4340000000000002</v>
      </c>
      <c r="AS21" s="2">
        <v>3.8775090711564846</v>
      </c>
    </row>
    <row r="22" spans="1:45" x14ac:dyDescent="0.2">
      <c r="A22" s="4">
        <v>14</v>
      </c>
      <c r="B22" t="s">
        <v>58</v>
      </c>
      <c r="C22" s="4">
        <v>50682.6</v>
      </c>
      <c r="D22" s="4">
        <v>31890</v>
      </c>
      <c r="E22" s="1">
        <v>14279</v>
      </c>
      <c r="F22" s="1">
        <f>(E22/C22)</f>
        <v>0.2817337705642568</v>
      </c>
      <c r="G22" s="1">
        <v>11242082</v>
      </c>
      <c r="H22" s="1">
        <v>4077833</v>
      </c>
      <c r="I22" s="7">
        <f>(H22/G22)</f>
        <v>0.36272934141558477</v>
      </c>
      <c r="J22" s="1">
        <f>(G22/C22)</f>
        <v>221.81344287783185</v>
      </c>
      <c r="K22" s="4">
        <v>45</v>
      </c>
      <c r="L22" s="4">
        <v>57</v>
      </c>
      <c r="M22" s="16">
        <f>(K22/L22)</f>
        <v>0.78947368421052633</v>
      </c>
      <c r="N22" s="4">
        <v>30</v>
      </c>
      <c r="O22" s="4">
        <v>89</v>
      </c>
      <c r="P22" s="7">
        <f>(N22/O22)</f>
        <v>0.33707865168539325</v>
      </c>
      <c r="Q22" s="4">
        <v>4</v>
      </c>
      <c r="R22" s="4">
        <f>(Q22/C22)*10000</f>
        <v>0.78922549356189309</v>
      </c>
      <c r="S22" s="4">
        <v>12</v>
      </c>
      <c r="T22" s="4">
        <f>(S22/C22)*10000</f>
        <v>2.3676764806856792</v>
      </c>
      <c r="U22" s="4">
        <v>2</v>
      </c>
      <c r="V22" s="4">
        <v>2</v>
      </c>
      <c r="W22" s="4">
        <v>1</v>
      </c>
      <c r="X22" s="4">
        <v>1</v>
      </c>
      <c r="Y22" s="4">
        <v>1</v>
      </c>
      <c r="Z22" s="4">
        <v>1</v>
      </c>
      <c r="AA22" s="4">
        <v>40</v>
      </c>
      <c r="AB22" s="4">
        <v>3</v>
      </c>
      <c r="AC22" s="4">
        <v>5</v>
      </c>
      <c r="AD22" s="4">
        <v>2</v>
      </c>
      <c r="AE22" s="4">
        <v>1</v>
      </c>
      <c r="AF22" s="4">
        <v>0</v>
      </c>
      <c r="AG22" s="4">
        <v>1</v>
      </c>
      <c r="AH22" s="4">
        <v>1</v>
      </c>
      <c r="AI22" s="4">
        <v>0</v>
      </c>
      <c r="AJ22" s="4">
        <v>1</v>
      </c>
      <c r="AK22" s="4">
        <v>1</v>
      </c>
      <c r="AL22" s="4">
        <v>1</v>
      </c>
      <c r="AM22" s="4">
        <v>0</v>
      </c>
      <c r="AN22" s="4">
        <v>1</v>
      </c>
      <c r="AO22" s="4">
        <v>1</v>
      </c>
      <c r="AP22" s="4">
        <v>8</v>
      </c>
      <c r="AQ22" s="4">
        <v>3</v>
      </c>
      <c r="AR22" s="3">
        <v>3.43</v>
      </c>
      <c r="AS22" s="2">
        <v>4.34</v>
      </c>
    </row>
    <row r="23" spans="1:45" x14ac:dyDescent="0.2">
      <c r="A23" s="4">
        <v>42</v>
      </c>
      <c r="B23" t="s">
        <v>86</v>
      </c>
      <c r="C23" s="4">
        <v>14486.4</v>
      </c>
      <c r="D23" s="4">
        <v>9803</v>
      </c>
      <c r="E23" s="1">
        <v>13124.2248</v>
      </c>
      <c r="F23" s="1">
        <f>(E23/C23)</f>
        <v>0.90596868787276341</v>
      </c>
      <c r="G23" s="1">
        <v>2828942.2212</v>
      </c>
      <c r="H23" s="1">
        <v>1038871.417</v>
      </c>
      <c r="I23" s="7">
        <f>(H23/G23)</f>
        <v>0.36722963417730192</v>
      </c>
      <c r="J23" s="1">
        <f>(G23/C23)</f>
        <v>195.28262516567264</v>
      </c>
      <c r="K23" s="4">
        <v>25</v>
      </c>
      <c r="L23" s="4">
        <v>32</v>
      </c>
      <c r="M23" s="16">
        <f>(K23/L23)</f>
        <v>0.78125</v>
      </c>
      <c r="N23" s="4">
        <v>62</v>
      </c>
      <c r="O23" s="4">
        <v>46</v>
      </c>
      <c r="P23" s="7">
        <f>(N23/O23)</f>
        <v>1.3478260869565217</v>
      </c>
      <c r="Q23" s="4">
        <v>2</v>
      </c>
      <c r="R23" s="4">
        <f>(Q23/C23)*10000</f>
        <v>1.38060525734482</v>
      </c>
      <c r="S23" s="4">
        <v>5</v>
      </c>
      <c r="T23" s="4">
        <f>(S23/C23)*10000</f>
        <v>3.4515131433620501</v>
      </c>
      <c r="U23" s="4">
        <v>1</v>
      </c>
      <c r="V23" s="4">
        <v>2</v>
      </c>
      <c r="W23" s="4">
        <v>1</v>
      </c>
      <c r="X23" s="4">
        <v>1</v>
      </c>
      <c r="Y23" s="4">
        <v>0</v>
      </c>
      <c r="Z23" s="4">
        <v>1</v>
      </c>
      <c r="AA23" s="4">
        <v>6.25</v>
      </c>
      <c r="AB23" s="4">
        <v>1</v>
      </c>
      <c r="AC23" s="4">
        <v>4</v>
      </c>
      <c r="AD23" s="4">
        <v>1</v>
      </c>
      <c r="AE23" s="4">
        <v>0</v>
      </c>
      <c r="AF23" s="4">
        <v>0</v>
      </c>
      <c r="AG23" s="4">
        <v>1</v>
      </c>
      <c r="AH23" s="4">
        <v>1</v>
      </c>
      <c r="AI23" s="4">
        <v>0</v>
      </c>
      <c r="AJ23" s="4">
        <v>1</v>
      </c>
      <c r="AK23" s="4">
        <v>1</v>
      </c>
      <c r="AL23" s="4">
        <v>1</v>
      </c>
      <c r="AM23" s="4">
        <v>0</v>
      </c>
      <c r="AN23" s="4">
        <v>2</v>
      </c>
      <c r="AO23" s="4">
        <v>1</v>
      </c>
      <c r="AP23" s="4">
        <v>10</v>
      </c>
      <c r="AQ23" s="4">
        <v>11</v>
      </c>
      <c r="AR23" s="3">
        <v>2.976</v>
      </c>
      <c r="AS23" s="2">
        <v>3.1582802092809543</v>
      </c>
    </row>
    <row r="24" spans="1:45" x14ac:dyDescent="0.2">
      <c r="A24" s="4">
        <v>61</v>
      </c>
      <c r="B24" t="s">
        <v>105</v>
      </c>
      <c r="C24" s="4">
        <v>70458.3</v>
      </c>
      <c r="D24" s="4">
        <v>41223</v>
      </c>
      <c r="E24" s="1">
        <v>32044</v>
      </c>
      <c r="F24" s="1">
        <f>(E24/C24)</f>
        <v>0.45479382840630556</v>
      </c>
      <c r="G24" s="1">
        <v>8599186</v>
      </c>
      <c r="H24" s="1">
        <v>3206232</v>
      </c>
      <c r="I24" s="7">
        <f>(H24/G24)</f>
        <v>0.37285296538532831</v>
      </c>
      <c r="J24" s="1">
        <f>(G24/C24)</f>
        <v>122.04645868549198</v>
      </c>
      <c r="K24" s="4">
        <v>56</v>
      </c>
      <c r="L24" s="4">
        <v>73</v>
      </c>
      <c r="M24" s="16">
        <f>(K24/L24)</f>
        <v>0.76712328767123283</v>
      </c>
      <c r="N24" s="4">
        <v>59</v>
      </c>
      <c r="O24" s="4">
        <v>46</v>
      </c>
      <c r="P24" s="7">
        <f>(N24/O24)</f>
        <v>1.2826086956521738</v>
      </c>
      <c r="Q24" s="4">
        <v>11</v>
      </c>
      <c r="R24" s="4">
        <f>(Q24/C24)*10000</f>
        <v>1.56120712534932</v>
      </c>
      <c r="S24" s="4">
        <v>16</v>
      </c>
      <c r="T24" s="4">
        <f>(S24/C24)*10000</f>
        <v>2.2708467277808291</v>
      </c>
      <c r="U24" s="4">
        <v>3</v>
      </c>
      <c r="V24" s="4">
        <v>2</v>
      </c>
      <c r="W24" s="4">
        <v>0</v>
      </c>
      <c r="X24" s="4">
        <v>1</v>
      </c>
      <c r="Y24" s="4">
        <v>0</v>
      </c>
      <c r="Z24" s="4">
        <v>0</v>
      </c>
      <c r="AA24" s="4">
        <v>3</v>
      </c>
      <c r="AB24" s="4">
        <v>3</v>
      </c>
      <c r="AC24" s="4">
        <v>5</v>
      </c>
      <c r="AD24" s="4">
        <v>1</v>
      </c>
      <c r="AE24" s="4">
        <v>1</v>
      </c>
      <c r="AF24" s="4">
        <v>1</v>
      </c>
      <c r="AG24" s="4">
        <v>0</v>
      </c>
      <c r="AH24" s="4">
        <v>1</v>
      </c>
      <c r="AI24" s="4">
        <v>0</v>
      </c>
      <c r="AJ24" s="4">
        <v>1</v>
      </c>
      <c r="AK24" s="4">
        <v>0</v>
      </c>
      <c r="AL24" s="4">
        <v>0</v>
      </c>
      <c r="AM24" s="4">
        <v>0</v>
      </c>
      <c r="AN24" s="4">
        <v>1</v>
      </c>
      <c r="AO24" s="4">
        <v>1</v>
      </c>
      <c r="AP24" s="4">
        <v>50</v>
      </c>
      <c r="AQ24" s="4">
        <v>10</v>
      </c>
      <c r="AR24" s="3">
        <v>3.7821427599800148</v>
      </c>
      <c r="AS24" s="2">
        <v>3.12</v>
      </c>
    </row>
    <row r="25" spans="1:45" x14ac:dyDescent="0.2">
      <c r="A25" s="4">
        <v>49</v>
      </c>
      <c r="B25" t="s">
        <v>93</v>
      </c>
      <c r="C25" s="4">
        <v>52391.55</v>
      </c>
      <c r="D25" s="4">
        <v>32725</v>
      </c>
      <c r="E25" s="1">
        <v>59927.625</v>
      </c>
      <c r="F25" s="1">
        <f>(E25/C25)</f>
        <v>1.1438414209925074</v>
      </c>
      <c r="G25" s="1">
        <v>11514789.625</v>
      </c>
      <c r="H25" s="1">
        <v>3720028.25</v>
      </c>
      <c r="I25" s="7">
        <f>(H25/G25)</f>
        <v>0.32306523793742348</v>
      </c>
      <c r="J25" s="1">
        <f>(G25/C25)</f>
        <v>219.78333576693186</v>
      </c>
      <c r="K25" s="4">
        <v>69</v>
      </c>
      <c r="L25" s="4">
        <v>91</v>
      </c>
      <c r="M25" s="16">
        <f>(K25/L25)</f>
        <v>0.75824175824175821</v>
      </c>
      <c r="N25" s="4">
        <v>28</v>
      </c>
      <c r="O25" s="4">
        <v>48</v>
      </c>
      <c r="P25" s="7">
        <f>(N25/O25)</f>
        <v>0.58333333333333337</v>
      </c>
      <c r="Q25" s="4">
        <v>2</v>
      </c>
      <c r="R25" s="4">
        <f>(Q25/C25)*10000</f>
        <v>0.3817409486835186</v>
      </c>
      <c r="S25" s="4">
        <v>15</v>
      </c>
      <c r="T25" s="4">
        <f>(S25/C25)*10000</f>
        <v>2.8630571151263893</v>
      </c>
      <c r="U25" s="4">
        <v>2</v>
      </c>
      <c r="V25" s="4">
        <v>2</v>
      </c>
      <c r="W25" s="4">
        <v>1</v>
      </c>
      <c r="X25" s="4">
        <v>1</v>
      </c>
      <c r="Y25" s="4">
        <v>1</v>
      </c>
      <c r="Z25" s="4">
        <v>1</v>
      </c>
      <c r="AA25" s="4">
        <v>6</v>
      </c>
      <c r="AB25" s="4">
        <v>3</v>
      </c>
      <c r="AC25" s="4">
        <v>4</v>
      </c>
      <c r="AD25" s="4">
        <v>3</v>
      </c>
      <c r="AE25" s="4">
        <v>0</v>
      </c>
      <c r="AF25" s="4">
        <v>1</v>
      </c>
      <c r="AG25" s="4">
        <v>1</v>
      </c>
      <c r="AH25" s="4">
        <v>1</v>
      </c>
      <c r="AI25" s="4">
        <v>0</v>
      </c>
      <c r="AJ25" s="4">
        <v>1</v>
      </c>
      <c r="AK25" s="4">
        <v>1</v>
      </c>
      <c r="AL25" s="4">
        <v>0</v>
      </c>
      <c r="AM25" s="4">
        <v>0</v>
      </c>
      <c r="AN25" s="4">
        <v>1</v>
      </c>
      <c r="AO25" s="4">
        <v>1</v>
      </c>
      <c r="AP25" s="4">
        <v>3</v>
      </c>
      <c r="AQ25" s="4">
        <v>4</v>
      </c>
      <c r="AR25" s="3">
        <v>1.323</v>
      </c>
      <c r="AS25" s="2">
        <v>2.9393844687101414</v>
      </c>
    </row>
    <row r="26" spans="1:45" x14ac:dyDescent="0.2">
      <c r="A26" s="4">
        <v>15</v>
      </c>
      <c r="B26" t="s">
        <v>59</v>
      </c>
      <c r="C26" s="4">
        <v>25795</v>
      </c>
      <c r="D26" s="4">
        <v>14244</v>
      </c>
      <c r="E26" s="1">
        <v>15497</v>
      </c>
      <c r="F26" s="1">
        <f>(E26/C26)</f>
        <v>0.60077534405892619</v>
      </c>
      <c r="G26" s="1">
        <v>3950872</v>
      </c>
      <c r="H26" s="1">
        <v>615499</v>
      </c>
      <c r="I26" s="7">
        <f>(H26/G26)</f>
        <v>0.15578813993467772</v>
      </c>
      <c r="J26" s="1">
        <f>(G26/C26)</f>
        <v>153.1642566388835</v>
      </c>
      <c r="K26" s="4">
        <v>23</v>
      </c>
      <c r="L26" s="4">
        <v>31</v>
      </c>
      <c r="M26" s="16">
        <f>(K26/L26)</f>
        <v>0.74193548387096775</v>
      </c>
      <c r="N26" s="4">
        <v>53</v>
      </c>
      <c r="O26" s="4">
        <v>36</v>
      </c>
      <c r="P26" s="7">
        <f>(N26/O26)</f>
        <v>1.4722222222222223</v>
      </c>
      <c r="Q26" s="4">
        <v>3</v>
      </c>
      <c r="R26" s="4">
        <f>(Q26/C26)*10000</f>
        <v>1.1630160883892227</v>
      </c>
      <c r="S26" s="4">
        <v>7</v>
      </c>
      <c r="T26" s="4">
        <f>(S26/C26)*10000</f>
        <v>2.7137042062415198</v>
      </c>
      <c r="U26" s="4">
        <v>2</v>
      </c>
      <c r="V26" s="4">
        <v>1</v>
      </c>
      <c r="W26" s="4">
        <v>1</v>
      </c>
      <c r="X26" s="4">
        <v>1</v>
      </c>
      <c r="Y26" s="4">
        <v>1</v>
      </c>
      <c r="Z26" s="4">
        <v>0</v>
      </c>
      <c r="AA26" s="4">
        <v>12</v>
      </c>
      <c r="AB26" s="4">
        <v>4</v>
      </c>
      <c r="AC26" s="4">
        <v>5</v>
      </c>
      <c r="AD26" s="4">
        <v>5</v>
      </c>
      <c r="AE26" s="4">
        <v>1</v>
      </c>
      <c r="AF26" s="4">
        <v>1</v>
      </c>
      <c r="AG26" s="4">
        <v>0</v>
      </c>
      <c r="AH26" s="4">
        <v>1</v>
      </c>
      <c r="AI26" s="4">
        <v>0</v>
      </c>
      <c r="AJ26" s="4">
        <v>1</v>
      </c>
      <c r="AK26" s="4">
        <v>0</v>
      </c>
      <c r="AL26" s="4">
        <v>1</v>
      </c>
      <c r="AM26" s="4">
        <v>0</v>
      </c>
      <c r="AN26" s="4">
        <v>1</v>
      </c>
      <c r="AO26" s="4">
        <v>1</v>
      </c>
      <c r="AP26" s="4">
        <v>5</v>
      </c>
      <c r="AQ26" s="4">
        <v>1</v>
      </c>
      <c r="AR26" s="3">
        <v>2.8544054204613794</v>
      </c>
      <c r="AS26" s="2">
        <v>4.2300000000000004</v>
      </c>
    </row>
    <row r="27" spans="1:45" x14ac:dyDescent="0.2">
      <c r="A27" s="4">
        <v>40</v>
      </c>
      <c r="B27" t="s">
        <v>84</v>
      </c>
      <c r="C27" s="4">
        <v>66424.95</v>
      </c>
      <c r="D27" s="4">
        <v>40397</v>
      </c>
      <c r="E27" s="1">
        <v>66601.5</v>
      </c>
      <c r="F27" s="1">
        <f>(E27/C27)</f>
        <v>1.0026578868331855</v>
      </c>
      <c r="G27" s="1">
        <v>15884335</v>
      </c>
      <c r="H27" s="1">
        <v>5322697.5</v>
      </c>
      <c r="I27" s="7">
        <f>(H27/G27)</f>
        <v>0.33509098744140059</v>
      </c>
      <c r="J27" s="1">
        <f>(G27/C27)</f>
        <v>239.13205805950926</v>
      </c>
      <c r="K27" s="4">
        <v>68</v>
      </c>
      <c r="L27" s="4">
        <v>92</v>
      </c>
      <c r="M27" s="16">
        <f>(K27/L27)</f>
        <v>0.73913043478260865</v>
      </c>
      <c r="N27" s="4">
        <v>50</v>
      </c>
      <c r="O27" s="4">
        <v>64</v>
      </c>
      <c r="P27" s="7">
        <f>(N27/O27)</f>
        <v>0.78125</v>
      </c>
      <c r="Q27" s="4">
        <v>7</v>
      </c>
      <c r="R27" s="4">
        <f>(Q27/C27)*10000</f>
        <v>1.0538208910958908</v>
      </c>
      <c r="S27" s="4">
        <v>20</v>
      </c>
      <c r="T27" s="4">
        <f>(S27/C27)*10000</f>
        <v>3.0109168317025454</v>
      </c>
      <c r="U27" s="4">
        <v>2</v>
      </c>
      <c r="V27" s="4">
        <v>2</v>
      </c>
      <c r="W27" s="4">
        <v>1</v>
      </c>
      <c r="X27" s="4">
        <v>1</v>
      </c>
      <c r="Y27" s="4">
        <v>1</v>
      </c>
      <c r="Z27" s="4">
        <v>1</v>
      </c>
      <c r="AA27" s="4">
        <v>4</v>
      </c>
      <c r="AB27" s="4">
        <v>2</v>
      </c>
      <c r="AC27" s="4">
        <v>2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4">
        <v>0</v>
      </c>
      <c r="AJ27" s="4">
        <v>1</v>
      </c>
      <c r="AK27" s="4">
        <v>0</v>
      </c>
      <c r="AL27" s="4">
        <v>0</v>
      </c>
      <c r="AM27" s="4">
        <v>0</v>
      </c>
      <c r="AN27" s="4">
        <v>3</v>
      </c>
      <c r="AO27" s="4">
        <v>1</v>
      </c>
      <c r="AP27" s="4">
        <v>4</v>
      </c>
      <c r="AQ27" s="4">
        <v>2</v>
      </c>
      <c r="AR27" s="3">
        <v>1.9980324916749448</v>
      </c>
      <c r="AS27" s="2">
        <v>3.6753999999999998</v>
      </c>
    </row>
    <row r="28" spans="1:45" x14ac:dyDescent="0.2">
      <c r="A28" s="4">
        <v>9</v>
      </c>
      <c r="B28" t="s">
        <v>53</v>
      </c>
      <c r="C28" s="4">
        <v>69852.600000000006</v>
      </c>
      <c r="D28" s="4">
        <v>41350</v>
      </c>
      <c r="E28" s="1">
        <v>30400.5</v>
      </c>
      <c r="F28" s="1">
        <f>(E28/C28)</f>
        <v>0.43520928354850064</v>
      </c>
      <c r="G28" s="1">
        <v>16208654.5</v>
      </c>
      <c r="H28" s="1">
        <v>6111454.5</v>
      </c>
      <c r="I28" s="7">
        <f>(H28/G28)</f>
        <v>0.3770488475770768</v>
      </c>
      <c r="J28" s="1">
        <f>(G28/C28)</f>
        <v>232.04081880989395</v>
      </c>
      <c r="K28" s="4">
        <v>97</v>
      </c>
      <c r="L28" s="4">
        <v>133</v>
      </c>
      <c r="M28" s="16">
        <f>(K28/L28)</f>
        <v>0.72932330827067671</v>
      </c>
      <c r="N28" s="4">
        <v>52</v>
      </c>
      <c r="O28" s="4">
        <v>54</v>
      </c>
      <c r="P28" s="7">
        <f>(N28/O28)</f>
        <v>0.96296296296296291</v>
      </c>
      <c r="Q28" s="4">
        <v>5</v>
      </c>
      <c r="R28" s="4">
        <f>(Q28/C28)*10000</f>
        <v>0.71579296976776807</v>
      </c>
      <c r="S28" s="4">
        <v>13</v>
      </c>
      <c r="T28" s="4">
        <f>(S28/C28)*10000</f>
        <v>1.8610617213961971</v>
      </c>
      <c r="U28" s="4">
        <v>3</v>
      </c>
      <c r="V28" s="4">
        <v>2</v>
      </c>
      <c r="W28" s="4">
        <v>1</v>
      </c>
      <c r="X28" s="4">
        <v>1</v>
      </c>
      <c r="Y28" s="4">
        <v>0</v>
      </c>
      <c r="Z28" s="4">
        <v>1</v>
      </c>
      <c r="AA28" s="4">
        <v>40</v>
      </c>
      <c r="AB28" s="4">
        <v>3</v>
      </c>
      <c r="AC28" s="4">
        <v>5</v>
      </c>
      <c r="AD28" s="4">
        <v>2</v>
      </c>
      <c r="AE28" s="4">
        <v>0</v>
      </c>
      <c r="AF28" s="4">
        <v>1</v>
      </c>
      <c r="AG28" s="4">
        <v>1</v>
      </c>
      <c r="AH28" s="4">
        <v>1</v>
      </c>
      <c r="AI28" s="4">
        <v>0</v>
      </c>
      <c r="AJ28" s="4">
        <v>1</v>
      </c>
      <c r="AK28" s="4">
        <v>1</v>
      </c>
      <c r="AL28" s="4">
        <v>1</v>
      </c>
      <c r="AM28" s="4">
        <v>0</v>
      </c>
      <c r="AN28" s="4">
        <v>3</v>
      </c>
      <c r="AO28" s="4">
        <v>1</v>
      </c>
      <c r="AP28" s="4">
        <v>17</v>
      </c>
      <c r="AQ28" s="4">
        <v>7</v>
      </c>
      <c r="AR28" s="3">
        <v>2.4975833668003649</v>
      </c>
      <c r="AS28" s="2">
        <v>4.1230000000000002</v>
      </c>
    </row>
    <row r="29" spans="1:45" x14ac:dyDescent="0.2">
      <c r="A29" s="4">
        <v>73</v>
      </c>
      <c r="B29" t="s">
        <v>117</v>
      </c>
      <c r="C29" s="4">
        <v>49083.3</v>
      </c>
      <c r="D29" s="4">
        <v>35274</v>
      </c>
      <c r="E29" s="1">
        <v>11882</v>
      </c>
      <c r="F29" s="1">
        <f>(E29/C29)</f>
        <v>0.24207826287148582</v>
      </c>
      <c r="G29" s="1">
        <v>11707108</v>
      </c>
      <c r="H29" s="1">
        <v>4972490</v>
      </c>
      <c r="I29" s="7">
        <f>(H29/G29)</f>
        <v>0.42474110600158466</v>
      </c>
      <c r="J29" s="1">
        <f>(G29/C29)</f>
        <v>238.51509576576962</v>
      </c>
      <c r="K29" s="4">
        <v>65</v>
      </c>
      <c r="L29" s="4">
        <v>90</v>
      </c>
      <c r="M29" s="16">
        <f>(K29/L29)</f>
        <v>0.72222222222222221</v>
      </c>
      <c r="N29" s="4">
        <v>56</v>
      </c>
      <c r="O29" s="4">
        <v>65</v>
      </c>
      <c r="P29" s="7">
        <f>(N29/O29)</f>
        <v>0.86153846153846159</v>
      </c>
      <c r="Q29" s="4">
        <v>4</v>
      </c>
      <c r="R29" s="4">
        <f>(Q29/C29)*10000</f>
        <v>0.81494113069007179</v>
      </c>
      <c r="S29" s="4">
        <v>10</v>
      </c>
      <c r="T29" s="4">
        <f>(S29/C29)*10000</f>
        <v>2.0373528267251793</v>
      </c>
      <c r="U29" s="4">
        <v>2</v>
      </c>
      <c r="V29" s="4">
        <v>2</v>
      </c>
      <c r="W29" s="4">
        <v>1</v>
      </c>
      <c r="X29" s="4">
        <v>1</v>
      </c>
      <c r="Y29" s="4">
        <v>1</v>
      </c>
      <c r="Z29" s="4">
        <v>1</v>
      </c>
      <c r="AA29" s="4">
        <v>9</v>
      </c>
      <c r="AB29" s="4">
        <v>3</v>
      </c>
      <c r="AC29" s="4">
        <v>5</v>
      </c>
      <c r="AD29" s="4">
        <v>3</v>
      </c>
      <c r="AE29" s="4">
        <v>1</v>
      </c>
      <c r="AF29" s="4">
        <v>1</v>
      </c>
      <c r="AG29" s="4">
        <v>1</v>
      </c>
      <c r="AH29" s="4">
        <v>1</v>
      </c>
      <c r="AI29" s="4">
        <v>0</v>
      </c>
      <c r="AJ29" s="4">
        <v>1</v>
      </c>
      <c r="AK29" s="4">
        <v>0</v>
      </c>
      <c r="AL29" s="4">
        <v>1</v>
      </c>
      <c r="AM29" s="4">
        <v>0</v>
      </c>
      <c r="AN29" s="4">
        <v>1</v>
      </c>
      <c r="AO29" s="4">
        <v>1</v>
      </c>
      <c r="AP29" s="4">
        <v>9</v>
      </c>
      <c r="AQ29" s="4">
        <v>4</v>
      </c>
      <c r="AR29" s="3">
        <v>4.3</v>
      </c>
      <c r="AS29" s="2">
        <v>3.1</v>
      </c>
    </row>
    <row r="30" spans="1:45" x14ac:dyDescent="0.2">
      <c r="A30" s="8">
        <v>51</v>
      </c>
      <c r="B30" s="9" t="s">
        <v>95</v>
      </c>
      <c r="C30" s="8">
        <v>21351</v>
      </c>
      <c r="D30" s="8">
        <v>6438</v>
      </c>
      <c r="E30" s="10">
        <v>50900.65</v>
      </c>
      <c r="F30" s="10">
        <f>(E30/C30)</f>
        <v>2.3839937239473561</v>
      </c>
      <c r="G30" s="10">
        <v>3278413</v>
      </c>
      <c r="H30" s="10">
        <v>340516</v>
      </c>
      <c r="I30" s="11">
        <f>(H30/G30)</f>
        <v>0.10386610838841842</v>
      </c>
      <c r="J30" s="10">
        <f>(G30/C30)</f>
        <v>153.54845206313522</v>
      </c>
      <c r="K30" s="8">
        <v>20</v>
      </c>
      <c r="L30" s="8">
        <v>28</v>
      </c>
      <c r="M30" s="17">
        <f>(K30/L30)</f>
        <v>0.7142857142857143</v>
      </c>
      <c r="N30" s="8">
        <v>74</v>
      </c>
      <c r="O30" s="8">
        <v>44</v>
      </c>
      <c r="P30" s="11">
        <f>(N30/O30)</f>
        <v>1.6818181818181819</v>
      </c>
      <c r="Q30" s="8">
        <v>6</v>
      </c>
      <c r="R30" s="8">
        <f>(Q30/C30)*10000</f>
        <v>2.8101728256287761</v>
      </c>
      <c r="S30" s="8">
        <v>18</v>
      </c>
      <c r="T30" s="8">
        <f>(S30/C30)*10000</f>
        <v>8.4305184768863288</v>
      </c>
      <c r="U30" s="8">
        <v>3</v>
      </c>
      <c r="V30" s="8">
        <v>2</v>
      </c>
      <c r="W30" s="8">
        <v>0</v>
      </c>
      <c r="X30" s="8">
        <v>1</v>
      </c>
      <c r="Y30" s="8">
        <v>0</v>
      </c>
      <c r="Z30" s="8">
        <v>0</v>
      </c>
      <c r="AA30" s="8">
        <v>4</v>
      </c>
      <c r="AB30" s="8">
        <v>1</v>
      </c>
      <c r="AC30" s="8">
        <v>0</v>
      </c>
      <c r="AD30" s="8">
        <v>1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1</v>
      </c>
      <c r="AK30" s="8">
        <v>0</v>
      </c>
      <c r="AL30" s="8">
        <v>1</v>
      </c>
      <c r="AM30" s="8">
        <v>0</v>
      </c>
      <c r="AN30" s="8">
        <v>3</v>
      </c>
      <c r="AO30" s="8">
        <v>0</v>
      </c>
      <c r="AP30" s="8">
        <v>9</v>
      </c>
      <c r="AQ30" s="8">
        <v>1</v>
      </c>
      <c r="AR30" s="12">
        <v>1.5429999999999999</v>
      </c>
      <c r="AS30" s="13">
        <v>1.865</v>
      </c>
    </row>
    <row r="31" spans="1:45" x14ac:dyDescent="0.2">
      <c r="A31" s="4">
        <v>41</v>
      </c>
      <c r="B31" t="s">
        <v>85</v>
      </c>
      <c r="C31" s="4">
        <v>67725</v>
      </c>
      <c r="D31" s="4">
        <v>47226</v>
      </c>
      <c r="E31" s="1">
        <v>86575</v>
      </c>
      <c r="F31" s="1">
        <f>(E31/C31)</f>
        <v>1.2783314876338132</v>
      </c>
      <c r="G31" s="1">
        <v>14129056</v>
      </c>
      <c r="H31" s="1">
        <v>5656072</v>
      </c>
      <c r="I31" s="7">
        <f>(H31/G31)</f>
        <v>0.40031492549820741</v>
      </c>
      <c r="J31" s="1">
        <f>(G31/C31)</f>
        <v>208.6239350313769</v>
      </c>
      <c r="K31" s="4">
        <v>92</v>
      </c>
      <c r="L31" s="4">
        <v>130</v>
      </c>
      <c r="M31" s="16">
        <f>(K31/L31)</f>
        <v>0.70769230769230773</v>
      </c>
      <c r="N31" s="4">
        <v>22</v>
      </c>
      <c r="O31" s="4">
        <v>50</v>
      </c>
      <c r="P31" s="7">
        <f>(N31/O31)</f>
        <v>0.44</v>
      </c>
      <c r="Q31" s="4">
        <v>11</v>
      </c>
      <c r="R31" s="4">
        <f>(Q31/C31)*10000</f>
        <v>1.6242155777039498</v>
      </c>
      <c r="S31" s="4">
        <v>27</v>
      </c>
      <c r="T31" s="4">
        <f>(S31/C31)*10000</f>
        <v>3.9867109634551499</v>
      </c>
      <c r="U31" s="4">
        <v>2</v>
      </c>
      <c r="V31" s="4">
        <v>2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2</v>
      </c>
      <c r="AC31" s="4">
        <v>5</v>
      </c>
      <c r="AD31" s="4">
        <v>3</v>
      </c>
      <c r="AE31" s="4">
        <v>0</v>
      </c>
      <c r="AF31" s="4">
        <v>1</v>
      </c>
      <c r="AG31" s="4">
        <v>1</v>
      </c>
      <c r="AH31" s="4">
        <v>1</v>
      </c>
      <c r="AI31" s="4">
        <v>0</v>
      </c>
      <c r="AJ31" s="4">
        <v>1</v>
      </c>
      <c r="AK31" s="4">
        <v>1</v>
      </c>
      <c r="AL31" s="4">
        <v>0</v>
      </c>
      <c r="AM31" s="4">
        <v>0</v>
      </c>
      <c r="AN31" s="4">
        <v>1</v>
      </c>
      <c r="AO31" s="4">
        <v>1</v>
      </c>
      <c r="AP31" s="4">
        <v>1</v>
      </c>
      <c r="AQ31" s="4">
        <v>8</v>
      </c>
      <c r="AR31" s="3">
        <v>3.8535071707122182</v>
      </c>
      <c r="AS31" s="2">
        <v>2.9706552887916855</v>
      </c>
    </row>
    <row r="32" spans="1:45" x14ac:dyDescent="0.2">
      <c r="A32" s="4">
        <v>62</v>
      </c>
      <c r="B32" t="s">
        <v>106</v>
      </c>
      <c r="C32" s="4">
        <v>75116.5</v>
      </c>
      <c r="D32" s="4">
        <v>33935</v>
      </c>
      <c r="E32" s="1">
        <v>75918</v>
      </c>
      <c r="F32" s="1">
        <f>(E32/C32)</f>
        <v>1.0106700924563845</v>
      </c>
      <c r="G32" s="1">
        <v>11801708</v>
      </c>
      <c r="H32" s="1">
        <v>3157806</v>
      </c>
      <c r="I32" s="7">
        <f>(H32/G32)</f>
        <v>0.26757194806039941</v>
      </c>
      <c r="J32" s="1">
        <f>(G32/C32)</f>
        <v>157.11205926793713</v>
      </c>
      <c r="K32" s="4">
        <v>82</v>
      </c>
      <c r="L32" s="4">
        <v>117</v>
      </c>
      <c r="M32" s="16">
        <f>(K32/L32)</f>
        <v>0.70085470085470081</v>
      </c>
      <c r="N32" s="4">
        <v>36</v>
      </c>
      <c r="O32" s="4">
        <v>90</v>
      </c>
      <c r="P32" s="7">
        <f>(N32/O32)</f>
        <v>0.4</v>
      </c>
      <c r="Q32" s="4">
        <v>13</v>
      </c>
      <c r="R32" s="4">
        <f>(Q32/C32)*10000</f>
        <v>1.7306450646662186</v>
      </c>
      <c r="S32" s="4">
        <v>20</v>
      </c>
      <c r="T32" s="4">
        <f>(S32/C32)*10000</f>
        <v>2.6625308687172593</v>
      </c>
      <c r="U32" s="4">
        <v>2</v>
      </c>
      <c r="V32" s="4">
        <v>2</v>
      </c>
      <c r="W32" s="4">
        <v>0</v>
      </c>
      <c r="X32" s="4">
        <v>1</v>
      </c>
      <c r="Y32" s="4">
        <v>1</v>
      </c>
      <c r="Z32" s="4">
        <v>0</v>
      </c>
      <c r="AA32" s="4">
        <v>2.5</v>
      </c>
      <c r="AB32" s="4">
        <v>3</v>
      </c>
      <c r="AC32" s="4">
        <v>4</v>
      </c>
      <c r="AD32" s="4">
        <v>1</v>
      </c>
      <c r="AE32" s="4">
        <v>1</v>
      </c>
      <c r="AF32" s="4">
        <v>0</v>
      </c>
      <c r="AG32" s="4">
        <v>1</v>
      </c>
      <c r="AH32" s="4">
        <v>1</v>
      </c>
      <c r="AI32" s="4">
        <v>0</v>
      </c>
      <c r="AJ32" s="4">
        <v>1</v>
      </c>
      <c r="AK32" s="4">
        <v>1</v>
      </c>
      <c r="AL32" s="4">
        <v>0</v>
      </c>
      <c r="AM32" s="4">
        <v>1</v>
      </c>
      <c r="AN32" s="4">
        <v>1</v>
      </c>
      <c r="AO32" s="4">
        <v>1</v>
      </c>
      <c r="AP32" s="4">
        <v>20</v>
      </c>
      <c r="AQ32" s="4">
        <v>1</v>
      </c>
      <c r="AR32" s="3">
        <v>3.2320000000000002</v>
      </c>
      <c r="AS32" s="2">
        <v>2.4546867574461979</v>
      </c>
    </row>
    <row r="33" spans="1:45" x14ac:dyDescent="0.2">
      <c r="A33" s="4">
        <v>68</v>
      </c>
      <c r="B33" t="s">
        <v>112</v>
      </c>
      <c r="C33" s="4">
        <v>61099</v>
      </c>
      <c r="D33" s="4">
        <v>24556</v>
      </c>
      <c r="E33" s="1">
        <v>25511</v>
      </c>
      <c r="F33" s="1">
        <f>(E33/C33)</f>
        <v>0.41753547521236029</v>
      </c>
      <c r="G33" s="1">
        <v>16075814.5</v>
      </c>
      <c r="H33" s="1">
        <v>1872582.5</v>
      </c>
      <c r="I33" s="7">
        <f>(H33/G33)</f>
        <v>0.11648445557766296</v>
      </c>
      <c r="J33" s="1">
        <f>(G33/C33)</f>
        <v>263.11092652907575</v>
      </c>
      <c r="K33" s="4">
        <v>80</v>
      </c>
      <c r="L33" s="4">
        <v>117</v>
      </c>
      <c r="M33" s="16">
        <f>(K33/L33)</f>
        <v>0.68376068376068377</v>
      </c>
      <c r="N33" s="4">
        <v>45</v>
      </c>
      <c r="O33" s="4">
        <v>76</v>
      </c>
      <c r="P33" s="7">
        <f>(N33/O33)</f>
        <v>0.59210526315789469</v>
      </c>
      <c r="Q33" s="4">
        <v>7</v>
      </c>
      <c r="R33" s="4">
        <f>(Q33/C33)*10000</f>
        <v>1.1456815987168365</v>
      </c>
      <c r="S33" s="4">
        <v>12</v>
      </c>
      <c r="T33" s="4">
        <f>(S33/C33)*10000</f>
        <v>1.9640255978002914</v>
      </c>
      <c r="U33" s="4">
        <v>2</v>
      </c>
      <c r="V33" s="4">
        <v>2</v>
      </c>
      <c r="W33" s="4">
        <v>1</v>
      </c>
      <c r="X33" s="4">
        <v>1</v>
      </c>
      <c r="Y33" s="4">
        <v>0</v>
      </c>
      <c r="Z33" s="4">
        <v>1</v>
      </c>
      <c r="AA33" s="4">
        <v>6.25</v>
      </c>
      <c r="AB33" s="4">
        <v>1</v>
      </c>
      <c r="AC33" s="4">
        <v>4</v>
      </c>
      <c r="AD33" s="4">
        <v>1</v>
      </c>
      <c r="AE33" s="4">
        <v>0</v>
      </c>
      <c r="AF33" s="4">
        <v>1</v>
      </c>
      <c r="AG33" s="4">
        <v>1</v>
      </c>
      <c r="AH33" s="4">
        <v>1</v>
      </c>
      <c r="AI33" s="4">
        <v>0</v>
      </c>
      <c r="AJ33" s="4">
        <v>1</v>
      </c>
      <c r="AK33" s="4">
        <v>1</v>
      </c>
      <c r="AL33" s="4">
        <v>1</v>
      </c>
      <c r="AM33" s="4">
        <v>0</v>
      </c>
      <c r="AN33" s="4">
        <v>2</v>
      </c>
      <c r="AO33" s="4">
        <v>1</v>
      </c>
      <c r="AP33" s="4">
        <v>10</v>
      </c>
      <c r="AQ33" s="4">
        <v>11</v>
      </c>
      <c r="AR33" s="3">
        <v>2.1230000000000002</v>
      </c>
      <c r="AS33" s="2">
        <v>2.97</v>
      </c>
    </row>
    <row r="34" spans="1:45" x14ac:dyDescent="0.2">
      <c r="A34" s="4">
        <v>17</v>
      </c>
      <c r="B34" t="s">
        <v>61</v>
      </c>
      <c r="C34" s="4">
        <v>48689</v>
      </c>
      <c r="D34" s="4">
        <v>27956</v>
      </c>
      <c r="E34" s="1">
        <v>112001</v>
      </c>
      <c r="F34" s="1">
        <f>(E34/C34)</f>
        <v>2.3003347778759062</v>
      </c>
      <c r="G34" s="1">
        <v>13414039</v>
      </c>
      <c r="H34" s="1">
        <v>2641456</v>
      </c>
      <c r="I34" s="7">
        <f>(H34/G34)</f>
        <v>0.19691727450620949</v>
      </c>
      <c r="J34" s="1">
        <f>(G34/C34)</f>
        <v>275.50450820513873</v>
      </c>
      <c r="K34" s="4">
        <v>84</v>
      </c>
      <c r="L34" s="4">
        <v>127</v>
      </c>
      <c r="M34" s="16">
        <f>(K34/L34)</f>
        <v>0.66141732283464572</v>
      </c>
      <c r="N34" s="4">
        <v>29</v>
      </c>
      <c r="O34" s="4">
        <v>48</v>
      </c>
      <c r="P34" s="7">
        <f>(N34/O34)</f>
        <v>0.60416666666666663</v>
      </c>
      <c r="Q34" s="4">
        <v>17</v>
      </c>
      <c r="R34" s="4">
        <f>(Q34/C34)*10000</f>
        <v>3.4915483990223666</v>
      </c>
      <c r="S34" s="4">
        <v>20</v>
      </c>
      <c r="T34" s="4">
        <f>(S34/C34)*10000</f>
        <v>4.1077039988498427</v>
      </c>
      <c r="U34" s="4">
        <v>2</v>
      </c>
      <c r="V34" s="4">
        <v>2</v>
      </c>
      <c r="W34" s="4">
        <v>0</v>
      </c>
      <c r="X34" s="4">
        <v>1</v>
      </c>
      <c r="Y34" s="4">
        <v>0</v>
      </c>
      <c r="Z34" s="4">
        <v>0</v>
      </c>
      <c r="AA34" s="4">
        <v>4</v>
      </c>
      <c r="AB34" s="4">
        <v>2</v>
      </c>
      <c r="AC34" s="4">
        <v>5</v>
      </c>
      <c r="AD34" s="4">
        <v>1</v>
      </c>
      <c r="AE34" s="4">
        <v>1</v>
      </c>
      <c r="AF34" s="4">
        <v>1</v>
      </c>
      <c r="AG34" s="4">
        <v>0</v>
      </c>
      <c r="AH34" s="4">
        <v>1</v>
      </c>
      <c r="AI34" s="4">
        <v>0</v>
      </c>
      <c r="AJ34" s="4">
        <v>1</v>
      </c>
      <c r="AK34" s="4">
        <v>1</v>
      </c>
      <c r="AL34" s="4">
        <v>1</v>
      </c>
      <c r="AM34" s="4">
        <v>0</v>
      </c>
      <c r="AN34" s="4">
        <v>1</v>
      </c>
      <c r="AO34" s="4">
        <v>1</v>
      </c>
      <c r="AP34" s="4">
        <v>5</v>
      </c>
      <c r="AQ34" s="4">
        <v>2</v>
      </c>
      <c r="AR34" s="3">
        <v>1.43</v>
      </c>
      <c r="AS34" s="2">
        <v>2.64</v>
      </c>
    </row>
    <row r="35" spans="1:45" x14ac:dyDescent="0.2">
      <c r="A35" s="4">
        <v>70</v>
      </c>
      <c r="B35" t="s">
        <v>114</v>
      </c>
      <c r="C35" s="4">
        <v>29152</v>
      </c>
      <c r="D35" s="4">
        <v>8790</v>
      </c>
      <c r="E35" s="1">
        <v>69400.759999999995</v>
      </c>
      <c r="F35" s="1">
        <f>(E35/C35)</f>
        <v>2.3806517563117451</v>
      </c>
      <c r="G35" s="1">
        <v>3520560</v>
      </c>
      <c r="H35" s="1">
        <v>605399</v>
      </c>
      <c r="I35" s="7">
        <f>(H35/G35)</f>
        <v>0.17196099484172972</v>
      </c>
      <c r="J35" s="1">
        <f>(G35/C35)</f>
        <v>120.76564215148188</v>
      </c>
      <c r="K35" s="4">
        <v>35</v>
      </c>
      <c r="L35" s="4">
        <v>54</v>
      </c>
      <c r="M35" s="16">
        <f>(K35/L35)</f>
        <v>0.64814814814814814</v>
      </c>
      <c r="N35" s="4">
        <v>101</v>
      </c>
      <c r="O35" s="4">
        <v>60</v>
      </c>
      <c r="P35" s="7">
        <f>(N35/O35)</f>
        <v>1.6833333333333333</v>
      </c>
      <c r="Q35" s="4">
        <v>8</v>
      </c>
      <c r="R35" s="4">
        <f>(Q35/C35)*10000</f>
        <v>2.7442371020856204</v>
      </c>
      <c r="S35" s="4">
        <v>33</v>
      </c>
      <c r="T35" s="4">
        <f>(S35/C35)*10000</f>
        <v>11.319978046103182</v>
      </c>
      <c r="U35" s="4">
        <v>2</v>
      </c>
      <c r="V35" s="4">
        <v>2</v>
      </c>
      <c r="W35" s="4">
        <v>0</v>
      </c>
      <c r="X35" s="4">
        <v>1</v>
      </c>
      <c r="Y35" s="4">
        <v>0</v>
      </c>
      <c r="Z35" s="4">
        <v>0</v>
      </c>
      <c r="AA35" s="4">
        <v>80</v>
      </c>
      <c r="AB35" s="4">
        <v>1</v>
      </c>
      <c r="AC35" s="4">
        <v>0</v>
      </c>
      <c r="AD35" s="4">
        <v>1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1</v>
      </c>
      <c r="AK35" s="4">
        <v>0</v>
      </c>
      <c r="AL35" s="4">
        <v>1</v>
      </c>
      <c r="AM35" s="4">
        <v>0</v>
      </c>
      <c r="AN35" s="4">
        <v>3</v>
      </c>
      <c r="AO35" s="4">
        <v>0</v>
      </c>
      <c r="AP35" s="4">
        <v>9</v>
      </c>
      <c r="AQ35" s="4">
        <v>1</v>
      </c>
      <c r="AR35" s="3">
        <v>3</v>
      </c>
      <c r="AS35" s="2">
        <v>3.01</v>
      </c>
    </row>
    <row r="36" spans="1:45" x14ac:dyDescent="0.2">
      <c r="A36" s="4">
        <v>33</v>
      </c>
      <c r="B36" t="s">
        <v>77</v>
      </c>
      <c r="C36" s="4">
        <v>64583</v>
      </c>
      <c r="D36" s="4">
        <v>39338</v>
      </c>
      <c r="E36" s="1">
        <v>40159.315474999996</v>
      </c>
      <c r="F36" s="1">
        <f>(E36/C36)</f>
        <v>0.62182486838641737</v>
      </c>
      <c r="G36" s="1">
        <v>13577474.108899999</v>
      </c>
      <c r="H36" s="1">
        <v>2926579.2443999997</v>
      </c>
      <c r="I36" s="7">
        <f>(H36/G36)</f>
        <v>0.21554666360819164</v>
      </c>
      <c r="J36" s="1">
        <f>(G36/C36)</f>
        <v>210.2329422433148</v>
      </c>
      <c r="K36" s="4">
        <v>116</v>
      </c>
      <c r="L36" s="4">
        <v>180</v>
      </c>
      <c r="M36" s="16">
        <f>(K36/L36)</f>
        <v>0.64444444444444449</v>
      </c>
      <c r="N36" s="4">
        <v>59</v>
      </c>
      <c r="O36" s="4">
        <v>93</v>
      </c>
      <c r="P36" s="7">
        <f>(N36/O36)</f>
        <v>0.63440860215053763</v>
      </c>
      <c r="Q36" s="4">
        <v>8</v>
      </c>
      <c r="R36" s="4">
        <f>(Q36/C36)*10000</f>
        <v>1.2387160707926235</v>
      </c>
      <c r="S36" s="4">
        <v>16</v>
      </c>
      <c r="T36" s="4">
        <f>(S36/C36)*10000</f>
        <v>2.4774321415852469</v>
      </c>
      <c r="U36" s="4">
        <v>3</v>
      </c>
      <c r="V36" s="4">
        <v>2</v>
      </c>
      <c r="W36" s="4">
        <v>1</v>
      </c>
      <c r="X36" s="4">
        <v>1</v>
      </c>
      <c r="Y36" s="4">
        <v>0</v>
      </c>
      <c r="Z36" s="4">
        <v>1</v>
      </c>
      <c r="AA36" s="4">
        <v>5.5625</v>
      </c>
      <c r="AB36" s="4">
        <v>1</v>
      </c>
      <c r="AC36" s="4">
        <v>4</v>
      </c>
      <c r="AD36" s="4">
        <v>1</v>
      </c>
      <c r="AE36" s="4">
        <v>0</v>
      </c>
      <c r="AF36" s="4">
        <v>1</v>
      </c>
      <c r="AG36" s="4">
        <v>1</v>
      </c>
      <c r="AH36" s="4">
        <v>1</v>
      </c>
      <c r="AI36" s="4">
        <v>0</v>
      </c>
      <c r="AJ36" s="4">
        <v>1</v>
      </c>
      <c r="AK36" s="4">
        <v>1</v>
      </c>
      <c r="AL36" s="4">
        <v>1</v>
      </c>
      <c r="AM36" s="4">
        <v>0</v>
      </c>
      <c r="AN36" s="4">
        <v>2</v>
      </c>
      <c r="AO36" s="4">
        <v>1</v>
      </c>
      <c r="AP36" s="4">
        <v>41</v>
      </c>
      <c r="AQ36" s="4">
        <v>2</v>
      </c>
      <c r="AR36" s="3">
        <v>3.3896385009528998</v>
      </c>
      <c r="AS36" s="2">
        <v>3.8149674309933945</v>
      </c>
    </row>
    <row r="37" spans="1:45" x14ac:dyDescent="0.2">
      <c r="A37" s="4">
        <v>67</v>
      </c>
      <c r="B37" t="s">
        <v>111</v>
      </c>
      <c r="C37" s="4">
        <v>47300</v>
      </c>
      <c r="D37" s="4">
        <v>28811</v>
      </c>
      <c r="E37" s="1">
        <v>29412.125</v>
      </c>
      <c r="F37" s="1">
        <f>(E37/C37)</f>
        <v>0.62182082452431287</v>
      </c>
      <c r="G37" s="1">
        <v>9943953.5</v>
      </c>
      <c r="H37" s="1">
        <v>2143386</v>
      </c>
      <c r="I37" s="7">
        <f>(H37/G37)</f>
        <v>0.21554666360819166</v>
      </c>
      <c r="J37" s="1">
        <f>(G37/C37)</f>
        <v>210.23157505285411</v>
      </c>
      <c r="K37" s="4">
        <v>85</v>
      </c>
      <c r="L37" s="4">
        <v>132</v>
      </c>
      <c r="M37" s="16">
        <f>(K37/L37)</f>
        <v>0.64393939393939392</v>
      </c>
      <c r="N37" s="4">
        <v>43</v>
      </c>
      <c r="O37" s="4">
        <v>68</v>
      </c>
      <c r="P37" s="7">
        <f>(N37/O37)</f>
        <v>0.63235294117647056</v>
      </c>
      <c r="Q37" s="4">
        <v>5</v>
      </c>
      <c r="R37" s="4">
        <f>(Q37/C37)*10000</f>
        <v>1.0570824524312896</v>
      </c>
      <c r="S37" s="4">
        <v>6</v>
      </c>
      <c r="T37" s="4">
        <f>(S37/C37)*10000</f>
        <v>1.2684989429175475</v>
      </c>
      <c r="U37" s="4">
        <v>2</v>
      </c>
      <c r="V37" s="4">
        <v>2</v>
      </c>
      <c r="W37" s="4">
        <v>1</v>
      </c>
      <c r="X37" s="4">
        <v>1</v>
      </c>
      <c r="Y37" s="4">
        <v>0</v>
      </c>
      <c r="Z37" s="4">
        <v>1</v>
      </c>
      <c r="AA37" s="4">
        <v>5.5625</v>
      </c>
      <c r="AB37" s="4">
        <v>1</v>
      </c>
      <c r="AC37" s="4">
        <v>4</v>
      </c>
      <c r="AD37" s="4">
        <v>1</v>
      </c>
      <c r="AE37" s="4">
        <v>0</v>
      </c>
      <c r="AF37" s="4">
        <v>1</v>
      </c>
      <c r="AG37" s="4">
        <v>1</v>
      </c>
      <c r="AH37" s="4">
        <v>1</v>
      </c>
      <c r="AI37" s="4">
        <v>0</v>
      </c>
      <c r="AJ37" s="4">
        <v>1</v>
      </c>
      <c r="AK37" s="4">
        <v>1</v>
      </c>
      <c r="AL37" s="4">
        <v>1</v>
      </c>
      <c r="AM37" s="4">
        <v>0</v>
      </c>
      <c r="AN37" s="4">
        <v>2</v>
      </c>
      <c r="AO37" s="4">
        <v>1</v>
      </c>
      <c r="AP37" s="4">
        <v>40</v>
      </c>
      <c r="AQ37" s="4">
        <v>2</v>
      </c>
      <c r="AR37" s="3">
        <v>3.1041808580240886</v>
      </c>
      <c r="AS37" s="2">
        <v>3.6586133305856716</v>
      </c>
    </row>
    <row r="38" spans="1:45" x14ac:dyDescent="0.2">
      <c r="A38" s="4">
        <v>32</v>
      </c>
      <c r="B38" t="s">
        <v>76</v>
      </c>
      <c r="C38" s="4">
        <v>117952</v>
      </c>
      <c r="D38" s="4">
        <v>86171</v>
      </c>
      <c r="E38" s="1">
        <v>64755</v>
      </c>
      <c r="F38" s="1">
        <f>(E38/C38)</f>
        <v>0.54899450623982637</v>
      </c>
      <c r="G38" s="1">
        <v>27749684</v>
      </c>
      <c r="H38" s="1">
        <v>9497059</v>
      </c>
      <c r="I38" s="7">
        <f>(H38/G38)</f>
        <v>0.342240257582753</v>
      </c>
      <c r="J38" s="1">
        <f>(G38/C38)</f>
        <v>235.26251356483994</v>
      </c>
      <c r="K38" s="4">
        <v>172</v>
      </c>
      <c r="L38" s="4">
        <v>280</v>
      </c>
      <c r="M38" s="16">
        <f>(K38/L38)</f>
        <v>0.61428571428571432</v>
      </c>
      <c r="N38" s="4">
        <v>48</v>
      </c>
      <c r="O38" s="4">
        <v>54</v>
      </c>
      <c r="P38" s="7">
        <f>(N38/O38)</f>
        <v>0.88888888888888884</v>
      </c>
      <c r="Q38" s="4">
        <v>3</v>
      </c>
      <c r="R38" s="4">
        <f>(Q38/C38)*10000</f>
        <v>0.25434074877916441</v>
      </c>
      <c r="S38" s="4">
        <v>8</v>
      </c>
      <c r="T38" s="4">
        <f>(S38/C38)*10000</f>
        <v>0.67824199674443841</v>
      </c>
      <c r="U38" s="4">
        <v>3</v>
      </c>
      <c r="V38" s="4">
        <v>2</v>
      </c>
      <c r="W38" s="4">
        <v>0</v>
      </c>
      <c r="X38" s="4">
        <v>1</v>
      </c>
      <c r="Y38" s="4">
        <v>0</v>
      </c>
      <c r="Z38" s="4">
        <v>1</v>
      </c>
      <c r="AA38" s="4">
        <v>0</v>
      </c>
      <c r="AB38" s="4">
        <v>3</v>
      </c>
      <c r="AC38" s="4">
        <v>3</v>
      </c>
      <c r="AD38" s="4">
        <v>1</v>
      </c>
      <c r="AE38" s="4">
        <v>0</v>
      </c>
      <c r="AF38" s="4">
        <v>1</v>
      </c>
      <c r="AG38" s="4">
        <v>1</v>
      </c>
      <c r="AH38" s="4">
        <v>1</v>
      </c>
      <c r="AI38" s="4">
        <v>0</v>
      </c>
      <c r="AJ38" s="4">
        <v>1</v>
      </c>
      <c r="AK38" s="4">
        <v>1</v>
      </c>
      <c r="AL38" s="4">
        <v>1</v>
      </c>
      <c r="AM38" s="4">
        <v>0</v>
      </c>
      <c r="AN38" s="4">
        <v>3</v>
      </c>
      <c r="AO38" s="4">
        <v>0</v>
      </c>
      <c r="AP38" s="4">
        <v>10</v>
      </c>
      <c r="AQ38" s="4">
        <v>5</v>
      </c>
      <c r="AR38" s="3">
        <v>2.9257698311935822</v>
      </c>
      <c r="AS38" s="2">
        <v>3.627342510504127</v>
      </c>
    </row>
    <row r="39" spans="1:45" x14ac:dyDescent="0.2">
      <c r="A39" s="4">
        <v>38</v>
      </c>
      <c r="B39" t="s">
        <v>82</v>
      </c>
      <c r="C39" s="4">
        <v>26139.25</v>
      </c>
      <c r="D39" s="4">
        <v>15544</v>
      </c>
      <c r="E39" s="1">
        <v>16571</v>
      </c>
      <c r="F39" s="1">
        <f>(E39/C39)</f>
        <v>0.6339508593398816</v>
      </c>
      <c r="G39" s="1">
        <v>4854202</v>
      </c>
      <c r="H39" s="1">
        <v>1287933</v>
      </c>
      <c r="I39" s="7">
        <f>(H39/G39)</f>
        <v>0.26532332193839481</v>
      </c>
      <c r="J39" s="1">
        <f>(G39/C39)</f>
        <v>185.70548122076954</v>
      </c>
      <c r="K39" s="4">
        <v>20</v>
      </c>
      <c r="L39" s="4">
        <v>33</v>
      </c>
      <c r="M39" s="16">
        <f>(K39/L39)</f>
        <v>0.60606060606060608</v>
      </c>
      <c r="N39" s="4">
        <v>21</v>
      </c>
      <c r="O39" s="4">
        <v>21</v>
      </c>
      <c r="P39" s="7">
        <f>(N39/O39)</f>
        <v>1</v>
      </c>
      <c r="Q39" s="4">
        <v>2</v>
      </c>
      <c r="R39" s="4">
        <f>(Q39/C39)*10000</f>
        <v>0.76513289401953011</v>
      </c>
      <c r="S39" s="4">
        <v>3</v>
      </c>
      <c r="T39" s="4">
        <f>(S39/C39)*10000</f>
        <v>1.1476993410292951</v>
      </c>
      <c r="U39" s="4">
        <v>2</v>
      </c>
      <c r="V39" s="4">
        <v>2</v>
      </c>
      <c r="W39" s="4">
        <v>0</v>
      </c>
      <c r="X39" s="4">
        <v>1</v>
      </c>
      <c r="Y39" s="4">
        <v>0</v>
      </c>
      <c r="Z39" s="4">
        <v>0</v>
      </c>
      <c r="AA39" s="4">
        <v>8</v>
      </c>
      <c r="AB39" s="4">
        <v>4</v>
      </c>
      <c r="AC39" s="4">
        <v>5</v>
      </c>
      <c r="AD39" s="4">
        <v>5</v>
      </c>
      <c r="AE39" s="4">
        <v>1</v>
      </c>
      <c r="AF39" s="4">
        <v>1</v>
      </c>
      <c r="AG39" s="4">
        <v>1</v>
      </c>
      <c r="AH39" s="4">
        <v>1</v>
      </c>
      <c r="AI39" s="4">
        <v>0</v>
      </c>
      <c r="AJ39" s="4">
        <v>1</v>
      </c>
      <c r="AK39" s="4">
        <v>1</v>
      </c>
      <c r="AL39" s="4">
        <v>1</v>
      </c>
      <c r="AM39" s="4">
        <v>0</v>
      </c>
      <c r="AN39" s="4">
        <v>1</v>
      </c>
      <c r="AO39" s="4">
        <v>1</v>
      </c>
      <c r="AP39" s="4">
        <v>3</v>
      </c>
      <c r="AQ39" s="4">
        <v>2</v>
      </c>
      <c r="AR39" s="3">
        <v>3.7107783492478119</v>
      </c>
      <c r="AS39" s="2">
        <v>3.2130000000000001</v>
      </c>
    </row>
    <row r="40" spans="1:45" x14ac:dyDescent="0.2">
      <c r="A40" s="4">
        <v>39</v>
      </c>
      <c r="B40" t="s">
        <v>83</v>
      </c>
      <c r="C40" s="4">
        <v>47911</v>
      </c>
      <c r="D40" s="4">
        <v>27735</v>
      </c>
      <c r="E40" s="1">
        <v>69963</v>
      </c>
      <c r="F40" s="1">
        <f>(E40/C40)</f>
        <v>1.4602700841142953</v>
      </c>
      <c r="G40" s="1">
        <v>11191565.5</v>
      </c>
      <c r="H40" s="1">
        <v>2613410.5</v>
      </c>
      <c r="I40" s="7">
        <f>(H40/G40)</f>
        <v>0.23351607958689963</v>
      </c>
      <c r="J40" s="1">
        <f>(G40/C40)</f>
        <v>233.590730729895</v>
      </c>
      <c r="K40" s="4">
        <v>67</v>
      </c>
      <c r="L40" s="4">
        <v>111</v>
      </c>
      <c r="M40" s="16">
        <f>(K40/L40)</f>
        <v>0.60360360360360366</v>
      </c>
      <c r="N40" s="4">
        <v>19</v>
      </c>
      <c r="O40" s="4">
        <v>58</v>
      </c>
      <c r="P40" s="7">
        <f>(N40/O40)</f>
        <v>0.32758620689655171</v>
      </c>
      <c r="Q40" s="4">
        <v>6</v>
      </c>
      <c r="R40" s="4">
        <f>(Q40/C40)*10000</f>
        <v>1.252322013733798</v>
      </c>
      <c r="S40" s="4">
        <v>17</v>
      </c>
      <c r="T40" s="4">
        <f>(S40/C40)*10000</f>
        <v>3.5482457055790948</v>
      </c>
      <c r="U40" s="4">
        <v>2</v>
      </c>
      <c r="V40" s="4">
        <v>2</v>
      </c>
      <c r="W40" s="4">
        <v>1</v>
      </c>
      <c r="X40" s="4">
        <v>1</v>
      </c>
      <c r="Y40" s="4">
        <v>1</v>
      </c>
      <c r="Z40" s="4">
        <v>1</v>
      </c>
      <c r="AA40" s="4">
        <v>4</v>
      </c>
      <c r="AB40" s="4">
        <v>3</v>
      </c>
      <c r="AC40" s="4">
        <v>5</v>
      </c>
      <c r="AD40" s="4">
        <v>1</v>
      </c>
      <c r="AE40" s="4">
        <v>0</v>
      </c>
      <c r="AF40" s="4">
        <v>1</v>
      </c>
      <c r="AG40" s="4">
        <v>1</v>
      </c>
      <c r="AH40" s="4">
        <v>1</v>
      </c>
      <c r="AI40" s="4">
        <v>0</v>
      </c>
      <c r="AJ40" s="4">
        <v>1</v>
      </c>
      <c r="AK40" s="4">
        <v>1</v>
      </c>
      <c r="AL40" s="4">
        <v>1</v>
      </c>
      <c r="AM40" s="4">
        <v>0</v>
      </c>
      <c r="AN40" s="4">
        <v>1</v>
      </c>
      <c r="AO40" s="4">
        <v>1</v>
      </c>
      <c r="AP40" s="4">
        <v>5</v>
      </c>
      <c r="AQ40" s="4">
        <v>2</v>
      </c>
      <c r="AR40" s="3">
        <v>1.7839392594783359</v>
      </c>
      <c r="AS40" s="2">
        <v>2.64</v>
      </c>
    </row>
    <row r="41" spans="1:45" x14ac:dyDescent="0.2">
      <c r="A41" s="4">
        <v>18</v>
      </c>
      <c r="B41" t="s">
        <v>62</v>
      </c>
      <c r="C41" s="4">
        <v>22776</v>
      </c>
      <c r="D41" s="4">
        <v>9773</v>
      </c>
      <c r="E41" s="1">
        <v>14911</v>
      </c>
      <c r="F41" s="1">
        <f>(E41/C41)</f>
        <v>0.65468036529680362</v>
      </c>
      <c r="G41" s="1">
        <v>4660222</v>
      </c>
      <c r="H41" s="1">
        <v>762631</v>
      </c>
      <c r="I41" s="7">
        <f>(H41/G41)</f>
        <v>0.16364692497481881</v>
      </c>
      <c r="J41" s="1">
        <f>(G41/C41)</f>
        <v>204.6110818405339</v>
      </c>
      <c r="K41" s="4">
        <v>22</v>
      </c>
      <c r="L41" s="4">
        <v>37</v>
      </c>
      <c r="M41" s="16">
        <f>(K41/L41)</f>
        <v>0.59459459459459463</v>
      </c>
      <c r="N41" s="4">
        <v>28</v>
      </c>
      <c r="O41" s="4">
        <v>18</v>
      </c>
      <c r="P41" s="7">
        <f>(N41/O41)</f>
        <v>1.5555555555555556</v>
      </c>
      <c r="Q41" s="4">
        <v>2</v>
      </c>
      <c r="R41" s="4">
        <f>(Q41/C41)*10000</f>
        <v>0.87811731647348079</v>
      </c>
      <c r="S41" s="4">
        <v>4</v>
      </c>
      <c r="T41" s="4">
        <f>(S41/C41)*10000</f>
        <v>1.7562346329469616</v>
      </c>
      <c r="U41" s="4">
        <v>2</v>
      </c>
      <c r="V41" s="4">
        <v>2</v>
      </c>
      <c r="W41" s="4">
        <v>1</v>
      </c>
      <c r="X41" s="4">
        <v>1</v>
      </c>
      <c r="Y41" s="4">
        <v>0</v>
      </c>
      <c r="Z41" s="4">
        <v>1</v>
      </c>
      <c r="AA41" s="4">
        <v>4</v>
      </c>
      <c r="AB41" s="4">
        <v>4</v>
      </c>
      <c r="AC41" s="4">
        <v>5</v>
      </c>
      <c r="AD41" s="4">
        <v>4</v>
      </c>
      <c r="AE41" s="4">
        <v>0</v>
      </c>
      <c r="AF41" s="4">
        <v>1</v>
      </c>
      <c r="AG41" s="4">
        <v>1</v>
      </c>
      <c r="AH41" s="4">
        <v>1</v>
      </c>
      <c r="AI41" s="4">
        <v>0</v>
      </c>
      <c r="AJ41" s="4">
        <v>1</v>
      </c>
      <c r="AK41" s="4">
        <v>1</v>
      </c>
      <c r="AL41" s="4">
        <v>1</v>
      </c>
      <c r="AM41" s="4">
        <v>0</v>
      </c>
      <c r="AN41" s="4">
        <v>1</v>
      </c>
      <c r="AO41" s="4">
        <v>1</v>
      </c>
      <c r="AP41" s="4">
        <v>5</v>
      </c>
      <c r="AQ41" s="4">
        <v>2</v>
      </c>
      <c r="AR41" s="3">
        <v>3.5823224099298474</v>
      </c>
      <c r="AS41" s="2">
        <v>3.0394510929710847</v>
      </c>
    </row>
    <row r="42" spans="1:45" x14ac:dyDescent="0.2">
      <c r="A42" s="4">
        <v>8</v>
      </c>
      <c r="B42" t="s">
        <v>52</v>
      </c>
      <c r="C42" s="4">
        <v>98301.6</v>
      </c>
      <c r="D42" s="4">
        <v>64767</v>
      </c>
      <c r="E42" s="1">
        <v>100738</v>
      </c>
      <c r="F42" s="1">
        <f>(E42/C42)</f>
        <v>1.024784947549175</v>
      </c>
      <c r="G42" s="1">
        <v>22858664</v>
      </c>
      <c r="H42" s="1">
        <v>8449676</v>
      </c>
      <c r="I42" s="7">
        <f>(H42/G42)</f>
        <v>0.36964872487735939</v>
      </c>
      <c r="J42" s="1">
        <f>(G42/C42)</f>
        <v>232.53603196692626</v>
      </c>
      <c r="K42" s="4">
        <v>170</v>
      </c>
      <c r="L42" s="4">
        <v>293</v>
      </c>
      <c r="M42" s="16">
        <f>(K42/L42)</f>
        <v>0.58020477815699656</v>
      </c>
      <c r="N42" s="4">
        <v>92</v>
      </c>
      <c r="O42" s="4">
        <v>139</v>
      </c>
      <c r="P42" s="7">
        <f>(N42/O42)</f>
        <v>0.66187050359712229</v>
      </c>
      <c r="Q42" s="4">
        <v>3</v>
      </c>
      <c r="R42" s="4">
        <f>(Q42/C42)*10000</f>
        <v>0.30518323201250025</v>
      </c>
      <c r="S42" s="4">
        <v>11</v>
      </c>
      <c r="T42" s="4">
        <f>(S42/C42)*10000</f>
        <v>1.1190051840458344</v>
      </c>
      <c r="U42" s="4">
        <v>2</v>
      </c>
      <c r="V42" s="4">
        <v>2</v>
      </c>
      <c r="W42" s="4">
        <v>1</v>
      </c>
      <c r="X42" s="4">
        <v>1</v>
      </c>
      <c r="Y42" s="4">
        <v>1</v>
      </c>
      <c r="Z42" s="4">
        <v>1</v>
      </c>
      <c r="AA42" s="4">
        <v>8</v>
      </c>
      <c r="AB42" s="4">
        <v>2</v>
      </c>
      <c r="AC42" s="4">
        <v>5</v>
      </c>
      <c r="AD42" s="4">
        <v>1</v>
      </c>
      <c r="AE42" s="4">
        <v>1</v>
      </c>
      <c r="AF42" s="4">
        <v>1</v>
      </c>
      <c r="AG42" s="4">
        <v>1</v>
      </c>
      <c r="AH42" s="4">
        <v>1</v>
      </c>
      <c r="AI42" s="4">
        <v>0</v>
      </c>
      <c r="AJ42" s="4">
        <v>1</v>
      </c>
      <c r="AK42" s="4">
        <v>1</v>
      </c>
      <c r="AL42" s="4">
        <v>1</v>
      </c>
      <c r="AM42" s="4">
        <v>0</v>
      </c>
      <c r="AN42" s="4">
        <v>4</v>
      </c>
      <c r="AO42" s="4">
        <v>1</v>
      </c>
      <c r="AP42" s="4">
        <v>25</v>
      </c>
      <c r="AQ42" s="4">
        <v>10</v>
      </c>
      <c r="AR42" s="3">
        <v>2.85</v>
      </c>
      <c r="AS42" s="2">
        <v>3.2833634896071331</v>
      </c>
    </row>
    <row r="43" spans="1:45" x14ac:dyDescent="0.2">
      <c r="A43" s="4">
        <v>47</v>
      </c>
      <c r="B43" t="s">
        <v>91</v>
      </c>
      <c r="C43" s="4">
        <v>77959</v>
      </c>
      <c r="D43" s="4">
        <v>45905</v>
      </c>
      <c r="E43" s="1">
        <v>57891.5</v>
      </c>
      <c r="F43" s="1">
        <f>(E43/C43)</f>
        <v>0.74258905322028246</v>
      </c>
      <c r="G43" s="1">
        <v>15325373</v>
      </c>
      <c r="H43" s="1">
        <v>3954565</v>
      </c>
      <c r="I43" s="7">
        <f>(H43/G43)</f>
        <v>0.25804037526525453</v>
      </c>
      <c r="J43" s="1">
        <f>(G43/C43)</f>
        <v>196.5824728382868</v>
      </c>
      <c r="K43" s="4">
        <v>102</v>
      </c>
      <c r="L43" s="4">
        <v>178</v>
      </c>
      <c r="M43" s="16">
        <f>(K43/L43)</f>
        <v>0.5730337078651685</v>
      </c>
      <c r="N43" s="4">
        <v>48</v>
      </c>
      <c r="O43" s="4">
        <v>48</v>
      </c>
      <c r="P43" s="7">
        <f>(N43/O43)</f>
        <v>1</v>
      </c>
      <c r="Q43" s="4">
        <v>4</v>
      </c>
      <c r="R43" s="4">
        <f>(Q43/C43)*10000</f>
        <v>0.51309021408689182</v>
      </c>
      <c r="S43" s="4">
        <v>12</v>
      </c>
      <c r="T43" s="4">
        <f>(S43/C43)*10000</f>
        <v>1.5392706422606754</v>
      </c>
      <c r="U43" s="4">
        <v>2</v>
      </c>
      <c r="V43" s="4">
        <v>1</v>
      </c>
      <c r="W43" s="4">
        <v>1</v>
      </c>
      <c r="X43" s="4">
        <v>1</v>
      </c>
      <c r="Y43" s="4">
        <v>0</v>
      </c>
      <c r="Z43" s="4">
        <v>1</v>
      </c>
      <c r="AA43" s="4">
        <v>11.5</v>
      </c>
      <c r="AB43" s="4">
        <v>2</v>
      </c>
      <c r="AC43" s="4">
        <v>3</v>
      </c>
      <c r="AD43" s="4">
        <v>1</v>
      </c>
      <c r="AE43" s="4">
        <v>0</v>
      </c>
      <c r="AF43" s="4">
        <v>1</v>
      </c>
      <c r="AG43" s="4">
        <v>1</v>
      </c>
      <c r="AH43" s="4">
        <v>1</v>
      </c>
      <c r="AI43" s="4">
        <v>0</v>
      </c>
      <c r="AJ43" s="4">
        <v>1</v>
      </c>
      <c r="AK43" s="4">
        <v>1</v>
      </c>
      <c r="AL43" s="4">
        <v>1</v>
      </c>
      <c r="AM43" s="4">
        <v>0</v>
      </c>
      <c r="AN43" s="4">
        <v>4</v>
      </c>
      <c r="AO43" s="4">
        <v>1</v>
      </c>
      <c r="AP43" s="4">
        <v>3</v>
      </c>
      <c r="AQ43" s="4">
        <v>3</v>
      </c>
      <c r="AR43" s="3">
        <v>3.6539999999999999</v>
      </c>
      <c r="AS43" s="2">
        <v>2.9393844687101414</v>
      </c>
    </row>
    <row r="44" spans="1:45" x14ac:dyDescent="0.2">
      <c r="A44" s="4">
        <v>23</v>
      </c>
      <c r="B44" t="s">
        <v>67</v>
      </c>
      <c r="C44" s="4">
        <v>106445</v>
      </c>
      <c r="D44" s="4">
        <v>62678</v>
      </c>
      <c r="E44" s="1">
        <v>79045.054099999994</v>
      </c>
      <c r="F44" s="1">
        <f>(E44/C44)</f>
        <v>0.74259057823289021</v>
      </c>
      <c r="G44" s="1">
        <v>20925264.294199999</v>
      </c>
      <c r="H44" s="1">
        <v>5399563.051</v>
      </c>
      <c r="I44" s="7">
        <f>(H44/G44)</f>
        <v>0.25804037526525458</v>
      </c>
      <c r="J44" s="1">
        <f>(G44/C44)</f>
        <v>196.58287654845225</v>
      </c>
      <c r="K44" s="4">
        <v>139</v>
      </c>
      <c r="L44" s="4">
        <v>243</v>
      </c>
      <c r="M44" s="16">
        <f>(K44/L44)</f>
        <v>0.57201646090534974</v>
      </c>
      <c r="N44" s="4">
        <v>65</v>
      </c>
      <c r="O44" s="4">
        <v>65</v>
      </c>
      <c r="P44" s="7">
        <f>(N44/O44)</f>
        <v>1</v>
      </c>
      <c r="Q44" s="4">
        <v>5</v>
      </c>
      <c r="R44" s="4">
        <f>(Q44/C44)*10000</f>
        <v>0.46972614965475123</v>
      </c>
      <c r="S44" s="4">
        <v>22</v>
      </c>
      <c r="T44" s="4">
        <f>(S44/C44)*10000</f>
        <v>2.0667950584809054</v>
      </c>
      <c r="U44" s="4">
        <v>2</v>
      </c>
      <c r="V44" s="4">
        <v>1</v>
      </c>
      <c r="W44" s="4">
        <v>1</v>
      </c>
      <c r="X44" s="4">
        <v>1</v>
      </c>
      <c r="Y44" s="4">
        <v>0</v>
      </c>
      <c r="Z44" s="4">
        <v>1</v>
      </c>
      <c r="AA44" s="4">
        <v>11.5</v>
      </c>
      <c r="AB44" s="4">
        <v>2</v>
      </c>
      <c r="AC44" s="4">
        <v>3</v>
      </c>
      <c r="AD44" s="4">
        <v>1</v>
      </c>
      <c r="AE44" s="4">
        <v>0</v>
      </c>
      <c r="AF44" s="4">
        <v>1</v>
      </c>
      <c r="AG44" s="4">
        <v>1</v>
      </c>
      <c r="AH44" s="4">
        <v>1</v>
      </c>
      <c r="AI44" s="4">
        <v>0</v>
      </c>
      <c r="AJ44" s="4">
        <v>1</v>
      </c>
      <c r="AK44" s="4">
        <v>1</v>
      </c>
      <c r="AL44" s="4">
        <v>1</v>
      </c>
      <c r="AM44" s="4">
        <v>0</v>
      </c>
      <c r="AN44" s="4">
        <v>4</v>
      </c>
      <c r="AO44" s="4">
        <v>1</v>
      </c>
      <c r="AP44" s="4">
        <v>3</v>
      </c>
      <c r="AQ44" s="4">
        <v>3</v>
      </c>
      <c r="AR44" s="3">
        <v>3.3896385009528998</v>
      </c>
      <c r="AS44" s="2">
        <v>2.98</v>
      </c>
    </row>
    <row r="45" spans="1:45" x14ac:dyDescent="0.2">
      <c r="A45" s="4">
        <v>1</v>
      </c>
      <c r="B45" t="s">
        <v>45</v>
      </c>
      <c r="C45" s="4">
        <v>213240</v>
      </c>
      <c r="D45" s="4">
        <v>81600</v>
      </c>
      <c r="E45" s="1">
        <v>185555.1292</v>
      </c>
      <c r="F45" s="1">
        <f>(E45/C45)</f>
        <v>0.87017036766085165</v>
      </c>
      <c r="G45" s="1">
        <v>51867277.759599999</v>
      </c>
      <c r="H45" s="1">
        <v>10350476.142999999</v>
      </c>
      <c r="I45" s="7">
        <f>(H45/G45)</f>
        <v>0.19955695749010566</v>
      </c>
      <c r="J45" s="1">
        <f>(G45/C45)</f>
        <v>243.23427949540422</v>
      </c>
      <c r="K45" s="4">
        <v>202</v>
      </c>
      <c r="L45" s="4">
        <v>363</v>
      </c>
      <c r="M45" s="16">
        <f>(K45/L45)</f>
        <v>0.55647382920110189</v>
      </c>
      <c r="N45" s="4">
        <v>49</v>
      </c>
      <c r="O45" s="4">
        <v>110</v>
      </c>
      <c r="P45" s="7">
        <f>(N45/O45)</f>
        <v>0.44545454545454544</v>
      </c>
      <c r="Q45" s="4">
        <v>12</v>
      </c>
      <c r="R45" s="4">
        <f>(Q45/C45)*10000</f>
        <v>0.56274620146314014</v>
      </c>
      <c r="S45" s="4">
        <v>54</v>
      </c>
      <c r="T45" s="4">
        <f>(S45/C45)*10000</f>
        <v>2.5323579065841306</v>
      </c>
      <c r="U45" s="4">
        <v>3</v>
      </c>
      <c r="V45" s="4">
        <v>2</v>
      </c>
      <c r="W45" s="4">
        <v>1</v>
      </c>
      <c r="X45" s="4">
        <v>1</v>
      </c>
      <c r="Y45" s="4">
        <v>1</v>
      </c>
      <c r="Z45" s="4">
        <v>1</v>
      </c>
      <c r="AA45" s="4">
        <v>8</v>
      </c>
      <c r="AB45" s="4">
        <v>1</v>
      </c>
      <c r="AC45" s="4">
        <v>5</v>
      </c>
      <c r="AD45" s="4">
        <v>1</v>
      </c>
      <c r="AE45" s="4">
        <v>1</v>
      </c>
      <c r="AF45" s="4">
        <v>1</v>
      </c>
      <c r="AG45" s="4">
        <v>1</v>
      </c>
      <c r="AH45" s="4">
        <v>1</v>
      </c>
      <c r="AI45" s="4">
        <v>0</v>
      </c>
      <c r="AJ45" s="4">
        <v>1</v>
      </c>
      <c r="AK45" s="4">
        <v>1</v>
      </c>
      <c r="AL45" s="4">
        <v>1</v>
      </c>
      <c r="AM45" s="4">
        <v>0</v>
      </c>
      <c r="AN45" s="4">
        <v>5</v>
      </c>
      <c r="AO45" s="4">
        <v>1</v>
      </c>
      <c r="AP45" s="4">
        <v>15</v>
      </c>
      <c r="AQ45" s="4">
        <v>2</v>
      </c>
      <c r="AR45" s="3">
        <v>2.3548545453359591</v>
      </c>
      <c r="AS45" s="2">
        <v>3.2229999999999999</v>
      </c>
    </row>
    <row r="46" spans="1:45" s="9" customFormat="1" x14ac:dyDescent="0.2">
      <c r="A46" s="4">
        <v>50</v>
      </c>
      <c r="B46" t="s">
        <v>94</v>
      </c>
      <c r="C46" s="4">
        <v>195272</v>
      </c>
      <c r="D46" s="4">
        <v>59763</v>
      </c>
      <c r="E46" s="1">
        <v>135898</v>
      </c>
      <c r="F46" s="1">
        <f>(E46/C46)</f>
        <v>0.69594207054774881</v>
      </c>
      <c r="G46" s="1">
        <v>37986874</v>
      </c>
      <c r="H46" s="1">
        <v>7580545</v>
      </c>
      <c r="I46" s="7">
        <f>(H46/G46)</f>
        <v>0.19955695749010566</v>
      </c>
      <c r="J46" s="1">
        <f>(G46/C46)</f>
        <v>194.53313327051498</v>
      </c>
      <c r="K46" s="4">
        <v>148</v>
      </c>
      <c r="L46" s="4">
        <v>266</v>
      </c>
      <c r="M46" s="16">
        <f>(K46/L46)</f>
        <v>0.55639097744360899</v>
      </c>
      <c r="N46" s="4">
        <v>36</v>
      </c>
      <c r="O46" s="4">
        <v>87</v>
      </c>
      <c r="P46" s="7">
        <f>(N46/O46)</f>
        <v>0.41379310344827586</v>
      </c>
      <c r="Q46" s="4">
        <v>9</v>
      </c>
      <c r="R46" s="4">
        <f>(Q46/C46)*10000</f>
        <v>0.46089557130566594</v>
      </c>
      <c r="S46" s="4">
        <v>43</v>
      </c>
      <c r="T46" s="4">
        <f>(S46/C46)*10000</f>
        <v>2.202056618460404</v>
      </c>
      <c r="U46" s="4">
        <v>2</v>
      </c>
      <c r="V46" s="4">
        <v>2</v>
      </c>
      <c r="W46" s="4">
        <v>1</v>
      </c>
      <c r="X46" s="4">
        <v>1</v>
      </c>
      <c r="Y46" s="4">
        <v>1</v>
      </c>
      <c r="Z46" s="4">
        <v>1</v>
      </c>
      <c r="AA46" s="4">
        <v>8</v>
      </c>
      <c r="AB46" s="4">
        <v>1</v>
      </c>
      <c r="AC46" s="4">
        <v>5</v>
      </c>
      <c r="AD46" s="4">
        <v>1</v>
      </c>
      <c r="AE46" s="4">
        <v>1</v>
      </c>
      <c r="AF46" s="4">
        <v>1</v>
      </c>
      <c r="AG46" s="4">
        <v>1</v>
      </c>
      <c r="AH46" s="4">
        <v>1</v>
      </c>
      <c r="AI46" s="4">
        <v>0</v>
      </c>
      <c r="AJ46" s="4">
        <v>1</v>
      </c>
      <c r="AK46" s="4">
        <v>1</v>
      </c>
      <c r="AL46" s="4">
        <v>1</v>
      </c>
      <c r="AM46" s="4">
        <v>0</v>
      </c>
      <c r="AN46" s="4">
        <v>5</v>
      </c>
      <c r="AO46" s="4">
        <v>1</v>
      </c>
      <c r="AP46" s="4">
        <v>15</v>
      </c>
      <c r="AQ46" s="4">
        <v>2</v>
      </c>
      <c r="AR46" s="3">
        <v>3.7654000000000001</v>
      </c>
      <c r="AS46" s="2">
        <v>2.2120000000000002</v>
      </c>
    </row>
    <row r="47" spans="1:45" x14ac:dyDescent="0.2">
      <c r="A47" s="4">
        <v>5</v>
      </c>
      <c r="B47" t="s">
        <v>49</v>
      </c>
      <c r="C47" s="4">
        <v>46027</v>
      </c>
      <c r="D47" s="4">
        <v>27193</v>
      </c>
      <c r="E47" s="1">
        <v>31243.25</v>
      </c>
      <c r="F47" s="1">
        <f>(E47/C47)</f>
        <v>0.67880265930866668</v>
      </c>
      <c r="G47" s="1">
        <v>12886454.375</v>
      </c>
      <c r="H47" s="1">
        <v>2729447</v>
      </c>
      <c r="I47" s="7">
        <f>(H47/G47)</f>
        <v>0.21180744684086153</v>
      </c>
      <c r="J47" s="1">
        <f>(G47/C47)</f>
        <v>279.97597877332868</v>
      </c>
      <c r="K47" s="4">
        <v>53</v>
      </c>
      <c r="L47" s="4">
        <v>96</v>
      </c>
      <c r="M47" s="16">
        <f>(K47/L47)</f>
        <v>0.55208333333333337</v>
      </c>
      <c r="N47" s="4">
        <v>43</v>
      </c>
      <c r="O47" s="4">
        <v>74</v>
      </c>
      <c r="P47" s="7">
        <f>(N47/O47)</f>
        <v>0.58108108108108103</v>
      </c>
      <c r="Q47" s="4">
        <v>10</v>
      </c>
      <c r="R47" s="4">
        <f>(Q47/C47)*10000</f>
        <v>2.1726377995524366</v>
      </c>
      <c r="S47" s="4">
        <v>35</v>
      </c>
      <c r="T47" s="4">
        <f>(S47/C47)*10000</f>
        <v>7.6042322984335273</v>
      </c>
      <c r="U47" s="4">
        <v>2</v>
      </c>
      <c r="V47" s="4">
        <v>2</v>
      </c>
      <c r="W47" s="4">
        <v>1</v>
      </c>
      <c r="X47" s="4">
        <v>1</v>
      </c>
      <c r="Y47" s="4">
        <v>0</v>
      </c>
      <c r="Z47" s="4">
        <v>0</v>
      </c>
      <c r="AA47" s="4">
        <v>32.5625</v>
      </c>
      <c r="AB47" s="4">
        <v>3</v>
      </c>
      <c r="AC47" s="4">
        <v>4</v>
      </c>
      <c r="AD47" s="4">
        <v>2</v>
      </c>
      <c r="AE47" s="4">
        <v>1</v>
      </c>
      <c r="AF47" s="4">
        <v>1</v>
      </c>
      <c r="AG47" s="4">
        <v>1</v>
      </c>
      <c r="AH47" s="4">
        <v>1</v>
      </c>
      <c r="AI47" s="4">
        <v>0</v>
      </c>
      <c r="AJ47" s="4">
        <v>1</v>
      </c>
      <c r="AK47" s="4">
        <v>1</v>
      </c>
      <c r="AL47" s="4">
        <v>1</v>
      </c>
      <c r="AM47" s="4">
        <v>0</v>
      </c>
      <c r="AN47" s="4">
        <v>1</v>
      </c>
      <c r="AO47" s="4">
        <v>1</v>
      </c>
      <c r="AP47" s="4">
        <v>10</v>
      </c>
      <c r="AQ47" s="4">
        <v>1</v>
      </c>
      <c r="AR47" s="3">
        <v>3.2112274741223921</v>
      </c>
      <c r="AS47" s="2">
        <v>3.56</v>
      </c>
    </row>
    <row r="48" spans="1:45" x14ac:dyDescent="0.2">
      <c r="A48" s="4">
        <v>75</v>
      </c>
      <c r="B48" t="s">
        <v>119</v>
      </c>
      <c r="C48" s="4">
        <v>42971.35</v>
      </c>
      <c r="D48" s="4">
        <v>20686</v>
      </c>
      <c r="E48" s="1">
        <v>14302</v>
      </c>
      <c r="F48" s="1">
        <f>(E48/C48)</f>
        <v>0.33282640643126177</v>
      </c>
      <c r="G48" s="1">
        <v>10086215</v>
      </c>
      <c r="H48" s="1">
        <v>3385743</v>
      </c>
      <c r="I48" s="7">
        <f>(H48/G48)</f>
        <v>0.33568023287229154</v>
      </c>
      <c r="J48" s="1">
        <f>(G48/C48)</f>
        <v>234.71952824381827</v>
      </c>
      <c r="K48" s="4">
        <v>53</v>
      </c>
      <c r="L48" s="4">
        <v>96</v>
      </c>
      <c r="M48" s="16">
        <f>(K48/L48)</f>
        <v>0.55208333333333337</v>
      </c>
      <c r="N48" s="4">
        <v>43</v>
      </c>
      <c r="O48" s="4">
        <v>74</v>
      </c>
      <c r="P48" s="7">
        <f>(N48/O48)</f>
        <v>0.58108108108108103</v>
      </c>
      <c r="Q48" s="4">
        <v>10</v>
      </c>
      <c r="R48" s="4">
        <f>(Q48/C48)*10000</f>
        <v>2.3271319146361473</v>
      </c>
      <c r="S48" s="4">
        <v>35</v>
      </c>
      <c r="T48" s="4">
        <f>(S48/C48)*10000</f>
        <v>8.1449617012265154</v>
      </c>
      <c r="U48" s="4">
        <v>2</v>
      </c>
      <c r="V48" s="4">
        <v>2</v>
      </c>
      <c r="W48" s="4">
        <v>1</v>
      </c>
      <c r="X48" s="4">
        <v>1</v>
      </c>
      <c r="Y48" s="4">
        <v>0</v>
      </c>
      <c r="Z48" s="4">
        <v>0</v>
      </c>
      <c r="AA48" s="4">
        <v>32.5625</v>
      </c>
      <c r="AB48" s="4">
        <v>2</v>
      </c>
      <c r="AC48" s="4">
        <v>4</v>
      </c>
      <c r="AD48" s="4">
        <v>2</v>
      </c>
      <c r="AE48" s="4">
        <v>1</v>
      </c>
      <c r="AF48" s="4">
        <v>1</v>
      </c>
      <c r="AG48" s="4">
        <v>1</v>
      </c>
      <c r="AH48" s="4">
        <v>1</v>
      </c>
      <c r="AI48" s="4">
        <v>0</v>
      </c>
      <c r="AJ48" s="4">
        <v>1</v>
      </c>
      <c r="AK48" s="4">
        <v>1</v>
      </c>
      <c r="AL48" s="4">
        <v>1</v>
      </c>
      <c r="AM48" s="4">
        <v>0</v>
      </c>
      <c r="AN48" s="4">
        <v>1</v>
      </c>
      <c r="AO48" s="4">
        <v>1</v>
      </c>
      <c r="AP48" s="4">
        <v>10</v>
      </c>
      <c r="AQ48" s="4">
        <v>1</v>
      </c>
      <c r="AR48" s="3">
        <v>2.426218956068162</v>
      </c>
      <c r="AS48" s="2">
        <v>3.4209550979659307</v>
      </c>
    </row>
    <row r="49" spans="1:45" x14ac:dyDescent="0.2">
      <c r="A49" s="4">
        <v>72</v>
      </c>
      <c r="B49" t="s">
        <v>116</v>
      </c>
      <c r="C49" s="4">
        <v>41583</v>
      </c>
      <c r="D49" s="4">
        <v>23352</v>
      </c>
      <c r="E49" s="1">
        <v>37523</v>
      </c>
      <c r="F49" s="1">
        <f>(E49/C49)</f>
        <v>0.90236394680518484</v>
      </c>
      <c r="G49" s="1">
        <v>7478149.5</v>
      </c>
      <c r="H49" s="1">
        <v>1629067</v>
      </c>
      <c r="I49" s="7">
        <f>(H49/G49)</f>
        <v>0.21784359887429369</v>
      </c>
      <c r="J49" s="1">
        <f>(G49/C49)</f>
        <v>179.83670009378832</v>
      </c>
      <c r="K49" s="4">
        <v>51</v>
      </c>
      <c r="L49" s="4">
        <v>95</v>
      </c>
      <c r="M49" s="16">
        <f>(K49/L49)</f>
        <v>0.5368421052631579</v>
      </c>
      <c r="N49" s="4">
        <v>32</v>
      </c>
      <c r="O49" s="4">
        <v>41</v>
      </c>
      <c r="P49" s="7">
        <f>(N49/O49)</f>
        <v>0.78048780487804881</v>
      </c>
      <c r="Q49" s="4">
        <v>11</v>
      </c>
      <c r="R49" s="4">
        <f>(Q49/C49)*10000</f>
        <v>2.6453117860664217</v>
      </c>
      <c r="S49" s="4">
        <v>46</v>
      </c>
      <c r="T49" s="4">
        <f>(S49/C49)*10000</f>
        <v>11.06221292355049</v>
      </c>
      <c r="U49" s="4">
        <v>2</v>
      </c>
      <c r="V49" s="4">
        <v>1</v>
      </c>
      <c r="W49" s="4">
        <v>0</v>
      </c>
      <c r="X49" s="4">
        <v>1</v>
      </c>
      <c r="Y49" s="4">
        <v>1</v>
      </c>
      <c r="Z49" s="4">
        <v>0</v>
      </c>
      <c r="AA49" s="4">
        <v>2.5</v>
      </c>
      <c r="AB49" s="4">
        <v>3</v>
      </c>
      <c r="AC49" s="4">
        <v>5</v>
      </c>
      <c r="AD49" s="4">
        <v>3</v>
      </c>
      <c r="AE49" s="4">
        <v>1</v>
      </c>
      <c r="AF49" s="4">
        <v>0</v>
      </c>
      <c r="AG49" s="4">
        <v>1</v>
      </c>
      <c r="AH49" s="4">
        <v>1</v>
      </c>
      <c r="AI49" s="4">
        <v>0</v>
      </c>
      <c r="AJ49" s="4">
        <v>1</v>
      </c>
      <c r="AK49" s="4">
        <v>1</v>
      </c>
      <c r="AL49" s="4">
        <v>1</v>
      </c>
      <c r="AM49" s="4">
        <v>0</v>
      </c>
      <c r="AN49" s="4">
        <v>1</v>
      </c>
      <c r="AO49" s="4">
        <v>1</v>
      </c>
      <c r="AP49" s="4">
        <v>13</v>
      </c>
      <c r="AQ49" s="4">
        <v>1</v>
      </c>
      <c r="AR49" s="3">
        <v>1.7839392594783359</v>
      </c>
      <c r="AS49" s="2">
        <v>1.3431999999999999</v>
      </c>
    </row>
    <row r="50" spans="1:45" x14ac:dyDescent="0.2">
      <c r="A50" s="4">
        <v>52</v>
      </c>
      <c r="B50" t="s">
        <v>96</v>
      </c>
      <c r="C50" s="4">
        <v>29698</v>
      </c>
      <c r="D50" s="4">
        <v>14090</v>
      </c>
      <c r="E50" s="1">
        <v>30911</v>
      </c>
      <c r="F50" s="1">
        <f>(E50/C50)</f>
        <v>1.0408445013132197</v>
      </c>
      <c r="G50" s="1">
        <v>7272291</v>
      </c>
      <c r="H50" s="1">
        <v>1055179</v>
      </c>
      <c r="I50" s="7">
        <f>(H50/G50)</f>
        <v>0.1450958164352884</v>
      </c>
      <c r="J50" s="1">
        <f>(G50/C50)</f>
        <v>244.87477271196713</v>
      </c>
      <c r="K50" s="4">
        <v>84</v>
      </c>
      <c r="L50" s="4">
        <v>157</v>
      </c>
      <c r="M50" s="16">
        <f>(K50/L50)</f>
        <v>0.53503184713375795</v>
      </c>
      <c r="N50" s="4">
        <v>71</v>
      </c>
      <c r="O50" s="4">
        <v>166</v>
      </c>
      <c r="P50" s="7">
        <f>(N50/O50)</f>
        <v>0.42771084337349397</v>
      </c>
      <c r="Q50" s="4">
        <v>9</v>
      </c>
      <c r="R50" s="4">
        <f>(Q50/C50)*10000</f>
        <v>3.0305071048555456</v>
      </c>
      <c r="S50" s="4">
        <v>29</v>
      </c>
      <c r="T50" s="4">
        <f>(S50/C50)*10000</f>
        <v>9.7649673378678692</v>
      </c>
      <c r="U50" s="4">
        <v>3</v>
      </c>
      <c r="V50" s="4">
        <v>2</v>
      </c>
      <c r="W50" s="4">
        <v>0</v>
      </c>
      <c r="X50" s="4">
        <v>1</v>
      </c>
      <c r="Y50" s="4">
        <v>1</v>
      </c>
      <c r="Z50" s="4">
        <v>1</v>
      </c>
      <c r="AA50" s="4">
        <v>3</v>
      </c>
      <c r="AB50" s="4">
        <v>1</v>
      </c>
      <c r="AC50" s="4">
        <v>0</v>
      </c>
      <c r="AD50" s="4">
        <v>1</v>
      </c>
      <c r="AE50" s="4">
        <v>0</v>
      </c>
      <c r="AF50" s="4">
        <v>0</v>
      </c>
      <c r="AG50" s="4">
        <v>1</v>
      </c>
      <c r="AH50" s="4">
        <v>1</v>
      </c>
      <c r="AI50" s="4">
        <v>0</v>
      </c>
      <c r="AJ50" s="4">
        <v>1</v>
      </c>
      <c r="AK50" s="4">
        <v>1</v>
      </c>
      <c r="AL50" s="4">
        <v>0</v>
      </c>
      <c r="AM50" s="4">
        <v>0</v>
      </c>
      <c r="AN50" s="4">
        <v>0</v>
      </c>
      <c r="AO50" s="4">
        <v>1</v>
      </c>
      <c r="AP50" s="4">
        <v>20</v>
      </c>
      <c r="AQ50" s="4">
        <v>1</v>
      </c>
      <c r="AR50" s="3">
        <v>2.7650000000000001</v>
      </c>
      <c r="AS50" s="2">
        <v>3.234</v>
      </c>
    </row>
    <row r="51" spans="1:45" x14ac:dyDescent="0.2">
      <c r="A51" s="4">
        <v>7</v>
      </c>
      <c r="B51" t="s">
        <v>51</v>
      </c>
      <c r="C51" s="4">
        <v>157348</v>
      </c>
      <c r="D51" s="4">
        <v>107637</v>
      </c>
      <c r="E51" s="1">
        <v>332214</v>
      </c>
      <c r="F51" s="1">
        <f>(E51/C51)</f>
        <v>2.1113328418537254</v>
      </c>
      <c r="G51" s="1">
        <v>41948004</v>
      </c>
      <c r="H51" s="1">
        <v>8427746</v>
      </c>
      <c r="I51" s="7">
        <f>(H51/G51)</f>
        <v>0.20090934481650188</v>
      </c>
      <c r="J51" s="1">
        <f>(G51/C51)</f>
        <v>266.59381752548489</v>
      </c>
      <c r="K51" s="4">
        <v>165</v>
      </c>
      <c r="L51" s="4">
        <v>323</v>
      </c>
      <c r="M51" s="16">
        <f>(K51/L51)</f>
        <v>0.51083591331269351</v>
      </c>
      <c r="N51" s="4">
        <v>108</v>
      </c>
      <c r="O51" s="4">
        <v>162</v>
      </c>
      <c r="P51" s="7">
        <f>(N51/O51)</f>
        <v>0.66666666666666663</v>
      </c>
      <c r="Q51" s="4">
        <v>15</v>
      </c>
      <c r="R51" s="4">
        <f>(Q51/C51)*10000</f>
        <v>0.9533009634695071</v>
      </c>
      <c r="S51" s="4">
        <v>46</v>
      </c>
      <c r="T51" s="4">
        <f>(S51/C51)*10000</f>
        <v>2.9234562879731549</v>
      </c>
      <c r="U51" s="4">
        <v>3</v>
      </c>
      <c r="V51" s="4">
        <v>2</v>
      </c>
      <c r="W51" s="4">
        <v>1</v>
      </c>
      <c r="X51" s="4">
        <v>1</v>
      </c>
      <c r="Y51" s="4">
        <v>0</v>
      </c>
      <c r="Z51" s="4">
        <v>1</v>
      </c>
      <c r="AA51" s="4">
        <v>20</v>
      </c>
      <c r="AB51" s="4">
        <v>2</v>
      </c>
      <c r="AC51" s="4">
        <v>5</v>
      </c>
      <c r="AD51" s="4">
        <v>1</v>
      </c>
      <c r="AE51" s="4">
        <v>0</v>
      </c>
      <c r="AF51" s="4">
        <v>1</v>
      </c>
      <c r="AG51" s="4">
        <v>1</v>
      </c>
      <c r="AH51" s="4">
        <v>1</v>
      </c>
      <c r="AI51" s="4">
        <v>0</v>
      </c>
      <c r="AJ51" s="4">
        <v>1</v>
      </c>
      <c r="AK51" s="4">
        <v>1</v>
      </c>
      <c r="AL51" s="4">
        <v>0</v>
      </c>
      <c r="AM51" s="4">
        <v>0</v>
      </c>
      <c r="AN51" s="4">
        <v>3</v>
      </c>
      <c r="AO51" s="4">
        <v>1</v>
      </c>
      <c r="AP51" s="4">
        <v>17</v>
      </c>
      <c r="AQ51" s="4">
        <v>20</v>
      </c>
      <c r="AR51" s="3">
        <v>2.9971342419257851</v>
      </c>
      <c r="AS51" s="2">
        <v>2.3827638712586441</v>
      </c>
    </row>
    <row r="52" spans="1:45" x14ac:dyDescent="0.2">
      <c r="A52" s="4">
        <v>71</v>
      </c>
      <c r="B52" t="s">
        <v>115</v>
      </c>
      <c r="C52" s="4">
        <v>55090</v>
      </c>
      <c r="D52" s="4">
        <v>33898</v>
      </c>
      <c r="E52" s="1">
        <v>127791</v>
      </c>
      <c r="F52" s="1">
        <f>(E52/C52)</f>
        <v>2.3196768923579598</v>
      </c>
      <c r="G52" s="1">
        <v>13192786</v>
      </c>
      <c r="H52" s="1">
        <v>1777275</v>
      </c>
      <c r="I52" s="7">
        <f>(H52/G52)</f>
        <v>0.13471566960913336</v>
      </c>
      <c r="J52" s="1">
        <f>(G52/C52)</f>
        <v>239.47696496641859</v>
      </c>
      <c r="K52" s="4">
        <v>117</v>
      </c>
      <c r="L52" s="4">
        <v>231</v>
      </c>
      <c r="M52" s="16">
        <f>(K52/L52)</f>
        <v>0.50649350649350644</v>
      </c>
      <c r="N52" s="4">
        <v>62</v>
      </c>
      <c r="O52" s="4">
        <v>101</v>
      </c>
      <c r="P52" s="7">
        <f>(N52/O52)</f>
        <v>0.61386138613861385</v>
      </c>
      <c r="Q52" s="4">
        <v>7</v>
      </c>
      <c r="R52" s="4">
        <f>(Q52/C52)*10000</f>
        <v>1.2706480304955527</v>
      </c>
      <c r="S52" s="4">
        <v>14</v>
      </c>
      <c r="T52" s="4">
        <f>(S52/C52)*10000</f>
        <v>2.5412960609911055</v>
      </c>
      <c r="U52" s="4">
        <v>3</v>
      </c>
      <c r="V52" s="4">
        <v>2</v>
      </c>
      <c r="W52" s="4">
        <v>1</v>
      </c>
      <c r="X52" s="4">
        <v>1</v>
      </c>
      <c r="Y52" s="4">
        <v>1</v>
      </c>
      <c r="Z52" s="4">
        <v>1</v>
      </c>
      <c r="AA52" s="4">
        <v>14</v>
      </c>
      <c r="AB52" s="4">
        <v>3</v>
      </c>
      <c r="AC52" s="4">
        <v>5</v>
      </c>
      <c r="AD52" s="4">
        <v>1</v>
      </c>
      <c r="AE52" s="4">
        <v>0</v>
      </c>
      <c r="AF52" s="4">
        <v>1</v>
      </c>
      <c r="AG52" s="4">
        <v>1</v>
      </c>
      <c r="AH52" s="4">
        <v>1</v>
      </c>
      <c r="AI52" s="4">
        <v>0</v>
      </c>
      <c r="AJ52" s="4">
        <v>1</v>
      </c>
      <c r="AK52" s="4">
        <v>1</v>
      </c>
      <c r="AL52" s="4">
        <v>1</v>
      </c>
      <c r="AM52" s="4">
        <v>0</v>
      </c>
      <c r="AN52" s="4">
        <v>3</v>
      </c>
      <c r="AO52" s="4">
        <v>1</v>
      </c>
      <c r="AP52" s="4">
        <v>30</v>
      </c>
      <c r="AQ52" s="4">
        <v>11.5</v>
      </c>
      <c r="AR52" s="3">
        <v>2.4540000000000002</v>
      </c>
      <c r="AS52" s="2">
        <v>1.7649999999999999</v>
      </c>
    </row>
    <row r="53" spans="1:45" x14ac:dyDescent="0.2">
      <c r="A53" s="4">
        <v>46</v>
      </c>
      <c r="B53" t="s">
        <v>90</v>
      </c>
      <c r="C53" s="4">
        <v>57805.599999999999</v>
      </c>
      <c r="D53" s="4">
        <v>41933</v>
      </c>
      <c r="E53" s="1">
        <v>41410</v>
      </c>
      <c r="F53" s="1">
        <f>(E53/C53)</f>
        <v>0.71636658040051482</v>
      </c>
      <c r="G53" s="1">
        <v>14367497</v>
      </c>
      <c r="H53" s="1">
        <v>4184310</v>
      </c>
      <c r="I53" s="7">
        <f>(H53/G53)</f>
        <v>0.29123444396751919</v>
      </c>
      <c r="J53" s="1">
        <f>(G53/C53)</f>
        <v>248.54853163015349</v>
      </c>
      <c r="K53" s="4">
        <v>70</v>
      </c>
      <c r="L53" s="4">
        <v>139</v>
      </c>
      <c r="M53" s="16">
        <f>(K53/L53)</f>
        <v>0.50359712230215825</v>
      </c>
      <c r="N53" s="4">
        <v>27</v>
      </c>
      <c r="O53" s="4">
        <v>84</v>
      </c>
      <c r="P53" s="7">
        <f>(N53/O53)</f>
        <v>0.32142857142857145</v>
      </c>
      <c r="Q53" s="4">
        <v>2</v>
      </c>
      <c r="R53" s="4">
        <f>(Q53/C53)*10000</f>
        <v>0.34598723999058917</v>
      </c>
      <c r="S53" s="4">
        <v>8</v>
      </c>
      <c r="T53" s="4">
        <f>(S53/C53)*10000</f>
        <v>1.3839489599623567</v>
      </c>
      <c r="U53" s="4">
        <v>3</v>
      </c>
      <c r="V53" s="4">
        <v>2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2</v>
      </c>
      <c r="AC53" s="4">
        <v>5</v>
      </c>
      <c r="AD53" s="4">
        <v>0</v>
      </c>
      <c r="AE53" s="4">
        <v>0</v>
      </c>
      <c r="AF53" s="4">
        <v>1</v>
      </c>
      <c r="AG53" s="4">
        <v>0</v>
      </c>
      <c r="AH53" s="4">
        <v>1</v>
      </c>
      <c r="AI53" s="4">
        <v>0</v>
      </c>
      <c r="AJ53" s="4">
        <v>1</v>
      </c>
      <c r="AK53" s="4">
        <v>1</v>
      </c>
      <c r="AL53" s="4">
        <v>1</v>
      </c>
      <c r="AM53" s="4">
        <v>0</v>
      </c>
      <c r="AN53" s="4">
        <v>1</v>
      </c>
      <c r="AO53" s="4">
        <v>1</v>
      </c>
      <c r="AP53" s="4">
        <v>1</v>
      </c>
      <c r="AQ53" s="4">
        <v>2</v>
      </c>
      <c r="AR53" s="3">
        <v>2.9971342419257851</v>
      </c>
      <c r="AS53" s="2">
        <v>2.4300000000000002</v>
      </c>
    </row>
    <row r="54" spans="1:45" x14ac:dyDescent="0.2">
      <c r="A54" s="4">
        <v>63</v>
      </c>
      <c r="B54" t="s">
        <v>107</v>
      </c>
      <c r="C54" s="4">
        <v>78926.95</v>
      </c>
      <c r="D54" s="4">
        <v>57255</v>
      </c>
      <c r="E54" s="1">
        <v>56541.214</v>
      </c>
      <c r="F54" s="1">
        <f>(E54/C54)</f>
        <v>0.71637398885931869</v>
      </c>
      <c r="G54" s="1">
        <v>19617380.4038</v>
      </c>
      <c r="H54" s="1">
        <v>5713256.8739999998</v>
      </c>
      <c r="I54" s="7">
        <f>(H54/G54)</f>
        <v>0.29123444396751919</v>
      </c>
      <c r="J54" s="1">
        <f>(G54/C54)</f>
        <v>248.55110204815972</v>
      </c>
      <c r="K54" s="4">
        <v>95</v>
      </c>
      <c r="L54" s="4">
        <v>189</v>
      </c>
      <c r="M54" s="16">
        <f>(K54/L54)</f>
        <v>0.50264550264550267</v>
      </c>
      <c r="N54" s="4">
        <v>36</v>
      </c>
      <c r="O54" s="4">
        <v>148</v>
      </c>
      <c r="P54" s="7">
        <f>(N54/O54)</f>
        <v>0.24324324324324326</v>
      </c>
      <c r="Q54" s="4">
        <v>2</v>
      </c>
      <c r="R54" s="4">
        <f>(Q54/C54)*10000</f>
        <v>0.2533988707279326</v>
      </c>
      <c r="S54" s="4">
        <v>15</v>
      </c>
      <c r="T54" s="4">
        <f>(S54/C54)*10000</f>
        <v>1.9004915304594945</v>
      </c>
      <c r="U54" s="4">
        <v>2</v>
      </c>
      <c r="V54" s="4">
        <v>2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2</v>
      </c>
      <c r="AC54" s="4">
        <v>5</v>
      </c>
      <c r="AD54" s="4">
        <v>0</v>
      </c>
      <c r="AE54" s="4">
        <v>0</v>
      </c>
      <c r="AF54" s="4">
        <v>1</v>
      </c>
      <c r="AG54" s="4">
        <v>0</v>
      </c>
      <c r="AH54" s="4">
        <v>1</v>
      </c>
      <c r="AI54" s="4">
        <v>0</v>
      </c>
      <c r="AJ54" s="4">
        <v>1</v>
      </c>
      <c r="AK54" s="4">
        <v>1</v>
      </c>
      <c r="AL54" s="4">
        <v>1</v>
      </c>
      <c r="AM54" s="4">
        <v>0</v>
      </c>
      <c r="AN54" s="4">
        <v>1</v>
      </c>
      <c r="AO54" s="4">
        <v>1</v>
      </c>
      <c r="AP54" s="4">
        <v>1</v>
      </c>
      <c r="AQ54" s="4">
        <v>2</v>
      </c>
      <c r="AR54" s="3">
        <v>2.7830410097291765</v>
      </c>
      <c r="AS54" s="2">
        <v>3.46</v>
      </c>
    </row>
    <row r="55" spans="1:45" x14ac:dyDescent="0.2">
      <c r="A55" s="4">
        <v>6</v>
      </c>
      <c r="B55" t="s">
        <v>50</v>
      </c>
      <c r="C55" s="4">
        <v>101234.85</v>
      </c>
      <c r="D55" s="4">
        <v>62468</v>
      </c>
      <c r="E55" s="1">
        <v>40968</v>
      </c>
      <c r="F55" s="1">
        <f>(E55/C55)</f>
        <v>0.4046827747559264</v>
      </c>
      <c r="G55" s="1">
        <v>21155661</v>
      </c>
      <c r="H55" s="1">
        <v>7542541</v>
      </c>
      <c r="I55" s="7">
        <f>(H55/G55)</f>
        <v>0.35652589630737608</v>
      </c>
      <c r="J55" s="1">
        <f>(G55/C55)</f>
        <v>208.97606901180768</v>
      </c>
      <c r="K55" s="4">
        <v>127</v>
      </c>
      <c r="L55" s="4">
        <v>270</v>
      </c>
      <c r="M55" s="16">
        <f>(K55/L55)</f>
        <v>0.47037037037037038</v>
      </c>
      <c r="N55" s="4">
        <v>36</v>
      </c>
      <c r="O55" s="4">
        <v>75</v>
      </c>
      <c r="P55" s="7">
        <f>(N55/O55)</f>
        <v>0.48</v>
      </c>
      <c r="Q55" s="4">
        <v>1</v>
      </c>
      <c r="R55" s="4">
        <f>(Q55/C55)*10000</f>
        <v>9.8780212545383328E-2</v>
      </c>
      <c r="S55" s="4">
        <v>3</v>
      </c>
      <c r="T55" s="4">
        <f>(S55/C55)*10000</f>
        <v>0.29634063763614998</v>
      </c>
      <c r="U55" s="4">
        <v>2</v>
      </c>
      <c r="V55" s="4">
        <v>2</v>
      </c>
      <c r="W55" s="4">
        <v>0</v>
      </c>
      <c r="X55" s="4">
        <v>1</v>
      </c>
      <c r="Y55" s="4">
        <v>0</v>
      </c>
      <c r="Z55" s="4">
        <v>0</v>
      </c>
      <c r="AA55" s="4">
        <v>22</v>
      </c>
      <c r="AB55" s="4">
        <v>5</v>
      </c>
      <c r="AC55" s="4">
        <v>5</v>
      </c>
      <c r="AD55" s="4">
        <v>1</v>
      </c>
      <c r="AE55" s="4">
        <v>0</v>
      </c>
      <c r="AF55" s="4">
        <v>1</v>
      </c>
      <c r="AG55" s="4">
        <v>1</v>
      </c>
      <c r="AH55" s="4">
        <v>1</v>
      </c>
      <c r="AI55" s="4">
        <v>0</v>
      </c>
      <c r="AJ55" s="4">
        <v>1</v>
      </c>
      <c r="AK55" s="4">
        <v>1</v>
      </c>
      <c r="AL55" s="4">
        <v>1</v>
      </c>
      <c r="AM55" s="4">
        <v>0</v>
      </c>
      <c r="AN55" s="4">
        <v>4</v>
      </c>
      <c r="AO55" s="4">
        <v>1</v>
      </c>
      <c r="AP55" s="4">
        <v>5</v>
      </c>
      <c r="AQ55" s="4">
        <v>13</v>
      </c>
      <c r="AR55" s="3">
        <v>3.5640000000000001</v>
      </c>
      <c r="AS55" s="2">
        <v>4.57</v>
      </c>
    </row>
    <row r="56" spans="1:45" x14ac:dyDescent="0.2">
      <c r="A56" s="4">
        <v>20</v>
      </c>
      <c r="B56" t="s">
        <v>64</v>
      </c>
      <c r="C56" s="4">
        <v>97103.7</v>
      </c>
      <c r="D56" s="4">
        <v>63617</v>
      </c>
      <c r="E56" s="1">
        <v>70853</v>
      </c>
      <c r="F56" s="1">
        <f>(E56/C56)</f>
        <v>0.7296632363133434</v>
      </c>
      <c r="G56" s="1">
        <v>22007162.5</v>
      </c>
      <c r="H56" s="1">
        <v>7996108.5</v>
      </c>
      <c r="I56" s="7">
        <f>(H56/G56)</f>
        <v>0.36334118494376549</v>
      </c>
      <c r="J56" s="1">
        <f>(G56/C56)</f>
        <v>226.63567402683935</v>
      </c>
      <c r="K56" s="4">
        <v>132</v>
      </c>
      <c r="L56" s="4">
        <v>281</v>
      </c>
      <c r="M56" s="16">
        <f>(K56/L56)</f>
        <v>0.46975088967971529</v>
      </c>
      <c r="N56" s="4">
        <v>78</v>
      </c>
      <c r="O56" s="4">
        <v>150</v>
      </c>
      <c r="P56" s="7">
        <f>(N56/O56)</f>
        <v>0.52</v>
      </c>
      <c r="Q56" s="4">
        <v>4</v>
      </c>
      <c r="R56" s="4">
        <f>(Q56/C56)*10000</f>
        <v>0.41193075032156345</v>
      </c>
      <c r="S56" s="4">
        <v>23</v>
      </c>
      <c r="T56" s="4">
        <f>(S56/C56)*10000</f>
        <v>2.36860181434899</v>
      </c>
      <c r="U56" s="4">
        <v>2</v>
      </c>
      <c r="V56" s="4">
        <v>1</v>
      </c>
      <c r="W56" s="4">
        <v>1</v>
      </c>
      <c r="X56" s="4">
        <v>1</v>
      </c>
      <c r="Y56" s="4">
        <v>1</v>
      </c>
      <c r="Z56" s="4">
        <v>1</v>
      </c>
      <c r="AA56" s="4">
        <v>25</v>
      </c>
      <c r="AB56" s="4">
        <v>3</v>
      </c>
      <c r="AC56" s="4">
        <v>5</v>
      </c>
      <c r="AD56" s="4">
        <v>1</v>
      </c>
      <c r="AE56" s="4">
        <v>1</v>
      </c>
      <c r="AF56" s="4">
        <v>1</v>
      </c>
      <c r="AG56" s="4">
        <v>1</v>
      </c>
      <c r="AH56" s="4">
        <v>1</v>
      </c>
      <c r="AI56" s="4">
        <v>0</v>
      </c>
      <c r="AJ56" s="4">
        <v>1</v>
      </c>
      <c r="AK56" s="4">
        <v>1</v>
      </c>
      <c r="AL56" s="4">
        <v>1</v>
      </c>
      <c r="AM56" s="4">
        <v>0</v>
      </c>
      <c r="AN56" s="4">
        <v>4</v>
      </c>
      <c r="AO56" s="4">
        <v>1</v>
      </c>
      <c r="AP56" s="4">
        <v>14</v>
      </c>
      <c r="AQ56" s="4">
        <v>11.5</v>
      </c>
      <c r="AR56" s="3">
        <v>3.1398630633901892</v>
      </c>
      <c r="AS56" s="2">
        <v>2.4703221674869695</v>
      </c>
    </row>
    <row r="57" spans="1:45" x14ac:dyDescent="0.2">
      <c r="A57" s="4">
        <v>35</v>
      </c>
      <c r="B57" t="s">
        <v>79</v>
      </c>
      <c r="C57" s="4">
        <v>97722.7</v>
      </c>
      <c r="D57" s="4">
        <v>66641</v>
      </c>
      <c r="E57" s="1">
        <v>87081</v>
      </c>
      <c r="F57" s="1">
        <f>(E57/C57)</f>
        <v>0.89110309068415017</v>
      </c>
      <c r="G57" s="1">
        <v>22968763</v>
      </c>
      <c r="H57" s="1">
        <v>6255056</v>
      </c>
      <c r="I57" s="7">
        <f>(H57/G57)</f>
        <v>0.27232881457307911</v>
      </c>
      <c r="J57" s="1">
        <f>(G57/C57)</f>
        <v>235.04020048565994</v>
      </c>
      <c r="K57" s="4">
        <v>124</v>
      </c>
      <c r="L57" s="4">
        <v>266</v>
      </c>
      <c r="M57" s="16">
        <f>(K57/L57)</f>
        <v>0.46616541353383456</v>
      </c>
      <c r="N57" s="4">
        <v>20</v>
      </c>
      <c r="O57" s="4">
        <v>77</v>
      </c>
      <c r="P57" s="7">
        <f>(N57/O57)</f>
        <v>0.25974025974025972</v>
      </c>
      <c r="Q57" s="4">
        <v>5</v>
      </c>
      <c r="R57" s="4">
        <f>(Q57/C57)*10000</f>
        <v>0.51165184752365622</v>
      </c>
      <c r="S57" s="4">
        <v>16</v>
      </c>
      <c r="T57" s="4">
        <f>(S57/C57)*10000</f>
        <v>1.6372859120757</v>
      </c>
      <c r="U57" s="4">
        <v>3</v>
      </c>
      <c r="V57" s="4">
        <v>2</v>
      </c>
      <c r="W57" s="4">
        <v>1</v>
      </c>
      <c r="X57" s="4">
        <v>1</v>
      </c>
      <c r="Y57" s="4">
        <v>0</v>
      </c>
      <c r="Z57" s="4">
        <v>1</v>
      </c>
      <c r="AA57" s="4">
        <v>20</v>
      </c>
      <c r="AB57" s="4">
        <v>2</v>
      </c>
      <c r="AC57" s="4">
        <v>5</v>
      </c>
      <c r="AD57" s="4">
        <v>5</v>
      </c>
      <c r="AE57" s="4">
        <v>0</v>
      </c>
      <c r="AF57" s="4">
        <v>1</v>
      </c>
      <c r="AG57" s="4">
        <v>1</v>
      </c>
      <c r="AH57" s="4">
        <v>1</v>
      </c>
      <c r="AI57" s="4">
        <v>0</v>
      </c>
      <c r="AJ57" s="4">
        <v>1</v>
      </c>
      <c r="AK57" s="4">
        <v>1</v>
      </c>
      <c r="AL57" s="4">
        <v>1</v>
      </c>
      <c r="AM57" s="4">
        <v>1</v>
      </c>
      <c r="AN57" s="4">
        <v>3</v>
      </c>
      <c r="AO57" s="4">
        <v>1</v>
      </c>
      <c r="AP57" s="4">
        <v>2</v>
      </c>
      <c r="AQ57" s="4">
        <v>10</v>
      </c>
      <c r="AR57" s="3">
        <v>2.2121257238715533</v>
      </c>
      <c r="AS57" s="2">
        <v>1.5009267449590813</v>
      </c>
    </row>
    <row r="58" spans="1:45" x14ac:dyDescent="0.2">
      <c r="A58" s="4">
        <v>3</v>
      </c>
      <c r="B58" t="s">
        <v>47</v>
      </c>
      <c r="C58" s="4">
        <v>85204.800000000003</v>
      </c>
      <c r="D58" s="4">
        <v>46801</v>
      </c>
      <c r="E58" s="1">
        <v>90248</v>
      </c>
      <c r="F58" s="1">
        <f>(E58/C58)</f>
        <v>1.0591891536627045</v>
      </c>
      <c r="G58" s="1">
        <v>19916314</v>
      </c>
      <c r="H58" s="1">
        <v>8383278</v>
      </c>
      <c r="I58" s="7">
        <f>(H58/G58)</f>
        <v>0.42092517721903761</v>
      </c>
      <c r="J58" s="1">
        <f>(G58/C58)</f>
        <v>233.74638518017764</v>
      </c>
      <c r="K58" s="4">
        <v>67</v>
      </c>
      <c r="L58" s="4">
        <v>144</v>
      </c>
      <c r="M58" s="16">
        <f>(K58/L58)</f>
        <v>0.46527777777777779</v>
      </c>
      <c r="N58" s="4">
        <v>104</v>
      </c>
      <c r="O58" s="4">
        <v>106</v>
      </c>
      <c r="P58" s="7">
        <f>(N58/O58)</f>
        <v>0.98113207547169812</v>
      </c>
      <c r="Q58" s="4">
        <v>8</v>
      </c>
      <c r="R58" s="4">
        <f>(Q58/C58)*10000</f>
        <v>0.9389142395733574</v>
      </c>
      <c r="S58" s="4">
        <v>21</v>
      </c>
      <c r="T58" s="4">
        <f>(S58/C58)*10000</f>
        <v>2.464649878880063</v>
      </c>
      <c r="U58" s="4">
        <v>2</v>
      </c>
      <c r="V58" s="4">
        <v>1</v>
      </c>
      <c r="W58" s="4">
        <v>1</v>
      </c>
      <c r="X58" s="4">
        <v>1</v>
      </c>
      <c r="Y58" s="4">
        <v>0</v>
      </c>
      <c r="Z58" s="4">
        <v>1</v>
      </c>
      <c r="AA58" s="4">
        <v>4</v>
      </c>
      <c r="AB58" s="4">
        <v>2</v>
      </c>
      <c r="AC58" s="4">
        <v>3</v>
      </c>
      <c r="AD58" s="4">
        <v>5</v>
      </c>
      <c r="AE58" s="4">
        <v>1</v>
      </c>
      <c r="AF58" s="4">
        <v>1</v>
      </c>
      <c r="AG58" s="4">
        <v>1</v>
      </c>
      <c r="AH58" s="4">
        <v>1</v>
      </c>
      <c r="AI58" s="4">
        <v>1</v>
      </c>
      <c r="AJ58" s="4">
        <v>1</v>
      </c>
      <c r="AK58" s="4">
        <v>0</v>
      </c>
      <c r="AL58" s="4">
        <v>1</v>
      </c>
      <c r="AM58" s="4">
        <v>0</v>
      </c>
      <c r="AN58" s="4">
        <v>1</v>
      </c>
      <c r="AO58" s="4">
        <v>1</v>
      </c>
      <c r="AP58" s="4">
        <v>2</v>
      </c>
      <c r="AQ58" s="4">
        <v>2</v>
      </c>
      <c r="AR58" s="3">
        <v>1.2843883843529158</v>
      </c>
      <c r="AS58" s="2">
        <v>2.0950723265084323</v>
      </c>
    </row>
    <row r="59" spans="1:45" x14ac:dyDescent="0.2">
      <c r="A59" s="4">
        <v>59</v>
      </c>
      <c r="B59" t="s">
        <v>103</v>
      </c>
      <c r="C59" s="4">
        <v>19807</v>
      </c>
      <c r="D59" s="4">
        <v>12769</v>
      </c>
      <c r="E59" s="1">
        <v>11787</v>
      </c>
      <c r="F59" s="1">
        <f>(E59/C59)</f>
        <v>0.59509264401474227</v>
      </c>
      <c r="G59" s="1">
        <v>3154591</v>
      </c>
      <c r="H59" s="1">
        <v>701739</v>
      </c>
      <c r="I59" s="7">
        <f>(H59/G59)</f>
        <v>0.22245007355945667</v>
      </c>
      <c r="J59" s="1">
        <f>(G59/C59)</f>
        <v>159.26647144948757</v>
      </c>
      <c r="K59" s="4">
        <v>19</v>
      </c>
      <c r="L59" s="4">
        <v>41</v>
      </c>
      <c r="M59" s="16">
        <f>(K59/L59)</f>
        <v>0.46341463414634149</v>
      </c>
      <c r="N59" s="4">
        <v>29</v>
      </c>
      <c r="O59" s="4">
        <v>36</v>
      </c>
      <c r="P59" s="7">
        <f>(N59/O59)</f>
        <v>0.80555555555555558</v>
      </c>
      <c r="Q59" s="4">
        <v>5</v>
      </c>
      <c r="R59" s="4">
        <f>(Q59/C59)*10000</f>
        <v>2.5243600747210579</v>
      </c>
      <c r="S59" s="4">
        <v>19</v>
      </c>
      <c r="T59" s="4">
        <f>(S59/C59)*10000</f>
        <v>9.5925682839400199</v>
      </c>
      <c r="U59" s="4">
        <v>2</v>
      </c>
      <c r="V59" s="4">
        <v>2</v>
      </c>
      <c r="W59" s="4">
        <v>0</v>
      </c>
      <c r="X59" s="4">
        <v>1</v>
      </c>
      <c r="Y59" s="4">
        <v>0</v>
      </c>
      <c r="Z59" s="4">
        <v>1</v>
      </c>
      <c r="AA59" s="4">
        <v>2.5</v>
      </c>
      <c r="AB59" s="4">
        <v>3</v>
      </c>
      <c r="AC59" s="4">
        <v>4</v>
      </c>
      <c r="AD59" s="4">
        <v>5</v>
      </c>
      <c r="AE59" s="4">
        <v>0</v>
      </c>
      <c r="AF59" s="4">
        <v>0</v>
      </c>
      <c r="AG59" s="4">
        <v>1</v>
      </c>
      <c r="AH59" s="4">
        <v>1</v>
      </c>
      <c r="AI59" s="4">
        <v>0</v>
      </c>
      <c r="AJ59" s="4">
        <v>1</v>
      </c>
      <c r="AK59" s="4">
        <v>0</v>
      </c>
      <c r="AL59" s="4">
        <v>1</v>
      </c>
      <c r="AM59" s="4">
        <v>0</v>
      </c>
      <c r="AN59" s="4">
        <v>0</v>
      </c>
      <c r="AO59" s="4">
        <v>1</v>
      </c>
      <c r="AP59" s="4">
        <v>6</v>
      </c>
      <c r="AQ59" s="4">
        <v>1</v>
      </c>
      <c r="AR59" s="3">
        <v>2.4529999999999998</v>
      </c>
      <c r="AS59" s="2">
        <v>3.2109999999999999</v>
      </c>
    </row>
    <row r="60" spans="1:45" x14ac:dyDescent="0.2">
      <c r="A60" s="4">
        <v>44</v>
      </c>
      <c r="B60" t="s">
        <v>88</v>
      </c>
      <c r="C60" s="4">
        <v>27044</v>
      </c>
      <c r="D60" s="4">
        <v>17434</v>
      </c>
      <c r="E60" s="1">
        <v>16093.969799999999</v>
      </c>
      <c r="F60" s="1">
        <f>(E60/C60)</f>
        <v>0.59510315781689094</v>
      </c>
      <c r="G60" s="1">
        <v>4307278.5514000002</v>
      </c>
      <c r="H60" s="1">
        <v>958154.43059999996</v>
      </c>
      <c r="I60" s="7">
        <f>(H60/G60)</f>
        <v>0.22245007355945665</v>
      </c>
      <c r="J60" s="1">
        <f>(G60/C60)</f>
        <v>159.2692852906375</v>
      </c>
      <c r="K60" s="4">
        <v>25</v>
      </c>
      <c r="L60" s="4">
        <v>55</v>
      </c>
      <c r="M60" s="16">
        <f>(K60/L60)</f>
        <v>0.45454545454545453</v>
      </c>
      <c r="N60" s="4">
        <v>39</v>
      </c>
      <c r="O60" s="4">
        <v>49</v>
      </c>
      <c r="P60" s="7">
        <f>(N60/O60)</f>
        <v>0.79591836734693877</v>
      </c>
      <c r="Q60" s="4">
        <v>6</v>
      </c>
      <c r="R60" s="4">
        <f>(Q60/C60)*10000</f>
        <v>2.2186067149829909</v>
      </c>
      <c r="S60" s="4">
        <v>23</v>
      </c>
      <c r="T60" s="4">
        <f>(S60/C60)*10000</f>
        <v>8.5046590741014629</v>
      </c>
      <c r="U60" s="4">
        <v>2</v>
      </c>
      <c r="V60" s="4">
        <v>2</v>
      </c>
      <c r="W60" s="4">
        <v>0</v>
      </c>
      <c r="X60" s="4">
        <v>1</v>
      </c>
      <c r="Y60" s="4">
        <v>0</v>
      </c>
      <c r="Z60" s="4">
        <v>1</v>
      </c>
      <c r="AA60" s="4">
        <v>2.5</v>
      </c>
      <c r="AB60" s="4">
        <v>3</v>
      </c>
      <c r="AC60" s="4">
        <v>4</v>
      </c>
      <c r="AD60" s="4">
        <v>5</v>
      </c>
      <c r="AE60" s="4">
        <v>0</v>
      </c>
      <c r="AF60" s="4">
        <v>0</v>
      </c>
      <c r="AG60" s="4">
        <v>1</v>
      </c>
      <c r="AH60" s="4">
        <v>1</v>
      </c>
      <c r="AI60" s="4">
        <v>0</v>
      </c>
      <c r="AJ60" s="4">
        <v>1</v>
      </c>
      <c r="AK60" s="4">
        <v>0</v>
      </c>
      <c r="AL60" s="4">
        <v>1</v>
      </c>
      <c r="AM60" s="4">
        <v>0</v>
      </c>
      <c r="AN60" s="4">
        <v>0</v>
      </c>
      <c r="AO60" s="4">
        <v>1</v>
      </c>
      <c r="AP60" s="4">
        <v>6</v>
      </c>
      <c r="AQ60" s="4">
        <v>1</v>
      </c>
      <c r="AR60" s="3">
        <v>3.0328164472918857</v>
      </c>
      <c r="AS60" s="2">
        <v>4.2300000000000004</v>
      </c>
    </row>
    <row r="61" spans="1:45" x14ac:dyDescent="0.2">
      <c r="A61" s="4">
        <v>74</v>
      </c>
      <c r="B61" t="s">
        <v>118</v>
      </c>
      <c r="C61" s="4">
        <v>16596.900000000001</v>
      </c>
      <c r="D61" s="4">
        <v>8300</v>
      </c>
      <c r="E61" s="1">
        <v>7134</v>
      </c>
      <c r="F61" s="1">
        <f>(E61/C61)</f>
        <v>0.42983930734052739</v>
      </c>
      <c r="G61" s="1">
        <v>2305100</v>
      </c>
      <c r="H61" s="1">
        <v>940243</v>
      </c>
      <c r="I61" s="7">
        <f>(H61/G61)</f>
        <v>0.40789683744739924</v>
      </c>
      <c r="J61" s="1">
        <f>(G61/C61)</f>
        <v>138.88738258349449</v>
      </c>
      <c r="K61" s="4">
        <v>14</v>
      </c>
      <c r="L61" s="4">
        <v>32</v>
      </c>
      <c r="M61" s="16">
        <f>(K61/L61)</f>
        <v>0.4375</v>
      </c>
      <c r="N61" s="4">
        <v>2</v>
      </c>
      <c r="O61" s="4">
        <v>7</v>
      </c>
      <c r="P61" s="7">
        <f>(N61/O61)</f>
        <v>0.2857142857142857</v>
      </c>
      <c r="Q61" s="4">
        <v>2</v>
      </c>
      <c r="R61" s="4">
        <f>(Q61/C61)*10000</f>
        <v>1.2050443155047026</v>
      </c>
      <c r="S61" s="4">
        <v>3</v>
      </c>
      <c r="T61" s="4">
        <f>(S61/C61)*10000</f>
        <v>1.807566473257054</v>
      </c>
      <c r="U61" s="4">
        <v>1</v>
      </c>
      <c r="V61" s="4">
        <v>2</v>
      </c>
      <c r="W61" s="4">
        <v>1</v>
      </c>
      <c r="X61" s="4">
        <v>1</v>
      </c>
      <c r="Y61" s="4">
        <v>0</v>
      </c>
      <c r="Z61" s="4">
        <v>1</v>
      </c>
      <c r="AA61" s="4">
        <v>30</v>
      </c>
      <c r="AB61" s="4">
        <v>2</v>
      </c>
      <c r="AC61" s="4">
        <v>5</v>
      </c>
      <c r="AD61" s="4">
        <v>1</v>
      </c>
      <c r="AE61" s="4">
        <v>0</v>
      </c>
      <c r="AF61" s="4">
        <v>1</v>
      </c>
      <c r="AG61" s="4">
        <v>1</v>
      </c>
      <c r="AH61" s="4">
        <v>1</v>
      </c>
      <c r="AI61" s="4">
        <v>0</v>
      </c>
      <c r="AJ61" s="4">
        <v>1</v>
      </c>
      <c r="AK61" s="4">
        <v>0</v>
      </c>
      <c r="AL61" s="4">
        <v>1</v>
      </c>
      <c r="AM61" s="4">
        <v>0</v>
      </c>
      <c r="AN61" s="4">
        <v>1</v>
      </c>
      <c r="AO61" s="4">
        <v>1</v>
      </c>
      <c r="AP61" s="4">
        <v>7</v>
      </c>
      <c r="AQ61" s="4">
        <v>5</v>
      </c>
      <c r="AR61" s="3">
        <v>3.2469096794884944</v>
      </c>
      <c r="AS61" s="2">
        <v>4.5654671129504685</v>
      </c>
    </row>
    <row r="62" spans="1:45" x14ac:dyDescent="0.2">
      <c r="A62" s="4">
        <v>19</v>
      </c>
      <c r="B62" t="s">
        <v>63</v>
      </c>
      <c r="C62" s="4">
        <v>88229.7</v>
      </c>
      <c r="D62" s="4">
        <v>56527</v>
      </c>
      <c r="E62" s="1">
        <v>101459</v>
      </c>
      <c r="F62" s="1">
        <f>(E62/C62)</f>
        <v>1.1499415729623925</v>
      </c>
      <c r="G62" s="1">
        <v>24293639</v>
      </c>
      <c r="H62" s="1">
        <v>10278204</v>
      </c>
      <c r="I62" s="7">
        <f>(H62/G62)</f>
        <v>0.42308210803659346</v>
      </c>
      <c r="J62" s="1">
        <f>(G62/C62)</f>
        <v>275.34536556284337</v>
      </c>
      <c r="K62" s="4">
        <v>51</v>
      </c>
      <c r="L62" s="4">
        <v>121</v>
      </c>
      <c r="M62" s="16">
        <f>(K62/L62)</f>
        <v>0.42148760330578511</v>
      </c>
      <c r="N62" s="4">
        <v>12</v>
      </c>
      <c r="O62" s="4">
        <v>68</v>
      </c>
      <c r="P62" s="7">
        <f>(N62/O62)</f>
        <v>0.17647058823529413</v>
      </c>
      <c r="Q62" s="4">
        <v>8</v>
      </c>
      <c r="R62" s="4">
        <f>(Q62/C62)*10000</f>
        <v>0.90672415297796549</v>
      </c>
      <c r="S62" s="4">
        <v>15</v>
      </c>
      <c r="T62" s="4">
        <f>(S62/C62)*10000</f>
        <v>1.7001077868336854</v>
      </c>
      <c r="U62" s="4">
        <v>2</v>
      </c>
      <c r="V62" s="4">
        <v>1</v>
      </c>
      <c r="W62" s="4">
        <v>1</v>
      </c>
      <c r="X62" s="4">
        <v>1</v>
      </c>
      <c r="Y62" s="4">
        <v>1</v>
      </c>
      <c r="Z62" s="4">
        <v>1</v>
      </c>
      <c r="AA62" s="4">
        <v>4</v>
      </c>
      <c r="AB62" s="4">
        <v>1</v>
      </c>
      <c r="AC62" s="4">
        <v>3</v>
      </c>
      <c r="AD62" s="4">
        <v>1</v>
      </c>
      <c r="AE62" s="4">
        <v>0</v>
      </c>
      <c r="AF62" s="4">
        <v>0</v>
      </c>
      <c r="AG62" s="4">
        <v>1</v>
      </c>
      <c r="AH62" s="4">
        <v>1</v>
      </c>
      <c r="AI62" s="4">
        <v>0</v>
      </c>
      <c r="AJ62" s="4">
        <v>1</v>
      </c>
      <c r="AK62" s="4">
        <v>0</v>
      </c>
      <c r="AL62" s="4">
        <v>0</v>
      </c>
      <c r="AM62" s="4">
        <v>0</v>
      </c>
      <c r="AN62" s="4">
        <v>1</v>
      </c>
      <c r="AO62" s="4">
        <v>1</v>
      </c>
      <c r="AP62" s="4">
        <v>4</v>
      </c>
      <c r="AQ62" s="4">
        <v>2</v>
      </c>
      <c r="AR62" s="3">
        <v>4.2300000000000004</v>
      </c>
      <c r="AS62" s="2">
        <v>2.110707736549204</v>
      </c>
    </row>
    <row r="63" spans="1:45" x14ac:dyDescent="0.2">
      <c r="A63" s="4">
        <v>57</v>
      </c>
      <c r="B63" t="s">
        <v>101</v>
      </c>
      <c r="C63" s="4">
        <v>43834.9</v>
      </c>
      <c r="D63" s="4">
        <v>24161</v>
      </c>
      <c r="E63" s="1">
        <v>21908.25</v>
      </c>
      <c r="F63" s="1">
        <f>(E63/C63)</f>
        <v>0.49979012156979941</v>
      </c>
      <c r="G63" s="1">
        <v>5922569</v>
      </c>
      <c r="H63" s="1">
        <v>1895459.25</v>
      </c>
      <c r="I63" s="7">
        <f>(H63/G63)</f>
        <v>0.32004004512231093</v>
      </c>
      <c r="J63" s="1">
        <f>(G63/C63)</f>
        <v>135.11081352985863</v>
      </c>
      <c r="K63" s="4">
        <v>21</v>
      </c>
      <c r="L63" s="4">
        <v>51</v>
      </c>
      <c r="M63" s="16">
        <f>(K63/L63)</f>
        <v>0.41176470588235292</v>
      </c>
      <c r="N63" s="4">
        <v>49</v>
      </c>
      <c r="O63" s="4">
        <v>79</v>
      </c>
      <c r="P63" s="7">
        <f>(N63/O63)</f>
        <v>0.620253164556962</v>
      </c>
      <c r="Q63" s="4">
        <v>10</v>
      </c>
      <c r="R63" s="4">
        <f>(Q63/C63)*10000</f>
        <v>2.2812872847890606</v>
      </c>
      <c r="S63" s="4">
        <v>30</v>
      </c>
      <c r="T63" s="4">
        <f>(S63/C63)*10000</f>
        <v>6.8438618543671819</v>
      </c>
      <c r="U63" s="4">
        <v>2</v>
      </c>
      <c r="V63" s="4">
        <v>2</v>
      </c>
      <c r="W63" s="4">
        <v>0</v>
      </c>
      <c r="X63" s="4">
        <v>1</v>
      </c>
      <c r="Y63" s="4">
        <v>0</v>
      </c>
      <c r="Z63" s="4">
        <v>1</v>
      </c>
      <c r="AA63" s="4">
        <v>21.875</v>
      </c>
      <c r="AB63" s="4">
        <v>3</v>
      </c>
      <c r="AC63" s="4">
        <v>4</v>
      </c>
      <c r="AD63" s="4">
        <v>4</v>
      </c>
      <c r="AE63" s="4">
        <v>1</v>
      </c>
      <c r="AF63" s="4">
        <v>1</v>
      </c>
      <c r="AG63" s="4">
        <v>1</v>
      </c>
      <c r="AH63" s="4">
        <v>1</v>
      </c>
      <c r="AI63" s="4">
        <v>0</v>
      </c>
      <c r="AJ63" s="4">
        <v>1</v>
      </c>
      <c r="AK63" s="4">
        <v>0</v>
      </c>
      <c r="AL63" s="4">
        <v>1</v>
      </c>
      <c r="AM63" s="4">
        <v>0</v>
      </c>
      <c r="AN63" s="4">
        <v>1</v>
      </c>
      <c r="AO63" s="4">
        <v>1</v>
      </c>
      <c r="AP63" s="4">
        <v>17</v>
      </c>
      <c r="AQ63" s="4">
        <v>3</v>
      </c>
      <c r="AR63" s="3">
        <v>2.11</v>
      </c>
      <c r="AS63" s="2">
        <v>2.7517595482208725</v>
      </c>
    </row>
    <row r="64" spans="1:45" x14ac:dyDescent="0.2">
      <c r="A64" s="4">
        <v>66</v>
      </c>
      <c r="B64" t="s">
        <v>110</v>
      </c>
      <c r="C64" s="4">
        <v>42768</v>
      </c>
      <c r="D64" s="4">
        <v>25848</v>
      </c>
      <c r="E64" s="1">
        <v>21901</v>
      </c>
      <c r="F64" s="1">
        <f>(E64/C64)</f>
        <v>0.51208847736625518</v>
      </c>
      <c r="G64" s="1">
        <v>6699952</v>
      </c>
      <c r="H64" s="1">
        <v>2753524.5</v>
      </c>
      <c r="I64" s="7">
        <f>(H64/G64)</f>
        <v>0.41097675028119607</v>
      </c>
      <c r="J64" s="1">
        <f>(G64/C64)</f>
        <v>156.65806210250653</v>
      </c>
      <c r="K64" s="4">
        <v>17</v>
      </c>
      <c r="L64" s="4">
        <v>46</v>
      </c>
      <c r="M64" s="16">
        <f>(K64/L64)</f>
        <v>0.36956521739130432</v>
      </c>
      <c r="N64" s="4">
        <v>71</v>
      </c>
      <c r="O64" s="4">
        <v>91</v>
      </c>
      <c r="P64" s="7">
        <f>(N64/O64)</f>
        <v>0.78021978021978022</v>
      </c>
      <c r="Q64" s="4">
        <v>4</v>
      </c>
      <c r="R64" s="4">
        <f>(Q64/C64)*10000</f>
        <v>0.9352787130564908</v>
      </c>
      <c r="S64" s="4">
        <v>20</v>
      </c>
      <c r="T64" s="4">
        <f>(S64/C64)*10000</f>
        <v>4.6763935652824538</v>
      </c>
      <c r="U64" s="4">
        <v>2</v>
      </c>
      <c r="V64" s="4">
        <v>1</v>
      </c>
      <c r="W64" s="4">
        <v>0</v>
      </c>
      <c r="X64" s="4">
        <v>1</v>
      </c>
      <c r="Y64" s="4">
        <v>0</v>
      </c>
      <c r="Z64" s="4">
        <v>1</v>
      </c>
      <c r="AA64" s="4">
        <v>41.5</v>
      </c>
      <c r="AB64" s="4">
        <v>2</v>
      </c>
      <c r="AC64" s="4">
        <v>3</v>
      </c>
      <c r="AD64" s="4">
        <v>1</v>
      </c>
      <c r="AE64" s="4">
        <v>0</v>
      </c>
      <c r="AF64" s="4">
        <v>0</v>
      </c>
      <c r="AG64" s="4">
        <v>1</v>
      </c>
      <c r="AH64" s="4">
        <v>1</v>
      </c>
      <c r="AI64" s="4">
        <v>0</v>
      </c>
      <c r="AJ64" s="4">
        <v>1</v>
      </c>
      <c r="AK64" s="4">
        <v>1</v>
      </c>
      <c r="AL64" s="4">
        <v>0</v>
      </c>
      <c r="AM64" s="4">
        <v>0</v>
      </c>
      <c r="AN64" s="4">
        <v>1</v>
      </c>
      <c r="AO64" s="4">
        <v>1</v>
      </c>
      <c r="AP64" s="4">
        <v>7</v>
      </c>
      <c r="AQ64" s="4">
        <v>1</v>
      </c>
      <c r="AR64" s="3">
        <v>2.8900876258274799</v>
      </c>
      <c r="AS64" s="2">
        <v>3.7680612008710783</v>
      </c>
    </row>
    <row r="65" spans="1:45" x14ac:dyDescent="0.2">
      <c r="A65" s="4">
        <v>65</v>
      </c>
      <c r="B65" t="s">
        <v>109</v>
      </c>
      <c r="C65" s="4">
        <v>63359</v>
      </c>
      <c r="D65" s="4">
        <v>37684</v>
      </c>
      <c r="E65" s="1">
        <v>63259</v>
      </c>
      <c r="F65" s="1">
        <f>(E65/C65)</f>
        <v>0.99842169226155719</v>
      </c>
      <c r="G65" s="1">
        <v>14683836</v>
      </c>
      <c r="H65" s="1">
        <v>2305938</v>
      </c>
      <c r="I65" s="7">
        <f>(H65/G65)</f>
        <v>0.15703920964521806</v>
      </c>
      <c r="J65" s="1">
        <f>(G65/C65)</f>
        <v>231.75611988825582</v>
      </c>
      <c r="K65" s="4">
        <v>46</v>
      </c>
      <c r="L65" s="4">
        <v>126</v>
      </c>
      <c r="M65" s="16">
        <f>(K65/L65)</f>
        <v>0.36507936507936506</v>
      </c>
      <c r="N65" s="4">
        <v>25</v>
      </c>
      <c r="O65" s="4">
        <v>87</v>
      </c>
      <c r="P65" s="7">
        <f>(N65/O65)</f>
        <v>0.28735632183908044</v>
      </c>
      <c r="Q65" s="4">
        <v>8</v>
      </c>
      <c r="R65" s="4">
        <f>(Q65/C65)*10000</f>
        <v>1.2626461907542732</v>
      </c>
      <c r="S65" s="4">
        <v>26</v>
      </c>
      <c r="T65" s="4">
        <f>(S65/C65)*10000</f>
        <v>4.1036001199513876</v>
      </c>
      <c r="U65" s="4">
        <v>2</v>
      </c>
      <c r="V65" s="4">
        <v>2</v>
      </c>
      <c r="W65" s="4">
        <v>0</v>
      </c>
      <c r="X65" s="4">
        <v>1</v>
      </c>
      <c r="Y65" s="4">
        <v>1</v>
      </c>
      <c r="Z65" s="4">
        <v>0</v>
      </c>
      <c r="AA65" s="4">
        <v>80</v>
      </c>
      <c r="AB65" s="4">
        <v>4</v>
      </c>
      <c r="AC65" s="4">
        <v>5</v>
      </c>
      <c r="AD65" s="4">
        <v>5</v>
      </c>
      <c r="AE65" s="4">
        <v>1</v>
      </c>
      <c r="AF65" s="4">
        <v>1</v>
      </c>
      <c r="AG65" s="4">
        <v>1</v>
      </c>
      <c r="AH65" s="4">
        <v>1</v>
      </c>
      <c r="AI65" s="4">
        <v>0</v>
      </c>
      <c r="AJ65" s="4">
        <v>1</v>
      </c>
      <c r="AK65" s="4">
        <v>1</v>
      </c>
      <c r="AL65" s="4">
        <v>1</v>
      </c>
      <c r="AM65" s="4">
        <v>0</v>
      </c>
      <c r="AN65" s="4">
        <v>1</v>
      </c>
      <c r="AO65" s="4">
        <v>1</v>
      </c>
      <c r="AP65" s="4">
        <v>5</v>
      </c>
      <c r="AQ65" s="4">
        <v>1</v>
      </c>
      <c r="AR65" s="3">
        <v>3.2130000000000001</v>
      </c>
      <c r="AS65" s="2">
        <v>1.32</v>
      </c>
    </row>
    <row r="66" spans="1:45" x14ac:dyDescent="0.2">
      <c r="A66" s="4">
        <v>13</v>
      </c>
      <c r="B66" t="s">
        <v>57</v>
      </c>
      <c r="C66" s="4">
        <v>185202.5</v>
      </c>
      <c r="D66" s="4">
        <v>120640</v>
      </c>
      <c r="E66" s="1">
        <v>319860.77055000002</v>
      </c>
      <c r="F66" s="1">
        <f>(E66/C66)</f>
        <v>1.7270866783655729</v>
      </c>
      <c r="G66" s="1">
        <v>45564153</v>
      </c>
      <c r="H66" s="1">
        <v>12316310.829299999</v>
      </c>
      <c r="I66" s="7">
        <f>(H66/G66)</f>
        <v>0.27030702906515125</v>
      </c>
      <c r="J66" s="1">
        <f>(G66/C66)</f>
        <v>246.02342300994857</v>
      </c>
      <c r="K66" s="4">
        <v>185</v>
      </c>
      <c r="L66" s="4">
        <v>556</v>
      </c>
      <c r="M66" s="16">
        <f>(K66/L66)</f>
        <v>0.33273381294964027</v>
      </c>
      <c r="N66" s="4">
        <v>34</v>
      </c>
      <c r="O66" s="4">
        <v>102</v>
      </c>
      <c r="P66" s="7">
        <f>(N66/O66)</f>
        <v>0.33333333333333331</v>
      </c>
      <c r="Q66" s="4">
        <v>13</v>
      </c>
      <c r="R66" s="4">
        <f>(Q66/C66)*10000</f>
        <v>0.70193436913648566</v>
      </c>
      <c r="S66" s="4">
        <v>20</v>
      </c>
      <c r="T66" s="4">
        <f>(S66/C66)*10000</f>
        <v>1.0798990294407473</v>
      </c>
      <c r="U66" s="4">
        <v>3</v>
      </c>
      <c r="V66" s="4">
        <v>2</v>
      </c>
      <c r="W66" s="4">
        <v>0</v>
      </c>
      <c r="X66" s="4">
        <v>1</v>
      </c>
      <c r="Y66" s="4">
        <v>1</v>
      </c>
      <c r="Z66" s="4">
        <v>1</v>
      </c>
      <c r="AA66" s="4">
        <v>33.125</v>
      </c>
      <c r="AB66" s="4">
        <v>1</v>
      </c>
      <c r="AC66" s="4">
        <v>5</v>
      </c>
      <c r="AD66" s="4">
        <v>1</v>
      </c>
      <c r="AE66" s="4">
        <v>1</v>
      </c>
      <c r="AF66" s="4">
        <v>0</v>
      </c>
      <c r="AG66" s="4">
        <v>1</v>
      </c>
      <c r="AH66" s="4">
        <v>1</v>
      </c>
      <c r="AI66" s="4">
        <v>0</v>
      </c>
      <c r="AJ66" s="4">
        <v>1</v>
      </c>
      <c r="AK66" s="4">
        <v>1</v>
      </c>
      <c r="AL66" s="4">
        <v>1</v>
      </c>
      <c r="AM66" s="4">
        <v>0</v>
      </c>
      <c r="AN66" s="4">
        <v>2</v>
      </c>
      <c r="AO66" s="4">
        <v>1</v>
      </c>
      <c r="AP66" s="4">
        <v>14</v>
      </c>
      <c r="AQ66" s="4">
        <v>1</v>
      </c>
      <c r="AR66" s="3">
        <v>2.54</v>
      </c>
      <c r="AS66" s="2">
        <v>1.45</v>
      </c>
    </row>
    <row r="67" spans="1:45" x14ac:dyDescent="0.2">
      <c r="A67" s="4">
        <v>56</v>
      </c>
      <c r="B67" t="s">
        <v>100</v>
      </c>
      <c r="C67" s="4">
        <v>46319.4</v>
      </c>
      <c r="D67" s="4">
        <v>30634</v>
      </c>
      <c r="E67" s="1">
        <v>19491.084999999999</v>
      </c>
      <c r="F67" s="1">
        <f>(E67/C67)</f>
        <v>0.42079744124492108</v>
      </c>
      <c r="G67" s="1">
        <v>7722639.5915999999</v>
      </c>
      <c r="H67" s="1">
        <v>3082950.3139999998</v>
      </c>
      <c r="I67" s="7">
        <f>(H67/G67)</f>
        <v>0.39920939951067491</v>
      </c>
      <c r="J67" s="1">
        <f>(G67/C67)</f>
        <v>166.72581232917526</v>
      </c>
      <c r="K67" s="4">
        <v>23</v>
      </c>
      <c r="L67" s="4">
        <v>87</v>
      </c>
      <c r="M67" s="16">
        <f>(K67/L67)</f>
        <v>0.26436781609195403</v>
      </c>
      <c r="N67" s="4">
        <v>97</v>
      </c>
      <c r="O67" s="4">
        <v>57</v>
      </c>
      <c r="P67" s="7">
        <f>(N67/O67)</f>
        <v>1.7017543859649122</v>
      </c>
      <c r="Q67" s="4">
        <v>16</v>
      </c>
      <c r="R67" s="4">
        <f>(Q67/C67)*10000</f>
        <v>3.4542761780161224</v>
      </c>
      <c r="S67" s="4">
        <v>19</v>
      </c>
      <c r="T67" s="4">
        <f>(S67/C67)*10000</f>
        <v>4.1019529613941454</v>
      </c>
      <c r="U67" s="4">
        <v>2</v>
      </c>
      <c r="V67" s="4">
        <v>2</v>
      </c>
      <c r="W67" s="4">
        <v>0</v>
      </c>
      <c r="X67" s="4">
        <v>1</v>
      </c>
      <c r="Y67" s="4">
        <v>0</v>
      </c>
      <c r="Z67" s="4">
        <v>1</v>
      </c>
      <c r="AA67" s="4">
        <v>41.5</v>
      </c>
      <c r="AB67" s="4">
        <v>1</v>
      </c>
      <c r="AC67" s="4">
        <v>5</v>
      </c>
      <c r="AD67" s="4">
        <v>1</v>
      </c>
      <c r="AE67" s="4">
        <v>0</v>
      </c>
      <c r="AF67" s="4">
        <v>0</v>
      </c>
      <c r="AG67" s="4">
        <v>1</v>
      </c>
      <c r="AH67" s="4">
        <v>1</v>
      </c>
      <c r="AI67" s="4">
        <v>1</v>
      </c>
      <c r="AJ67" s="4">
        <v>1</v>
      </c>
      <c r="AK67" s="4">
        <v>1</v>
      </c>
      <c r="AL67" s="4">
        <v>1</v>
      </c>
      <c r="AM67" s="4">
        <v>0</v>
      </c>
      <c r="AN67" s="4">
        <v>1</v>
      </c>
      <c r="AO67" s="4">
        <v>1</v>
      </c>
      <c r="AP67" s="4">
        <v>12</v>
      </c>
      <c r="AQ67" s="4">
        <v>1</v>
      </c>
      <c r="AR67" s="3">
        <v>3.1755452687562915</v>
      </c>
      <c r="AS67" s="2">
        <v>3.75</v>
      </c>
    </row>
    <row r="68" spans="1:45" x14ac:dyDescent="0.2">
      <c r="A68" s="4">
        <v>11</v>
      </c>
      <c r="B68" t="s">
        <v>55</v>
      </c>
      <c r="C68" s="4">
        <v>17888</v>
      </c>
      <c r="D68" s="4">
        <v>7193</v>
      </c>
      <c r="E68" s="1">
        <v>30110</v>
      </c>
      <c r="F68" s="1">
        <f>(E68/C68)</f>
        <v>1.6832513416815742</v>
      </c>
      <c r="G68" s="1">
        <v>1559460</v>
      </c>
      <c r="H68" s="1">
        <v>29814</v>
      </c>
      <c r="I68" s="7">
        <f>(H68/G68)</f>
        <v>1.9118156284867838E-2</v>
      </c>
      <c r="J68" s="1">
        <f>(G68/C68)</f>
        <v>87.179114490160998</v>
      </c>
      <c r="K68" s="4">
        <v>11</v>
      </c>
      <c r="L68" s="4">
        <v>42</v>
      </c>
      <c r="M68" s="16">
        <f>(K68/L68)</f>
        <v>0.26190476190476192</v>
      </c>
      <c r="N68" s="4">
        <v>16</v>
      </c>
      <c r="O68" s="4">
        <v>22</v>
      </c>
      <c r="P68" s="7">
        <f>(N68/O68)</f>
        <v>0.72727272727272729</v>
      </c>
      <c r="Q68" s="4">
        <v>5</v>
      </c>
      <c r="R68" s="4">
        <f>(Q68/C68)*10000</f>
        <v>2.7951699463327371</v>
      </c>
      <c r="S68" s="4">
        <v>10</v>
      </c>
      <c r="T68" s="4">
        <f>(S68/C68)*10000</f>
        <v>5.5903398926654742</v>
      </c>
      <c r="U68" s="4">
        <v>2</v>
      </c>
      <c r="V68" s="4">
        <v>2</v>
      </c>
      <c r="W68" s="4">
        <v>1</v>
      </c>
      <c r="X68" s="4">
        <v>1</v>
      </c>
      <c r="Y68" s="4">
        <v>1</v>
      </c>
      <c r="Z68" s="4">
        <v>1</v>
      </c>
      <c r="AA68" s="4">
        <v>2</v>
      </c>
      <c r="AB68" s="4">
        <v>3</v>
      </c>
      <c r="AC68" s="4">
        <v>5</v>
      </c>
      <c r="AD68" s="4">
        <v>2</v>
      </c>
      <c r="AE68" s="4">
        <v>1</v>
      </c>
      <c r="AF68" s="4">
        <v>1</v>
      </c>
      <c r="AG68" s="4">
        <v>1</v>
      </c>
      <c r="AH68" s="4">
        <v>1</v>
      </c>
      <c r="AI68" s="4">
        <v>0</v>
      </c>
      <c r="AJ68" s="4">
        <v>1</v>
      </c>
      <c r="AK68" s="4">
        <v>1</v>
      </c>
      <c r="AL68" s="4">
        <v>1</v>
      </c>
      <c r="AM68" s="4">
        <v>0</v>
      </c>
      <c r="AN68" s="4">
        <v>2</v>
      </c>
      <c r="AO68" s="4">
        <v>1</v>
      </c>
      <c r="AP68" s="4">
        <v>15</v>
      </c>
      <c r="AQ68" s="4">
        <v>8</v>
      </c>
      <c r="AR68" s="3">
        <v>1.6768926433800324</v>
      </c>
      <c r="AS68" s="2">
        <v>1.2194893642251785</v>
      </c>
    </row>
    <row r="69" spans="1:45" x14ac:dyDescent="0.2">
      <c r="A69" s="4">
        <v>22</v>
      </c>
      <c r="B69" t="s">
        <v>66</v>
      </c>
      <c r="C69" s="4">
        <v>27429.3</v>
      </c>
      <c r="D69" s="4">
        <v>18474</v>
      </c>
      <c r="E69" s="1">
        <v>16307</v>
      </c>
      <c r="F69" s="1">
        <f>(E69/C69)</f>
        <v>0.59451024998815138</v>
      </c>
      <c r="G69" s="1">
        <v>7184544</v>
      </c>
      <c r="H69" s="1">
        <v>3071239</v>
      </c>
      <c r="I69" s="7">
        <f>(H69/G69)</f>
        <v>0.42747862634009898</v>
      </c>
      <c r="J69" s="1">
        <f>(G69/C69)</f>
        <v>261.92954249652746</v>
      </c>
      <c r="K69" s="4">
        <v>12</v>
      </c>
      <c r="L69" s="4">
        <v>54</v>
      </c>
      <c r="M69" s="16">
        <f>(K69/L69)</f>
        <v>0.22222222222222221</v>
      </c>
      <c r="N69" s="4">
        <v>50</v>
      </c>
      <c r="O69" s="4">
        <v>64</v>
      </c>
      <c r="P69" s="7">
        <f>(N69/O69)</f>
        <v>0.78125</v>
      </c>
      <c r="Q69" s="4">
        <v>2</v>
      </c>
      <c r="R69" s="4">
        <f>(Q69/C69)*10000</f>
        <v>0.72914729869154526</v>
      </c>
      <c r="S69" s="4">
        <v>4</v>
      </c>
      <c r="T69" s="4">
        <f>(S69/C69)*10000</f>
        <v>1.4582945973830905</v>
      </c>
      <c r="U69" s="4">
        <v>2</v>
      </c>
      <c r="V69" s="4">
        <v>1</v>
      </c>
      <c r="W69" s="4">
        <v>1</v>
      </c>
      <c r="X69" s="4">
        <v>1</v>
      </c>
      <c r="Y69" s="4">
        <v>1</v>
      </c>
      <c r="Z69" s="4">
        <v>1</v>
      </c>
      <c r="AA69" s="4">
        <v>4</v>
      </c>
      <c r="AB69" s="4">
        <v>2</v>
      </c>
      <c r="AC69" s="4">
        <v>2</v>
      </c>
      <c r="AD69" s="4">
        <v>1</v>
      </c>
      <c r="AE69" s="4">
        <v>1</v>
      </c>
      <c r="AF69" s="4">
        <v>1</v>
      </c>
      <c r="AG69" s="4">
        <v>1</v>
      </c>
      <c r="AH69" s="4">
        <v>1</v>
      </c>
      <c r="AI69" s="4">
        <v>0</v>
      </c>
      <c r="AJ69" s="4">
        <v>1</v>
      </c>
      <c r="AK69" s="4">
        <v>0</v>
      </c>
      <c r="AL69" s="4">
        <v>0</v>
      </c>
      <c r="AM69" s="4">
        <v>0</v>
      </c>
      <c r="AN69" s="4">
        <v>3</v>
      </c>
      <c r="AO69" s="4">
        <v>1</v>
      </c>
      <c r="AP69" s="4">
        <v>4</v>
      </c>
      <c r="AQ69" s="4">
        <v>2</v>
      </c>
      <c r="AR69" s="3">
        <v>4.4601046619359419</v>
      </c>
      <c r="AS69" s="2">
        <v>4.5449999999999999</v>
      </c>
    </row>
    <row r="70" spans="1:45" x14ac:dyDescent="0.2">
      <c r="A70" s="4">
        <v>53</v>
      </c>
      <c r="B70" t="s">
        <v>97</v>
      </c>
      <c r="C70" s="4">
        <v>33923.699999999997</v>
      </c>
      <c r="D70" s="4">
        <v>22436</v>
      </c>
      <c r="E70" s="1">
        <v>14275</v>
      </c>
      <c r="F70" s="1">
        <f>(E70/C70)</f>
        <v>0.42079725973287113</v>
      </c>
      <c r="G70" s="1">
        <v>5655954</v>
      </c>
      <c r="H70" s="1">
        <v>2257910</v>
      </c>
      <c r="I70" s="7">
        <f>(H70/G70)</f>
        <v>0.39920939951067497</v>
      </c>
      <c r="J70" s="1">
        <f>(G70/C70)</f>
        <v>166.72574041157068</v>
      </c>
      <c r="K70" s="4">
        <v>21</v>
      </c>
      <c r="L70" s="4">
        <v>112</v>
      </c>
      <c r="M70" s="16">
        <f>(K70/L70)</f>
        <v>0.1875</v>
      </c>
      <c r="N70" s="4">
        <v>32</v>
      </c>
      <c r="O70" s="4">
        <v>16</v>
      </c>
      <c r="P70" s="7">
        <f>(N70/O70)</f>
        <v>2</v>
      </c>
      <c r="Q70" s="4">
        <v>12</v>
      </c>
      <c r="R70" s="4">
        <f>(Q70/C70)*10000</f>
        <v>3.5373499942518065</v>
      </c>
      <c r="S70" s="4">
        <v>15</v>
      </c>
      <c r="T70" s="4">
        <f>(S70/C70)*10000</f>
        <v>4.4216874928147583</v>
      </c>
      <c r="U70" s="4">
        <v>3</v>
      </c>
      <c r="V70" s="4">
        <v>2</v>
      </c>
      <c r="W70" s="4">
        <v>0</v>
      </c>
      <c r="X70" s="4">
        <v>1</v>
      </c>
      <c r="Y70" s="4">
        <v>0</v>
      </c>
      <c r="Z70" s="4">
        <v>1</v>
      </c>
      <c r="AA70" s="4">
        <v>41.5</v>
      </c>
      <c r="AB70" s="4">
        <v>1</v>
      </c>
      <c r="AC70" s="4">
        <v>1</v>
      </c>
      <c r="AD70" s="4">
        <v>1</v>
      </c>
      <c r="AE70" s="4">
        <v>1</v>
      </c>
      <c r="AF70" s="4">
        <v>0</v>
      </c>
      <c r="AG70" s="4">
        <v>1</v>
      </c>
      <c r="AH70" s="4">
        <v>1</v>
      </c>
      <c r="AI70" s="4">
        <v>1</v>
      </c>
      <c r="AJ70" s="4">
        <v>1</v>
      </c>
      <c r="AK70" s="4">
        <v>1</v>
      </c>
      <c r="AL70" s="4">
        <v>1</v>
      </c>
      <c r="AM70" s="4">
        <v>0</v>
      </c>
      <c r="AN70" s="4">
        <v>1</v>
      </c>
      <c r="AO70" s="4">
        <v>1</v>
      </c>
      <c r="AP70" s="4">
        <v>12</v>
      </c>
      <c r="AQ70" s="4">
        <v>1</v>
      </c>
      <c r="AR70" s="3">
        <v>3.1755452687562915</v>
      </c>
      <c r="AS70" s="2">
        <v>4.2229999999999999</v>
      </c>
    </row>
    <row r="71" spans="1:45" x14ac:dyDescent="0.2">
      <c r="A71" s="4">
        <v>25</v>
      </c>
      <c r="B71" t="s">
        <v>69</v>
      </c>
      <c r="C71" s="4">
        <v>40549</v>
      </c>
      <c r="D71" s="4">
        <v>19238</v>
      </c>
      <c r="E71" s="1">
        <v>42205.879399999998</v>
      </c>
      <c r="F71" s="1">
        <f>(E71/C71)</f>
        <v>1.040861165503465</v>
      </c>
      <c r="G71" s="1">
        <v>9929586.1314000003</v>
      </c>
      <c r="H71" s="1">
        <v>1440741.4065999999</v>
      </c>
      <c r="I71" s="7">
        <f>(H71/G71)</f>
        <v>0.1450958164352884</v>
      </c>
      <c r="J71" s="1">
        <f>(G71/C71)</f>
        <v>244.87869322054797</v>
      </c>
      <c r="K71" s="4">
        <v>32</v>
      </c>
      <c r="L71" s="4">
        <v>184</v>
      </c>
      <c r="M71" s="16">
        <f>(K71/L71)</f>
        <v>0.17391304347826086</v>
      </c>
      <c r="N71" s="4">
        <v>10</v>
      </c>
      <c r="O71" s="4">
        <v>26</v>
      </c>
      <c r="P71" s="7">
        <f>(N71/O71)</f>
        <v>0.38461538461538464</v>
      </c>
      <c r="Q71" s="4">
        <v>12</v>
      </c>
      <c r="R71" s="4">
        <f>(Q71/C71)*10000</f>
        <v>2.9593824755234408</v>
      </c>
      <c r="S71" s="4">
        <v>29</v>
      </c>
      <c r="T71" s="4">
        <f>(S71/C71)*10000</f>
        <v>7.1518409825149822</v>
      </c>
      <c r="U71" s="4">
        <v>2</v>
      </c>
      <c r="V71" s="4">
        <v>2</v>
      </c>
      <c r="W71" s="4">
        <v>0</v>
      </c>
      <c r="X71" s="4">
        <v>1</v>
      </c>
      <c r="Y71" s="4">
        <v>1</v>
      </c>
      <c r="Z71" s="4">
        <v>1</v>
      </c>
      <c r="AA71" s="4">
        <v>3</v>
      </c>
      <c r="AB71" s="4">
        <v>1</v>
      </c>
      <c r="AC71" s="4">
        <v>5</v>
      </c>
      <c r="AD71" s="4">
        <v>1</v>
      </c>
      <c r="AE71" s="4">
        <v>1</v>
      </c>
      <c r="AF71" s="4">
        <v>0</v>
      </c>
      <c r="AG71" s="4">
        <v>1</v>
      </c>
      <c r="AH71" s="4">
        <v>1</v>
      </c>
      <c r="AI71" s="4">
        <v>1</v>
      </c>
      <c r="AJ71" s="4">
        <v>1</v>
      </c>
      <c r="AK71" s="4">
        <v>1</v>
      </c>
      <c r="AL71" s="4">
        <v>0</v>
      </c>
      <c r="AM71" s="4">
        <v>0</v>
      </c>
      <c r="AN71" s="4">
        <v>3</v>
      </c>
      <c r="AO71" s="4">
        <v>1</v>
      </c>
      <c r="AP71" s="4">
        <v>20</v>
      </c>
      <c r="AQ71" s="4">
        <v>1</v>
      </c>
      <c r="AR71" s="3">
        <v>3.5430000000000001</v>
      </c>
      <c r="AS71" s="2">
        <v>2.86</v>
      </c>
    </row>
    <row r="72" spans="1:45" x14ac:dyDescent="0.2">
      <c r="A72" s="4">
        <v>27</v>
      </c>
      <c r="B72" t="s">
        <v>71</v>
      </c>
      <c r="C72" s="4">
        <v>46503</v>
      </c>
      <c r="D72" s="4">
        <v>25681</v>
      </c>
      <c r="E72" s="1">
        <v>45398.25</v>
      </c>
      <c r="F72" s="1">
        <f>(E72/C72)</f>
        <v>0.97624346816334429</v>
      </c>
      <c r="G72" s="1">
        <v>12174812</v>
      </c>
      <c r="H72" s="1">
        <v>1613279.5</v>
      </c>
      <c r="I72" s="7">
        <f>(H72/G72)</f>
        <v>0.13250960261234423</v>
      </c>
      <c r="J72" s="1">
        <f>(G72/C72)</f>
        <v>261.80702320280415</v>
      </c>
      <c r="K72" s="4">
        <v>52</v>
      </c>
      <c r="L72" s="4">
        <v>453</v>
      </c>
      <c r="M72" s="16">
        <f>(K72/L72)</f>
        <v>0.11479028697571744</v>
      </c>
      <c r="N72" s="4">
        <v>45</v>
      </c>
      <c r="O72" s="4">
        <v>62</v>
      </c>
      <c r="P72" s="7">
        <f>(N72/O72)</f>
        <v>0.72580645161290325</v>
      </c>
      <c r="Q72" s="4">
        <v>10</v>
      </c>
      <c r="R72" s="4">
        <f>(Q72/C72)*10000</f>
        <v>2.1503988989957636</v>
      </c>
      <c r="S72" s="4">
        <v>42</v>
      </c>
      <c r="T72" s="4">
        <f>(S72/C72)*10000</f>
        <v>9.031675375782207</v>
      </c>
      <c r="U72" s="4">
        <v>3</v>
      </c>
      <c r="V72" s="4">
        <v>2</v>
      </c>
      <c r="W72" s="4">
        <v>0</v>
      </c>
      <c r="X72" s="4">
        <v>1</v>
      </c>
      <c r="Y72" s="4">
        <v>1</v>
      </c>
      <c r="Z72" s="4">
        <v>1</v>
      </c>
      <c r="AA72" s="4">
        <v>33.125</v>
      </c>
      <c r="AB72" s="4">
        <v>1</v>
      </c>
      <c r="AC72" s="4">
        <v>5</v>
      </c>
      <c r="AD72" s="4">
        <v>1</v>
      </c>
      <c r="AE72" s="4">
        <v>1</v>
      </c>
      <c r="AF72" s="4">
        <v>1</v>
      </c>
      <c r="AG72" s="4">
        <v>1</v>
      </c>
      <c r="AH72" s="4">
        <v>1</v>
      </c>
      <c r="AI72" s="4">
        <v>0</v>
      </c>
      <c r="AJ72" s="4">
        <v>1</v>
      </c>
      <c r="AK72" s="4">
        <v>1</v>
      </c>
      <c r="AL72" s="4">
        <v>1</v>
      </c>
      <c r="AM72" s="4">
        <v>0</v>
      </c>
      <c r="AN72" s="4">
        <v>3</v>
      </c>
      <c r="AO72" s="4">
        <v>1</v>
      </c>
      <c r="AP72" s="4">
        <v>14</v>
      </c>
      <c r="AQ72" s="4">
        <v>1</v>
      </c>
      <c r="AR72" s="3">
        <v>3.6287092769057789</v>
      </c>
      <c r="AS72" s="2">
        <v>4.6340000000000003</v>
      </c>
    </row>
    <row r="73" spans="1:45" x14ac:dyDescent="0.2">
      <c r="A73" s="4">
        <v>64</v>
      </c>
      <c r="B73" t="s">
        <v>108</v>
      </c>
      <c r="C73" s="4">
        <v>12248.35</v>
      </c>
      <c r="D73" s="4">
        <v>8092</v>
      </c>
      <c r="E73" s="1">
        <v>3824</v>
      </c>
      <c r="F73" s="1">
        <f>(E73/C73)</f>
        <v>0.31220531745092195</v>
      </c>
      <c r="G73" s="1">
        <v>2789290</v>
      </c>
      <c r="H73" s="1">
        <v>952196</v>
      </c>
      <c r="I73" s="7">
        <f>(H73/G73)</f>
        <v>0.34137576229076216</v>
      </c>
      <c r="J73" s="1">
        <f>(G73/C73)</f>
        <v>227.72781639975997</v>
      </c>
      <c r="K73" s="4">
        <v>2</v>
      </c>
      <c r="L73" s="4">
        <v>21</v>
      </c>
      <c r="M73" s="16">
        <f>(K73/L73)</f>
        <v>9.5238095238095233E-2</v>
      </c>
      <c r="N73" s="4">
        <v>2</v>
      </c>
      <c r="O73" s="4">
        <v>25</v>
      </c>
      <c r="P73" s="7">
        <f>(N73/O73)</f>
        <v>0.08</v>
      </c>
      <c r="Q73" s="4">
        <v>2</v>
      </c>
      <c r="R73" s="4">
        <f>(Q73/C73)*10000</f>
        <v>1.632872999220303</v>
      </c>
      <c r="S73" s="4">
        <v>8</v>
      </c>
      <c r="T73" s="4">
        <f>(S73/C73)*10000</f>
        <v>6.5314919968812122</v>
      </c>
      <c r="U73" s="4">
        <v>2</v>
      </c>
      <c r="V73" s="4">
        <v>1</v>
      </c>
      <c r="W73" s="4">
        <v>0</v>
      </c>
      <c r="X73" s="4">
        <v>1</v>
      </c>
      <c r="Y73" s="4">
        <v>1</v>
      </c>
      <c r="Z73" s="4">
        <v>0</v>
      </c>
      <c r="AA73" s="4">
        <v>2.5</v>
      </c>
      <c r="AB73" s="4">
        <v>3</v>
      </c>
      <c r="AC73" s="4">
        <v>5</v>
      </c>
      <c r="AD73" s="4">
        <v>3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>
        <v>1</v>
      </c>
      <c r="AK73" s="4">
        <v>1</v>
      </c>
      <c r="AL73" s="4">
        <v>1</v>
      </c>
      <c r="AM73" s="4">
        <v>0</v>
      </c>
      <c r="AN73" s="4">
        <v>1</v>
      </c>
      <c r="AO73" s="4">
        <v>1</v>
      </c>
      <c r="AP73" s="4">
        <v>13</v>
      </c>
      <c r="AQ73" s="4">
        <v>1</v>
      </c>
      <c r="AR73" s="3">
        <v>4.5814241601806875</v>
      </c>
      <c r="AS73" s="2">
        <v>3.2330000000000001</v>
      </c>
    </row>
    <row r="74" spans="1:45" x14ac:dyDescent="0.2">
      <c r="A74" s="4">
        <v>29</v>
      </c>
      <c r="B74" t="s">
        <v>73</v>
      </c>
      <c r="C74" s="4">
        <v>26233.3</v>
      </c>
      <c r="D74" s="4">
        <v>19273</v>
      </c>
      <c r="E74" s="1">
        <v>14465</v>
      </c>
      <c r="F74" s="1">
        <f>(E74/C74)</f>
        <v>0.55139841346685325</v>
      </c>
      <c r="G74" s="1">
        <v>6291379</v>
      </c>
      <c r="H74" s="1">
        <v>1867948</v>
      </c>
      <c r="I74" s="14">
        <f>(H74/G74)</f>
        <v>0.29690597244260758</v>
      </c>
      <c r="J74" s="1">
        <f>(G74/C74)</f>
        <v>239.82415479562238</v>
      </c>
      <c r="K74" s="4">
        <v>11</v>
      </c>
      <c r="L74" s="4">
        <v>121</v>
      </c>
      <c r="M74" s="16">
        <f>(K74/L74)</f>
        <v>9.0909090909090912E-2</v>
      </c>
      <c r="N74" s="4">
        <v>50</v>
      </c>
      <c r="O74" s="4">
        <v>57</v>
      </c>
      <c r="P74" s="7">
        <f>(N74/O74)</f>
        <v>0.8771929824561403</v>
      </c>
      <c r="Q74" s="4">
        <v>5</v>
      </c>
      <c r="R74" s="4">
        <f>(Q74/C74)*10000</f>
        <v>1.9059744675660326</v>
      </c>
      <c r="S74" s="4">
        <v>6</v>
      </c>
      <c r="T74" s="4">
        <f>(S74/C74)*10000</f>
        <v>2.287169361079239</v>
      </c>
      <c r="U74" s="4">
        <v>2</v>
      </c>
      <c r="V74" s="4">
        <v>2</v>
      </c>
      <c r="W74" s="4">
        <v>1</v>
      </c>
      <c r="X74" s="4">
        <v>1</v>
      </c>
      <c r="Y74" s="4">
        <v>0</v>
      </c>
      <c r="Z74" s="4">
        <v>1</v>
      </c>
      <c r="AA74" s="4">
        <v>4</v>
      </c>
      <c r="AB74" s="4">
        <v>3</v>
      </c>
      <c r="AC74" s="4">
        <v>3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0</v>
      </c>
      <c r="AJ74" s="4">
        <v>1</v>
      </c>
      <c r="AK74" s="4">
        <v>1</v>
      </c>
      <c r="AL74" s="4">
        <v>0</v>
      </c>
      <c r="AM74" s="4">
        <v>0</v>
      </c>
      <c r="AN74" s="4">
        <v>3</v>
      </c>
      <c r="AO74" s="4">
        <v>1</v>
      </c>
      <c r="AP74" s="4">
        <v>4</v>
      </c>
      <c r="AQ74" s="4">
        <v>3</v>
      </c>
      <c r="AR74" s="3">
        <v>3.186249930366122</v>
      </c>
      <c r="AS74" s="2">
        <v>3.8775090711564846</v>
      </c>
    </row>
    <row r="75" spans="1:45" x14ac:dyDescent="0.2">
      <c r="A75" s="4">
        <v>54</v>
      </c>
      <c r="B75" t="s">
        <v>98</v>
      </c>
      <c r="C75" s="4">
        <v>51613.2</v>
      </c>
      <c r="D75" s="4">
        <v>29261</v>
      </c>
      <c r="E75" s="1">
        <v>17772</v>
      </c>
      <c r="F75" s="1">
        <f>(E75/C75)</f>
        <v>0.34433052009950943</v>
      </c>
      <c r="G75" s="1">
        <v>7743950</v>
      </c>
      <c r="H75" s="1">
        <v>3249139</v>
      </c>
      <c r="I75" s="7">
        <f>(H75/G75)</f>
        <v>0.41957127822364554</v>
      </c>
      <c r="J75" s="1">
        <f>(G75/C75)</f>
        <v>150.03816853053095</v>
      </c>
      <c r="K75" s="4">
        <v>1</v>
      </c>
      <c r="L75" s="4">
        <v>48</v>
      </c>
      <c r="M75" s="16">
        <f>(K75/L75)</f>
        <v>2.0833333333333332E-2</v>
      </c>
      <c r="N75" s="4">
        <v>69</v>
      </c>
      <c r="O75" s="4">
        <v>65</v>
      </c>
      <c r="P75" s="7">
        <f>(N75/O75)</f>
        <v>1.0615384615384615</v>
      </c>
      <c r="Q75" s="4">
        <v>10</v>
      </c>
      <c r="R75" s="4">
        <f>(Q75/C75)*10000</f>
        <v>1.9374888594390585</v>
      </c>
      <c r="S75" s="4">
        <v>13</v>
      </c>
      <c r="T75" s="4">
        <f>(S75/C75)*10000</f>
        <v>2.5187355172707759</v>
      </c>
      <c r="U75" s="4">
        <v>2</v>
      </c>
      <c r="V75" s="4">
        <v>2</v>
      </c>
      <c r="W75" s="4">
        <v>0</v>
      </c>
      <c r="X75" s="4">
        <v>1</v>
      </c>
      <c r="Y75" s="4">
        <v>0</v>
      </c>
      <c r="Z75" s="4">
        <v>1</v>
      </c>
      <c r="AA75" s="4">
        <v>40</v>
      </c>
      <c r="AB75" s="4">
        <v>3</v>
      </c>
      <c r="AC75" s="4">
        <v>5</v>
      </c>
      <c r="AD75" s="4">
        <v>1</v>
      </c>
      <c r="AE75" s="4">
        <v>1</v>
      </c>
      <c r="AF75" s="4">
        <v>1</v>
      </c>
      <c r="AG75" s="4">
        <v>1</v>
      </c>
      <c r="AH75" s="4">
        <v>1</v>
      </c>
      <c r="AI75" s="4">
        <v>1</v>
      </c>
      <c r="AJ75" s="4">
        <v>1</v>
      </c>
      <c r="AK75" s="4">
        <v>1</v>
      </c>
      <c r="AL75" s="4">
        <v>1</v>
      </c>
      <c r="AM75" s="4">
        <v>0</v>
      </c>
      <c r="AN75" s="4">
        <v>5</v>
      </c>
      <c r="AO75" s="4">
        <v>1</v>
      </c>
      <c r="AP75" s="4">
        <v>10</v>
      </c>
      <c r="AQ75" s="4">
        <v>1</v>
      </c>
      <c r="AR75" s="3">
        <v>4.6028334834003477</v>
      </c>
      <c r="AS75" s="2">
        <v>3.7649341188629233</v>
      </c>
    </row>
    <row r="76" spans="1:45" x14ac:dyDescent="0.2">
      <c r="A76" s="4">
        <v>28</v>
      </c>
      <c r="B76" t="s">
        <v>72</v>
      </c>
      <c r="C76" s="4">
        <v>70471.8</v>
      </c>
      <c r="D76" s="4">
        <v>39952</v>
      </c>
      <c r="E76" s="1">
        <v>24265.888800000001</v>
      </c>
      <c r="F76" s="1">
        <f>(E76/C76)</f>
        <v>0.34433473815057936</v>
      </c>
      <c r="G76" s="1">
        <v>10573589.33</v>
      </c>
      <c r="H76" s="1">
        <v>4436374.3905999996</v>
      </c>
      <c r="I76" s="7">
        <f>(H76/G76)</f>
        <v>0.41957127822364554</v>
      </c>
      <c r="J76" s="1">
        <f>(G76/C76)</f>
        <v>150.0400064990535</v>
      </c>
      <c r="K76" s="4">
        <v>1</v>
      </c>
      <c r="L76" s="4">
        <v>65</v>
      </c>
      <c r="M76" s="16">
        <f>(K76/L76)</f>
        <v>1.5384615384615385E-2</v>
      </c>
      <c r="N76" s="4">
        <v>94</v>
      </c>
      <c r="O76" s="4">
        <v>108</v>
      </c>
      <c r="P76" s="7">
        <f>(N76/O76)</f>
        <v>0.87037037037037035</v>
      </c>
      <c r="Q76" s="4">
        <v>2</v>
      </c>
      <c r="R76" s="4">
        <f>(Q76/C76)*10000</f>
        <v>0.28380146384795052</v>
      </c>
      <c r="S76" s="4">
        <v>12</v>
      </c>
      <c r="T76" s="4">
        <f>(S76/C76)*10000</f>
        <v>1.702808783087703</v>
      </c>
      <c r="U76" s="4">
        <v>2</v>
      </c>
      <c r="V76" s="4">
        <v>2</v>
      </c>
      <c r="W76" s="4">
        <v>0</v>
      </c>
      <c r="X76" s="4">
        <v>1</v>
      </c>
      <c r="Y76" s="4">
        <v>0</v>
      </c>
      <c r="Z76" s="4">
        <v>1</v>
      </c>
      <c r="AA76" s="4">
        <v>80</v>
      </c>
      <c r="AB76" s="4">
        <v>3</v>
      </c>
      <c r="AC76" s="4">
        <v>5</v>
      </c>
      <c r="AD76" s="4">
        <v>1</v>
      </c>
      <c r="AE76" s="4">
        <v>1</v>
      </c>
      <c r="AF76" s="4">
        <v>1</v>
      </c>
      <c r="AG76" s="4">
        <v>1</v>
      </c>
      <c r="AH76" s="4">
        <v>1</v>
      </c>
      <c r="AI76" s="4">
        <v>1</v>
      </c>
      <c r="AJ76" s="4">
        <v>1</v>
      </c>
      <c r="AK76" s="4">
        <v>1</v>
      </c>
      <c r="AL76" s="4">
        <v>1</v>
      </c>
      <c r="AM76" s="4">
        <v>0</v>
      </c>
      <c r="AN76" s="4">
        <v>4</v>
      </c>
      <c r="AO76" s="4">
        <v>1</v>
      </c>
      <c r="AP76" s="4">
        <v>10</v>
      </c>
      <c r="AQ76" s="4">
        <v>1</v>
      </c>
      <c r="AR76" s="3">
        <v>4.2119999999999997</v>
      </c>
      <c r="AS76" s="2">
        <v>4.6429999999999998</v>
      </c>
    </row>
    <row r="77" spans="1:45" x14ac:dyDescent="0.2">
      <c r="F77" s="1"/>
    </row>
  </sheetData>
  <autoFilter ref="A1:AS76" xr:uid="{00000000-0001-0000-0000-000000000000}">
    <sortState xmlns:xlrd2="http://schemas.microsoft.com/office/spreadsheetml/2017/richdata2" ref="A2:AS76">
      <sortCondition descending="1" ref="M1:M7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ABC auctions</vt:lpstr>
    </vt:vector>
  </TitlesOfParts>
  <Manager/>
  <Company>IBM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 SPSS Export Facility</dc:creator>
  <cp:keywords/>
  <dc:description/>
  <cp:lastModifiedBy>Microsoft Office User</cp:lastModifiedBy>
  <cp:revision/>
  <dcterms:created xsi:type="dcterms:W3CDTF">2011-08-01T14:22:18Z</dcterms:created>
  <dcterms:modified xsi:type="dcterms:W3CDTF">2022-12-15T02:49:10Z</dcterms:modified>
  <cp:category/>
  <cp:contentStatus/>
</cp:coreProperties>
</file>