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980" windowHeight="15540" tabRatio="500"/>
  </bookViews>
  <sheets>
    <sheet name="radioactive_decay_properties.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  <c r="L12" i="1"/>
  <c r="M16" i="1"/>
  <c r="J16" i="1"/>
  <c r="L16" i="1"/>
  <c r="L21" i="1"/>
  <c r="L20" i="1"/>
  <c r="L17" i="1"/>
  <c r="L14" i="1"/>
  <c r="L8" i="1"/>
  <c r="L5" i="1"/>
  <c r="M21" i="1"/>
  <c r="M20" i="1"/>
  <c r="M17" i="1"/>
  <c r="M14" i="1"/>
  <c r="M8" i="1"/>
  <c r="M5" i="1"/>
  <c r="M3" i="1"/>
  <c r="L3" i="1"/>
</calcChain>
</file>

<file path=xl/sharedStrings.xml><?xml version="1.0" encoding="utf-8"?>
<sst xmlns="http://schemas.openxmlformats.org/spreadsheetml/2006/main" count="102" uniqueCount="46">
  <si>
    <t>U-235</t>
  </si>
  <si>
    <t>Th-231</t>
  </si>
  <si>
    <t>m</t>
  </si>
  <si>
    <t>products</t>
  </si>
  <si>
    <t>Pa-231</t>
  </si>
  <si>
    <t>Ac-227</t>
  </si>
  <si>
    <t>parent</t>
  </si>
  <si>
    <t>daughter</t>
  </si>
  <si>
    <t>Th-227</t>
  </si>
  <si>
    <t>Ra-223</t>
  </si>
  <si>
    <t>Rn-219</t>
  </si>
  <si>
    <t>unit</t>
  </si>
  <si>
    <t>y</t>
  </si>
  <si>
    <t>h</t>
  </si>
  <si>
    <t>d</t>
  </si>
  <si>
    <t>Po-215</t>
  </si>
  <si>
    <t>s</t>
  </si>
  <si>
    <t>ms</t>
  </si>
  <si>
    <t>Pb-211</t>
  </si>
  <si>
    <t>At-215</t>
  </si>
  <si>
    <t>Bi-215</t>
  </si>
  <si>
    <t>Tl-207</t>
  </si>
  <si>
    <t>Po-211</t>
  </si>
  <si>
    <t>Pb-207</t>
  </si>
  <si>
    <t>Bi-211</t>
  </si>
  <si>
    <t>Fr-223</t>
  </si>
  <si>
    <t>At-219</t>
  </si>
  <si>
    <t>comments</t>
  </si>
  <si>
    <t>unknown uncertainty on split, assuming 0.001%</t>
  </si>
  <si>
    <t>$\beta$-</t>
  </si>
  <si>
    <t>estimated $\beta$- average as 1/3 of Q</t>
  </si>
  <si>
    <t>$\alpha$, $\gamma$-rays, x-rays</t>
  </si>
  <si>
    <t>$\beta$-, $\gamma$-rays</t>
  </si>
  <si>
    <t>$\beta$-, $\gamma$-rays, x-rays</t>
  </si>
  <si>
    <t>$\alpha$, $\gamma$-rays</t>
  </si>
  <si>
    <t>$\beta$-, $\gamma$-rays, xrays</t>
  </si>
  <si>
    <t>probability</t>
  </si>
  <si>
    <t>probability_uncertainty</t>
  </si>
  <si>
    <t>half_life</t>
  </si>
  <si>
    <t>half_life_uncertainty</t>
  </si>
  <si>
    <t>total_energy</t>
  </si>
  <si>
    <t>total_energy_uncertainty</t>
  </si>
  <si>
    <t>average_beta</t>
  </si>
  <si>
    <t>average_beta_uncertainty</t>
  </si>
  <si>
    <t>neutrino_energy</t>
  </si>
  <si>
    <t>neutrino_energy_uncertainty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</si>
</sst>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13131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1" fontId="5" fillId="0" borderId="0" xfId="0" applyNumberFormat="1" applyFont="1" applyAlignment="1">
      <alignment horizontal="center"/>
    </xf>
  </cellXfs>
  <cellStyles count="4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2"/>
  <sheetViews>
    <sheetView tabSelected="1" topLeftCell="A2" zoomScale="75" zoomScaleNormal="75" zoomScalePageLayoutView="75" workbookViewId="0">
      <pane ySplit="480"/>
      <selection activeCell="C2" sqref="C1:C1048576"/>
      <selection pane="bottomLeft" activeCell="F4" sqref="F4"/>
    </sheetView>
  </sheetViews>
  <sheetFormatPr baseColWidth="10" defaultRowHeight="14" x14ac:dyDescent="0"/>
  <cols>
    <col min="1" max="3" width="10.83203125" style="2"/>
    <col min="4" max="4" width="12" style="2" bestFit="1" customWidth="1"/>
    <col min="5" max="5" width="12.33203125" style="2" bestFit="1" customWidth="1"/>
    <col min="6" max="6" width="13" style="2" customWidth="1"/>
    <col min="7" max="7" width="9" style="2" customWidth="1"/>
    <col min="8" max="9" width="11" style="6" bestFit="1" customWidth="1"/>
    <col min="10" max="11" width="10.83203125" style="6"/>
    <col min="12" max="12" width="11.83203125" style="6" customWidth="1"/>
    <col min="13" max="13" width="10.83203125" style="6"/>
    <col min="14" max="14" width="15.33203125" style="1" customWidth="1"/>
    <col min="15" max="15" width="26.33203125" style="2" customWidth="1"/>
    <col min="16" max="16384" width="10.83203125" style="2"/>
  </cols>
  <sheetData>
    <row r="1" spans="1:15" ht="28">
      <c r="A1" s="16" t="s">
        <v>6</v>
      </c>
      <c r="B1" s="16" t="s">
        <v>7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11</v>
      </c>
      <c r="H1" s="16" t="s">
        <v>40</v>
      </c>
      <c r="I1" s="16" t="s">
        <v>41</v>
      </c>
      <c r="J1" s="16" t="s">
        <v>42</v>
      </c>
      <c r="K1" s="16" t="s">
        <v>43</v>
      </c>
      <c r="L1" s="18" t="s">
        <v>44</v>
      </c>
      <c r="M1" s="16" t="s">
        <v>45</v>
      </c>
      <c r="N1" s="16" t="s">
        <v>3</v>
      </c>
      <c r="O1" s="17" t="s">
        <v>27</v>
      </c>
    </row>
    <row r="2" spans="1:15">
      <c r="A2" s="3" t="s">
        <v>0</v>
      </c>
      <c r="B2" s="1" t="s">
        <v>1</v>
      </c>
      <c r="C2" s="1">
        <v>100</v>
      </c>
      <c r="D2" s="1"/>
      <c r="E2" s="7">
        <v>704000000</v>
      </c>
      <c r="F2" s="4">
        <v>1000000</v>
      </c>
      <c r="G2" s="1" t="s">
        <v>12</v>
      </c>
      <c r="H2" s="15">
        <v>4678</v>
      </c>
      <c r="I2" s="15">
        <v>0.7</v>
      </c>
      <c r="J2" s="8"/>
      <c r="K2" s="8"/>
      <c r="L2" s="8"/>
      <c r="M2" s="8"/>
      <c r="N2" s="1" t="s">
        <v>31</v>
      </c>
    </row>
    <row r="3" spans="1:15">
      <c r="A3" s="1" t="s">
        <v>1</v>
      </c>
      <c r="B3" s="1" t="s">
        <v>4</v>
      </c>
      <c r="C3" s="1">
        <v>100</v>
      </c>
      <c r="D3" s="1"/>
      <c r="E3" s="9">
        <v>25.52</v>
      </c>
      <c r="F3" s="1">
        <v>0.01</v>
      </c>
      <c r="G3" s="1" t="s">
        <v>13</v>
      </c>
      <c r="H3" s="11">
        <v>391.5</v>
      </c>
      <c r="I3" s="13">
        <v>1.5</v>
      </c>
      <c r="J3" s="13">
        <v>111.4</v>
      </c>
      <c r="K3" s="13">
        <v>0.5</v>
      </c>
      <c r="L3" s="13">
        <f>H3-J3</f>
        <v>280.10000000000002</v>
      </c>
      <c r="M3" s="13">
        <f>(I3^2+K3^2)^0.5</f>
        <v>1.5811388300841898</v>
      </c>
      <c r="N3" s="1" t="s">
        <v>33</v>
      </c>
    </row>
    <row r="4" spans="1:15">
      <c r="A4" s="1" t="s">
        <v>4</v>
      </c>
      <c r="B4" s="1" t="s">
        <v>5</v>
      </c>
      <c r="C4" s="1">
        <v>100</v>
      </c>
      <c r="D4" s="1"/>
      <c r="E4" s="10">
        <v>32760</v>
      </c>
      <c r="F4" s="1">
        <v>1.0999999999999999E-2</v>
      </c>
      <c r="G4" s="1" t="s">
        <v>12</v>
      </c>
      <c r="H4" s="11">
        <v>5149.8999999999996</v>
      </c>
      <c r="I4" s="13">
        <v>0.8</v>
      </c>
      <c r="J4" s="5"/>
      <c r="K4" s="5"/>
      <c r="L4" s="5"/>
      <c r="M4" s="5"/>
      <c r="N4" s="1" t="s">
        <v>31</v>
      </c>
    </row>
    <row r="5" spans="1:15">
      <c r="A5" s="1" t="s">
        <v>5</v>
      </c>
      <c r="B5" s="1" t="s">
        <v>8</v>
      </c>
      <c r="C5" s="1">
        <v>98.62</v>
      </c>
      <c r="D5" s="1">
        <v>3.5999999999999999E-3</v>
      </c>
      <c r="E5" s="9">
        <v>21.771999999999998</v>
      </c>
      <c r="F5" s="1">
        <v>3.0000000000000001E-3</v>
      </c>
      <c r="G5" s="1" t="s">
        <v>12</v>
      </c>
      <c r="H5" s="13">
        <v>44.8</v>
      </c>
      <c r="I5" s="13">
        <v>0.8</v>
      </c>
      <c r="J5" s="5">
        <v>11.37</v>
      </c>
      <c r="K5" s="5">
        <v>0.21</v>
      </c>
      <c r="L5" s="5">
        <f>H5-J5</f>
        <v>33.43</v>
      </c>
      <c r="M5" s="5">
        <f>(I5^2+K5^2)^0.5</f>
        <v>0.8271033792700887</v>
      </c>
      <c r="N5" s="1" t="s">
        <v>32</v>
      </c>
    </row>
    <row r="6" spans="1:15">
      <c r="A6" s="1" t="s">
        <v>5</v>
      </c>
      <c r="B6" s="1" t="s">
        <v>25</v>
      </c>
      <c r="C6" s="1">
        <v>1.38</v>
      </c>
      <c r="D6" s="1">
        <v>3.5999999999999999E-3</v>
      </c>
      <c r="E6" s="9">
        <v>21.771999999999998</v>
      </c>
      <c r="F6" s="1">
        <v>3.0000000000000001E-3</v>
      </c>
      <c r="G6" s="1" t="s">
        <v>12</v>
      </c>
      <c r="H6" s="10">
        <v>5042.2700000000004</v>
      </c>
      <c r="I6" s="5">
        <v>0.14000000000000001</v>
      </c>
      <c r="J6" s="5"/>
      <c r="K6" s="5"/>
      <c r="L6" s="5"/>
      <c r="M6" s="5"/>
      <c r="N6" s="1" t="s">
        <v>31</v>
      </c>
    </row>
    <row r="7" spans="1:15">
      <c r="A7" s="1" t="s">
        <v>8</v>
      </c>
      <c r="B7" s="1" t="s">
        <v>9</v>
      </c>
      <c r="C7" s="1">
        <v>100</v>
      </c>
      <c r="D7" s="1"/>
      <c r="E7" s="9">
        <v>18.696999999999999</v>
      </c>
      <c r="F7" s="1">
        <v>7.0000000000000001E-3</v>
      </c>
      <c r="G7" s="1" t="s">
        <v>14</v>
      </c>
      <c r="H7" s="11">
        <v>6146.6</v>
      </c>
      <c r="I7" s="13">
        <v>0.1</v>
      </c>
      <c r="J7" s="5"/>
      <c r="K7" s="5"/>
      <c r="L7" s="5"/>
      <c r="M7" s="5"/>
      <c r="N7" s="1" t="s">
        <v>31</v>
      </c>
    </row>
    <row r="8" spans="1:15">
      <c r="A8" s="1" t="s">
        <v>25</v>
      </c>
      <c r="B8" s="1" t="s">
        <v>9</v>
      </c>
      <c r="C8" s="1">
        <v>99.994</v>
      </c>
      <c r="D8" s="1">
        <v>1E-3</v>
      </c>
      <c r="E8" s="1">
        <v>22</v>
      </c>
      <c r="F8" s="1">
        <v>7.0000000000000007E-2</v>
      </c>
      <c r="G8" s="1" t="s">
        <v>2</v>
      </c>
      <c r="H8" s="11">
        <v>1149.0999999999999</v>
      </c>
      <c r="I8" s="13">
        <v>0.8</v>
      </c>
      <c r="J8" s="13">
        <v>380.7</v>
      </c>
      <c r="K8" s="13">
        <v>0.4</v>
      </c>
      <c r="L8" s="13">
        <f>H8-J8</f>
        <v>768.39999999999986</v>
      </c>
      <c r="M8" s="13">
        <f>(I8^2+K8^2)^0.5</f>
        <v>0.89442719099991597</v>
      </c>
      <c r="N8" s="1" t="s">
        <v>33</v>
      </c>
      <c r="O8" s="2" t="s">
        <v>28</v>
      </c>
    </row>
    <row r="9" spans="1:15">
      <c r="A9" s="1" t="s">
        <v>25</v>
      </c>
      <c r="B9" s="1" t="s">
        <v>26</v>
      </c>
      <c r="C9" s="1">
        <v>6.0000000000000001E-3</v>
      </c>
      <c r="D9" s="1">
        <v>1E-3</v>
      </c>
      <c r="E9" s="1">
        <v>22</v>
      </c>
      <c r="F9" s="1">
        <v>7.0000000000000007E-2</v>
      </c>
      <c r="G9" s="1" t="s">
        <v>2</v>
      </c>
      <c r="H9" s="11">
        <v>5561.4</v>
      </c>
      <c r="I9" s="13">
        <v>2.8</v>
      </c>
      <c r="J9" s="5"/>
      <c r="K9" s="5"/>
      <c r="L9" s="5"/>
      <c r="M9" s="5"/>
      <c r="N9" s="1" t="s">
        <v>31</v>
      </c>
      <c r="O9" s="2" t="s">
        <v>28</v>
      </c>
    </row>
    <row r="10" spans="1:15">
      <c r="A10" s="1" t="s">
        <v>9</v>
      </c>
      <c r="B10" s="1" t="s">
        <v>10</v>
      </c>
      <c r="C10" s="1">
        <v>100</v>
      </c>
      <c r="D10" s="1"/>
      <c r="E10" s="9">
        <v>11.43</v>
      </c>
      <c r="F10" s="1">
        <v>0.05</v>
      </c>
      <c r="G10" s="1" t="s">
        <v>14</v>
      </c>
      <c r="H10" s="10">
        <v>5978.99</v>
      </c>
      <c r="I10" s="5">
        <v>0.21</v>
      </c>
      <c r="J10" s="5"/>
      <c r="K10" s="5"/>
      <c r="L10" s="5"/>
      <c r="M10" s="5"/>
      <c r="N10" s="1" t="s">
        <v>31</v>
      </c>
    </row>
    <row r="11" spans="1:15">
      <c r="A11" s="1" t="s">
        <v>26</v>
      </c>
      <c r="B11" s="1" t="s">
        <v>20</v>
      </c>
      <c r="C11" s="1">
        <v>93.6</v>
      </c>
      <c r="D11" s="1">
        <v>1</v>
      </c>
      <c r="E11" s="1">
        <v>56</v>
      </c>
      <c r="F11" s="1">
        <v>3</v>
      </c>
      <c r="G11" s="1" t="s">
        <v>16</v>
      </c>
      <c r="H11" s="14">
        <v>6342</v>
      </c>
      <c r="I11" s="14">
        <v>5</v>
      </c>
      <c r="J11" s="5"/>
      <c r="K11" s="5"/>
      <c r="L11" s="5"/>
      <c r="M11" s="5"/>
      <c r="N11" s="1" t="s">
        <v>31</v>
      </c>
    </row>
    <row r="12" spans="1:15">
      <c r="A12" s="1" t="s">
        <v>26</v>
      </c>
      <c r="B12" s="1" t="s">
        <v>10</v>
      </c>
      <c r="C12" s="1">
        <v>6.4</v>
      </c>
      <c r="D12" s="1">
        <v>1</v>
      </c>
      <c r="E12" s="1">
        <v>56</v>
      </c>
      <c r="F12" s="1">
        <v>3</v>
      </c>
      <c r="G12" s="1" t="s">
        <v>16</v>
      </c>
      <c r="H12" s="14">
        <v>1566</v>
      </c>
      <c r="I12" s="14">
        <v>3</v>
      </c>
      <c r="J12" s="14">
        <v>547</v>
      </c>
      <c r="K12" s="14">
        <v>2</v>
      </c>
      <c r="L12" s="13">
        <f>H12-J12</f>
        <v>1019</v>
      </c>
      <c r="M12" s="13">
        <f>(I12^2+K12^2)^0.5</f>
        <v>3.6055512754639891</v>
      </c>
      <c r="N12" s="1" t="s">
        <v>29</v>
      </c>
    </row>
    <row r="13" spans="1:15">
      <c r="A13" s="1" t="s">
        <v>10</v>
      </c>
      <c r="B13" s="1" t="s">
        <v>15</v>
      </c>
      <c r="C13" s="1">
        <v>100</v>
      </c>
      <c r="D13" s="1">
        <v>0</v>
      </c>
      <c r="E13" s="1">
        <v>3.96</v>
      </c>
      <c r="F13" s="1">
        <v>0.01</v>
      </c>
      <c r="G13" s="1" t="s">
        <v>16</v>
      </c>
      <c r="H13" s="13">
        <v>6946.2</v>
      </c>
      <c r="I13" s="13">
        <v>0.3</v>
      </c>
      <c r="J13" s="5"/>
      <c r="K13" s="5"/>
      <c r="L13" s="5"/>
      <c r="M13" s="5"/>
      <c r="N13" s="1" t="s">
        <v>31</v>
      </c>
    </row>
    <row r="14" spans="1:15">
      <c r="A14" s="1" t="s">
        <v>20</v>
      </c>
      <c r="B14" s="1" t="s">
        <v>15</v>
      </c>
      <c r="C14" s="1">
        <v>100</v>
      </c>
      <c r="D14" s="1"/>
      <c r="E14" s="1">
        <v>7.6</v>
      </c>
      <c r="F14" s="1">
        <v>0.2</v>
      </c>
      <c r="G14" s="1" t="s">
        <v>2</v>
      </c>
      <c r="H14" s="14">
        <v>2171</v>
      </c>
      <c r="I14" s="14">
        <v>6</v>
      </c>
      <c r="J14" s="5">
        <v>807.6</v>
      </c>
      <c r="K14" s="5">
        <v>0.63</v>
      </c>
      <c r="L14" s="5">
        <f>H14-J14</f>
        <v>1363.4</v>
      </c>
      <c r="M14" s="5">
        <f>(I14^2+K14^2)^0.5</f>
        <v>6.0329843361308342</v>
      </c>
      <c r="N14" s="1" t="s">
        <v>35</v>
      </c>
    </row>
    <row r="15" spans="1:15">
      <c r="A15" s="1" t="s">
        <v>15</v>
      </c>
      <c r="B15" s="1" t="s">
        <v>18</v>
      </c>
      <c r="C15" s="9">
        <v>99.999769999999998</v>
      </c>
      <c r="D15" s="9">
        <v>2.0000000000000002E-5</v>
      </c>
      <c r="E15" s="9">
        <v>1.7809999999999999</v>
      </c>
      <c r="F15" s="1">
        <v>5.0000000000000001E-3</v>
      </c>
      <c r="G15" s="1" t="s">
        <v>17</v>
      </c>
      <c r="H15" s="11">
        <v>7526.3</v>
      </c>
      <c r="I15" s="13">
        <v>0.8</v>
      </c>
      <c r="J15" s="5"/>
      <c r="K15" s="5"/>
      <c r="L15" s="5"/>
      <c r="M15" s="5"/>
      <c r="N15" s="1" t="s">
        <v>31</v>
      </c>
    </row>
    <row r="16" spans="1:15">
      <c r="A16" s="1" t="s">
        <v>15</v>
      </c>
      <c r="B16" s="1" t="s">
        <v>19</v>
      </c>
      <c r="C16" s="4">
        <v>2.3000000000000001E-4</v>
      </c>
      <c r="D16" s="9">
        <v>2.0000000000000002E-5</v>
      </c>
      <c r="E16" s="1">
        <v>1.7809999999999999</v>
      </c>
      <c r="F16" s="1">
        <v>5.0000000000000001E-3</v>
      </c>
      <c r="G16" s="1" t="s">
        <v>17</v>
      </c>
      <c r="H16" s="14">
        <v>714</v>
      </c>
      <c r="I16" s="14">
        <v>7</v>
      </c>
      <c r="J16" s="14">
        <f>H16/3</f>
        <v>238</v>
      </c>
      <c r="K16" s="19">
        <v>60</v>
      </c>
      <c r="L16" s="14">
        <f>H16-J16</f>
        <v>476</v>
      </c>
      <c r="M16" s="14">
        <f>(I16^2+K16^2)^0.5</f>
        <v>60.406953242155822</v>
      </c>
      <c r="N16" s="1" t="s">
        <v>29</v>
      </c>
      <c r="O16" s="2" t="s">
        <v>30</v>
      </c>
    </row>
    <row r="17" spans="1:14">
      <c r="A17" s="1" t="s">
        <v>18</v>
      </c>
      <c r="B17" s="1" t="s">
        <v>24</v>
      </c>
      <c r="C17" s="1">
        <v>100</v>
      </c>
      <c r="D17" s="1"/>
      <c r="E17" s="9">
        <v>36.1</v>
      </c>
      <c r="F17" s="1">
        <v>0.2</v>
      </c>
      <c r="G17" s="1" t="s">
        <v>2</v>
      </c>
      <c r="H17" s="12">
        <v>1366</v>
      </c>
      <c r="I17" s="14">
        <v>5</v>
      </c>
      <c r="J17" s="13">
        <v>471.3</v>
      </c>
      <c r="K17" s="13">
        <v>2.4</v>
      </c>
      <c r="L17" s="13">
        <f>H17-J17</f>
        <v>894.7</v>
      </c>
      <c r="M17" s="13">
        <f>(I17^2+K17^2)^0.5</f>
        <v>5.5461698495448184</v>
      </c>
      <c r="N17" s="1" t="s">
        <v>33</v>
      </c>
    </row>
    <row r="18" spans="1:14">
      <c r="A18" s="1" t="s">
        <v>19</v>
      </c>
      <c r="B18" s="1" t="s">
        <v>24</v>
      </c>
      <c r="C18" s="1">
        <v>100</v>
      </c>
      <c r="D18" s="4"/>
      <c r="E18" s="1">
        <v>0.1</v>
      </c>
      <c r="F18" s="1">
        <v>0.02</v>
      </c>
      <c r="G18" s="1" t="s">
        <v>17</v>
      </c>
      <c r="H18" s="14">
        <v>8178</v>
      </c>
      <c r="I18" s="14">
        <v>4</v>
      </c>
      <c r="J18" s="5"/>
      <c r="K18" s="5"/>
      <c r="L18" s="5"/>
      <c r="M18" s="5"/>
      <c r="N18" s="1" t="s">
        <v>34</v>
      </c>
    </row>
    <row r="19" spans="1:14">
      <c r="A19" s="1" t="s">
        <v>24</v>
      </c>
      <c r="B19" s="1" t="s">
        <v>21</v>
      </c>
      <c r="C19" s="1">
        <v>99.724000000000004</v>
      </c>
      <c r="D19" s="1">
        <v>4.0000000000000001E-3</v>
      </c>
      <c r="E19" s="9">
        <v>2.14</v>
      </c>
      <c r="F19" s="1">
        <v>0.02</v>
      </c>
      <c r="G19" s="1" t="s">
        <v>2</v>
      </c>
      <c r="H19" s="11">
        <v>6750.4</v>
      </c>
      <c r="I19" s="13">
        <v>0.5</v>
      </c>
      <c r="J19" s="5"/>
      <c r="K19" s="5"/>
      <c r="L19" s="5"/>
      <c r="M19" s="5"/>
      <c r="N19" s="1" t="s">
        <v>31</v>
      </c>
    </row>
    <row r="20" spans="1:14">
      <c r="A20" s="1" t="s">
        <v>24</v>
      </c>
      <c r="B20" s="1" t="s">
        <v>22</v>
      </c>
      <c r="C20" s="1">
        <v>0.27600000000000002</v>
      </c>
      <c r="D20" s="1">
        <v>4.0000000000000001E-3</v>
      </c>
      <c r="E20" s="9">
        <v>2.14</v>
      </c>
      <c r="F20" s="1">
        <v>0.02</v>
      </c>
      <c r="G20" s="1" t="s">
        <v>2</v>
      </c>
      <c r="H20" s="14">
        <v>573</v>
      </c>
      <c r="I20" s="14">
        <v>5</v>
      </c>
      <c r="J20" s="13">
        <v>172.9</v>
      </c>
      <c r="K20" s="13">
        <v>1.8</v>
      </c>
      <c r="L20" s="5">
        <f>H20-J20</f>
        <v>400.1</v>
      </c>
      <c r="M20" s="5">
        <f>(I20^2+K20^2)^0.5</f>
        <v>5.3141321022345691</v>
      </c>
      <c r="N20" s="1" t="s">
        <v>29</v>
      </c>
    </row>
    <row r="21" spans="1:14">
      <c r="A21" s="1" t="s">
        <v>21</v>
      </c>
      <c r="B21" s="3" t="s">
        <v>23</v>
      </c>
      <c r="C21" s="1">
        <v>100</v>
      </c>
      <c r="D21" s="1"/>
      <c r="E21" s="1">
        <v>4.7699999999999996</v>
      </c>
      <c r="F21" s="1">
        <v>0.03</v>
      </c>
      <c r="G21" s="1" t="s">
        <v>2</v>
      </c>
      <c r="H21" s="12">
        <v>1418</v>
      </c>
      <c r="I21" s="14">
        <v>5</v>
      </c>
      <c r="J21" s="13">
        <v>492.5</v>
      </c>
      <c r="K21" s="13">
        <v>2.1</v>
      </c>
      <c r="L21" s="5">
        <f>H21-J21</f>
        <v>925.5</v>
      </c>
      <c r="M21" s="5">
        <f>(I21^2+K21^2)^0.5</f>
        <v>5.4230987451824992</v>
      </c>
      <c r="N21" s="1" t="s">
        <v>33</v>
      </c>
    </row>
    <row r="22" spans="1:14">
      <c r="A22" s="1" t="s">
        <v>22</v>
      </c>
      <c r="B22" s="3" t="s">
        <v>23</v>
      </c>
      <c r="C22" s="1">
        <v>100</v>
      </c>
      <c r="D22" s="1"/>
      <c r="E22" s="1">
        <v>25.2</v>
      </c>
      <c r="F22" s="1">
        <v>0.6</v>
      </c>
      <c r="G22" s="1" t="s">
        <v>16</v>
      </c>
      <c r="H22" s="11">
        <v>7594.6</v>
      </c>
      <c r="I22" s="13">
        <v>0.5</v>
      </c>
      <c r="J22" s="5"/>
      <c r="K22" s="5"/>
      <c r="L22" s="5"/>
      <c r="M22" s="5"/>
      <c r="N22" s="1" t="s">
        <v>34</v>
      </c>
    </row>
  </sheetData>
  <phoneticPr fontId="3" type="noConversion"/>
  <pageMargins left="0.75000000000000011" right="0.75000000000000011" top="0.39370078740157483" bottom="0.39370078740157483" header="0.5" footer="0.5"/>
  <pageSetup paperSize="9" scale="56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radioactive_decay_properties.cs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cp:lastPrinted>2017-06-22T08:04:49Z</cp:lastPrinted>
  <dcterms:created xsi:type="dcterms:W3CDTF">2017-06-15T02:20:37Z</dcterms:created>
  <dcterms:modified xsi:type="dcterms:W3CDTF">2017-07-06T14:32:21Z</dcterms:modified>
</cp:coreProperties>
</file>