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sterok/Google Drive/heat_production/codes/protolith/"/>
    </mc:Choice>
  </mc:AlternateContent>
  <xr:revisionPtr revIDLastSave="0" documentId="13_ncr:1_{014FE647-CEF8-984C-AFB3-E182B884220D}" xr6:coauthVersionLast="43" xr6:coauthVersionMax="43" xr10:uidLastSave="{00000000-0000-0000-0000-000000000000}"/>
  <bookViews>
    <workbookView xWindow="0" yWindow="460" windowWidth="24980" windowHeight="15540" xr2:uid="{B7FCA941-37A2-2741-983B-FAF687CE7319}"/>
  </bookViews>
  <sheets>
    <sheet name="All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9" i="1" l="1"/>
  <c r="U129" i="1"/>
  <c r="V129" i="1"/>
  <c r="X129" i="1"/>
  <c r="Y333" i="1"/>
  <c r="W333" i="1"/>
  <c r="X333" i="1" s="1"/>
  <c r="U333" i="1"/>
  <c r="V333" i="1" s="1"/>
  <c r="T333" i="1"/>
  <c r="Y215" i="1"/>
  <c r="W215" i="1"/>
  <c r="X215" i="1" s="1"/>
  <c r="U215" i="1"/>
  <c r="V215" i="1" s="1"/>
  <c r="T215" i="1"/>
  <c r="Y332" i="1"/>
  <c r="W332" i="1"/>
  <c r="X332" i="1" s="1"/>
  <c r="U332" i="1"/>
  <c r="V332" i="1" s="1"/>
  <c r="T332" i="1"/>
  <c r="Y331" i="1"/>
  <c r="W331" i="1"/>
  <c r="X331" i="1" s="1"/>
  <c r="U331" i="1"/>
  <c r="V331" i="1" s="1"/>
  <c r="T331" i="1"/>
  <c r="Y330" i="1"/>
  <c r="W330" i="1"/>
  <c r="X330" i="1" s="1"/>
  <c r="U330" i="1"/>
  <c r="V330" i="1" s="1"/>
  <c r="T330" i="1"/>
  <c r="Y329" i="1"/>
  <c r="W329" i="1"/>
  <c r="X329" i="1" s="1"/>
  <c r="U329" i="1"/>
  <c r="V329" i="1" s="1"/>
  <c r="T329" i="1"/>
  <c r="Y328" i="1"/>
  <c r="W328" i="1"/>
  <c r="X328" i="1" s="1"/>
  <c r="U328" i="1"/>
  <c r="V328" i="1" s="1"/>
  <c r="T328" i="1"/>
  <c r="Y327" i="1"/>
  <c r="W327" i="1"/>
  <c r="X327" i="1" s="1"/>
  <c r="U327" i="1"/>
  <c r="V327" i="1" s="1"/>
  <c r="T327" i="1"/>
  <c r="Y326" i="1"/>
  <c r="W326" i="1"/>
  <c r="X326" i="1" s="1"/>
  <c r="U326" i="1"/>
  <c r="V326" i="1" s="1"/>
  <c r="T326" i="1"/>
  <c r="Y325" i="1"/>
  <c r="W325" i="1"/>
  <c r="X325" i="1" s="1"/>
  <c r="U325" i="1"/>
  <c r="V325" i="1" s="1"/>
  <c r="T325" i="1"/>
  <c r="Y324" i="1"/>
  <c r="W324" i="1"/>
  <c r="X324" i="1" s="1"/>
  <c r="U324" i="1"/>
  <c r="V324" i="1" s="1"/>
  <c r="T324" i="1"/>
  <c r="Y323" i="1"/>
  <c r="W323" i="1"/>
  <c r="X323" i="1" s="1"/>
  <c r="U323" i="1"/>
  <c r="V323" i="1" s="1"/>
  <c r="T323" i="1"/>
  <c r="Y322" i="1"/>
  <c r="W322" i="1"/>
  <c r="X322" i="1" s="1"/>
  <c r="U322" i="1"/>
  <c r="V322" i="1" s="1"/>
  <c r="T322" i="1"/>
  <c r="Y321" i="1"/>
  <c r="W321" i="1"/>
  <c r="X321" i="1" s="1"/>
  <c r="U321" i="1"/>
  <c r="V321" i="1" s="1"/>
  <c r="T321" i="1"/>
  <c r="Y320" i="1"/>
  <c r="W320" i="1"/>
  <c r="X320" i="1" s="1"/>
  <c r="U320" i="1"/>
  <c r="V320" i="1" s="1"/>
  <c r="T320" i="1"/>
  <c r="Y319" i="1"/>
  <c r="W319" i="1"/>
  <c r="X319" i="1" s="1"/>
  <c r="U319" i="1"/>
  <c r="V319" i="1" s="1"/>
  <c r="T319" i="1"/>
  <c r="Y318" i="1"/>
  <c r="W318" i="1"/>
  <c r="X318" i="1" s="1"/>
  <c r="U318" i="1"/>
  <c r="V318" i="1" s="1"/>
  <c r="T318" i="1"/>
  <c r="Y317" i="1"/>
  <c r="W317" i="1"/>
  <c r="X317" i="1" s="1"/>
  <c r="U317" i="1"/>
  <c r="V317" i="1" s="1"/>
  <c r="T317" i="1"/>
  <c r="Y316" i="1"/>
  <c r="W316" i="1"/>
  <c r="X316" i="1" s="1"/>
  <c r="U316" i="1"/>
  <c r="V316" i="1" s="1"/>
  <c r="T316" i="1"/>
  <c r="Y315" i="1"/>
  <c r="W315" i="1"/>
  <c r="X315" i="1" s="1"/>
  <c r="U315" i="1"/>
  <c r="V315" i="1" s="1"/>
  <c r="T315" i="1"/>
  <c r="Y314" i="1"/>
  <c r="W314" i="1"/>
  <c r="X314" i="1" s="1"/>
  <c r="U314" i="1"/>
  <c r="V314" i="1" s="1"/>
  <c r="T314" i="1"/>
  <c r="Y313" i="1"/>
  <c r="W313" i="1"/>
  <c r="X313" i="1" s="1"/>
  <c r="U313" i="1"/>
  <c r="V313" i="1" s="1"/>
  <c r="T313" i="1"/>
  <c r="Y312" i="1"/>
  <c r="W312" i="1"/>
  <c r="X312" i="1" s="1"/>
  <c r="U312" i="1"/>
  <c r="V312" i="1" s="1"/>
  <c r="T312" i="1"/>
  <c r="Y311" i="1"/>
  <c r="W311" i="1"/>
  <c r="X311" i="1" s="1"/>
  <c r="U311" i="1"/>
  <c r="V311" i="1" s="1"/>
  <c r="T311" i="1"/>
  <c r="Y310" i="1"/>
  <c r="W310" i="1"/>
  <c r="X310" i="1" s="1"/>
  <c r="U310" i="1"/>
  <c r="V310" i="1" s="1"/>
  <c r="T310" i="1"/>
  <c r="Y309" i="1"/>
  <c r="W309" i="1"/>
  <c r="X309" i="1" s="1"/>
  <c r="U309" i="1"/>
  <c r="V309" i="1" s="1"/>
  <c r="T309" i="1"/>
  <c r="Y308" i="1"/>
  <c r="W308" i="1"/>
  <c r="X308" i="1" s="1"/>
  <c r="U308" i="1"/>
  <c r="V308" i="1" s="1"/>
  <c r="T308" i="1"/>
  <c r="Y307" i="1"/>
  <c r="W307" i="1"/>
  <c r="X307" i="1" s="1"/>
  <c r="U307" i="1"/>
  <c r="V307" i="1" s="1"/>
  <c r="T307" i="1"/>
  <c r="Y306" i="1"/>
  <c r="W306" i="1"/>
  <c r="X306" i="1" s="1"/>
  <c r="U306" i="1"/>
  <c r="V306" i="1" s="1"/>
  <c r="T306" i="1"/>
  <c r="Y305" i="1"/>
  <c r="W305" i="1"/>
  <c r="X305" i="1" s="1"/>
  <c r="U305" i="1"/>
  <c r="V305" i="1" s="1"/>
  <c r="T305" i="1"/>
  <c r="Y304" i="1"/>
  <c r="W304" i="1"/>
  <c r="X304" i="1" s="1"/>
  <c r="U304" i="1"/>
  <c r="V304" i="1" s="1"/>
  <c r="T304" i="1"/>
  <c r="Y303" i="1"/>
  <c r="W303" i="1"/>
  <c r="X303" i="1" s="1"/>
  <c r="U303" i="1"/>
  <c r="V303" i="1" s="1"/>
  <c r="T303" i="1"/>
  <c r="Y235" i="1"/>
  <c r="W235" i="1"/>
  <c r="X235" i="1" s="1"/>
  <c r="U235" i="1"/>
  <c r="V235" i="1" s="1"/>
  <c r="T235" i="1"/>
  <c r="Y252" i="1"/>
  <c r="W252" i="1"/>
  <c r="X252" i="1" s="1"/>
  <c r="U252" i="1"/>
  <c r="V252" i="1" s="1"/>
  <c r="T252" i="1"/>
  <c r="Y239" i="1"/>
  <c r="W239" i="1"/>
  <c r="X239" i="1" s="1"/>
  <c r="U239" i="1"/>
  <c r="V239" i="1" s="1"/>
  <c r="T239" i="1"/>
  <c r="Y238" i="1"/>
  <c r="W238" i="1"/>
  <c r="X238" i="1" s="1"/>
  <c r="U238" i="1"/>
  <c r="V238" i="1" s="1"/>
  <c r="T238" i="1"/>
  <c r="Y271" i="1"/>
  <c r="W271" i="1"/>
  <c r="X271" i="1" s="1"/>
  <c r="U271" i="1"/>
  <c r="V271" i="1" s="1"/>
  <c r="T271" i="1"/>
  <c r="Y272" i="1"/>
  <c r="W272" i="1"/>
  <c r="X272" i="1" s="1"/>
  <c r="U272" i="1"/>
  <c r="V272" i="1" s="1"/>
  <c r="T272" i="1"/>
  <c r="Y247" i="1"/>
  <c r="W247" i="1"/>
  <c r="X247" i="1" s="1"/>
  <c r="U247" i="1"/>
  <c r="V247" i="1" s="1"/>
  <c r="T247" i="1"/>
  <c r="Y248" i="1"/>
  <c r="W248" i="1"/>
  <c r="X248" i="1" s="1"/>
  <c r="U248" i="1"/>
  <c r="V248" i="1" s="1"/>
  <c r="T248" i="1"/>
  <c r="Y234" i="1"/>
  <c r="W234" i="1"/>
  <c r="X234" i="1" s="1"/>
  <c r="U234" i="1"/>
  <c r="V234" i="1" s="1"/>
  <c r="T234" i="1"/>
  <c r="Y233" i="1"/>
  <c r="W233" i="1"/>
  <c r="X233" i="1" s="1"/>
  <c r="U233" i="1"/>
  <c r="V233" i="1" s="1"/>
  <c r="T233" i="1"/>
  <c r="T258" i="1"/>
  <c r="W258" i="1"/>
  <c r="X258" i="1" s="1"/>
  <c r="Y258" i="1"/>
  <c r="U258" i="1"/>
  <c r="V258" i="1" s="1"/>
  <c r="T257" i="1"/>
  <c r="W257" i="1"/>
  <c r="X257" i="1" s="1"/>
  <c r="Y257" i="1"/>
  <c r="U257" i="1"/>
  <c r="V257" i="1" s="1"/>
  <c r="Y246" i="1"/>
  <c r="W246" i="1"/>
  <c r="X246" i="1" s="1"/>
  <c r="U246" i="1"/>
  <c r="V246" i="1" s="1"/>
  <c r="T246" i="1"/>
  <c r="Y245" i="1"/>
  <c r="W245" i="1"/>
  <c r="X245" i="1" s="1"/>
  <c r="U245" i="1"/>
  <c r="V245" i="1" s="1"/>
  <c r="T245" i="1"/>
  <c r="T244" i="1"/>
  <c r="W244" i="1"/>
  <c r="X244" i="1" s="1"/>
  <c r="Y244" i="1"/>
  <c r="U244" i="1"/>
  <c r="V244" i="1" s="1"/>
  <c r="Y279" i="1"/>
  <c r="W279" i="1"/>
  <c r="X279" i="1" s="1"/>
  <c r="U279" i="1"/>
  <c r="V279" i="1" s="1"/>
  <c r="T279" i="1"/>
  <c r="Y256" i="1"/>
  <c r="W256" i="1"/>
  <c r="X256" i="1" s="1"/>
  <c r="U256" i="1"/>
  <c r="V256" i="1" s="1"/>
  <c r="T256" i="1"/>
  <c r="Y298" i="1"/>
  <c r="W298" i="1"/>
  <c r="X298" i="1" s="1"/>
  <c r="U298" i="1"/>
  <c r="V298" i="1" s="1"/>
  <c r="T298" i="1"/>
  <c r="Y297" i="1"/>
  <c r="W297" i="1"/>
  <c r="X297" i="1" s="1"/>
  <c r="U297" i="1"/>
  <c r="V297" i="1" s="1"/>
  <c r="T297" i="1"/>
  <c r="Y296" i="1"/>
  <c r="W296" i="1"/>
  <c r="X296" i="1" s="1"/>
  <c r="U296" i="1"/>
  <c r="V296" i="1" s="1"/>
  <c r="T296" i="1"/>
  <c r="Y295" i="1"/>
  <c r="W295" i="1"/>
  <c r="X295" i="1" s="1"/>
  <c r="U295" i="1"/>
  <c r="V295" i="1" s="1"/>
  <c r="T295" i="1"/>
  <c r="Y294" i="1"/>
  <c r="W294" i="1"/>
  <c r="X294" i="1" s="1"/>
  <c r="U294" i="1"/>
  <c r="V294" i="1" s="1"/>
  <c r="T294" i="1"/>
  <c r="Y293" i="1"/>
  <c r="W293" i="1"/>
  <c r="X293" i="1" s="1"/>
  <c r="U293" i="1"/>
  <c r="V293" i="1" s="1"/>
  <c r="T293" i="1"/>
  <c r="Y292" i="1"/>
  <c r="W292" i="1"/>
  <c r="X292" i="1" s="1"/>
  <c r="U292" i="1"/>
  <c r="V292" i="1" s="1"/>
  <c r="T292" i="1"/>
  <c r="Y291" i="1"/>
  <c r="W291" i="1"/>
  <c r="X291" i="1" s="1"/>
  <c r="U291" i="1"/>
  <c r="V291" i="1" s="1"/>
  <c r="T291" i="1"/>
  <c r="Y290" i="1"/>
  <c r="W290" i="1"/>
  <c r="X290" i="1" s="1"/>
  <c r="U290" i="1"/>
  <c r="V290" i="1" s="1"/>
  <c r="T290" i="1"/>
  <c r="Y289" i="1"/>
  <c r="W289" i="1"/>
  <c r="X289" i="1" s="1"/>
  <c r="U289" i="1"/>
  <c r="V289" i="1" s="1"/>
  <c r="T289" i="1"/>
  <c r="Y288" i="1"/>
  <c r="W288" i="1"/>
  <c r="X288" i="1" s="1"/>
  <c r="U288" i="1"/>
  <c r="V288" i="1" s="1"/>
  <c r="T288" i="1"/>
  <c r="Y287" i="1"/>
  <c r="W287" i="1"/>
  <c r="X287" i="1" s="1"/>
  <c r="U287" i="1"/>
  <c r="V287" i="1" s="1"/>
  <c r="T287" i="1"/>
  <c r="Y286" i="1"/>
  <c r="W286" i="1"/>
  <c r="X286" i="1" s="1"/>
  <c r="U286" i="1"/>
  <c r="V286" i="1" s="1"/>
  <c r="T286" i="1"/>
  <c r="Y285" i="1"/>
  <c r="W285" i="1"/>
  <c r="X285" i="1" s="1"/>
  <c r="U285" i="1"/>
  <c r="V285" i="1" s="1"/>
  <c r="T285" i="1"/>
  <c r="Y284" i="1"/>
  <c r="W284" i="1"/>
  <c r="X284" i="1" s="1"/>
  <c r="U284" i="1"/>
  <c r="V284" i="1" s="1"/>
  <c r="T284" i="1"/>
  <c r="Y283" i="1"/>
  <c r="W283" i="1"/>
  <c r="X283" i="1" s="1"/>
  <c r="U283" i="1"/>
  <c r="V283" i="1" s="1"/>
  <c r="T283" i="1"/>
  <c r="Y282" i="1"/>
  <c r="W282" i="1"/>
  <c r="X282" i="1" s="1"/>
  <c r="U282" i="1"/>
  <c r="V282" i="1" s="1"/>
  <c r="T282" i="1"/>
  <c r="Y281" i="1"/>
  <c r="W281" i="1"/>
  <c r="X281" i="1" s="1"/>
  <c r="U281" i="1"/>
  <c r="V281" i="1" s="1"/>
  <c r="T281" i="1"/>
  <c r="Y280" i="1"/>
  <c r="W280" i="1"/>
  <c r="X280" i="1" s="1"/>
  <c r="U280" i="1"/>
  <c r="V280" i="1" s="1"/>
  <c r="T280" i="1"/>
  <c r="Y302" i="1"/>
  <c r="W302" i="1"/>
  <c r="X302" i="1" s="1"/>
  <c r="U302" i="1"/>
  <c r="V302" i="1" s="1"/>
  <c r="T302" i="1"/>
  <c r="Y301" i="1"/>
  <c r="W301" i="1"/>
  <c r="X301" i="1" s="1"/>
  <c r="U301" i="1"/>
  <c r="V301" i="1" s="1"/>
  <c r="T301" i="1"/>
  <c r="Y300" i="1"/>
  <c r="W300" i="1"/>
  <c r="X300" i="1" s="1"/>
  <c r="U300" i="1"/>
  <c r="V300" i="1" s="1"/>
  <c r="T300" i="1"/>
  <c r="Y299" i="1"/>
  <c r="W299" i="1"/>
  <c r="X299" i="1" s="1"/>
  <c r="U299" i="1"/>
  <c r="V299" i="1" s="1"/>
  <c r="T299" i="1"/>
  <c r="Y278" i="1"/>
  <c r="W278" i="1"/>
  <c r="X278" i="1" s="1"/>
  <c r="U278" i="1"/>
  <c r="V278" i="1" s="1"/>
  <c r="T278" i="1"/>
  <c r="Y277" i="1"/>
  <c r="W277" i="1"/>
  <c r="X277" i="1" s="1"/>
  <c r="U277" i="1"/>
  <c r="V277" i="1" s="1"/>
  <c r="T277" i="1"/>
  <c r="Y276" i="1"/>
  <c r="W276" i="1"/>
  <c r="X276" i="1" s="1"/>
  <c r="U276" i="1"/>
  <c r="V276" i="1" s="1"/>
  <c r="T276" i="1"/>
  <c r="Y275" i="1"/>
  <c r="W275" i="1"/>
  <c r="X275" i="1" s="1"/>
  <c r="U275" i="1"/>
  <c r="V275" i="1" s="1"/>
  <c r="T275" i="1"/>
  <c r="Y274" i="1"/>
  <c r="W274" i="1"/>
  <c r="X274" i="1" s="1"/>
  <c r="U274" i="1"/>
  <c r="V274" i="1" s="1"/>
  <c r="T274" i="1"/>
  <c r="Y273" i="1"/>
  <c r="W273" i="1"/>
  <c r="X273" i="1" s="1"/>
  <c r="U273" i="1"/>
  <c r="V273" i="1" s="1"/>
  <c r="T273" i="1"/>
  <c r="Y255" i="1"/>
  <c r="W255" i="1"/>
  <c r="X255" i="1" s="1"/>
  <c r="U255" i="1"/>
  <c r="V255" i="1" s="1"/>
  <c r="T255" i="1"/>
  <c r="Y254" i="1"/>
  <c r="W254" i="1"/>
  <c r="X254" i="1" s="1"/>
  <c r="U254" i="1"/>
  <c r="V254" i="1" s="1"/>
  <c r="T254" i="1"/>
  <c r="Y253" i="1"/>
  <c r="W253" i="1"/>
  <c r="X253" i="1" s="1"/>
  <c r="U253" i="1"/>
  <c r="V253" i="1" s="1"/>
  <c r="T253" i="1"/>
  <c r="Y251" i="1"/>
  <c r="W251" i="1"/>
  <c r="X251" i="1" s="1"/>
  <c r="U251" i="1"/>
  <c r="V251" i="1" s="1"/>
  <c r="T251" i="1"/>
  <c r="Y250" i="1"/>
  <c r="W250" i="1"/>
  <c r="X250" i="1" s="1"/>
  <c r="U250" i="1"/>
  <c r="V250" i="1" s="1"/>
  <c r="T250" i="1"/>
  <c r="Y249" i="1"/>
  <c r="W249" i="1"/>
  <c r="X249" i="1" s="1"/>
  <c r="U249" i="1"/>
  <c r="V249" i="1" s="1"/>
  <c r="T249" i="1"/>
  <c r="Y243" i="1"/>
  <c r="W243" i="1"/>
  <c r="X243" i="1" s="1"/>
  <c r="U243" i="1"/>
  <c r="V243" i="1" s="1"/>
  <c r="T243" i="1"/>
  <c r="Y242" i="1"/>
  <c r="W242" i="1"/>
  <c r="X242" i="1" s="1"/>
  <c r="U242" i="1"/>
  <c r="V242" i="1" s="1"/>
  <c r="T242" i="1"/>
  <c r="Y241" i="1"/>
  <c r="W241" i="1"/>
  <c r="X241" i="1" s="1"/>
  <c r="U241" i="1"/>
  <c r="V241" i="1" s="1"/>
  <c r="T241" i="1"/>
  <c r="Y240" i="1"/>
  <c r="W240" i="1"/>
  <c r="X240" i="1" s="1"/>
  <c r="U240" i="1"/>
  <c r="V240" i="1" s="1"/>
  <c r="T240" i="1"/>
  <c r="Y237" i="1"/>
  <c r="W237" i="1"/>
  <c r="X237" i="1" s="1"/>
  <c r="U237" i="1"/>
  <c r="V237" i="1" s="1"/>
  <c r="T237" i="1"/>
  <c r="Y236" i="1"/>
  <c r="W236" i="1"/>
  <c r="X236" i="1" s="1"/>
  <c r="U236" i="1"/>
  <c r="V236" i="1" s="1"/>
  <c r="T236" i="1"/>
  <c r="Y270" i="1"/>
  <c r="W270" i="1"/>
  <c r="X270" i="1" s="1"/>
  <c r="U270" i="1"/>
  <c r="V270" i="1" s="1"/>
  <c r="T270" i="1"/>
  <c r="Y269" i="1"/>
  <c r="W269" i="1"/>
  <c r="X269" i="1" s="1"/>
  <c r="U269" i="1"/>
  <c r="V269" i="1" s="1"/>
  <c r="T269" i="1"/>
  <c r="Y268" i="1"/>
  <c r="W268" i="1"/>
  <c r="X268" i="1" s="1"/>
  <c r="U268" i="1"/>
  <c r="V268" i="1" s="1"/>
  <c r="T268" i="1"/>
  <c r="Y267" i="1"/>
  <c r="W267" i="1"/>
  <c r="X267" i="1" s="1"/>
  <c r="U267" i="1"/>
  <c r="V267" i="1" s="1"/>
  <c r="T267" i="1"/>
  <c r="Y266" i="1"/>
  <c r="W266" i="1"/>
  <c r="X266" i="1" s="1"/>
  <c r="U266" i="1"/>
  <c r="V266" i="1" s="1"/>
  <c r="T266" i="1"/>
  <c r="Y265" i="1"/>
  <c r="W265" i="1"/>
  <c r="X265" i="1" s="1"/>
  <c r="U265" i="1"/>
  <c r="V265" i="1" s="1"/>
  <c r="T265" i="1"/>
  <c r="Y264" i="1"/>
  <c r="W264" i="1"/>
  <c r="X264" i="1" s="1"/>
  <c r="U264" i="1"/>
  <c r="V264" i="1" s="1"/>
  <c r="T264" i="1"/>
  <c r="Y263" i="1"/>
  <c r="W263" i="1"/>
  <c r="X263" i="1" s="1"/>
  <c r="U263" i="1"/>
  <c r="V263" i="1" s="1"/>
  <c r="T263" i="1"/>
  <c r="Y262" i="1"/>
  <c r="W262" i="1"/>
  <c r="X262" i="1" s="1"/>
  <c r="U262" i="1"/>
  <c r="V262" i="1" s="1"/>
  <c r="T262" i="1"/>
  <c r="Y261" i="1"/>
  <c r="W261" i="1"/>
  <c r="X261" i="1" s="1"/>
  <c r="U261" i="1"/>
  <c r="V261" i="1" s="1"/>
  <c r="T261" i="1"/>
  <c r="Y260" i="1"/>
  <c r="W260" i="1"/>
  <c r="X260" i="1" s="1"/>
  <c r="U260" i="1"/>
  <c r="V260" i="1" s="1"/>
  <c r="T260" i="1"/>
  <c r="Y259" i="1"/>
  <c r="W259" i="1"/>
  <c r="X259" i="1" s="1"/>
  <c r="U259" i="1"/>
  <c r="V259" i="1" s="1"/>
  <c r="T259" i="1"/>
  <c r="Y232" i="1"/>
  <c r="W232" i="1"/>
  <c r="X232" i="1" s="1"/>
  <c r="U232" i="1"/>
  <c r="V232" i="1" s="1"/>
  <c r="T232" i="1"/>
  <c r="Y231" i="1"/>
  <c r="W231" i="1"/>
  <c r="X231" i="1" s="1"/>
  <c r="U231" i="1"/>
  <c r="V231" i="1" s="1"/>
  <c r="T231" i="1"/>
  <c r="Y230" i="1"/>
  <c r="W230" i="1"/>
  <c r="X230" i="1" s="1"/>
  <c r="U230" i="1"/>
  <c r="V230" i="1" s="1"/>
  <c r="T230" i="1"/>
  <c r="Y229" i="1"/>
  <c r="W229" i="1"/>
  <c r="X229" i="1" s="1"/>
  <c r="U229" i="1"/>
  <c r="V229" i="1" s="1"/>
  <c r="T229" i="1"/>
  <c r="Y228" i="1"/>
  <c r="W228" i="1"/>
  <c r="X228" i="1" s="1"/>
  <c r="U228" i="1"/>
  <c r="V228" i="1" s="1"/>
  <c r="T228" i="1"/>
  <c r="Y226" i="1"/>
  <c r="W226" i="1"/>
  <c r="X226" i="1" s="1"/>
  <c r="U226" i="1"/>
  <c r="V226" i="1" s="1"/>
  <c r="T226" i="1"/>
  <c r="Y227" i="1"/>
  <c r="W227" i="1"/>
  <c r="X227" i="1" s="1"/>
  <c r="U227" i="1"/>
  <c r="V227" i="1" s="1"/>
  <c r="T227" i="1"/>
  <c r="W225" i="1"/>
  <c r="X225" i="1" s="1"/>
  <c r="U225" i="1"/>
  <c r="V225" i="1" s="1"/>
  <c r="W224" i="1"/>
  <c r="X224" i="1" s="1"/>
  <c r="U224" i="1"/>
  <c r="V224" i="1" s="1"/>
  <c r="W223" i="1"/>
  <c r="X223" i="1" s="1"/>
  <c r="U223" i="1"/>
  <c r="V223" i="1" s="1"/>
  <c r="W222" i="1"/>
  <c r="X222" i="1" s="1"/>
  <c r="U222" i="1"/>
  <c r="V222" i="1" s="1"/>
  <c r="W221" i="1"/>
  <c r="X221" i="1" s="1"/>
  <c r="U221" i="1"/>
  <c r="V221" i="1" s="1"/>
  <c r="W220" i="1"/>
  <c r="X220" i="1" s="1"/>
  <c r="U220" i="1"/>
  <c r="V220" i="1" s="1"/>
  <c r="W219" i="1"/>
  <c r="X219" i="1" s="1"/>
  <c r="U219" i="1"/>
  <c r="V219" i="1" s="1"/>
  <c r="W218" i="1"/>
  <c r="X218" i="1" s="1"/>
  <c r="U218" i="1"/>
  <c r="V218" i="1" s="1"/>
  <c r="W216" i="1"/>
  <c r="X216" i="1" s="1"/>
  <c r="U216" i="1"/>
  <c r="V216" i="1" s="1"/>
  <c r="W214" i="1"/>
  <c r="X214" i="1" s="1"/>
  <c r="U214" i="1"/>
  <c r="V214" i="1" s="1"/>
  <c r="W213" i="1"/>
  <c r="X213" i="1" s="1"/>
  <c r="U213" i="1"/>
  <c r="V213" i="1" s="1"/>
  <c r="W212" i="1"/>
  <c r="X212" i="1" s="1"/>
  <c r="U212" i="1"/>
  <c r="V212" i="1" s="1"/>
  <c r="W211" i="1"/>
  <c r="X211" i="1" s="1"/>
  <c r="U211" i="1"/>
  <c r="V211" i="1" s="1"/>
  <c r="W210" i="1"/>
  <c r="X210" i="1" s="1"/>
  <c r="U210" i="1"/>
  <c r="V210" i="1" s="1"/>
  <c r="W209" i="1"/>
  <c r="X209" i="1" s="1"/>
  <c r="U209" i="1"/>
  <c r="V209" i="1" s="1"/>
  <c r="W208" i="1"/>
  <c r="X208" i="1" s="1"/>
  <c r="U208" i="1"/>
  <c r="V208" i="1" s="1"/>
  <c r="W207" i="1"/>
  <c r="X207" i="1" s="1"/>
  <c r="U207" i="1"/>
  <c r="V207" i="1" s="1"/>
  <c r="W206" i="1"/>
  <c r="X206" i="1" s="1"/>
  <c r="U206" i="1"/>
  <c r="V206" i="1" s="1"/>
  <c r="W205" i="1"/>
  <c r="X205" i="1" s="1"/>
  <c r="U205" i="1"/>
  <c r="V205" i="1" s="1"/>
  <c r="W204" i="1"/>
  <c r="X204" i="1" s="1"/>
  <c r="U204" i="1"/>
  <c r="V204" i="1" s="1"/>
  <c r="W203" i="1"/>
  <c r="X203" i="1" s="1"/>
  <c r="U203" i="1"/>
  <c r="V203" i="1" s="1"/>
  <c r="W202" i="1"/>
  <c r="X202" i="1" s="1"/>
  <c r="U202" i="1"/>
  <c r="V202" i="1" s="1"/>
  <c r="W201" i="1"/>
  <c r="X201" i="1" s="1"/>
  <c r="U201" i="1"/>
  <c r="V201" i="1" s="1"/>
  <c r="W200" i="1"/>
  <c r="X200" i="1" s="1"/>
  <c r="U200" i="1"/>
  <c r="V200" i="1" s="1"/>
  <c r="W199" i="1"/>
  <c r="X199" i="1" s="1"/>
  <c r="U199" i="1"/>
  <c r="V199" i="1" s="1"/>
  <c r="W198" i="1"/>
  <c r="X198" i="1" s="1"/>
  <c r="U198" i="1"/>
  <c r="V198" i="1" s="1"/>
  <c r="W197" i="1"/>
  <c r="X197" i="1" s="1"/>
  <c r="U197" i="1"/>
  <c r="V197" i="1" s="1"/>
  <c r="W196" i="1"/>
  <c r="X196" i="1" s="1"/>
  <c r="U196" i="1"/>
  <c r="V196" i="1" s="1"/>
  <c r="W195" i="1"/>
  <c r="X195" i="1" s="1"/>
  <c r="U195" i="1"/>
  <c r="V195" i="1" s="1"/>
  <c r="W194" i="1"/>
  <c r="X194" i="1" s="1"/>
  <c r="U194" i="1"/>
  <c r="V194" i="1" s="1"/>
  <c r="W193" i="1"/>
  <c r="X193" i="1" s="1"/>
  <c r="U193" i="1"/>
  <c r="V193" i="1" s="1"/>
  <c r="W192" i="1"/>
  <c r="X192" i="1" s="1"/>
  <c r="U192" i="1"/>
  <c r="V192" i="1" s="1"/>
  <c r="W191" i="1"/>
  <c r="X191" i="1" s="1"/>
  <c r="U191" i="1"/>
  <c r="V191" i="1" s="1"/>
  <c r="W190" i="1"/>
  <c r="X190" i="1" s="1"/>
  <c r="U190" i="1"/>
  <c r="V190" i="1" s="1"/>
  <c r="W189" i="1"/>
  <c r="X189" i="1" s="1"/>
  <c r="U189" i="1"/>
  <c r="V189" i="1" s="1"/>
  <c r="W188" i="1"/>
  <c r="X188" i="1" s="1"/>
  <c r="U188" i="1"/>
  <c r="V188" i="1" s="1"/>
  <c r="W187" i="1"/>
  <c r="X187" i="1" s="1"/>
  <c r="U187" i="1"/>
  <c r="V187" i="1" s="1"/>
  <c r="W186" i="1"/>
  <c r="X186" i="1" s="1"/>
  <c r="U186" i="1"/>
  <c r="V186" i="1" s="1"/>
  <c r="W185" i="1"/>
  <c r="X185" i="1" s="1"/>
  <c r="U185" i="1"/>
  <c r="V185" i="1" s="1"/>
  <c r="W184" i="1"/>
  <c r="X184" i="1" s="1"/>
  <c r="U184" i="1"/>
  <c r="V184" i="1" s="1"/>
  <c r="W183" i="1"/>
  <c r="X183" i="1" s="1"/>
  <c r="U183" i="1"/>
  <c r="V183" i="1" s="1"/>
  <c r="W182" i="1"/>
  <c r="X182" i="1" s="1"/>
  <c r="U182" i="1"/>
  <c r="V182" i="1" s="1"/>
  <c r="W181" i="1"/>
  <c r="X181" i="1" s="1"/>
  <c r="U181" i="1"/>
  <c r="V181" i="1" s="1"/>
  <c r="W180" i="1"/>
  <c r="X180" i="1" s="1"/>
  <c r="U180" i="1"/>
  <c r="V180" i="1" s="1"/>
  <c r="W179" i="1"/>
  <c r="X179" i="1" s="1"/>
  <c r="U179" i="1"/>
  <c r="V179" i="1" s="1"/>
  <c r="W177" i="1"/>
  <c r="X177" i="1" s="1"/>
  <c r="U177" i="1"/>
  <c r="V177" i="1" s="1"/>
  <c r="W176" i="1"/>
  <c r="X176" i="1" s="1"/>
  <c r="U176" i="1"/>
  <c r="V176" i="1" s="1"/>
  <c r="W175" i="1"/>
  <c r="X175" i="1" s="1"/>
  <c r="U175" i="1"/>
  <c r="V175" i="1" s="1"/>
  <c r="W174" i="1"/>
  <c r="X174" i="1" s="1"/>
  <c r="U174" i="1"/>
  <c r="V174" i="1" s="1"/>
  <c r="W173" i="1"/>
  <c r="X173" i="1" s="1"/>
  <c r="U173" i="1"/>
  <c r="V173" i="1" s="1"/>
  <c r="W172" i="1"/>
  <c r="X172" i="1" s="1"/>
  <c r="U172" i="1"/>
  <c r="V172" i="1" s="1"/>
  <c r="W171" i="1"/>
  <c r="X171" i="1" s="1"/>
  <c r="U171" i="1"/>
  <c r="V171" i="1" s="1"/>
  <c r="W170" i="1"/>
  <c r="X170" i="1" s="1"/>
  <c r="U170" i="1"/>
  <c r="V170" i="1" s="1"/>
  <c r="W169" i="1"/>
  <c r="X169" i="1" s="1"/>
  <c r="U169" i="1"/>
  <c r="V169" i="1" s="1"/>
  <c r="W168" i="1"/>
  <c r="X168" i="1" s="1"/>
  <c r="U168" i="1"/>
  <c r="V168" i="1" s="1"/>
  <c r="W167" i="1"/>
  <c r="X167" i="1" s="1"/>
  <c r="U167" i="1"/>
  <c r="V167" i="1" s="1"/>
  <c r="W166" i="1"/>
  <c r="X166" i="1" s="1"/>
  <c r="U166" i="1"/>
  <c r="V166" i="1" s="1"/>
  <c r="W165" i="1"/>
  <c r="X165" i="1" s="1"/>
  <c r="U165" i="1"/>
  <c r="V165" i="1" s="1"/>
  <c r="W164" i="1"/>
  <c r="X164" i="1" s="1"/>
  <c r="U164" i="1"/>
  <c r="V164" i="1" s="1"/>
  <c r="W163" i="1"/>
  <c r="X163" i="1" s="1"/>
  <c r="U163" i="1"/>
  <c r="V163" i="1" s="1"/>
  <c r="W162" i="1"/>
  <c r="X162" i="1" s="1"/>
  <c r="U162" i="1"/>
  <c r="V162" i="1" s="1"/>
  <c r="W161" i="1"/>
  <c r="X161" i="1" s="1"/>
  <c r="U161" i="1"/>
  <c r="V161" i="1" s="1"/>
  <c r="W160" i="1"/>
  <c r="X160" i="1" s="1"/>
  <c r="U160" i="1"/>
  <c r="V160" i="1" s="1"/>
  <c r="W158" i="1"/>
  <c r="X158" i="1" s="1"/>
  <c r="U158" i="1"/>
  <c r="V158" i="1" s="1"/>
  <c r="W157" i="1"/>
  <c r="X157" i="1" s="1"/>
  <c r="U157" i="1"/>
  <c r="V157" i="1" s="1"/>
  <c r="W156" i="1"/>
  <c r="X156" i="1" s="1"/>
  <c r="U156" i="1"/>
  <c r="V156" i="1" s="1"/>
  <c r="W155" i="1"/>
  <c r="X155" i="1" s="1"/>
  <c r="U155" i="1"/>
  <c r="V155" i="1" s="1"/>
  <c r="W154" i="1"/>
  <c r="X154" i="1" s="1"/>
  <c r="U154" i="1"/>
  <c r="V154" i="1" s="1"/>
  <c r="W153" i="1"/>
  <c r="X153" i="1" s="1"/>
  <c r="U153" i="1"/>
  <c r="V153" i="1" s="1"/>
  <c r="W152" i="1"/>
  <c r="X152" i="1" s="1"/>
  <c r="U152" i="1"/>
  <c r="V152" i="1" s="1"/>
  <c r="W151" i="1"/>
  <c r="X151" i="1" s="1"/>
  <c r="U151" i="1"/>
  <c r="V151" i="1" s="1"/>
  <c r="W150" i="1"/>
  <c r="X150" i="1" s="1"/>
  <c r="U150" i="1"/>
  <c r="V150" i="1" s="1"/>
  <c r="W149" i="1"/>
  <c r="X149" i="1" s="1"/>
  <c r="U149" i="1"/>
  <c r="V149" i="1" s="1"/>
  <c r="W148" i="1"/>
  <c r="X148" i="1" s="1"/>
  <c r="U148" i="1"/>
  <c r="V148" i="1" s="1"/>
  <c r="W147" i="1"/>
  <c r="X147" i="1" s="1"/>
  <c r="U147" i="1"/>
  <c r="V147" i="1" s="1"/>
  <c r="W146" i="1"/>
  <c r="X146" i="1" s="1"/>
  <c r="U146" i="1"/>
  <c r="V146" i="1" s="1"/>
  <c r="W145" i="1"/>
  <c r="X145" i="1" s="1"/>
  <c r="U145" i="1"/>
  <c r="V145" i="1" s="1"/>
  <c r="W144" i="1"/>
  <c r="X144" i="1" s="1"/>
  <c r="U144" i="1"/>
  <c r="V144" i="1" s="1"/>
  <c r="W143" i="1"/>
  <c r="X143" i="1" s="1"/>
  <c r="U143" i="1"/>
  <c r="V143" i="1" s="1"/>
  <c r="W142" i="1"/>
  <c r="X142" i="1" s="1"/>
  <c r="U142" i="1"/>
  <c r="V142" i="1" s="1"/>
  <c r="W141" i="1"/>
  <c r="X141" i="1" s="1"/>
  <c r="U141" i="1"/>
  <c r="V141" i="1" s="1"/>
  <c r="W140" i="1"/>
  <c r="X140" i="1" s="1"/>
  <c r="U140" i="1"/>
  <c r="V140" i="1" s="1"/>
  <c r="W139" i="1"/>
  <c r="X139" i="1" s="1"/>
  <c r="U139" i="1"/>
  <c r="V139" i="1" s="1"/>
  <c r="W138" i="1"/>
  <c r="X138" i="1" s="1"/>
  <c r="U138" i="1"/>
  <c r="V138" i="1" s="1"/>
  <c r="W137" i="1"/>
  <c r="X137" i="1" s="1"/>
  <c r="U137" i="1"/>
  <c r="V137" i="1" s="1"/>
  <c r="W136" i="1"/>
  <c r="X136" i="1" s="1"/>
  <c r="U136" i="1"/>
  <c r="V136" i="1" s="1"/>
  <c r="W135" i="1"/>
  <c r="X135" i="1" s="1"/>
  <c r="U135" i="1"/>
  <c r="V135" i="1" s="1"/>
  <c r="W134" i="1"/>
  <c r="X134" i="1" s="1"/>
  <c r="U134" i="1"/>
  <c r="V134" i="1" s="1"/>
  <c r="W133" i="1"/>
  <c r="X133" i="1" s="1"/>
  <c r="U133" i="1"/>
  <c r="V133" i="1" s="1"/>
  <c r="W132" i="1"/>
  <c r="X132" i="1" s="1"/>
  <c r="U132" i="1"/>
  <c r="V132" i="1" s="1"/>
  <c r="W131" i="1"/>
  <c r="X131" i="1" s="1"/>
  <c r="U131" i="1"/>
  <c r="V131" i="1" s="1"/>
  <c r="W130" i="1"/>
  <c r="X130" i="1" s="1"/>
  <c r="U130" i="1"/>
  <c r="V130" i="1" s="1"/>
  <c r="W128" i="1"/>
  <c r="X128" i="1" s="1"/>
  <c r="U128" i="1"/>
  <c r="V128" i="1" s="1"/>
  <c r="W127" i="1"/>
  <c r="X127" i="1" s="1"/>
  <c r="U127" i="1"/>
  <c r="V127" i="1" s="1"/>
  <c r="W126" i="1"/>
  <c r="X126" i="1" s="1"/>
  <c r="U126" i="1"/>
  <c r="V126" i="1" s="1"/>
  <c r="W125" i="1"/>
  <c r="X125" i="1" s="1"/>
  <c r="U125" i="1"/>
  <c r="V125" i="1" s="1"/>
  <c r="W124" i="1"/>
  <c r="X124" i="1" s="1"/>
  <c r="U124" i="1"/>
  <c r="V124" i="1" s="1"/>
  <c r="W123" i="1"/>
  <c r="X123" i="1" s="1"/>
  <c r="U123" i="1"/>
  <c r="V123" i="1" s="1"/>
  <c r="W122" i="1"/>
  <c r="X122" i="1" s="1"/>
  <c r="U122" i="1"/>
  <c r="V122" i="1" s="1"/>
  <c r="W121" i="1"/>
  <c r="X121" i="1" s="1"/>
  <c r="U121" i="1"/>
  <c r="V121" i="1" s="1"/>
  <c r="W119" i="1"/>
  <c r="X119" i="1" s="1"/>
  <c r="U119" i="1"/>
  <c r="V119" i="1" s="1"/>
  <c r="W118" i="1"/>
  <c r="X118" i="1" s="1"/>
  <c r="U118" i="1"/>
  <c r="V118" i="1" s="1"/>
  <c r="W117" i="1"/>
  <c r="X117" i="1" s="1"/>
  <c r="U117" i="1"/>
  <c r="V117" i="1" s="1"/>
  <c r="W116" i="1"/>
  <c r="X116" i="1" s="1"/>
  <c r="U116" i="1"/>
  <c r="V116" i="1" s="1"/>
  <c r="W115" i="1"/>
  <c r="X115" i="1" s="1"/>
  <c r="U115" i="1"/>
  <c r="V115" i="1" s="1"/>
  <c r="W114" i="1"/>
  <c r="X114" i="1" s="1"/>
  <c r="U114" i="1"/>
  <c r="V114" i="1" s="1"/>
  <c r="W113" i="1"/>
  <c r="X113" i="1" s="1"/>
  <c r="U113" i="1"/>
  <c r="V113" i="1" s="1"/>
  <c r="W112" i="1"/>
  <c r="X112" i="1" s="1"/>
  <c r="U112" i="1"/>
  <c r="V112" i="1" s="1"/>
  <c r="W111" i="1"/>
  <c r="X111" i="1" s="1"/>
  <c r="U111" i="1"/>
  <c r="V111" i="1" s="1"/>
  <c r="W110" i="1"/>
  <c r="X110" i="1" s="1"/>
  <c r="U110" i="1"/>
  <c r="V110" i="1" s="1"/>
  <c r="W109" i="1"/>
  <c r="X109" i="1" s="1"/>
  <c r="U109" i="1"/>
  <c r="V109" i="1" s="1"/>
  <c r="W108" i="1"/>
  <c r="X108" i="1" s="1"/>
  <c r="U108" i="1"/>
  <c r="V108" i="1" s="1"/>
  <c r="W107" i="1"/>
  <c r="X107" i="1" s="1"/>
  <c r="U107" i="1"/>
  <c r="V107" i="1" s="1"/>
  <c r="W106" i="1"/>
  <c r="X106" i="1" s="1"/>
  <c r="U106" i="1"/>
  <c r="V106" i="1" s="1"/>
  <c r="W105" i="1"/>
  <c r="X105" i="1" s="1"/>
  <c r="U105" i="1"/>
  <c r="V105" i="1" s="1"/>
  <c r="W104" i="1"/>
  <c r="X104" i="1" s="1"/>
  <c r="U104" i="1"/>
  <c r="V104" i="1" s="1"/>
  <c r="W103" i="1"/>
  <c r="X103" i="1" s="1"/>
  <c r="U103" i="1"/>
  <c r="V103" i="1" s="1"/>
  <c r="W102" i="1"/>
  <c r="X102" i="1" s="1"/>
  <c r="U102" i="1"/>
  <c r="V102" i="1" s="1"/>
  <c r="W100" i="1"/>
  <c r="X100" i="1" s="1"/>
  <c r="U100" i="1"/>
  <c r="V100" i="1" s="1"/>
  <c r="W99" i="1"/>
  <c r="X99" i="1" s="1"/>
  <c r="U99" i="1"/>
  <c r="V99" i="1" s="1"/>
  <c r="W98" i="1"/>
  <c r="X98" i="1" s="1"/>
  <c r="U98" i="1"/>
  <c r="V98" i="1" s="1"/>
  <c r="W96" i="1"/>
  <c r="X96" i="1" s="1"/>
  <c r="U96" i="1"/>
  <c r="V96" i="1" s="1"/>
  <c r="W95" i="1"/>
  <c r="X95" i="1" s="1"/>
  <c r="U95" i="1"/>
  <c r="V95" i="1" s="1"/>
  <c r="W94" i="1"/>
  <c r="X94" i="1" s="1"/>
  <c r="U94" i="1"/>
  <c r="V94" i="1" s="1"/>
  <c r="W93" i="1"/>
  <c r="X93" i="1" s="1"/>
  <c r="U93" i="1"/>
  <c r="V93" i="1" s="1"/>
  <c r="W92" i="1"/>
  <c r="X92" i="1" s="1"/>
  <c r="U92" i="1"/>
  <c r="V92" i="1" s="1"/>
  <c r="W91" i="1"/>
  <c r="X91" i="1" s="1"/>
  <c r="U91" i="1"/>
  <c r="V91" i="1" s="1"/>
  <c r="W90" i="1"/>
  <c r="X90" i="1" s="1"/>
  <c r="U90" i="1"/>
  <c r="V90" i="1" s="1"/>
  <c r="W89" i="1"/>
  <c r="X89" i="1" s="1"/>
  <c r="U89" i="1"/>
  <c r="V89" i="1" s="1"/>
  <c r="W88" i="1"/>
  <c r="X88" i="1" s="1"/>
  <c r="U88" i="1"/>
  <c r="V88" i="1" s="1"/>
  <c r="W87" i="1"/>
  <c r="X87" i="1" s="1"/>
  <c r="U87" i="1"/>
  <c r="V87" i="1" s="1"/>
  <c r="W86" i="1"/>
  <c r="X86" i="1" s="1"/>
  <c r="U86" i="1"/>
  <c r="V86" i="1" s="1"/>
  <c r="W85" i="1"/>
  <c r="X85" i="1" s="1"/>
  <c r="U85" i="1"/>
  <c r="V85" i="1" s="1"/>
  <c r="W83" i="1"/>
  <c r="X83" i="1" s="1"/>
  <c r="U83" i="1"/>
  <c r="V83" i="1" s="1"/>
  <c r="W81" i="1"/>
  <c r="X81" i="1" s="1"/>
  <c r="U81" i="1"/>
  <c r="V81" i="1" s="1"/>
  <c r="W80" i="1"/>
  <c r="X80" i="1" s="1"/>
  <c r="U80" i="1"/>
  <c r="V80" i="1" s="1"/>
  <c r="W79" i="1"/>
  <c r="X79" i="1" s="1"/>
  <c r="U79" i="1"/>
  <c r="V79" i="1" s="1"/>
  <c r="W78" i="1"/>
  <c r="X78" i="1" s="1"/>
  <c r="U78" i="1"/>
  <c r="V78" i="1" s="1"/>
  <c r="W77" i="1"/>
  <c r="X77" i="1" s="1"/>
  <c r="U77" i="1"/>
  <c r="V77" i="1" s="1"/>
  <c r="W76" i="1"/>
  <c r="X76" i="1" s="1"/>
  <c r="U76" i="1"/>
  <c r="V76" i="1" s="1"/>
  <c r="W75" i="1"/>
  <c r="X75" i="1" s="1"/>
  <c r="U75" i="1"/>
  <c r="V75" i="1" s="1"/>
  <c r="W74" i="1"/>
  <c r="X74" i="1" s="1"/>
  <c r="U74" i="1"/>
  <c r="V74" i="1" s="1"/>
  <c r="W73" i="1"/>
  <c r="X73" i="1" s="1"/>
  <c r="U73" i="1"/>
  <c r="V73" i="1" s="1"/>
  <c r="W72" i="1"/>
  <c r="X72" i="1" s="1"/>
  <c r="U72" i="1"/>
  <c r="V72" i="1" s="1"/>
  <c r="W71" i="1"/>
  <c r="X71" i="1" s="1"/>
  <c r="U71" i="1"/>
  <c r="V71" i="1" s="1"/>
  <c r="W70" i="1"/>
  <c r="X70" i="1" s="1"/>
  <c r="U70" i="1"/>
  <c r="V70" i="1" s="1"/>
  <c r="W69" i="1"/>
  <c r="X69" i="1" s="1"/>
  <c r="U69" i="1"/>
  <c r="V69" i="1" s="1"/>
  <c r="W68" i="1"/>
  <c r="X68" i="1" s="1"/>
  <c r="U68" i="1"/>
  <c r="V68" i="1" s="1"/>
  <c r="W67" i="1"/>
  <c r="X67" i="1" s="1"/>
  <c r="U67" i="1"/>
  <c r="V67" i="1" s="1"/>
  <c r="W66" i="1"/>
  <c r="X66" i="1" s="1"/>
  <c r="U66" i="1"/>
  <c r="V66" i="1" s="1"/>
  <c r="W65" i="1"/>
  <c r="X65" i="1" s="1"/>
  <c r="U65" i="1"/>
  <c r="V65" i="1" s="1"/>
  <c r="W64" i="1"/>
  <c r="X64" i="1" s="1"/>
  <c r="U64" i="1"/>
  <c r="V64" i="1" s="1"/>
  <c r="W63" i="1"/>
  <c r="X63" i="1" s="1"/>
  <c r="U63" i="1"/>
  <c r="V63" i="1" s="1"/>
  <c r="W62" i="1"/>
  <c r="X62" i="1" s="1"/>
  <c r="U62" i="1"/>
  <c r="V62" i="1" s="1"/>
  <c r="W61" i="1"/>
  <c r="X61" i="1" s="1"/>
  <c r="U61" i="1"/>
  <c r="V61" i="1" s="1"/>
  <c r="W60" i="1"/>
  <c r="X60" i="1" s="1"/>
  <c r="U60" i="1"/>
  <c r="V60" i="1" s="1"/>
  <c r="W59" i="1"/>
  <c r="X59" i="1" s="1"/>
  <c r="U59" i="1"/>
  <c r="V59" i="1" s="1"/>
  <c r="W58" i="1"/>
  <c r="X58" i="1" s="1"/>
  <c r="U58" i="1"/>
  <c r="V58" i="1" s="1"/>
  <c r="W57" i="1"/>
  <c r="X57" i="1" s="1"/>
  <c r="U57" i="1"/>
  <c r="V57" i="1" s="1"/>
  <c r="W56" i="1"/>
  <c r="X56" i="1" s="1"/>
  <c r="U56" i="1"/>
  <c r="V56" i="1" s="1"/>
  <c r="W55" i="1"/>
  <c r="X55" i="1" s="1"/>
  <c r="U55" i="1"/>
  <c r="V55" i="1" s="1"/>
  <c r="W54" i="1"/>
  <c r="X54" i="1" s="1"/>
  <c r="U54" i="1"/>
  <c r="V54" i="1" s="1"/>
  <c r="W53" i="1"/>
  <c r="X53" i="1" s="1"/>
  <c r="U53" i="1"/>
  <c r="V53" i="1" s="1"/>
  <c r="W52" i="1"/>
  <c r="X52" i="1" s="1"/>
  <c r="U52" i="1"/>
  <c r="V52" i="1" s="1"/>
  <c r="W51" i="1"/>
  <c r="X51" i="1" s="1"/>
  <c r="U51" i="1"/>
  <c r="V51" i="1" s="1"/>
  <c r="W50" i="1"/>
  <c r="X50" i="1" s="1"/>
  <c r="U50" i="1"/>
  <c r="V50" i="1" s="1"/>
  <c r="W49" i="1"/>
  <c r="X49" i="1" s="1"/>
  <c r="U49" i="1"/>
  <c r="V49" i="1" s="1"/>
  <c r="W48" i="1"/>
  <c r="X48" i="1" s="1"/>
  <c r="U48" i="1"/>
  <c r="V48" i="1" s="1"/>
  <c r="W47" i="1"/>
  <c r="X47" i="1" s="1"/>
  <c r="U47" i="1"/>
  <c r="V47" i="1" s="1"/>
  <c r="W46" i="1"/>
  <c r="X46" i="1" s="1"/>
  <c r="U46" i="1"/>
  <c r="V46" i="1" s="1"/>
  <c r="W45" i="1"/>
  <c r="X45" i="1" s="1"/>
  <c r="U45" i="1"/>
  <c r="V45" i="1" s="1"/>
  <c r="W44" i="1"/>
  <c r="X44" i="1" s="1"/>
  <c r="U44" i="1"/>
  <c r="V44" i="1" s="1"/>
  <c r="W43" i="1"/>
  <c r="X43" i="1" s="1"/>
  <c r="U43" i="1"/>
  <c r="V43" i="1" s="1"/>
  <c r="W42" i="1"/>
  <c r="X42" i="1" s="1"/>
  <c r="U42" i="1"/>
  <c r="V42" i="1" s="1"/>
  <c r="W41" i="1"/>
  <c r="X41" i="1" s="1"/>
  <c r="U41" i="1"/>
  <c r="V41" i="1" s="1"/>
  <c r="W40" i="1"/>
  <c r="X40" i="1" s="1"/>
  <c r="U40" i="1"/>
  <c r="V40" i="1" s="1"/>
  <c r="W39" i="1"/>
  <c r="X39" i="1" s="1"/>
  <c r="U39" i="1"/>
  <c r="V39" i="1" s="1"/>
  <c r="W38" i="1"/>
  <c r="X38" i="1" s="1"/>
  <c r="U38" i="1"/>
  <c r="V38" i="1" s="1"/>
  <c r="W37" i="1"/>
  <c r="X37" i="1" s="1"/>
  <c r="U37" i="1"/>
  <c r="V37" i="1" s="1"/>
  <c r="W35" i="1"/>
  <c r="X35" i="1" s="1"/>
  <c r="U35" i="1"/>
  <c r="V35" i="1" s="1"/>
  <c r="W34" i="1"/>
  <c r="X34" i="1" s="1"/>
  <c r="U34" i="1"/>
  <c r="V34" i="1" s="1"/>
  <c r="W33" i="1"/>
  <c r="X33" i="1" s="1"/>
  <c r="U33" i="1"/>
  <c r="V33" i="1" s="1"/>
  <c r="W32" i="1"/>
  <c r="X32" i="1" s="1"/>
  <c r="U32" i="1"/>
  <c r="V32" i="1" s="1"/>
  <c r="W31" i="1"/>
  <c r="X31" i="1" s="1"/>
  <c r="U31" i="1"/>
  <c r="V31" i="1" s="1"/>
  <c r="W30" i="1"/>
  <c r="X30" i="1" s="1"/>
  <c r="U30" i="1"/>
  <c r="V30" i="1" s="1"/>
  <c r="W29" i="1"/>
  <c r="X29" i="1" s="1"/>
  <c r="U29" i="1"/>
  <c r="V29" i="1" s="1"/>
  <c r="W28" i="1"/>
  <c r="X28" i="1" s="1"/>
  <c r="U28" i="1"/>
  <c r="V28" i="1" s="1"/>
  <c r="W27" i="1"/>
  <c r="X27" i="1" s="1"/>
  <c r="U27" i="1"/>
  <c r="V27" i="1" s="1"/>
  <c r="W26" i="1"/>
  <c r="X26" i="1" s="1"/>
  <c r="U26" i="1"/>
  <c r="V26" i="1" s="1"/>
  <c r="W25" i="1"/>
  <c r="X25" i="1" s="1"/>
  <c r="U25" i="1"/>
  <c r="V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W2" i="1"/>
  <c r="X2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Y77" i="1"/>
  <c r="T77" i="1"/>
  <c r="Y76" i="1"/>
  <c r="T76" i="1"/>
  <c r="Y75" i="1"/>
  <c r="T75" i="1"/>
  <c r="Y83" i="1"/>
  <c r="T83" i="1"/>
  <c r="Y81" i="1"/>
  <c r="T81" i="1"/>
  <c r="Y90" i="1"/>
  <c r="T90" i="1"/>
  <c r="Y89" i="1"/>
  <c r="T89" i="1"/>
  <c r="Y88" i="1"/>
  <c r="T88" i="1"/>
  <c r="Y87" i="1"/>
  <c r="T87" i="1"/>
  <c r="Y86" i="1"/>
  <c r="T86" i="1"/>
  <c r="Y85" i="1"/>
  <c r="T85" i="1"/>
  <c r="Y80" i="1"/>
  <c r="T80" i="1"/>
  <c r="Y79" i="1"/>
  <c r="T79" i="1"/>
  <c r="Y78" i="1"/>
  <c r="T78" i="1"/>
  <c r="Y74" i="1"/>
  <c r="T74" i="1"/>
  <c r="Y73" i="1"/>
  <c r="T73" i="1"/>
  <c r="Y72" i="1"/>
  <c r="T72" i="1"/>
  <c r="Y225" i="1"/>
  <c r="T225" i="1"/>
  <c r="Y224" i="1"/>
  <c r="T224" i="1"/>
  <c r="Y223" i="1"/>
  <c r="T223" i="1"/>
  <c r="Y222" i="1"/>
  <c r="T222" i="1"/>
  <c r="Y221" i="1"/>
  <c r="T221" i="1"/>
  <c r="Y220" i="1"/>
  <c r="T220" i="1"/>
  <c r="Y219" i="1"/>
  <c r="T219" i="1"/>
  <c r="Y218" i="1"/>
  <c r="T218" i="1"/>
  <c r="Y216" i="1"/>
  <c r="T216" i="1"/>
  <c r="Y214" i="1"/>
  <c r="T214" i="1"/>
  <c r="Y213" i="1"/>
  <c r="T213" i="1"/>
  <c r="Y212" i="1"/>
  <c r="T212" i="1"/>
  <c r="Y211" i="1"/>
  <c r="T211" i="1"/>
  <c r="Y210" i="1"/>
  <c r="T210" i="1"/>
  <c r="Y209" i="1"/>
  <c r="T209" i="1"/>
  <c r="Y208" i="1"/>
  <c r="T208" i="1"/>
  <c r="Y207" i="1"/>
  <c r="T207" i="1"/>
  <c r="Y206" i="1"/>
  <c r="T206" i="1"/>
  <c r="Y205" i="1"/>
  <c r="T205" i="1"/>
  <c r="Y162" i="1"/>
  <c r="T162" i="1"/>
  <c r="T129" i="1"/>
  <c r="Y129" i="1"/>
  <c r="Y103" i="1" l="1"/>
  <c r="Y204" i="1"/>
  <c r="T204" i="1"/>
  <c r="Y203" i="1"/>
  <c r="T203" i="1"/>
  <c r="Y202" i="1"/>
  <c r="T202" i="1"/>
  <c r="Y201" i="1"/>
  <c r="T201" i="1"/>
  <c r="Y200" i="1"/>
  <c r="T200" i="1"/>
  <c r="Y199" i="1"/>
  <c r="T199" i="1"/>
  <c r="Y198" i="1"/>
  <c r="T198" i="1"/>
  <c r="Y197" i="1"/>
  <c r="T197" i="1"/>
  <c r="Y196" i="1"/>
  <c r="T196" i="1"/>
  <c r="Y195" i="1"/>
  <c r="T195" i="1"/>
  <c r="Y194" i="1"/>
  <c r="T194" i="1"/>
  <c r="Y193" i="1"/>
  <c r="T193" i="1"/>
  <c r="Y192" i="1"/>
  <c r="T192" i="1"/>
  <c r="Y191" i="1"/>
  <c r="T191" i="1"/>
  <c r="Y190" i="1"/>
  <c r="T190" i="1"/>
  <c r="Y189" i="1"/>
  <c r="T189" i="1"/>
  <c r="Y188" i="1"/>
  <c r="T188" i="1"/>
  <c r="Y187" i="1"/>
  <c r="T187" i="1"/>
  <c r="Y186" i="1"/>
  <c r="T186" i="1"/>
  <c r="Y184" i="1"/>
  <c r="T184" i="1"/>
  <c r="Y183" i="1"/>
  <c r="T183" i="1"/>
  <c r="Y182" i="1"/>
  <c r="T182" i="1"/>
  <c r="Y181" i="1"/>
  <c r="T181" i="1"/>
  <c r="Y180" i="1"/>
  <c r="T180" i="1"/>
  <c r="Y179" i="1"/>
  <c r="T179" i="1"/>
  <c r="Y177" i="1"/>
  <c r="T177" i="1"/>
  <c r="Y176" i="1"/>
  <c r="T176" i="1"/>
  <c r="Y175" i="1"/>
  <c r="T175" i="1"/>
  <c r="Y174" i="1"/>
  <c r="T174" i="1"/>
  <c r="Y173" i="1"/>
  <c r="T173" i="1"/>
  <c r="Y172" i="1"/>
  <c r="T172" i="1"/>
  <c r="Y171" i="1"/>
  <c r="T171" i="1"/>
  <c r="Y170" i="1"/>
  <c r="T170" i="1"/>
  <c r="Y169" i="1"/>
  <c r="T169" i="1"/>
  <c r="Y168" i="1"/>
  <c r="T168" i="1"/>
  <c r="Y167" i="1"/>
  <c r="T167" i="1"/>
  <c r="Y166" i="1"/>
  <c r="T166" i="1"/>
  <c r="Y165" i="1"/>
  <c r="T165" i="1"/>
  <c r="Y164" i="1"/>
  <c r="T164" i="1"/>
  <c r="Y163" i="1"/>
  <c r="T163" i="1"/>
  <c r="Y161" i="1"/>
  <c r="T161" i="1"/>
  <c r="Y160" i="1"/>
  <c r="T160" i="1"/>
  <c r="Y158" i="1"/>
  <c r="T158" i="1"/>
  <c r="Y157" i="1"/>
  <c r="T157" i="1"/>
  <c r="Y156" i="1"/>
  <c r="T156" i="1"/>
  <c r="Y155" i="1"/>
  <c r="T155" i="1"/>
  <c r="Y154" i="1"/>
  <c r="T154" i="1"/>
  <c r="Y153" i="1"/>
  <c r="T153" i="1"/>
  <c r="Y152" i="1"/>
  <c r="T152" i="1"/>
  <c r="Y151" i="1"/>
  <c r="T151" i="1"/>
  <c r="Y150" i="1"/>
  <c r="T150" i="1"/>
  <c r="Y149" i="1"/>
  <c r="T149" i="1"/>
  <c r="Y128" i="1"/>
  <c r="T128" i="1"/>
  <c r="Y127" i="1"/>
  <c r="T127" i="1"/>
  <c r="Y126" i="1"/>
  <c r="T126" i="1"/>
  <c r="Y125" i="1"/>
  <c r="T125" i="1"/>
  <c r="Y124" i="1"/>
  <c r="T124" i="1"/>
  <c r="Y123" i="1"/>
  <c r="T123" i="1"/>
  <c r="Y122" i="1"/>
  <c r="T122" i="1"/>
  <c r="Y121" i="1"/>
  <c r="T121" i="1"/>
  <c r="Y119" i="1"/>
  <c r="T119" i="1"/>
  <c r="Y118" i="1"/>
  <c r="T118" i="1"/>
  <c r="Y117" i="1"/>
  <c r="T117" i="1"/>
  <c r="Y116" i="1"/>
  <c r="T116" i="1"/>
  <c r="Y115" i="1"/>
  <c r="T115" i="1"/>
  <c r="Y114" i="1"/>
  <c r="T114" i="1"/>
  <c r="Y113" i="1"/>
  <c r="T113" i="1"/>
  <c r="Y112" i="1"/>
  <c r="T112" i="1"/>
  <c r="Y111" i="1"/>
  <c r="T111" i="1"/>
  <c r="Y48" i="1"/>
  <c r="T48" i="1"/>
  <c r="Y47" i="1"/>
  <c r="T47" i="1"/>
  <c r="Y46" i="1"/>
  <c r="T46" i="1"/>
  <c r="Y45" i="1"/>
  <c r="T45" i="1"/>
  <c r="Y44" i="1"/>
  <c r="T44" i="1"/>
  <c r="Y43" i="1"/>
  <c r="T43" i="1"/>
  <c r="Y42" i="1"/>
  <c r="T42" i="1"/>
  <c r="Y41" i="1"/>
  <c r="T41" i="1"/>
  <c r="Y40" i="1"/>
  <c r="T40" i="1"/>
  <c r="Y39" i="1"/>
  <c r="T39" i="1"/>
  <c r="Y38" i="1"/>
  <c r="T38" i="1"/>
  <c r="Y37" i="1"/>
  <c r="T37" i="1"/>
  <c r="Y35" i="1"/>
  <c r="T35" i="1"/>
  <c r="Y34" i="1"/>
  <c r="T34" i="1"/>
  <c r="Y33" i="1"/>
  <c r="T33" i="1"/>
  <c r="Y32" i="1"/>
  <c r="T32" i="1"/>
  <c r="Y31" i="1"/>
  <c r="T31" i="1"/>
  <c r="Y30" i="1"/>
  <c r="T30" i="1"/>
  <c r="Y29" i="1"/>
  <c r="T29" i="1"/>
  <c r="Y28" i="1"/>
  <c r="T28" i="1"/>
  <c r="Y27" i="1"/>
  <c r="T27" i="1"/>
  <c r="Y26" i="1"/>
  <c r="T26" i="1"/>
  <c r="Y148" i="1"/>
  <c r="T148" i="1"/>
  <c r="Y147" i="1"/>
  <c r="T147" i="1"/>
  <c r="Y146" i="1"/>
  <c r="T146" i="1"/>
  <c r="Y145" i="1"/>
  <c r="T145" i="1"/>
  <c r="Y144" i="1"/>
  <c r="T144" i="1"/>
  <c r="Y143" i="1"/>
  <c r="T143" i="1"/>
  <c r="Y142" i="1"/>
  <c r="T142" i="1"/>
  <c r="Y141" i="1"/>
  <c r="T141" i="1"/>
  <c r="Y140" i="1"/>
  <c r="T140" i="1"/>
  <c r="Y139" i="1"/>
  <c r="T139" i="1"/>
  <c r="Y138" i="1"/>
  <c r="T138" i="1"/>
  <c r="Y137" i="1"/>
  <c r="T137" i="1"/>
  <c r="Y136" i="1"/>
  <c r="T136" i="1"/>
  <c r="Y135" i="1"/>
  <c r="T135" i="1"/>
  <c r="Y134" i="1"/>
  <c r="T134" i="1"/>
  <c r="Y133" i="1"/>
  <c r="T133" i="1"/>
  <c r="Y132" i="1"/>
  <c r="T132" i="1"/>
  <c r="Y131" i="1"/>
  <c r="T131" i="1"/>
  <c r="Y130" i="1"/>
  <c r="T130" i="1"/>
  <c r="Y185" i="1"/>
  <c r="T185" i="1"/>
  <c r="Y71" i="1"/>
  <c r="T71" i="1"/>
  <c r="Y70" i="1"/>
  <c r="T70" i="1"/>
  <c r="Y69" i="1"/>
  <c r="T69" i="1"/>
  <c r="Y68" i="1"/>
  <c r="T68" i="1"/>
  <c r="Y67" i="1"/>
  <c r="T67" i="1"/>
  <c r="Y66" i="1"/>
  <c r="T66" i="1"/>
  <c r="Y65" i="1"/>
  <c r="T65" i="1"/>
  <c r="Y64" i="1"/>
  <c r="T64" i="1"/>
  <c r="Y63" i="1"/>
  <c r="T63" i="1"/>
  <c r="Y62" i="1"/>
  <c r="T62" i="1"/>
  <c r="Y61" i="1"/>
  <c r="T61" i="1"/>
  <c r="Y60" i="1"/>
  <c r="T60" i="1"/>
  <c r="Y59" i="1"/>
  <c r="T59" i="1"/>
  <c r="Y58" i="1"/>
  <c r="T58" i="1"/>
  <c r="Y57" i="1"/>
  <c r="T57" i="1"/>
  <c r="Y56" i="1"/>
  <c r="T56" i="1"/>
  <c r="Y55" i="1"/>
  <c r="T55" i="1"/>
  <c r="Y54" i="1"/>
  <c r="T54" i="1"/>
  <c r="Y53" i="1"/>
  <c r="T53" i="1"/>
  <c r="Y52" i="1"/>
  <c r="T52" i="1"/>
  <c r="Y51" i="1"/>
  <c r="T51" i="1"/>
  <c r="Y50" i="1"/>
  <c r="T50" i="1"/>
  <c r="Y49" i="1"/>
  <c r="T49" i="1"/>
  <c r="Y25" i="1"/>
  <c r="T25" i="1"/>
  <c r="Y24" i="1" l="1"/>
  <c r="T24" i="1"/>
  <c r="Y23" i="1"/>
  <c r="T23" i="1"/>
  <c r="Y22" i="1"/>
  <c r="T22" i="1"/>
  <c r="Y21" i="1"/>
  <c r="T21" i="1"/>
  <c r="Y20" i="1"/>
  <c r="T20" i="1"/>
  <c r="Y19" i="1"/>
  <c r="T19" i="1"/>
  <c r="Y18" i="1"/>
  <c r="T18" i="1"/>
  <c r="Y17" i="1"/>
  <c r="T17" i="1"/>
  <c r="Y16" i="1"/>
  <c r="T16" i="1"/>
  <c r="Y15" i="1"/>
  <c r="T15" i="1"/>
  <c r="Y14" i="1"/>
  <c r="T14" i="1"/>
  <c r="Y13" i="1"/>
  <c r="T13" i="1"/>
  <c r="Y11" i="1"/>
  <c r="T11" i="1"/>
  <c r="Y10" i="1"/>
  <c r="T10" i="1"/>
  <c r="Y9" i="1"/>
  <c r="T9" i="1"/>
  <c r="Y8" i="1"/>
  <c r="T8" i="1"/>
  <c r="Y7" i="1"/>
  <c r="T7" i="1"/>
  <c r="Y6" i="1"/>
  <c r="T6" i="1"/>
  <c r="Y5" i="1"/>
  <c r="T5" i="1"/>
  <c r="Y4" i="1"/>
  <c r="T4" i="1"/>
  <c r="Y3" i="1"/>
  <c r="T3" i="1"/>
  <c r="Y2" i="1"/>
  <c r="T2" i="1"/>
  <c r="T110" i="1"/>
  <c r="T109" i="1"/>
  <c r="T108" i="1"/>
  <c r="T107" i="1"/>
  <c r="T106" i="1"/>
  <c r="T105" i="1"/>
  <c r="T104" i="1"/>
  <c r="T103" i="1"/>
  <c r="T102" i="1"/>
  <c r="T100" i="1"/>
  <c r="T99" i="1"/>
  <c r="T98" i="1"/>
  <c r="T96" i="1"/>
  <c r="T95" i="1"/>
  <c r="T94" i="1"/>
  <c r="T93" i="1"/>
  <c r="T92" i="1"/>
  <c r="T91" i="1"/>
  <c r="Y110" i="1"/>
  <c r="Y109" i="1"/>
  <c r="Y108" i="1"/>
  <c r="Y107" i="1"/>
  <c r="Y106" i="1"/>
  <c r="Y105" i="1"/>
  <c r="Y104" i="1"/>
  <c r="Y102" i="1"/>
  <c r="Y100" i="1"/>
  <c r="Y99" i="1"/>
  <c r="Y98" i="1"/>
  <c r="Y96" i="1"/>
  <c r="Y95" i="1"/>
  <c r="Y94" i="1"/>
  <c r="Y93" i="1"/>
  <c r="Y92" i="1"/>
  <c r="Y91" i="1"/>
</calcChain>
</file>

<file path=xl/sharedStrings.xml><?xml version="1.0" encoding="utf-8"?>
<sst xmlns="http://schemas.openxmlformats.org/spreadsheetml/2006/main" count="2170" uniqueCount="72">
  <si>
    <t>splits</t>
  </si>
  <si>
    <t>learners</t>
  </si>
  <si>
    <t>igneous_tp</t>
  </si>
  <si>
    <t>igneous_fn</t>
  </si>
  <si>
    <t>sedimentary_tp</t>
  </si>
  <si>
    <t>sedimentary_fn</t>
  </si>
  <si>
    <t>crossvalidation</t>
  </si>
  <si>
    <t>method</t>
  </si>
  <si>
    <t>known</t>
  </si>
  <si>
    <t>tree</t>
  </si>
  <si>
    <t>accuracy</t>
  </si>
  <si>
    <t>KNN</t>
  </si>
  <si>
    <t>algorithm</t>
  </si>
  <si>
    <t>euclidian</t>
  </si>
  <si>
    <t>cosine</t>
  </si>
  <si>
    <t>cubic</t>
  </si>
  <si>
    <t>weighted</t>
  </si>
  <si>
    <t>discriminant</t>
  </si>
  <si>
    <t>logistic regression</t>
  </si>
  <si>
    <t>linear</t>
  </si>
  <si>
    <t>quadratic</t>
  </si>
  <si>
    <t>nan</t>
  </si>
  <si>
    <t>SVM</t>
  </si>
  <si>
    <t>ensemble</t>
  </si>
  <si>
    <t>bagged</t>
  </si>
  <si>
    <t>subspace discriminant</t>
  </si>
  <si>
    <t>RUSBoosted</t>
  </si>
  <si>
    <t>chemistry</t>
  </si>
  <si>
    <t>major</t>
  </si>
  <si>
    <t>transform</t>
  </si>
  <si>
    <t>raw</t>
  </si>
  <si>
    <t>pca</t>
  </si>
  <si>
    <t>setsize</t>
  </si>
  <si>
    <t>proportional</t>
  </si>
  <si>
    <t>filename</t>
  </si>
  <si>
    <t>classifier_data_2019-02-11_raw_pca.mat</t>
  </si>
  <si>
    <t>normalized_accuracy</t>
  </si>
  <si>
    <t>classifier_data_2019-02-11_raw_equal.mat</t>
  </si>
  <si>
    <t>equal</t>
  </si>
  <si>
    <t>ilr</t>
  </si>
  <si>
    <t>classifier_data_2019-02-11_ilr_equal.mat</t>
  </si>
  <si>
    <t>clr</t>
  </si>
  <si>
    <t>classifier_data_2019-02-11_clr_equal.mat</t>
  </si>
  <si>
    <t>classifier_data_2019-02-11_clr_pca.mat</t>
  </si>
  <si>
    <t>classifier_data_2019-02-11_ilr_pca.mat</t>
  </si>
  <si>
    <t>classifier_data_2019-02-11_ilr.mat</t>
  </si>
  <si>
    <t>classifier_data_2019-02-11_clr.mat</t>
  </si>
  <si>
    <t>classifier_data_2019-02-11_raw.mat</t>
  </si>
  <si>
    <t>AdaBoost</t>
  </si>
  <si>
    <t>Bagging</t>
  </si>
  <si>
    <t>comment</t>
  </si>
  <si>
    <t>gaussian (coarse)</t>
  </si>
  <si>
    <t>gaussian (medium)</t>
  </si>
  <si>
    <t>gaussian (fine)</t>
  </si>
  <si>
    <t>learning_rate</t>
  </si>
  <si>
    <t>classifier_data_2019-02-26_ilr.mat</t>
  </si>
  <si>
    <t>exported classifier</t>
  </si>
  <si>
    <t>weighted, euclidean</t>
  </si>
  <si>
    <t>failed</t>
  </si>
  <si>
    <t>did not attempt</t>
  </si>
  <si>
    <t>forgot to include rock types in file (created new file and rerun RUSBoost analysis…opportunity to check reproducibility)</t>
  </si>
  <si>
    <t>igneous_tp_accuracy</t>
  </si>
  <si>
    <t>sedimentary_tp_accuracy</t>
  </si>
  <si>
    <t>igneous_fn_accuracy</t>
  </si>
  <si>
    <t>sedimentary_fn_accuracy</t>
  </si>
  <si>
    <t>model_number</t>
  </si>
  <si>
    <t>splits indicates number of subspace dimensions</t>
  </si>
  <si>
    <t>learners represents number of points to average</t>
  </si>
  <si>
    <t>learners represents number of points to average; exported classifier</t>
  </si>
  <si>
    <t>number_of_neighbors</t>
  </si>
  <si>
    <t>subspace dimensions</t>
  </si>
  <si>
    <t>box_constraint_level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</si>
</sst>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164" fontId="1" fillId="0" borderId="0" xfId="0" applyNumberFormat="1" applyFont="1" applyFill="1"/>
    <xf numFmtId="164" fontId="0" fillId="0" borderId="0" xfId="0" applyNumberFormat="1" applyFont="1" applyFill="1"/>
    <xf numFmtId="0" fontId="3" fillId="0" borderId="0" xfId="0" applyFont="1"/>
    <xf numFmtId="0" fontId="2" fillId="0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F7F"/>
      <color rgb="FF80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7B2D-5303-9544-A213-3291D2639394}">
  <dimension ref="A1:AD341"/>
  <sheetViews>
    <sheetView tabSelected="1" zoomScale="85" workbookViewId="0">
      <pane ySplit="1" topLeftCell="A2" activePane="bottomLeft" state="frozen"/>
      <selection pane="bottomLeft" activeCell="J1" sqref="J1"/>
    </sheetView>
  </sheetViews>
  <sheetFormatPr baseColWidth="10" defaultRowHeight="16" x14ac:dyDescent="0.2"/>
  <cols>
    <col min="2" max="2" width="38.6640625" customWidth="1"/>
    <col min="14" max="15" width="19.6640625" customWidth="1"/>
    <col min="21" max="24" width="10.83203125" style="11"/>
    <col min="26" max="26" width="55.1640625" customWidth="1"/>
  </cols>
  <sheetData>
    <row r="1" spans="1:30" x14ac:dyDescent="0.2">
      <c r="A1" t="s">
        <v>65</v>
      </c>
      <c r="B1" t="s">
        <v>34</v>
      </c>
      <c r="C1" t="s">
        <v>27</v>
      </c>
      <c r="D1" t="s">
        <v>32</v>
      </c>
      <c r="E1" t="s">
        <v>29</v>
      </c>
      <c r="F1" t="s">
        <v>31</v>
      </c>
      <c r="G1" t="s">
        <v>7</v>
      </c>
      <c r="H1" t="s">
        <v>12</v>
      </c>
      <c r="I1" t="s">
        <v>6</v>
      </c>
      <c r="J1" t="s">
        <v>54</v>
      </c>
      <c r="K1" t="s">
        <v>0</v>
      </c>
      <c r="L1" t="s">
        <v>1</v>
      </c>
      <c r="M1" t="s">
        <v>70</v>
      </c>
      <c r="N1" t="s">
        <v>69</v>
      </c>
      <c r="O1" t="s">
        <v>71</v>
      </c>
      <c r="P1" t="s">
        <v>2</v>
      </c>
      <c r="Q1" t="s">
        <v>3</v>
      </c>
      <c r="R1" t="s">
        <v>4</v>
      </c>
      <c r="S1" t="s">
        <v>5</v>
      </c>
      <c r="T1" t="s">
        <v>10</v>
      </c>
      <c r="U1" s="11" t="s">
        <v>61</v>
      </c>
      <c r="V1" s="11" t="s">
        <v>63</v>
      </c>
      <c r="W1" s="11" t="s">
        <v>62</v>
      </c>
      <c r="X1" s="11" t="s">
        <v>64</v>
      </c>
      <c r="Y1" t="s">
        <v>36</v>
      </c>
      <c r="Z1" t="s">
        <v>50</v>
      </c>
    </row>
    <row r="2" spans="1:30" x14ac:dyDescent="0.2">
      <c r="A2">
        <v>1</v>
      </c>
      <c r="B2" t="s">
        <v>37</v>
      </c>
      <c r="C2" t="s">
        <v>28</v>
      </c>
      <c r="D2" t="s">
        <v>38</v>
      </c>
      <c r="E2" t="s">
        <v>30</v>
      </c>
      <c r="F2">
        <v>0</v>
      </c>
      <c r="G2" t="s">
        <v>9</v>
      </c>
      <c r="I2">
        <v>5</v>
      </c>
      <c r="K2">
        <v>100</v>
      </c>
      <c r="L2">
        <v>1</v>
      </c>
      <c r="P2">
        <v>29785</v>
      </c>
      <c r="Q2">
        <v>2579</v>
      </c>
      <c r="R2">
        <v>27249</v>
      </c>
      <c r="S2">
        <v>5115</v>
      </c>
      <c r="T2" s="1">
        <f t="shared" ref="T2" si="0">(P2 + R2)/SUM(P2:S2)</f>
        <v>0.88113335805215676</v>
      </c>
      <c r="U2" s="12">
        <f t="shared" ref="U2:U24" si="1" xml:space="preserve"> P2/(P2 + Q2)</f>
        <v>0.92031269311580766</v>
      </c>
      <c r="V2" s="12">
        <f>1 - U2</f>
        <v>7.9687306884192344E-2</v>
      </c>
      <c r="W2" s="12">
        <f t="shared" ref="W2:W24" si="2">R2/(R2 + S2)</f>
        <v>0.84195402298850575</v>
      </c>
      <c r="X2" s="12">
        <f>1-W2</f>
        <v>0.15804597701149425</v>
      </c>
      <c r="Y2" s="1">
        <f t="shared" ref="Y2" si="3">( P2/(P2 + Q2) + R2/(R2 + S2) )/2</f>
        <v>0.88113335805215676</v>
      </c>
      <c r="Z2" s="1"/>
      <c r="AA2" s="1"/>
      <c r="AC2" s="1"/>
      <c r="AD2" s="1"/>
    </row>
    <row r="3" spans="1:30" x14ac:dyDescent="0.2">
      <c r="A3">
        <v>2</v>
      </c>
      <c r="B3" t="s">
        <v>37</v>
      </c>
      <c r="C3" t="s">
        <v>28</v>
      </c>
      <c r="D3" t="s">
        <v>38</v>
      </c>
      <c r="E3" t="s">
        <v>30</v>
      </c>
      <c r="F3">
        <v>0</v>
      </c>
      <c r="G3" t="s">
        <v>9</v>
      </c>
      <c r="I3">
        <v>5</v>
      </c>
      <c r="K3">
        <v>20</v>
      </c>
      <c r="L3">
        <v>1</v>
      </c>
      <c r="P3">
        <v>28839</v>
      </c>
      <c r="Q3">
        <v>3525</v>
      </c>
      <c r="R3">
        <v>26961</v>
      </c>
      <c r="S3">
        <v>5403</v>
      </c>
      <c r="T3" s="1">
        <f t="shared" ref="T3:T24" si="4">(P3 + R3)/SUM(P3:S3)</f>
        <v>0.86206896551724133</v>
      </c>
      <c r="U3" s="12">
        <f t="shared" si="1"/>
        <v>0.89108268446421945</v>
      </c>
      <c r="V3" s="12">
        <f t="shared" ref="V3:V66" si="5">1 - U3</f>
        <v>0.10891731553578055</v>
      </c>
      <c r="W3" s="12">
        <f t="shared" si="2"/>
        <v>0.83305524657026331</v>
      </c>
      <c r="X3" s="12">
        <f t="shared" ref="X3:X66" si="6">1-W3</f>
        <v>0.16694475342973669</v>
      </c>
      <c r="Y3" s="1">
        <f t="shared" ref="Y3:Y24" si="7">( P3/(P3 + Q3) + R3/(R3 + S3) )/2</f>
        <v>0.86206896551724133</v>
      </c>
      <c r="Z3" s="1"/>
      <c r="AA3" s="1"/>
      <c r="AC3" s="1"/>
      <c r="AD3" s="1"/>
    </row>
    <row r="4" spans="1:30" x14ac:dyDescent="0.2">
      <c r="A4">
        <v>3</v>
      </c>
      <c r="B4" t="s">
        <v>37</v>
      </c>
      <c r="C4" t="s">
        <v>28</v>
      </c>
      <c r="D4" t="s">
        <v>38</v>
      </c>
      <c r="E4" t="s">
        <v>30</v>
      </c>
      <c r="F4">
        <v>0</v>
      </c>
      <c r="G4" t="s">
        <v>9</v>
      </c>
      <c r="I4">
        <v>5</v>
      </c>
      <c r="K4">
        <v>4</v>
      </c>
      <c r="L4">
        <v>1</v>
      </c>
      <c r="P4">
        <v>26690</v>
      </c>
      <c r="Q4">
        <v>5674</v>
      </c>
      <c r="R4">
        <v>24752</v>
      </c>
      <c r="S4">
        <v>7612</v>
      </c>
      <c r="T4" s="1">
        <f t="shared" si="4"/>
        <v>0.79474107032505248</v>
      </c>
      <c r="U4" s="12">
        <f t="shared" si="1"/>
        <v>0.82468174514893089</v>
      </c>
      <c r="V4" s="12">
        <f t="shared" si="5"/>
        <v>0.17531825485106911</v>
      </c>
      <c r="W4" s="12">
        <f t="shared" si="2"/>
        <v>0.76480039550117418</v>
      </c>
      <c r="X4" s="12">
        <f t="shared" si="6"/>
        <v>0.23519960449882582</v>
      </c>
      <c r="Y4" s="1">
        <f t="shared" si="7"/>
        <v>0.79474107032505259</v>
      </c>
      <c r="Z4" s="1"/>
      <c r="AA4" s="1"/>
      <c r="AC4" s="1"/>
      <c r="AD4" s="1"/>
    </row>
    <row r="5" spans="1:30" x14ac:dyDescent="0.2">
      <c r="A5">
        <v>4</v>
      </c>
      <c r="B5" t="s">
        <v>37</v>
      </c>
      <c r="C5" t="s">
        <v>28</v>
      </c>
      <c r="D5" t="s">
        <v>38</v>
      </c>
      <c r="E5" t="s">
        <v>30</v>
      </c>
      <c r="F5">
        <v>0</v>
      </c>
      <c r="G5" t="s">
        <v>11</v>
      </c>
      <c r="H5" t="s">
        <v>13</v>
      </c>
      <c r="I5">
        <v>5</v>
      </c>
      <c r="N5">
        <v>1</v>
      </c>
      <c r="P5">
        <v>28661</v>
      </c>
      <c r="Q5">
        <v>3703</v>
      </c>
      <c r="R5">
        <v>28603</v>
      </c>
      <c r="S5">
        <v>3761</v>
      </c>
      <c r="T5" s="1">
        <f t="shared" si="4"/>
        <v>0.88468668891360769</v>
      </c>
      <c r="U5" s="12">
        <f t="shared" si="1"/>
        <v>0.88558274626127798</v>
      </c>
      <c r="V5" s="12">
        <f t="shared" si="5"/>
        <v>0.11441725373872202</v>
      </c>
      <c r="W5" s="12">
        <f t="shared" si="2"/>
        <v>0.88379063156593751</v>
      </c>
      <c r="X5" s="12">
        <f t="shared" si="6"/>
        <v>0.11620936843406249</v>
      </c>
      <c r="Y5" s="1">
        <f t="shared" si="7"/>
        <v>0.8846866889136078</v>
      </c>
      <c r="Z5" s="1" t="s">
        <v>67</v>
      </c>
      <c r="AA5" s="1"/>
      <c r="AC5" s="1"/>
      <c r="AD5" s="1"/>
    </row>
    <row r="6" spans="1:30" x14ac:dyDescent="0.2">
      <c r="A6">
        <v>5</v>
      </c>
      <c r="B6" t="s">
        <v>37</v>
      </c>
      <c r="C6" t="s">
        <v>28</v>
      </c>
      <c r="D6" t="s">
        <v>38</v>
      </c>
      <c r="E6" t="s">
        <v>30</v>
      </c>
      <c r="F6">
        <v>0</v>
      </c>
      <c r="G6" t="s">
        <v>11</v>
      </c>
      <c r="H6" t="s">
        <v>13</v>
      </c>
      <c r="I6">
        <v>5</v>
      </c>
      <c r="N6">
        <v>10</v>
      </c>
      <c r="P6">
        <v>30236</v>
      </c>
      <c r="Q6">
        <v>2128</v>
      </c>
      <c r="R6">
        <v>27967</v>
      </c>
      <c r="S6">
        <v>4397</v>
      </c>
      <c r="T6" s="1">
        <f t="shared" si="4"/>
        <v>0.89919354838709675</v>
      </c>
      <c r="U6" s="12">
        <f t="shared" si="1"/>
        <v>0.93424792979854154</v>
      </c>
      <c r="V6" s="12">
        <f t="shared" si="5"/>
        <v>6.5752070201458457E-2</v>
      </c>
      <c r="W6" s="12">
        <f t="shared" si="2"/>
        <v>0.86413916697565196</v>
      </c>
      <c r="X6" s="12">
        <f t="shared" si="6"/>
        <v>0.13586083302434804</v>
      </c>
      <c r="Y6" s="1">
        <f t="shared" si="7"/>
        <v>0.89919354838709675</v>
      </c>
      <c r="Z6" s="1" t="s">
        <v>67</v>
      </c>
      <c r="AA6" s="1"/>
      <c r="AC6" s="1"/>
      <c r="AD6" s="1"/>
    </row>
    <row r="7" spans="1:30" x14ac:dyDescent="0.2">
      <c r="A7">
        <v>6</v>
      </c>
      <c r="B7" t="s">
        <v>37</v>
      </c>
      <c r="C7" t="s">
        <v>28</v>
      </c>
      <c r="D7" t="s">
        <v>38</v>
      </c>
      <c r="E7" t="s">
        <v>30</v>
      </c>
      <c r="F7">
        <v>0</v>
      </c>
      <c r="G7" t="s">
        <v>11</v>
      </c>
      <c r="H7" t="s">
        <v>13</v>
      </c>
      <c r="I7">
        <v>5</v>
      </c>
      <c r="N7">
        <v>100</v>
      </c>
      <c r="P7">
        <v>29988</v>
      </c>
      <c r="Q7">
        <v>2376</v>
      </c>
      <c r="R7">
        <v>27362</v>
      </c>
      <c r="S7">
        <v>5002</v>
      </c>
      <c r="T7" s="1">
        <f t="shared" si="4"/>
        <v>0.88601532567049812</v>
      </c>
      <c r="U7" s="12">
        <f t="shared" si="1"/>
        <v>0.92658509454949944</v>
      </c>
      <c r="V7" s="12">
        <f t="shared" si="5"/>
        <v>7.3414905450500556E-2</v>
      </c>
      <c r="W7" s="12">
        <f t="shared" si="2"/>
        <v>0.84544555679149669</v>
      </c>
      <c r="X7" s="12">
        <f t="shared" si="6"/>
        <v>0.15455444320850331</v>
      </c>
      <c r="Y7" s="1">
        <f t="shared" si="7"/>
        <v>0.88601532567049812</v>
      </c>
      <c r="Z7" s="1" t="s">
        <v>67</v>
      </c>
      <c r="AA7" s="1"/>
      <c r="AC7" s="1"/>
      <c r="AD7" s="1"/>
    </row>
    <row r="8" spans="1:30" x14ac:dyDescent="0.2">
      <c r="A8">
        <v>7</v>
      </c>
      <c r="B8" t="s">
        <v>37</v>
      </c>
      <c r="C8" t="s">
        <v>28</v>
      </c>
      <c r="D8" t="s">
        <v>38</v>
      </c>
      <c r="E8" t="s">
        <v>30</v>
      </c>
      <c r="F8">
        <v>0</v>
      </c>
      <c r="G8" t="s">
        <v>11</v>
      </c>
      <c r="H8" t="s">
        <v>14</v>
      </c>
      <c r="I8">
        <v>5</v>
      </c>
      <c r="N8">
        <v>10</v>
      </c>
      <c r="P8">
        <v>30119</v>
      </c>
      <c r="Q8">
        <v>2245</v>
      </c>
      <c r="R8">
        <v>27869</v>
      </c>
      <c r="S8">
        <v>4495</v>
      </c>
      <c r="T8" s="1">
        <f t="shared" si="4"/>
        <v>0.89587195649487084</v>
      </c>
      <c r="U8" s="12">
        <f t="shared" si="1"/>
        <v>0.93063280187863062</v>
      </c>
      <c r="V8" s="12">
        <f t="shared" si="5"/>
        <v>6.9367198121369378E-2</v>
      </c>
      <c r="W8" s="12">
        <f t="shared" si="2"/>
        <v>0.86111111111111116</v>
      </c>
      <c r="X8" s="12">
        <f t="shared" si="6"/>
        <v>0.13888888888888884</v>
      </c>
      <c r="Y8" s="1">
        <f t="shared" si="7"/>
        <v>0.89587195649487095</v>
      </c>
      <c r="Z8" s="1" t="s">
        <v>67</v>
      </c>
      <c r="AA8" s="1"/>
      <c r="AC8" s="1"/>
      <c r="AD8" s="1"/>
    </row>
    <row r="9" spans="1:30" x14ac:dyDescent="0.2">
      <c r="A9">
        <v>8</v>
      </c>
      <c r="B9" t="s">
        <v>37</v>
      </c>
      <c r="C9" t="s">
        <v>28</v>
      </c>
      <c r="D9" t="s">
        <v>38</v>
      </c>
      <c r="E9" t="s">
        <v>30</v>
      </c>
      <c r="F9">
        <v>0</v>
      </c>
      <c r="G9" t="s">
        <v>11</v>
      </c>
      <c r="H9" t="s">
        <v>15</v>
      </c>
      <c r="I9">
        <v>5</v>
      </c>
      <c r="N9">
        <v>10</v>
      </c>
      <c r="P9">
        <v>30179</v>
      </c>
      <c r="Q9">
        <v>2185</v>
      </c>
      <c r="R9">
        <v>27895</v>
      </c>
      <c r="S9">
        <v>4469</v>
      </c>
      <c r="T9" s="1">
        <f t="shared" si="4"/>
        <v>0.89720059325176127</v>
      </c>
      <c r="U9" s="12">
        <f t="shared" si="1"/>
        <v>0.93248671363243107</v>
      </c>
      <c r="V9" s="12">
        <f t="shared" si="5"/>
        <v>6.7513286367568925E-2</v>
      </c>
      <c r="W9" s="12">
        <f t="shared" si="2"/>
        <v>0.86191447287109135</v>
      </c>
      <c r="X9" s="12">
        <f t="shared" si="6"/>
        <v>0.13808552712890865</v>
      </c>
      <c r="Y9" s="1">
        <f t="shared" si="7"/>
        <v>0.89720059325176127</v>
      </c>
      <c r="Z9" s="1" t="s">
        <v>67</v>
      </c>
      <c r="AA9" s="1"/>
      <c r="AC9" s="1"/>
      <c r="AD9" s="1"/>
    </row>
    <row r="10" spans="1:30" s="3" customFormat="1" x14ac:dyDescent="0.2">
      <c r="A10">
        <v>9</v>
      </c>
      <c r="B10" s="3" t="s">
        <v>37</v>
      </c>
      <c r="C10" s="3" t="s">
        <v>28</v>
      </c>
      <c r="D10" s="3" t="s">
        <v>38</v>
      </c>
      <c r="E10" s="3" t="s">
        <v>30</v>
      </c>
      <c r="F10" s="3">
        <v>0</v>
      </c>
      <c r="G10" s="3" t="s">
        <v>11</v>
      </c>
      <c r="H10" s="3" t="s">
        <v>16</v>
      </c>
      <c r="I10" s="3">
        <v>5</v>
      </c>
      <c r="K10"/>
      <c r="N10" s="3">
        <v>10</v>
      </c>
      <c r="P10" s="3">
        <v>29917</v>
      </c>
      <c r="Q10" s="3">
        <v>2447</v>
      </c>
      <c r="R10" s="3">
        <v>28768</v>
      </c>
      <c r="S10" s="3">
        <v>3596</v>
      </c>
      <c r="T10" s="4">
        <f t="shared" si="4"/>
        <v>0.90664009393152889</v>
      </c>
      <c r="U10" s="14">
        <f t="shared" si="1"/>
        <v>0.92439129897416883</v>
      </c>
      <c r="V10" s="12">
        <f t="shared" si="5"/>
        <v>7.5608701025831171E-2</v>
      </c>
      <c r="W10" s="14">
        <f t="shared" si="2"/>
        <v>0.88888888888888884</v>
      </c>
      <c r="X10" s="12">
        <f t="shared" si="6"/>
        <v>0.11111111111111116</v>
      </c>
      <c r="Y10" s="4">
        <f t="shared" si="7"/>
        <v>0.90664009393152889</v>
      </c>
      <c r="Z10" s="1" t="s">
        <v>67</v>
      </c>
      <c r="AA10" s="4"/>
      <c r="AC10" s="4"/>
      <c r="AD10" s="4"/>
    </row>
    <row r="11" spans="1:30" x14ac:dyDescent="0.2">
      <c r="A11">
        <v>10</v>
      </c>
      <c r="B11" t="s">
        <v>37</v>
      </c>
      <c r="C11" t="s">
        <v>28</v>
      </c>
      <c r="D11" t="s">
        <v>38</v>
      </c>
      <c r="E11" t="s">
        <v>30</v>
      </c>
      <c r="F11">
        <v>0</v>
      </c>
      <c r="G11" t="s">
        <v>17</v>
      </c>
      <c r="H11" t="s">
        <v>19</v>
      </c>
      <c r="I11">
        <v>5</v>
      </c>
      <c r="P11">
        <v>26112</v>
      </c>
      <c r="Q11">
        <v>6252</v>
      </c>
      <c r="R11">
        <v>22257</v>
      </c>
      <c r="S11">
        <v>10107</v>
      </c>
      <c r="T11" s="1">
        <f t="shared" si="4"/>
        <v>0.7472654801631442</v>
      </c>
      <c r="U11" s="12">
        <f t="shared" si="1"/>
        <v>0.80682239525398591</v>
      </c>
      <c r="V11" s="12">
        <f t="shared" si="5"/>
        <v>0.19317760474601409</v>
      </c>
      <c r="W11" s="12">
        <f t="shared" si="2"/>
        <v>0.6877085650723026</v>
      </c>
      <c r="X11" s="12">
        <f t="shared" si="6"/>
        <v>0.3122914349276974</v>
      </c>
      <c r="Y11" s="1">
        <f t="shared" si="7"/>
        <v>0.7472654801631442</v>
      </c>
      <c r="Z11" s="1"/>
      <c r="AA11" s="1"/>
      <c r="AC11" s="1"/>
      <c r="AD11" s="1"/>
    </row>
    <row r="12" spans="1:30" x14ac:dyDescent="0.2">
      <c r="A12">
        <v>11</v>
      </c>
      <c r="B12" t="s">
        <v>37</v>
      </c>
      <c r="C12" t="s">
        <v>28</v>
      </c>
      <c r="D12" t="s">
        <v>38</v>
      </c>
      <c r="E12" t="s">
        <v>30</v>
      </c>
      <c r="F12">
        <v>0</v>
      </c>
      <c r="G12" t="s">
        <v>17</v>
      </c>
      <c r="H12" t="s">
        <v>20</v>
      </c>
      <c r="I12">
        <v>5</v>
      </c>
      <c r="P12" t="s">
        <v>21</v>
      </c>
      <c r="Q12" t="s">
        <v>21</v>
      </c>
      <c r="R12" t="s">
        <v>21</v>
      </c>
      <c r="S12" t="s">
        <v>21</v>
      </c>
      <c r="T12" s="1" t="s">
        <v>21</v>
      </c>
      <c r="U12" s="11" t="s">
        <v>21</v>
      </c>
      <c r="V12" s="11" t="s">
        <v>21</v>
      </c>
      <c r="W12" s="11" t="s">
        <v>21</v>
      </c>
      <c r="X12" s="11" t="s">
        <v>21</v>
      </c>
      <c r="Y12" s="11" t="s">
        <v>21</v>
      </c>
      <c r="Z12" s="1" t="s">
        <v>58</v>
      </c>
      <c r="AA12" s="1"/>
      <c r="AC12" s="1"/>
      <c r="AD12" s="1"/>
    </row>
    <row r="13" spans="1:30" x14ac:dyDescent="0.2">
      <c r="A13">
        <v>12</v>
      </c>
      <c r="B13" t="s">
        <v>37</v>
      </c>
      <c r="C13" t="s">
        <v>28</v>
      </c>
      <c r="D13" t="s">
        <v>38</v>
      </c>
      <c r="E13" t="s">
        <v>30</v>
      </c>
      <c r="F13">
        <v>0</v>
      </c>
      <c r="G13" t="s">
        <v>18</v>
      </c>
      <c r="I13">
        <v>5</v>
      </c>
      <c r="P13">
        <v>25795</v>
      </c>
      <c r="Q13">
        <v>6569</v>
      </c>
      <c r="R13">
        <v>22804</v>
      </c>
      <c r="S13">
        <v>9560</v>
      </c>
      <c r="T13" s="1">
        <f t="shared" si="4"/>
        <v>0.75081881102459525</v>
      </c>
      <c r="U13" s="12">
        <f t="shared" si="1"/>
        <v>0.79702756148807319</v>
      </c>
      <c r="V13" s="12">
        <f t="shared" si="5"/>
        <v>0.20297243851192681</v>
      </c>
      <c r="W13" s="12">
        <f t="shared" si="2"/>
        <v>0.7046100605611173</v>
      </c>
      <c r="X13" s="12">
        <f t="shared" si="6"/>
        <v>0.2953899394388827</v>
      </c>
      <c r="Y13" s="1">
        <f t="shared" si="7"/>
        <v>0.75081881102459525</v>
      </c>
      <c r="Z13" s="1"/>
      <c r="AA13" s="1"/>
      <c r="AC13" s="1"/>
      <c r="AD13" s="1"/>
    </row>
    <row r="14" spans="1:30" x14ac:dyDescent="0.2">
      <c r="A14">
        <v>13</v>
      </c>
      <c r="B14" t="s">
        <v>37</v>
      </c>
      <c r="C14" t="s">
        <v>28</v>
      </c>
      <c r="D14" t="s">
        <v>38</v>
      </c>
      <c r="E14" t="s">
        <v>30</v>
      </c>
      <c r="F14">
        <v>0</v>
      </c>
      <c r="G14" t="s">
        <v>22</v>
      </c>
      <c r="H14" t="s">
        <v>19</v>
      </c>
      <c r="I14">
        <v>5</v>
      </c>
      <c r="O14">
        <v>1</v>
      </c>
      <c r="P14">
        <v>27011</v>
      </c>
      <c r="Q14">
        <v>5353</v>
      </c>
      <c r="R14">
        <v>21613</v>
      </c>
      <c r="S14">
        <v>10751</v>
      </c>
      <c r="T14" s="1">
        <f t="shared" si="4"/>
        <v>0.75120504263997034</v>
      </c>
      <c r="U14" s="12">
        <f t="shared" si="1"/>
        <v>0.8346001730317637</v>
      </c>
      <c r="V14" s="12">
        <f t="shared" si="5"/>
        <v>0.1653998269682363</v>
      </c>
      <c r="W14" s="12">
        <f t="shared" si="2"/>
        <v>0.66780991224817698</v>
      </c>
      <c r="X14" s="12">
        <f t="shared" si="6"/>
        <v>0.33219008775182302</v>
      </c>
      <c r="Y14" s="1">
        <f t="shared" si="7"/>
        <v>0.75120504263997034</v>
      </c>
      <c r="Z14" s="1"/>
      <c r="AA14" s="1"/>
      <c r="AC14" s="1"/>
      <c r="AD14" s="1"/>
    </row>
    <row r="15" spans="1:30" x14ac:dyDescent="0.2">
      <c r="A15">
        <v>14</v>
      </c>
      <c r="B15" t="s">
        <v>37</v>
      </c>
      <c r="C15" t="s">
        <v>28</v>
      </c>
      <c r="D15" t="s">
        <v>38</v>
      </c>
      <c r="E15" t="s">
        <v>30</v>
      </c>
      <c r="F15">
        <v>0</v>
      </c>
      <c r="G15" t="s">
        <v>22</v>
      </c>
      <c r="H15" t="s">
        <v>20</v>
      </c>
      <c r="I15">
        <v>5</v>
      </c>
      <c r="O15">
        <v>1</v>
      </c>
      <c r="P15">
        <v>30200</v>
      </c>
      <c r="Q15">
        <v>2164</v>
      </c>
      <c r="R15">
        <v>23043</v>
      </c>
      <c r="S15">
        <v>9321</v>
      </c>
      <c r="T15" s="1">
        <f t="shared" si="4"/>
        <v>0.82256519589667532</v>
      </c>
      <c r="U15" s="12">
        <f t="shared" si="1"/>
        <v>0.93313558274626129</v>
      </c>
      <c r="V15" s="12">
        <f t="shared" si="5"/>
        <v>6.6864417253738706E-2</v>
      </c>
      <c r="W15" s="12">
        <f t="shared" si="2"/>
        <v>0.71199480904708934</v>
      </c>
      <c r="X15" s="12">
        <f t="shared" si="6"/>
        <v>0.28800519095291066</v>
      </c>
      <c r="Y15" s="1">
        <f t="shared" si="7"/>
        <v>0.82256519589667532</v>
      </c>
      <c r="Z15" s="1"/>
      <c r="AA15" s="1"/>
      <c r="AC15" s="1"/>
      <c r="AD15" s="1"/>
    </row>
    <row r="16" spans="1:30" x14ac:dyDescent="0.2">
      <c r="A16">
        <v>15</v>
      </c>
      <c r="B16" t="s">
        <v>37</v>
      </c>
      <c r="C16" t="s">
        <v>28</v>
      </c>
      <c r="D16" t="s">
        <v>38</v>
      </c>
      <c r="E16" t="s">
        <v>30</v>
      </c>
      <c r="F16">
        <v>0</v>
      </c>
      <c r="G16" t="s">
        <v>22</v>
      </c>
      <c r="H16" t="s">
        <v>15</v>
      </c>
      <c r="I16">
        <v>5</v>
      </c>
      <c r="O16">
        <v>1</v>
      </c>
      <c r="P16">
        <v>30492</v>
      </c>
      <c r="Q16">
        <v>1872</v>
      </c>
      <c r="R16">
        <v>6704</v>
      </c>
      <c r="S16">
        <v>25660</v>
      </c>
      <c r="T16" s="1">
        <f t="shared" si="4"/>
        <v>0.57465084661970089</v>
      </c>
      <c r="U16" s="12">
        <f t="shared" si="1"/>
        <v>0.94215795328142382</v>
      </c>
      <c r="V16" s="12">
        <f t="shared" si="5"/>
        <v>5.7842046718576179E-2</v>
      </c>
      <c r="W16" s="12">
        <f t="shared" si="2"/>
        <v>0.207143739957978</v>
      </c>
      <c r="X16" s="12">
        <f t="shared" si="6"/>
        <v>0.79285626004202203</v>
      </c>
      <c r="Y16" s="1">
        <f t="shared" si="7"/>
        <v>0.57465084661970089</v>
      </c>
      <c r="Z16" s="1"/>
      <c r="AA16" s="1"/>
      <c r="AC16" s="1"/>
      <c r="AD16" s="1"/>
    </row>
    <row r="17" spans="1:30" s="3" customFormat="1" x14ac:dyDescent="0.2">
      <c r="A17">
        <v>16</v>
      </c>
      <c r="B17" s="3" t="s">
        <v>37</v>
      </c>
      <c r="C17" s="3" t="s">
        <v>28</v>
      </c>
      <c r="D17" s="3" t="s">
        <v>38</v>
      </c>
      <c r="E17" s="3" t="s">
        <v>30</v>
      </c>
      <c r="F17" s="3">
        <v>0</v>
      </c>
      <c r="G17" s="3" t="s">
        <v>22</v>
      </c>
      <c r="H17" s="3" t="s">
        <v>53</v>
      </c>
      <c r="I17" s="3">
        <v>5</v>
      </c>
      <c r="K17"/>
      <c r="L17"/>
      <c r="M17"/>
      <c r="N17"/>
      <c r="O17">
        <v>1</v>
      </c>
      <c r="P17" s="3">
        <v>30010</v>
      </c>
      <c r="Q17" s="3">
        <v>2354</v>
      </c>
      <c r="R17" s="3">
        <v>28554</v>
      </c>
      <c r="S17" s="3">
        <v>3810</v>
      </c>
      <c r="T17" s="4">
        <f t="shared" si="4"/>
        <v>0.90477073291311338</v>
      </c>
      <c r="U17" s="14">
        <f t="shared" si="1"/>
        <v>0.92726486219255966</v>
      </c>
      <c r="V17" s="12">
        <f t="shared" si="5"/>
        <v>7.2735137807440342E-2</v>
      </c>
      <c r="W17" s="14">
        <f t="shared" si="2"/>
        <v>0.882276603633667</v>
      </c>
      <c r="X17" s="12">
        <f t="shared" si="6"/>
        <v>0.117723396366333</v>
      </c>
      <c r="Y17" s="4">
        <f t="shared" si="7"/>
        <v>0.90477073291311338</v>
      </c>
      <c r="Z17" s="4"/>
      <c r="AA17" s="4"/>
      <c r="AC17" s="4"/>
      <c r="AD17" s="4"/>
    </row>
    <row r="18" spans="1:30" x14ac:dyDescent="0.2">
      <c r="A18">
        <v>17</v>
      </c>
      <c r="B18" t="s">
        <v>37</v>
      </c>
      <c r="C18" t="s">
        <v>28</v>
      </c>
      <c r="D18" t="s">
        <v>38</v>
      </c>
      <c r="E18" t="s">
        <v>30</v>
      </c>
      <c r="F18">
        <v>0</v>
      </c>
      <c r="G18" t="s">
        <v>22</v>
      </c>
      <c r="H18" t="s">
        <v>52</v>
      </c>
      <c r="I18">
        <v>5</v>
      </c>
      <c r="O18">
        <v>1</v>
      </c>
      <c r="P18">
        <v>30160</v>
      </c>
      <c r="Q18">
        <v>2204</v>
      </c>
      <c r="R18">
        <v>27537</v>
      </c>
      <c r="S18">
        <v>4827</v>
      </c>
      <c r="T18" s="1">
        <f t="shared" si="4"/>
        <v>0.89137622049190457</v>
      </c>
      <c r="U18" s="12">
        <f t="shared" si="1"/>
        <v>0.93189964157706096</v>
      </c>
      <c r="V18" s="12">
        <f t="shared" si="5"/>
        <v>6.8100358422939045E-2</v>
      </c>
      <c r="W18" s="12">
        <f t="shared" si="2"/>
        <v>0.85085279940674818</v>
      </c>
      <c r="X18" s="12">
        <f t="shared" si="6"/>
        <v>0.14914720059325182</v>
      </c>
      <c r="Y18" s="1">
        <f t="shared" si="7"/>
        <v>0.89137622049190457</v>
      </c>
      <c r="Z18" s="1"/>
      <c r="AA18" s="1"/>
      <c r="AC18" s="1"/>
      <c r="AD18" s="1"/>
    </row>
    <row r="19" spans="1:30" x14ac:dyDescent="0.2">
      <c r="A19">
        <v>18</v>
      </c>
      <c r="B19" t="s">
        <v>37</v>
      </c>
      <c r="C19" t="s">
        <v>28</v>
      </c>
      <c r="D19" t="s">
        <v>38</v>
      </c>
      <c r="E19" t="s">
        <v>30</v>
      </c>
      <c r="F19">
        <v>0</v>
      </c>
      <c r="G19" t="s">
        <v>22</v>
      </c>
      <c r="H19" t="s">
        <v>51</v>
      </c>
      <c r="I19">
        <v>5</v>
      </c>
      <c r="O19">
        <v>1</v>
      </c>
      <c r="P19">
        <v>30299</v>
      </c>
      <c r="Q19">
        <v>2065</v>
      </c>
      <c r="R19">
        <v>23921</v>
      </c>
      <c r="S19">
        <v>8443</v>
      </c>
      <c r="T19" s="1">
        <f t="shared" si="4"/>
        <v>0.8376591274255345</v>
      </c>
      <c r="U19" s="12">
        <f t="shared" si="1"/>
        <v>0.93619453714003209</v>
      </c>
      <c r="V19" s="12">
        <f t="shared" si="5"/>
        <v>6.380546285996791E-2</v>
      </c>
      <c r="W19" s="12">
        <f t="shared" si="2"/>
        <v>0.73912371771103691</v>
      </c>
      <c r="X19" s="12">
        <f t="shared" si="6"/>
        <v>0.26087628228896309</v>
      </c>
      <c r="Y19" s="1">
        <f t="shared" si="7"/>
        <v>0.8376591274255345</v>
      </c>
      <c r="Z19" s="1"/>
      <c r="AA19" s="1"/>
      <c r="AC19" s="1"/>
      <c r="AD19" s="1"/>
    </row>
    <row r="20" spans="1:30" x14ac:dyDescent="0.2">
      <c r="A20">
        <v>19</v>
      </c>
      <c r="B20" t="s">
        <v>37</v>
      </c>
      <c r="C20" t="s">
        <v>28</v>
      </c>
      <c r="D20" t="s">
        <v>38</v>
      </c>
      <c r="E20" t="s">
        <v>30</v>
      </c>
      <c r="F20">
        <v>0</v>
      </c>
      <c r="G20" t="s">
        <v>23</v>
      </c>
      <c r="H20" t="s">
        <v>48</v>
      </c>
      <c r="I20">
        <v>5</v>
      </c>
      <c r="J20">
        <v>0.1</v>
      </c>
      <c r="K20">
        <v>20</v>
      </c>
      <c r="L20">
        <v>30</v>
      </c>
      <c r="P20">
        <v>29943</v>
      </c>
      <c r="Q20">
        <v>2421</v>
      </c>
      <c r="R20">
        <v>27409</v>
      </c>
      <c r="S20">
        <v>4955</v>
      </c>
      <c r="T20" s="1">
        <f t="shared" si="4"/>
        <v>0.88604622419972812</v>
      </c>
      <c r="U20" s="12">
        <f t="shared" si="1"/>
        <v>0.92519466073414902</v>
      </c>
      <c r="V20" s="12">
        <f t="shared" si="5"/>
        <v>7.4805339265850979E-2</v>
      </c>
      <c r="W20" s="12">
        <f t="shared" si="2"/>
        <v>0.8468977876653071</v>
      </c>
      <c r="X20" s="12">
        <f t="shared" si="6"/>
        <v>0.1531022123346929</v>
      </c>
      <c r="Y20" s="1">
        <f t="shared" si="7"/>
        <v>0.88604622419972801</v>
      </c>
      <c r="Z20" s="1"/>
      <c r="AA20" s="1"/>
      <c r="AC20" s="1"/>
      <c r="AD20" s="1"/>
    </row>
    <row r="21" spans="1:30" s="3" customFormat="1" x14ac:dyDescent="0.2">
      <c r="A21">
        <v>20</v>
      </c>
      <c r="B21" s="3" t="s">
        <v>37</v>
      </c>
      <c r="C21" s="3" t="s">
        <v>28</v>
      </c>
      <c r="D21" s="3" t="s">
        <v>38</v>
      </c>
      <c r="E21" s="3" t="s">
        <v>30</v>
      </c>
      <c r="F21" s="3">
        <v>0</v>
      </c>
      <c r="G21" s="3" t="s">
        <v>23</v>
      </c>
      <c r="H21" s="3" t="s">
        <v>24</v>
      </c>
      <c r="I21" s="3">
        <v>5</v>
      </c>
      <c r="J21">
        <v>0.1</v>
      </c>
      <c r="K21" s="3">
        <v>20</v>
      </c>
      <c r="L21" s="3">
        <v>30</v>
      </c>
      <c r="P21" s="3">
        <v>30179</v>
      </c>
      <c r="Q21" s="3">
        <v>2185</v>
      </c>
      <c r="R21" s="3">
        <v>28874</v>
      </c>
      <c r="S21" s="3">
        <v>3490</v>
      </c>
      <c r="T21" s="4">
        <f t="shared" si="4"/>
        <v>0.91232542330985045</v>
      </c>
      <c r="U21" s="14">
        <f t="shared" si="1"/>
        <v>0.93248671363243107</v>
      </c>
      <c r="V21" s="12">
        <f t="shared" si="5"/>
        <v>6.7513286367568925E-2</v>
      </c>
      <c r="W21" s="14">
        <f t="shared" si="2"/>
        <v>0.89216413298726982</v>
      </c>
      <c r="X21" s="12">
        <f t="shared" si="6"/>
        <v>0.10783586701273018</v>
      </c>
      <c r="Y21" s="4">
        <f t="shared" si="7"/>
        <v>0.91232542330985045</v>
      </c>
      <c r="Z21" s="4"/>
      <c r="AA21" s="4"/>
      <c r="AC21" s="4"/>
      <c r="AD21" s="4"/>
    </row>
    <row r="22" spans="1:30" x14ac:dyDescent="0.2">
      <c r="A22">
        <v>21</v>
      </c>
      <c r="B22" t="s">
        <v>37</v>
      </c>
      <c r="C22" t="s">
        <v>28</v>
      </c>
      <c r="D22" t="s">
        <v>38</v>
      </c>
      <c r="E22" t="s">
        <v>30</v>
      </c>
      <c r="F22">
        <v>0</v>
      </c>
      <c r="G22" t="s">
        <v>23</v>
      </c>
      <c r="H22" t="s">
        <v>25</v>
      </c>
      <c r="I22">
        <v>5</v>
      </c>
      <c r="J22">
        <v>0.1</v>
      </c>
      <c r="K22">
        <v>5</v>
      </c>
      <c r="L22">
        <v>30</v>
      </c>
      <c r="P22">
        <v>25892</v>
      </c>
      <c r="Q22">
        <v>6472</v>
      </c>
      <c r="R22">
        <v>22181</v>
      </c>
      <c r="S22">
        <v>10183</v>
      </c>
      <c r="T22" s="1">
        <f t="shared" si="4"/>
        <v>0.74269249783710301</v>
      </c>
      <c r="U22" s="12">
        <f t="shared" si="1"/>
        <v>0.800024718823384</v>
      </c>
      <c r="V22" s="12">
        <f t="shared" si="5"/>
        <v>0.199975281176616</v>
      </c>
      <c r="W22" s="12">
        <f t="shared" si="2"/>
        <v>0.6853602768508219</v>
      </c>
      <c r="X22" s="12">
        <f t="shared" si="6"/>
        <v>0.3146397231491781</v>
      </c>
      <c r="Y22" s="1">
        <f t="shared" si="7"/>
        <v>0.74269249783710301</v>
      </c>
      <c r="Z22" s="1" t="s">
        <v>66</v>
      </c>
      <c r="AA22" s="1"/>
      <c r="AC22" s="1"/>
      <c r="AD22" s="1"/>
    </row>
    <row r="23" spans="1:30" s="3" customFormat="1" x14ac:dyDescent="0.2">
      <c r="A23">
        <v>22</v>
      </c>
      <c r="B23" s="3" t="s">
        <v>37</v>
      </c>
      <c r="C23" s="3" t="s">
        <v>28</v>
      </c>
      <c r="D23" s="3" t="s">
        <v>38</v>
      </c>
      <c r="E23" s="3" t="s">
        <v>30</v>
      </c>
      <c r="F23" s="3">
        <v>0</v>
      </c>
      <c r="G23" s="3" t="s">
        <v>23</v>
      </c>
      <c r="H23" s="3" t="s">
        <v>11</v>
      </c>
      <c r="I23" s="3">
        <v>5</v>
      </c>
      <c r="J23">
        <v>0.1</v>
      </c>
      <c r="K23" s="3">
        <v>5</v>
      </c>
      <c r="N23" s="3">
        <v>30</v>
      </c>
      <c r="P23" s="3">
        <v>29942</v>
      </c>
      <c r="Q23" s="3">
        <v>2422</v>
      </c>
      <c r="R23" s="3">
        <v>28571</v>
      </c>
      <c r="S23" s="3">
        <v>3793</v>
      </c>
      <c r="T23" s="4">
        <f t="shared" si="4"/>
        <v>0.90398282041774813</v>
      </c>
      <c r="U23" s="14">
        <f t="shared" si="1"/>
        <v>0.92516376220491903</v>
      </c>
      <c r="V23" s="12">
        <f t="shared" si="5"/>
        <v>7.4836237795080973E-2</v>
      </c>
      <c r="W23" s="14">
        <f t="shared" si="2"/>
        <v>0.88280187863057713</v>
      </c>
      <c r="X23" s="12">
        <f t="shared" si="6"/>
        <v>0.11719812136942287</v>
      </c>
      <c r="Y23" s="4">
        <f t="shared" si="7"/>
        <v>0.90398282041774802</v>
      </c>
      <c r="Z23" s="1" t="s">
        <v>66</v>
      </c>
      <c r="AA23" s="4"/>
      <c r="AC23" s="4"/>
      <c r="AD23" s="4"/>
    </row>
    <row r="24" spans="1:30" x14ac:dyDescent="0.2">
      <c r="A24">
        <v>23</v>
      </c>
      <c r="B24" t="s">
        <v>37</v>
      </c>
      <c r="C24" t="s">
        <v>28</v>
      </c>
      <c r="D24" t="s">
        <v>38</v>
      </c>
      <c r="E24" t="s">
        <v>30</v>
      </c>
      <c r="F24">
        <v>0</v>
      </c>
      <c r="G24" t="s">
        <v>23</v>
      </c>
      <c r="H24" t="s">
        <v>26</v>
      </c>
      <c r="I24">
        <v>5</v>
      </c>
      <c r="J24">
        <v>0.1</v>
      </c>
      <c r="K24">
        <v>20</v>
      </c>
      <c r="L24">
        <v>30</v>
      </c>
      <c r="P24">
        <v>28839</v>
      </c>
      <c r="Q24">
        <v>3525</v>
      </c>
      <c r="R24">
        <v>26961</v>
      </c>
      <c r="S24">
        <v>5403</v>
      </c>
      <c r="T24" s="1">
        <f t="shared" si="4"/>
        <v>0.86206896551724133</v>
      </c>
      <c r="U24" s="12">
        <f t="shared" si="1"/>
        <v>0.89108268446421945</v>
      </c>
      <c r="V24" s="12">
        <f t="shared" si="5"/>
        <v>0.10891731553578055</v>
      </c>
      <c r="W24" s="12">
        <f t="shared" si="2"/>
        <v>0.83305524657026331</v>
      </c>
      <c r="X24" s="12">
        <f t="shared" si="6"/>
        <v>0.16694475342973669</v>
      </c>
      <c r="Y24" s="1">
        <f t="shared" si="7"/>
        <v>0.86206896551724133</v>
      </c>
      <c r="Z24" s="1"/>
      <c r="AA24" s="1"/>
      <c r="AC24" s="1"/>
      <c r="AD24" s="1"/>
    </row>
    <row r="25" spans="1:30" x14ac:dyDescent="0.2">
      <c r="A25">
        <v>24</v>
      </c>
      <c r="B25" t="s">
        <v>42</v>
      </c>
      <c r="C25" t="s">
        <v>28</v>
      </c>
      <c r="D25" t="s">
        <v>38</v>
      </c>
      <c r="E25" t="s">
        <v>41</v>
      </c>
      <c r="F25">
        <v>0</v>
      </c>
      <c r="G25" t="s">
        <v>8</v>
      </c>
      <c r="I25">
        <v>5</v>
      </c>
      <c r="K25">
        <v>1</v>
      </c>
      <c r="L25">
        <v>1</v>
      </c>
      <c r="P25">
        <v>32364</v>
      </c>
      <c r="R25">
        <v>32364</v>
      </c>
      <c r="T25" s="1">
        <f>(P25 + R25)/SUM(P25:S25)</f>
        <v>1</v>
      </c>
      <c r="U25" s="12">
        <f xml:space="preserve"> P25/(P25 + Q25)</f>
        <v>1</v>
      </c>
      <c r="V25" s="12">
        <f t="shared" si="5"/>
        <v>0</v>
      </c>
      <c r="W25" s="12">
        <f>R25/(R25 + S25)</f>
        <v>1</v>
      </c>
      <c r="X25" s="12">
        <f t="shared" si="6"/>
        <v>0</v>
      </c>
      <c r="Y25" s="1">
        <f>( P25/(P25 + Q25) + R25/(R25 + S25) )/2</f>
        <v>1</v>
      </c>
      <c r="AA25" s="1"/>
    </row>
    <row r="26" spans="1:30" x14ac:dyDescent="0.2">
      <c r="A26">
        <v>25</v>
      </c>
      <c r="B26" t="s">
        <v>42</v>
      </c>
      <c r="C26" t="s">
        <v>28</v>
      </c>
      <c r="D26" t="s">
        <v>38</v>
      </c>
      <c r="E26" t="s">
        <v>41</v>
      </c>
      <c r="F26">
        <v>0</v>
      </c>
      <c r="G26" t="s">
        <v>9</v>
      </c>
      <c r="I26">
        <v>5</v>
      </c>
      <c r="K26">
        <v>100</v>
      </c>
      <c r="L26">
        <v>1</v>
      </c>
      <c r="P26">
        <v>29288</v>
      </c>
      <c r="Q26">
        <v>3076</v>
      </c>
      <c r="R26">
        <v>26898</v>
      </c>
      <c r="S26">
        <v>5375</v>
      </c>
      <c r="T26" s="1">
        <f t="shared" ref="T26:T48" si="8">(P26 + R26)/SUM(P26:S26)</f>
        <v>0.86925445178458161</v>
      </c>
      <c r="U26" s="12">
        <f t="shared" ref="U26:U48" si="9" xml:space="preserve"> P26/(P26 + Q26)</f>
        <v>0.90495612408849335</v>
      </c>
      <c r="V26" s="12">
        <f t="shared" si="5"/>
        <v>9.5043875911506648E-2</v>
      </c>
      <c r="W26" s="12">
        <f t="shared" ref="W26:W48" si="10">R26/(R26 + S26)</f>
        <v>0.83345211167229571</v>
      </c>
      <c r="X26" s="12">
        <f t="shared" si="6"/>
        <v>0.16654788832770429</v>
      </c>
      <c r="Y26" s="1">
        <f t="shared" ref="Y26:Y48" si="11">( P26/(P26 + Q26) + R26/(R26 + S26) )/2</f>
        <v>0.86920411788039453</v>
      </c>
      <c r="AA26" s="1"/>
    </row>
    <row r="27" spans="1:30" x14ac:dyDescent="0.2">
      <c r="A27">
        <v>26</v>
      </c>
      <c r="B27" t="s">
        <v>42</v>
      </c>
      <c r="C27" t="s">
        <v>28</v>
      </c>
      <c r="D27" t="s">
        <v>38</v>
      </c>
      <c r="E27" t="s">
        <v>41</v>
      </c>
      <c r="F27">
        <v>0</v>
      </c>
      <c r="G27" t="s">
        <v>9</v>
      </c>
      <c r="I27">
        <v>5</v>
      </c>
      <c r="K27">
        <v>20</v>
      </c>
      <c r="L27">
        <v>1</v>
      </c>
      <c r="P27">
        <v>29132</v>
      </c>
      <c r="Q27">
        <v>3232</v>
      </c>
      <c r="R27">
        <v>25829</v>
      </c>
      <c r="S27">
        <v>6535</v>
      </c>
      <c r="T27" s="1">
        <f t="shared" si="8"/>
        <v>0.84910703250525277</v>
      </c>
      <c r="U27" s="12">
        <f t="shared" si="9"/>
        <v>0.90013595352861209</v>
      </c>
      <c r="V27" s="12">
        <f t="shared" si="5"/>
        <v>9.9864046471387913E-2</v>
      </c>
      <c r="W27" s="12">
        <f t="shared" si="10"/>
        <v>0.79807811148189345</v>
      </c>
      <c r="X27" s="12">
        <f t="shared" si="6"/>
        <v>0.20192188851810655</v>
      </c>
      <c r="Y27" s="1">
        <f t="shared" si="11"/>
        <v>0.84910703250525277</v>
      </c>
      <c r="AA27" s="1"/>
    </row>
    <row r="28" spans="1:30" x14ac:dyDescent="0.2">
      <c r="A28">
        <v>27</v>
      </c>
      <c r="B28" t="s">
        <v>42</v>
      </c>
      <c r="C28" t="s">
        <v>28</v>
      </c>
      <c r="D28" t="s">
        <v>38</v>
      </c>
      <c r="E28" t="s">
        <v>41</v>
      </c>
      <c r="F28">
        <v>0</v>
      </c>
      <c r="G28" t="s">
        <v>9</v>
      </c>
      <c r="I28">
        <v>5</v>
      </c>
      <c r="K28">
        <v>4</v>
      </c>
      <c r="L28">
        <v>1</v>
      </c>
      <c r="P28">
        <v>28808</v>
      </c>
      <c r="Q28">
        <v>3556</v>
      </c>
      <c r="R28">
        <v>19644</v>
      </c>
      <c r="S28">
        <v>12720</v>
      </c>
      <c r="T28" s="1">
        <f t="shared" si="8"/>
        <v>0.74854776912618959</v>
      </c>
      <c r="U28" s="12">
        <f t="shared" si="9"/>
        <v>0.89012483005808929</v>
      </c>
      <c r="V28" s="12">
        <f t="shared" si="5"/>
        <v>0.10987516994191071</v>
      </c>
      <c r="W28" s="12">
        <f t="shared" si="10"/>
        <v>0.60697070819429</v>
      </c>
      <c r="X28" s="12">
        <f t="shared" si="6"/>
        <v>0.39302929180571</v>
      </c>
      <c r="Y28" s="1">
        <f t="shared" si="11"/>
        <v>0.7485477691261897</v>
      </c>
      <c r="AA28" s="1"/>
    </row>
    <row r="29" spans="1:30" x14ac:dyDescent="0.2">
      <c r="A29">
        <v>28</v>
      </c>
      <c r="B29" t="s">
        <v>42</v>
      </c>
      <c r="C29" t="s">
        <v>28</v>
      </c>
      <c r="D29" t="s">
        <v>38</v>
      </c>
      <c r="E29" t="s">
        <v>41</v>
      </c>
      <c r="F29">
        <v>0</v>
      </c>
      <c r="G29" t="s">
        <v>11</v>
      </c>
      <c r="H29" t="s">
        <v>13</v>
      </c>
      <c r="I29">
        <v>5</v>
      </c>
      <c r="N29">
        <v>1</v>
      </c>
      <c r="P29">
        <v>28983</v>
      </c>
      <c r="Q29">
        <v>3381</v>
      </c>
      <c r="R29">
        <v>28634</v>
      </c>
      <c r="S29">
        <v>3730</v>
      </c>
      <c r="T29" s="1">
        <f t="shared" si="8"/>
        <v>0.89014027932270423</v>
      </c>
      <c r="U29" s="12">
        <f t="shared" si="9"/>
        <v>0.89553207267334078</v>
      </c>
      <c r="V29" s="12">
        <f t="shared" si="5"/>
        <v>0.10446792732665922</v>
      </c>
      <c r="W29" s="12">
        <f t="shared" si="10"/>
        <v>0.88474848597206768</v>
      </c>
      <c r="X29" s="12">
        <f t="shared" si="6"/>
        <v>0.11525151402793232</v>
      </c>
      <c r="Y29" s="1">
        <f t="shared" si="11"/>
        <v>0.89014027932270423</v>
      </c>
      <c r="Z29" s="1" t="s">
        <v>67</v>
      </c>
      <c r="AA29" s="1"/>
    </row>
    <row r="30" spans="1:30" s="3" customFormat="1" x14ac:dyDescent="0.2">
      <c r="A30">
        <v>29</v>
      </c>
      <c r="B30" s="3" t="s">
        <v>42</v>
      </c>
      <c r="C30" s="3" t="s">
        <v>28</v>
      </c>
      <c r="D30" s="3" t="s">
        <v>38</v>
      </c>
      <c r="E30" s="3" t="s">
        <v>41</v>
      </c>
      <c r="F30" s="3">
        <v>0</v>
      </c>
      <c r="G30" s="3" t="s">
        <v>11</v>
      </c>
      <c r="H30" s="3" t="s">
        <v>13</v>
      </c>
      <c r="I30" s="3">
        <v>5</v>
      </c>
      <c r="K30"/>
      <c r="N30" s="3">
        <v>10</v>
      </c>
      <c r="P30" s="3">
        <v>30560</v>
      </c>
      <c r="Q30" s="3">
        <v>1804</v>
      </c>
      <c r="R30" s="3">
        <v>27741</v>
      </c>
      <c r="S30" s="3">
        <v>4623</v>
      </c>
      <c r="T30" s="4">
        <f t="shared" si="8"/>
        <v>0.90070757631936715</v>
      </c>
      <c r="U30" s="14">
        <f t="shared" si="9"/>
        <v>0.94425905326906434</v>
      </c>
      <c r="V30" s="12">
        <f t="shared" si="5"/>
        <v>5.5740946730935659E-2</v>
      </c>
      <c r="W30" s="14">
        <f t="shared" si="10"/>
        <v>0.85715609936966997</v>
      </c>
      <c r="X30" s="12">
        <f t="shared" si="6"/>
        <v>0.14284390063033003</v>
      </c>
      <c r="Y30" s="4">
        <f t="shared" si="11"/>
        <v>0.90070757631936715</v>
      </c>
      <c r="Z30" s="1" t="s">
        <v>67</v>
      </c>
      <c r="AA30" s="4"/>
    </row>
    <row r="31" spans="1:30" x14ac:dyDescent="0.2">
      <c r="A31">
        <v>30</v>
      </c>
      <c r="B31" t="s">
        <v>42</v>
      </c>
      <c r="C31" t="s">
        <v>28</v>
      </c>
      <c r="D31" t="s">
        <v>38</v>
      </c>
      <c r="E31" t="s">
        <v>41</v>
      </c>
      <c r="F31">
        <v>0</v>
      </c>
      <c r="G31" t="s">
        <v>11</v>
      </c>
      <c r="H31" t="s">
        <v>13</v>
      </c>
      <c r="I31">
        <v>5</v>
      </c>
      <c r="N31">
        <v>100</v>
      </c>
      <c r="P31">
        <v>30614</v>
      </c>
      <c r="Q31">
        <v>1750</v>
      </c>
      <c r="R31">
        <v>26884</v>
      </c>
      <c r="S31">
        <v>5480</v>
      </c>
      <c r="T31" s="1">
        <f t="shared" si="8"/>
        <v>0.88830181683351872</v>
      </c>
      <c r="U31" s="12">
        <f t="shared" si="9"/>
        <v>0.94592757384748483</v>
      </c>
      <c r="V31" s="12">
        <f t="shared" si="5"/>
        <v>5.4072426152515174E-2</v>
      </c>
      <c r="W31" s="12">
        <f t="shared" si="10"/>
        <v>0.83067605981955261</v>
      </c>
      <c r="X31" s="12">
        <f t="shared" si="6"/>
        <v>0.16932394018044739</v>
      </c>
      <c r="Y31" s="1">
        <f t="shared" si="11"/>
        <v>0.88830181683351872</v>
      </c>
      <c r="Z31" s="1" t="s">
        <v>67</v>
      </c>
      <c r="AA31" s="1"/>
    </row>
    <row r="32" spans="1:30" x14ac:dyDescent="0.2">
      <c r="A32">
        <v>31</v>
      </c>
      <c r="B32" t="s">
        <v>42</v>
      </c>
      <c r="C32" t="s">
        <v>28</v>
      </c>
      <c r="D32" t="s">
        <v>38</v>
      </c>
      <c r="E32" t="s">
        <v>41</v>
      </c>
      <c r="F32">
        <v>0</v>
      </c>
      <c r="G32" t="s">
        <v>11</v>
      </c>
      <c r="H32" t="s">
        <v>14</v>
      </c>
      <c r="I32">
        <v>5</v>
      </c>
      <c r="N32">
        <v>10</v>
      </c>
      <c r="P32">
        <v>30372</v>
      </c>
      <c r="Q32">
        <v>1992</v>
      </c>
      <c r="R32">
        <v>27391</v>
      </c>
      <c r="S32">
        <v>4973</v>
      </c>
      <c r="T32" s="1">
        <f t="shared" si="8"/>
        <v>0.89239587195649483</v>
      </c>
      <c r="U32" s="12">
        <f t="shared" si="9"/>
        <v>0.93845012977382281</v>
      </c>
      <c r="V32" s="12">
        <f t="shared" si="5"/>
        <v>6.1549870226177195E-2</v>
      </c>
      <c r="W32" s="12">
        <f t="shared" si="10"/>
        <v>0.84634161413916698</v>
      </c>
      <c r="X32" s="12">
        <f t="shared" si="6"/>
        <v>0.15365838586083302</v>
      </c>
      <c r="Y32" s="1">
        <f t="shared" si="11"/>
        <v>0.89239587195649483</v>
      </c>
      <c r="Z32" s="1" t="s">
        <v>67</v>
      </c>
      <c r="AA32" s="1"/>
    </row>
    <row r="33" spans="1:27" x14ac:dyDescent="0.2">
      <c r="A33">
        <v>32</v>
      </c>
      <c r="B33" t="s">
        <v>42</v>
      </c>
      <c r="C33" t="s">
        <v>28</v>
      </c>
      <c r="D33" t="s">
        <v>38</v>
      </c>
      <c r="E33" t="s">
        <v>41</v>
      </c>
      <c r="F33">
        <v>0</v>
      </c>
      <c r="G33" t="s">
        <v>11</v>
      </c>
      <c r="H33" t="s">
        <v>15</v>
      </c>
      <c r="I33">
        <v>5</v>
      </c>
      <c r="N33">
        <v>10</v>
      </c>
      <c r="P33">
        <v>30530</v>
      </c>
      <c r="Q33">
        <v>1834</v>
      </c>
      <c r="R33">
        <v>27706</v>
      </c>
      <c r="S33">
        <v>4658</v>
      </c>
      <c r="T33" s="1">
        <f t="shared" si="8"/>
        <v>0.89970337411939194</v>
      </c>
      <c r="U33" s="12">
        <f t="shared" si="9"/>
        <v>0.94333209739216417</v>
      </c>
      <c r="V33" s="12">
        <f t="shared" si="5"/>
        <v>5.6667902607835829E-2</v>
      </c>
      <c r="W33" s="12">
        <f t="shared" si="10"/>
        <v>0.85607465084661971</v>
      </c>
      <c r="X33" s="12">
        <f t="shared" si="6"/>
        <v>0.14392534915338029</v>
      </c>
      <c r="Y33" s="1">
        <f t="shared" si="11"/>
        <v>0.89970337411939194</v>
      </c>
      <c r="Z33" s="1" t="s">
        <v>67</v>
      </c>
      <c r="AA33" s="1"/>
    </row>
    <row r="34" spans="1:27" s="3" customFormat="1" x14ac:dyDescent="0.2">
      <c r="A34">
        <v>33</v>
      </c>
      <c r="B34" s="3" t="s">
        <v>42</v>
      </c>
      <c r="C34" s="3" t="s">
        <v>28</v>
      </c>
      <c r="D34" s="3" t="s">
        <v>38</v>
      </c>
      <c r="E34" s="3" t="s">
        <v>41</v>
      </c>
      <c r="F34" s="3">
        <v>0</v>
      </c>
      <c r="G34" s="3" t="s">
        <v>11</v>
      </c>
      <c r="H34" s="3" t="s">
        <v>16</v>
      </c>
      <c r="I34" s="3">
        <v>5</v>
      </c>
      <c r="K34"/>
      <c r="N34" s="3">
        <v>10</v>
      </c>
      <c r="P34" s="3">
        <v>30229</v>
      </c>
      <c r="Q34" s="3">
        <v>2135</v>
      </c>
      <c r="R34" s="3">
        <v>28586</v>
      </c>
      <c r="S34" s="3">
        <v>3778</v>
      </c>
      <c r="T34" s="4">
        <f t="shared" si="8"/>
        <v>0.90864849833147943</v>
      </c>
      <c r="U34" s="14">
        <f t="shared" si="9"/>
        <v>0.93403164009393158</v>
      </c>
      <c r="V34" s="12">
        <f t="shared" si="5"/>
        <v>6.5968359906068419E-2</v>
      </c>
      <c r="W34" s="14">
        <f t="shared" si="10"/>
        <v>0.88326535656902727</v>
      </c>
      <c r="X34" s="12">
        <f t="shared" si="6"/>
        <v>0.11673464343097273</v>
      </c>
      <c r="Y34" s="4">
        <f t="shared" si="11"/>
        <v>0.90864849833147943</v>
      </c>
      <c r="Z34" s="1" t="s">
        <v>67</v>
      </c>
      <c r="AA34" s="4"/>
    </row>
    <row r="35" spans="1:27" x14ac:dyDescent="0.2">
      <c r="A35">
        <v>34</v>
      </c>
      <c r="B35" t="s">
        <v>42</v>
      </c>
      <c r="C35" t="s">
        <v>28</v>
      </c>
      <c r="D35" t="s">
        <v>38</v>
      </c>
      <c r="E35" t="s">
        <v>41</v>
      </c>
      <c r="F35">
        <v>0</v>
      </c>
      <c r="G35" t="s">
        <v>17</v>
      </c>
      <c r="H35" t="s">
        <v>19</v>
      </c>
      <c r="I35">
        <v>5</v>
      </c>
      <c r="P35">
        <v>25401</v>
      </c>
      <c r="Q35">
        <v>6963</v>
      </c>
      <c r="R35">
        <v>22089</v>
      </c>
      <c r="S35">
        <v>10275</v>
      </c>
      <c r="T35" s="1">
        <f t="shared" si="8"/>
        <v>0.73368557656655542</v>
      </c>
      <c r="U35" s="12">
        <f t="shared" si="9"/>
        <v>0.78485354097144977</v>
      </c>
      <c r="V35" s="12">
        <f t="shared" si="5"/>
        <v>0.21514645902855023</v>
      </c>
      <c r="W35" s="12">
        <f t="shared" si="10"/>
        <v>0.68251761216166107</v>
      </c>
      <c r="X35" s="12">
        <f t="shared" si="6"/>
        <v>0.31748238783833893</v>
      </c>
      <c r="Y35" s="1">
        <f t="shared" si="11"/>
        <v>0.73368557656655542</v>
      </c>
      <c r="AA35" s="1"/>
    </row>
    <row r="36" spans="1:27" x14ac:dyDescent="0.2">
      <c r="A36">
        <v>35</v>
      </c>
      <c r="B36" t="s">
        <v>42</v>
      </c>
      <c r="C36" t="s">
        <v>28</v>
      </c>
      <c r="D36" t="s">
        <v>38</v>
      </c>
      <c r="E36" t="s">
        <v>41</v>
      </c>
      <c r="F36">
        <v>0</v>
      </c>
      <c r="G36" t="s">
        <v>17</v>
      </c>
      <c r="H36" t="s">
        <v>20</v>
      </c>
      <c r="I36">
        <v>5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s="11" t="s">
        <v>21</v>
      </c>
      <c r="V36" s="11" t="s">
        <v>21</v>
      </c>
      <c r="W36" s="11" t="s">
        <v>21</v>
      </c>
      <c r="X36" s="11" t="s">
        <v>21</v>
      </c>
      <c r="Y36" t="s">
        <v>21</v>
      </c>
      <c r="Z36" s="1" t="s">
        <v>58</v>
      </c>
      <c r="AA36" s="1"/>
    </row>
    <row r="37" spans="1:27" x14ac:dyDescent="0.2">
      <c r="A37">
        <v>36</v>
      </c>
      <c r="B37" t="s">
        <v>42</v>
      </c>
      <c r="C37" t="s">
        <v>28</v>
      </c>
      <c r="D37" t="s">
        <v>38</v>
      </c>
      <c r="E37" t="s">
        <v>41</v>
      </c>
      <c r="F37">
        <v>0</v>
      </c>
      <c r="G37" t="s">
        <v>18</v>
      </c>
      <c r="I37">
        <v>5</v>
      </c>
      <c r="P37">
        <v>25340</v>
      </c>
      <c r="Q37">
        <v>7024</v>
      </c>
      <c r="R37">
        <v>22675</v>
      </c>
      <c r="S37">
        <v>9689</v>
      </c>
      <c r="T37" s="1">
        <f t="shared" si="8"/>
        <v>0.74179644048943272</v>
      </c>
      <c r="U37" s="12">
        <f t="shared" si="9"/>
        <v>0.78296873068841921</v>
      </c>
      <c r="V37" s="12">
        <f t="shared" si="5"/>
        <v>0.21703126931158079</v>
      </c>
      <c r="W37" s="12">
        <f t="shared" si="10"/>
        <v>0.70062415029044622</v>
      </c>
      <c r="X37" s="12">
        <f t="shared" si="6"/>
        <v>0.29937584970955378</v>
      </c>
      <c r="Y37" s="1">
        <f t="shared" si="11"/>
        <v>0.74179644048943272</v>
      </c>
      <c r="AA37" s="1"/>
    </row>
    <row r="38" spans="1:27" x14ac:dyDescent="0.2">
      <c r="A38">
        <v>37</v>
      </c>
      <c r="B38" t="s">
        <v>42</v>
      </c>
      <c r="C38" t="s">
        <v>28</v>
      </c>
      <c r="D38" t="s">
        <v>38</v>
      </c>
      <c r="E38" t="s">
        <v>41</v>
      </c>
      <c r="F38">
        <v>0</v>
      </c>
      <c r="G38" t="s">
        <v>22</v>
      </c>
      <c r="H38" t="s">
        <v>19</v>
      </c>
      <c r="I38">
        <v>5</v>
      </c>
      <c r="O38">
        <v>1</v>
      </c>
      <c r="P38">
        <v>27438</v>
      </c>
      <c r="Q38">
        <v>4926</v>
      </c>
      <c r="R38">
        <v>21121</v>
      </c>
      <c r="S38">
        <v>11243</v>
      </c>
      <c r="T38" s="1">
        <f t="shared" si="8"/>
        <v>0.75020084043999502</v>
      </c>
      <c r="U38" s="12">
        <f t="shared" si="9"/>
        <v>0.84779384501297739</v>
      </c>
      <c r="V38" s="12">
        <f t="shared" si="5"/>
        <v>0.15220615498702261</v>
      </c>
      <c r="W38" s="12">
        <f t="shared" si="10"/>
        <v>0.65260783586701276</v>
      </c>
      <c r="X38" s="12">
        <f t="shared" si="6"/>
        <v>0.34739216413298724</v>
      </c>
      <c r="Y38" s="1">
        <f t="shared" si="11"/>
        <v>0.75020084043999513</v>
      </c>
      <c r="AA38" s="1"/>
    </row>
    <row r="39" spans="1:27" x14ac:dyDescent="0.2">
      <c r="A39">
        <v>38</v>
      </c>
      <c r="B39" t="s">
        <v>42</v>
      </c>
      <c r="C39" t="s">
        <v>28</v>
      </c>
      <c r="D39" t="s">
        <v>38</v>
      </c>
      <c r="E39" t="s">
        <v>41</v>
      </c>
      <c r="F39">
        <v>0</v>
      </c>
      <c r="G39" t="s">
        <v>22</v>
      </c>
      <c r="H39" t="s">
        <v>20</v>
      </c>
      <c r="I39">
        <v>5</v>
      </c>
      <c r="O39">
        <v>1</v>
      </c>
      <c r="P39">
        <v>29958</v>
      </c>
      <c r="Q39">
        <v>2406</v>
      </c>
      <c r="R39">
        <v>25976</v>
      </c>
      <c r="S39">
        <v>6388</v>
      </c>
      <c r="T39" s="1">
        <f t="shared" si="8"/>
        <v>0.86413916697565196</v>
      </c>
      <c r="U39" s="12">
        <f t="shared" si="9"/>
        <v>0.92565813867259916</v>
      </c>
      <c r="V39" s="12">
        <f t="shared" si="5"/>
        <v>7.4341861327400838E-2</v>
      </c>
      <c r="W39" s="12">
        <f t="shared" si="10"/>
        <v>0.80262019527870476</v>
      </c>
      <c r="X39" s="12">
        <f t="shared" si="6"/>
        <v>0.19737980472129524</v>
      </c>
      <c r="Y39" s="1">
        <f t="shared" si="11"/>
        <v>0.86413916697565196</v>
      </c>
      <c r="AA39" s="1"/>
    </row>
    <row r="40" spans="1:27" x14ac:dyDescent="0.2">
      <c r="A40">
        <v>39</v>
      </c>
      <c r="B40" t="s">
        <v>42</v>
      </c>
      <c r="C40" t="s">
        <v>28</v>
      </c>
      <c r="D40" t="s">
        <v>38</v>
      </c>
      <c r="E40" t="s">
        <v>41</v>
      </c>
      <c r="F40">
        <v>0</v>
      </c>
      <c r="G40" t="s">
        <v>22</v>
      </c>
      <c r="H40" t="s">
        <v>15</v>
      </c>
      <c r="I40">
        <v>5</v>
      </c>
      <c r="O40">
        <v>1</v>
      </c>
      <c r="P40">
        <v>29684</v>
      </c>
      <c r="Q40">
        <v>2680</v>
      </c>
      <c r="R40">
        <v>15712</v>
      </c>
      <c r="S40">
        <v>16652</v>
      </c>
      <c r="T40" s="1">
        <f t="shared" si="8"/>
        <v>0.70133481646273632</v>
      </c>
      <c r="U40" s="12">
        <f t="shared" si="9"/>
        <v>0.91719194166357676</v>
      </c>
      <c r="V40" s="12">
        <f t="shared" si="5"/>
        <v>8.280805833642324E-2</v>
      </c>
      <c r="W40" s="12">
        <f t="shared" si="10"/>
        <v>0.48547769126189594</v>
      </c>
      <c r="X40" s="12">
        <f t="shared" si="6"/>
        <v>0.51452230873810412</v>
      </c>
      <c r="Y40" s="1">
        <f t="shared" si="11"/>
        <v>0.70133481646273632</v>
      </c>
      <c r="AA40" s="1"/>
    </row>
    <row r="41" spans="1:27" s="3" customFormat="1" x14ac:dyDescent="0.2">
      <c r="A41">
        <v>40</v>
      </c>
      <c r="B41" s="3" t="s">
        <v>42</v>
      </c>
      <c r="C41" s="3" t="s">
        <v>28</v>
      </c>
      <c r="D41" s="3" t="s">
        <v>38</v>
      </c>
      <c r="E41" s="3" t="s">
        <v>41</v>
      </c>
      <c r="F41" s="3">
        <v>0</v>
      </c>
      <c r="G41" s="3" t="s">
        <v>22</v>
      </c>
      <c r="H41" s="3" t="s">
        <v>53</v>
      </c>
      <c r="I41" s="3">
        <v>5</v>
      </c>
      <c r="K41"/>
      <c r="L41"/>
      <c r="M41"/>
      <c r="N41"/>
      <c r="O41">
        <v>1</v>
      </c>
      <c r="P41" s="3">
        <v>29308</v>
      </c>
      <c r="Q41" s="3">
        <v>3056</v>
      </c>
      <c r="R41" s="3">
        <v>28970</v>
      </c>
      <c r="S41" s="3">
        <v>3394</v>
      </c>
      <c r="T41" s="4">
        <f t="shared" si="8"/>
        <v>0.90035224323322205</v>
      </c>
      <c r="U41" s="14">
        <f t="shared" si="9"/>
        <v>0.90557409467309358</v>
      </c>
      <c r="V41" s="12">
        <f t="shared" si="5"/>
        <v>9.4425905326906423E-2</v>
      </c>
      <c r="W41" s="14">
        <f t="shared" si="10"/>
        <v>0.89513039179335063</v>
      </c>
      <c r="X41" s="12">
        <f t="shared" si="6"/>
        <v>0.10486960820664937</v>
      </c>
      <c r="Y41" s="4">
        <f t="shared" si="11"/>
        <v>0.90035224323322205</v>
      </c>
      <c r="AA41" s="4"/>
    </row>
    <row r="42" spans="1:27" x14ac:dyDescent="0.2">
      <c r="A42">
        <v>41</v>
      </c>
      <c r="B42" t="s">
        <v>42</v>
      </c>
      <c r="C42" t="s">
        <v>28</v>
      </c>
      <c r="D42" t="s">
        <v>38</v>
      </c>
      <c r="E42" t="s">
        <v>41</v>
      </c>
      <c r="F42">
        <v>0</v>
      </c>
      <c r="G42" t="s">
        <v>22</v>
      </c>
      <c r="H42" t="s">
        <v>52</v>
      </c>
      <c r="I42">
        <v>5</v>
      </c>
      <c r="O42">
        <v>1</v>
      </c>
      <c r="P42">
        <v>30389</v>
      </c>
      <c r="Q42">
        <v>1975</v>
      </c>
      <c r="R42">
        <v>27406</v>
      </c>
      <c r="S42">
        <v>4958</v>
      </c>
      <c r="T42" s="1">
        <f t="shared" si="8"/>
        <v>0.89289024842417497</v>
      </c>
      <c r="U42" s="12">
        <f t="shared" si="9"/>
        <v>0.93897540477073294</v>
      </c>
      <c r="V42" s="12">
        <f t="shared" si="5"/>
        <v>6.1024595229267065E-2</v>
      </c>
      <c r="W42" s="12">
        <f t="shared" si="10"/>
        <v>0.84680509207761712</v>
      </c>
      <c r="X42" s="12">
        <f t="shared" si="6"/>
        <v>0.15319490792238288</v>
      </c>
      <c r="Y42" s="1">
        <f t="shared" si="11"/>
        <v>0.89289024842417497</v>
      </c>
      <c r="AA42" s="1"/>
    </row>
    <row r="43" spans="1:27" x14ac:dyDescent="0.2">
      <c r="A43">
        <v>42</v>
      </c>
      <c r="B43" t="s">
        <v>42</v>
      </c>
      <c r="C43" t="s">
        <v>28</v>
      </c>
      <c r="D43" t="s">
        <v>38</v>
      </c>
      <c r="E43" t="s">
        <v>41</v>
      </c>
      <c r="F43">
        <v>0</v>
      </c>
      <c r="G43" t="s">
        <v>22</v>
      </c>
      <c r="H43" t="s">
        <v>51</v>
      </c>
      <c r="I43">
        <v>5</v>
      </c>
      <c r="O43">
        <v>1</v>
      </c>
      <c r="P43">
        <v>30178</v>
      </c>
      <c r="Q43">
        <v>2186</v>
      </c>
      <c r="R43">
        <v>25068</v>
      </c>
      <c r="S43">
        <v>7296</v>
      </c>
      <c r="T43" s="1">
        <f t="shared" si="8"/>
        <v>0.85351007292052894</v>
      </c>
      <c r="U43" s="12">
        <f t="shared" si="9"/>
        <v>0.93245581510320108</v>
      </c>
      <c r="V43" s="12">
        <f t="shared" si="5"/>
        <v>6.754418489679892E-2</v>
      </c>
      <c r="W43" s="12">
        <f t="shared" si="10"/>
        <v>0.77456433073785691</v>
      </c>
      <c r="X43" s="12">
        <f t="shared" si="6"/>
        <v>0.22543566926214309</v>
      </c>
      <c r="Y43" s="1">
        <f t="shared" si="11"/>
        <v>0.85351007292052894</v>
      </c>
      <c r="AA43" s="1"/>
    </row>
    <row r="44" spans="1:27" x14ac:dyDescent="0.2">
      <c r="A44">
        <v>43</v>
      </c>
      <c r="B44" t="s">
        <v>42</v>
      </c>
      <c r="C44" t="s">
        <v>28</v>
      </c>
      <c r="D44" t="s">
        <v>38</v>
      </c>
      <c r="E44" t="s">
        <v>41</v>
      </c>
      <c r="F44">
        <v>0</v>
      </c>
      <c r="G44" t="s">
        <v>23</v>
      </c>
      <c r="H44" t="s">
        <v>48</v>
      </c>
      <c r="I44">
        <v>5</v>
      </c>
      <c r="J44">
        <v>0.1</v>
      </c>
      <c r="K44">
        <v>20</v>
      </c>
      <c r="L44">
        <v>30</v>
      </c>
      <c r="P44">
        <v>30091</v>
      </c>
      <c r="Q44">
        <v>2273</v>
      </c>
      <c r="R44">
        <v>26518</v>
      </c>
      <c r="S44">
        <v>5846</v>
      </c>
      <c r="T44" s="1">
        <f t="shared" si="8"/>
        <v>0.87456742059077985</v>
      </c>
      <c r="U44" s="12">
        <f t="shared" si="9"/>
        <v>0.92976764306019033</v>
      </c>
      <c r="V44" s="12">
        <f t="shared" si="5"/>
        <v>7.023235693980967E-2</v>
      </c>
      <c r="W44" s="12">
        <f t="shared" si="10"/>
        <v>0.81936719812136938</v>
      </c>
      <c r="X44" s="12">
        <f t="shared" si="6"/>
        <v>0.18063280187863062</v>
      </c>
      <c r="Y44" s="1">
        <f t="shared" si="11"/>
        <v>0.87456742059077985</v>
      </c>
      <c r="AA44" s="1"/>
    </row>
    <row r="45" spans="1:27" s="3" customFormat="1" x14ac:dyDescent="0.2">
      <c r="A45">
        <v>44</v>
      </c>
      <c r="B45" s="3" t="s">
        <v>42</v>
      </c>
      <c r="C45" s="3" t="s">
        <v>28</v>
      </c>
      <c r="D45" s="3" t="s">
        <v>38</v>
      </c>
      <c r="E45" s="3" t="s">
        <v>41</v>
      </c>
      <c r="F45" s="3">
        <v>0</v>
      </c>
      <c r="G45" s="3" t="s">
        <v>23</v>
      </c>
      <c r="H45" s="3" t="s">
        <v>24</v>
      </c>
      <c r="I45" s="3">
        <v>5</v>
      </c>
      <c r="J45">
        <v>0.1</v>
      </c>
      <c r="K45" s="3">
        <v>20</v>
      </c>
      <c r="L45" s="3">
        <v>30</v>
      </c>
      <c r="P45" s="3">
        <v>30082</v>
      </c>
      <c r="Q45" s="3">
        <v>2282</v>
      </c>
      <c r="R45" s="3">
        <v>28699</v>
      </c>
      <c r="S45" s="3">
        <v>3665</v>
      </c>
      <c r="T45" s="4">
        <f t="shared" si="8"/>
        <v>0.9081232233345693</v>
      </c>
      <c r="U45" s="14">
        <f t="shared" si="9"/>
        <v>0.92948955629712027</v>
      </c>
      <c r="V45" s="12">
        <f t="shared" si="5"/>
        <v>7.0510443702879733E-2</v>
      </c>
      <c r="W45" s="14">
        <f t="shared" si="10"/>
        <v>0.88675689037201832</v>
      </c>
      <c r="X45" s="12">
        <f t="shared" si="6"/>
        <v>0.11324310962798168</v>
      </c>
      <c r="Y45" s="4">
        <f t="shared" si="11"/>
        <v>0.9081232233345693</v>
      </c>
      <c r="AA45" s="4"/>
    </row>
    <row r="46" spans="1:27" x14ac:dyDescent="0.2">
      <c r="A46">
        <v>45</v>
      </c>
      <c r="B46" t="s">
        <v>42</v>
      </c>
      <c r="C46" t="s">
        <v>28</v>
      </c>
      <c r="D46" t="s">
        <v>38</v>
      </c>
      <c r="E46" t="s">
        <v>41</v>
      </c>
      <c r="F46">
        <v>0</v>
      </c>
      <c r="G46" t="s">
        <v>23</v>
      </c>
      <c r="H46" t="s">
        <v>25</v>
      </c>
      <c r="I46">
        <v>5</v>
      </c>
      <c r="J46">
        <v>0.1</v>
      </c>
      <c r="K46">
        <v>5</v>
      </c>
      <c r="L46">
        <v>30</v>
      </c>
      <c r="P46">
        <v>24925</v>
      </c>
      <c r="Q46">
        <v>7439</v>
      </c>
      <c r="R46">
        <v>22104</v>
      </c>
      <c r="S46">
        <v>10260</v>
      </c>
      <c r="T46" s="1">
        <f t="shared" si="8"/>
        <v>0.72656346557903839</v>
      </c>
      <c r="U46" s="12">
        <f t="shared" si="9"/>
        <v>0.77014584105796569</v>
      </c>
      <c r="V46" s="12">
        <f t="shared" si="5"/>
        <v>0.22985415894203431</v>
      </c>
      <c r="W46" s="12">
        <f t="shared" si="10"/>
        <v>0.68298109010011121</v>
      </c>
      <c r="X46" s="12">
        <f t="shared" si="6"/>
        <v>0.31701890989988879</v>
      </c>
      <c r="Y46" s="1">
        <f t="shared" si="11"/>
        <v>0.7265634655790385</v>
      </c>
      <c r="Z46" s="1" t="s">
        <v>66</v>
      </c>
      <c r="AA46" s="1"/>
    </row>
    <row r="47" spans="1:27" s="3" customFormat="1" x14ac:dyDescent="0.2">
      <c r="A47">
        <v>46</v>
      </c>
      <c r="B47" s="3" t="s">
        <v>42</v>
      </c>
      <c r="C47" s="3" t="s">
        <v>28</v>
      </c>
      <c r="D47" s="3" t="s">
        <v>38</v>
      </c>
      <c r="E47" s="3" t="s">
        <v>41</v>
      </c>
      <c r="F47" s="3">
        <v>0</v>
      </c>
      <c r="G47" s="3" t="s">
        <v>23</v>
      </c>
      <c r="H47" s="3" t="s">
        <v>11</v>
      </c>
      <c r="I47" s="3">
        <v>5</v>
      </c>
      <c r="J47">
        <v>0.1</v>
      </c>
      <c r="K47" s="3">
        <v>5</v>
      </c>
      <c r="N47" s="3">
        <v>30</v>
      </c>
      <c r="P47" s="3">
        <v>30079</v>
      </c>
      <c r="Q47" s="3">
        <v>2285</v>
      </c>
      <c r="R47" s="3">
        <v>28536</v>
      </c>
      <c r="S47" s="3">
        <v>3828</v>
      </c>
      <c r="T47" s="4">
        <f t="shared" si="8"/>
        <v>0.90555864540847852</v>
      </c>
      <c r="U47" s="14">
        <f t="shared" si="9"/>
        <v>0.92939686070943028</v>
      </c>
      <c r="V47" s="12">
        <f t="shared" si="5"/>
        <v>7.0603139290569716E-2</v>
      </c>
      <c r="W47" s="14">
        <f t="shared" si="10"/>
        <v>0.88172043010752688</v>
      </c>
      <c r="X47" s="12">
        <f t="shared" si="6"/>
        <v>0.11827956989247312</v>
      </c>
      <c r="Y47" s="4">
        <f t="shared" si="11"/>
        <v>0.90555864540847852</v>
      </c>
      <c r="Z47" s="1" t="s">
        <v>66</v>
      </c>
      <c r="AA47" s="4"/>
    </row>
    <row r="48" spans="1:27" x14ac:dyDescent="0.2">
      <c r="A48">
        <v>47</v>
      </c>
      <c r="B48" t="s">
        <v>42</v>
      </c>
      <c r="C48" t="s">
        <v>28</v>
      </c>
      <c r="D48" t="s">
        <v>38</v>
      </c>
      <c r="E48" t="s">
        <v>41</v>
      </c>
      <c r="F48">
        <v>0</v>
      </c>
      <c r="G48" t="s">
        <v>23</v>
      </c>
      <c r="H48" t="s">
        <v>26</v>
      </c>
      <c r="I48">
        <v>5</v>
      </c>
      <c r="J48">
        <v>0.1</v>
      </c>
      <c r="K48">
        <v>20</v>
      </c>
      <c r="L48">
        <v>30</v>
      </c>
      <c r="P48">
        <v>29132</v>
      </c>
      <c r="Q48">
        <v>3232</v>
      </c>
      <c r="R48">
        <v>25829</v>
      </c>
      <c r="S48">
        <v>6535</v>
      </c>
      <c r="T48" s="1">
        <f t="shared" si="8"/>
        <v>0.84910703250525277</v>
      </c>
      <c r="U48" s="12">
        <f t="shared" si="9"/>
        <v>0.90013595352861209</v>
      </c>
      <c r="V48" s="12">
        <f t="shared" si="5"/>
        <v>9.9864046471387913E-2</v>
      </c>
      <c r="W48" s="12">
        <f t="shared" si="10"/>
        <v>0.79807811148189345</v>
      </c>
      <c r="X48" s="12">
        <f t="shared" si="6"/>
        <v>0.20192188851810655</v>
      </c>
      <c r="Y48" s="1">
        <f t="shared" si="11"/>
        <v>0.84910703250525277</v>
      </c>
      <c r="AA48" s="1"/>
    </row>
    <row r="49" spans="1:28" x14ac:dyDescent="0.2">
      <c r="A49">
        <v>48</v>
      </c>
      <c r="B49" t="s">
        <v>40</v>
      </c>
      <c r="C49" t="s">
        <v>28</v>
      </c>
      <c r="D49" t="s">
        <v>38</v>
      </c>
      <c r="E49" t="s">
        <v>39</v>
      </c>
      <c r="F49">
        <v>0</v>
      </c>
      <c r="G49" t="s">
        <v>9</v>
      </c>
      <c r="I49">
        <v>5</v>
      </c>
      <c r="K49">
        <v>100</v>
      </c>
      <c r="L49">
        <v>1</v>
      </c>
      <c r="P49">
        <v>28868</v>
      </c>
      <c r="Q49">
        <v>3496</v>
      </c>
      <c r="R49">
        <v>27222</v>
      </c>
      <c r="S49">
        <v>5142</v>
      </c>
      <c r="T49" s="1">
        <f t="shared" ref="T49:T71" si="12">(P49 + R49)/SUM(P49:S49)</f>
        <v>0.86654925225559265</v>
      </c>
      <c r="U49" s="12">
        <f t="shared" ref="U49:U71" si="13" xml:space="preserve"> P49/(P49 + Q49)</f>
        <v>0.89197874181188974</v>
      </c>
      <c r="V49" s="12">
        <f t="shared" si="5"/>
        <v>0.10802125818811026</v>
      </c>
      <c r="W49" s="12">
        <f t="shared" ref="W49:W71" si="14">R49/(R49 + S49)</f>
        <v>0.84111976269929556</v>
      </c>
      <c r="X49" s="12">
        <f t="shared" si="6"/>
        <v>0.15888023730070444</v>
      </c>
      <c r="Y49" s="1">
        <f t="shared" ref="Y49:Y71" si="15">( P49/(P49 + Q49) + R49/(R49 + S49) )/2</f>
        <v>0.86654925225559265</v>
      </c>
      <c r="AA49" s="1"/>
      <c r="AB49" s="2"/>
    </row>
    <row r="50" spans="1:28" x14ac:dyDescent="0.2">
      <c r="A50">
        <v>49</v>
      </c>
      <c r="B50" t="s">
        <v>40</v>
      </c>
      <c r="C50" t="s">
        <v>28</v>
      </c>
      <c r="D50" t="s">
        <v>38</v>
      </c>
      <c r="E50" t="s">
        <v>39</v>
      </c>
      <c r="F50">
        <v>0</v>
      </c>
      <c r="G50" t="s">
        <v>9</v>
      </c>
      <c r="I50">
        <v>5</v>
      </c>
      <c r="K50">
        <v>20</v>
      </c>
      <c r="L50">
        <v>1</v>
      </c>
      <c r="P50">
        <v>29365</v>
      </c>
      <c r="Q50">
        <v>2999</v>
      </c>
      <c r="R50">
        <v>25317</v>
      </c>
      <c r="S50">
        <v>7047</v>
      </c>
      <c r="T50" s="1">
        <f t="shared" si="12"/>
        <v>0.84479668767766658</v>
      </c>
      <c r="U50" s="12">
        <f t="shared" si="13"/>
        <v>0.90733531083920405</v>
      </c>
      <c r="V50" s="12">
        <f t="shared" si="5"/>
        <v>9.2664689160795954E-2</v>
      </c>
      <c r="W50" s="12">
        <f t="shared" si="14"/>
        <v>0.782258064516129</v>
      </c>
      <c r="X50" s="12">
        <f t="shared" si="6"/>
        <v>0.217741935483871</v>
      </c>
      <c r="Y50" s="1">
        <f t="shared" si="15"/>
        <v>0.84479668767766647</v>
      </c>
      <c r="AA50" s="1"/>
      <c r="AB50" s="2"/>
    </row>
    <row r="51" spans="1:28" x14ac:dyDescent="0.2">
      <c r="A51">
        <v>50</v>
      </c>
      <c r="B51" t="s">
        <v>40</v>
      </c>
      <c r="C51" t="s">
        <v>28</v>
      </c>
      <c r="D51" t="s">
        <v>38</v>
      </c>
      <c r="E51" t="s">
        <v>39</v>
      </c>
      <c r="F51">
        <v>0</v>
      </c>
      <c r="G51" t="s">
        <v>9</v>
      </c>
      <c r="I51">
        <v>5</v>
      </c>
      <c r="K51">
        <v>4</v>
      </c>
      <c r="L51">
        <v>1</v>
      </c>
      <c r="P51">
        <v>29748</v>
      </c>
      <c r="Q51">
        <v>2616</v>
      </c>
      <c r="R51">
        <v>21776</v>
      </c>
      <c r="S51">
        <v>10588</v>
      </c>
      <c r="T51" s="1">
        <f t="shared" si="12"/>
        <v>0.79600791002348292</v>
      </c>
      <c r="U51" s="12">
        <f t="shared" si="13"/>
        <v>0.91916944753429741</v>
      </c>
      <c r="V51" s="12">
        <f t="shared" si="5"/>
        <v>8.0830552465702588E-2</v>
      </c>
      <c r="W51" s="12">
        <f t="shared" si="14"/>
        <v>0.67284637251266843</v>
      </c>
      <c r="X51" s="12">
        <f t="shared" si="6"/>
        <v>0.32715362748733157</v>
      </c>
      <c r="Y51" s="1">
        <f t="shared" si="15"/>
        <v>0.79600791002348292</v>
      </c>
      <c r="AA51" s="1"/>
      <c r="AB51" s="2"/>
    </row>
    <row r="52" spans="1:28" x14ac:dyDescent="0.2">
      <c r="A52">
        <v>51</v>
      </c>
      <c r="B52" t="s">
        <v>40</v>
      </c>
      <c r="C52" t="s">
        <v>28</v>
      </c>
      <c r="D52" t="s">
        <v>38</v>
      </c>
      <c r="E52" t="s">
        <v>39</v>
      </c>
      <c r="F52">
        <v>0</v>
      </c>
      <c r="G52" t="s">
        <v>11</v>
      </c>
      <c r="H52" t="s">
        <v>13</v>
      </c>
      <c r="I52">
        <v>5</v>
      </c>
      <c r="N52">
        <v>1</v>
      </c>
      <c r="P52">
        <v>29033</v>
      </c>
      <c r="Q52">
        <v>3331</v>
      </c>
      <c r="R52">
        <v>28624</v>
      </c>
      <c r="S52">
        <v>3740</v>
      </c>
      <c r="T52" s="1">
        <f t="shared" si="12"/>
        <v>0.89075824990730446</v>
      </c>
      <c r="U52" s="12">
        <f t="shared" si="13"/>
        <v>0.89707699913484118</v>
      </c>
      <c r="V52" s="12">
        <f t="shared" si="5"/>
        <v>0.10292300086515882</v>
      </c>
      <c r="W52" s="12">
        <f t="shared" si="14"/>
        <v>0.88443950067976762</v>
      </c>
      <c r="X52" s="12">
        <f t="shared" si="6"/>
        <v>0.11556049932023238</v>
      </c>
      <c r="Y52" s="1">
        <f t="shared" si="15"/>
        <v>0.89075824990730434</v>
      </c>
      <c r="Z52" s="1" t="s">
        <v>67</v>
      </c>
      <c r="AA52" s="1"/>
      <c r="AB52" s="2"/>
    </row>
    <row r="53" spans="1:28" s="3" customFormat="1" x14ac:dyDescent="0.2">
      <c r="A53">
        <v>52</v>
      </c>
      <c r="B53" s="3" t="s">
        <v>40</v>
      </c>
      <c r="C53" s="3" t="s">
        <v>28</v>
      </c>
      <c r="D53" s="3" t="s">
        <v>38</v>
      </c>
      <c r="E53" s="3" t="s">
        <v>39</v>
      </c>
      <c r="F53" s="3">
        <v>0</v>
      </c>
      <c r="G53" s="3" t="s">
        <v>11</v>
      </c>
      <c r="H53" s="3" t="s">
        <v>13</v>
      </c>
      <c r="I53" s="3">
        <v>5</v>
      </c>
      <c r="K53"/>
      <c r="N53" s="3">
        <v>10</v>
      </c>
      <c r="P53" s="3">
        <v>30607</v>
      </c>
      <c r="Q53" s="3">
        <v>1757</v>
      </c>
      <c r="R53" s="3">
        <v>27769</v>
      </c>
      <c r="S53" s="3">
        <v>4595</v>
      </c>
      <c r="T53" s="4">
        <f t="shared" si="12"/>
        <v>0.90186627116549256</v>
      </c>
      <c r="U53" s="14">
        <f t="shared" si="13"/>
        <v>0.94571128414287475</v>
      </c>
      <c r="V53" s="12">
        <f t="shared" si="5"/>
        <v>5.4288715857125247E-2</v>
      </c>
      <c r="W53" s="14">
        <f t="shared" si="14"/>
        <v>0.85802125818811026</v>
      </c>
      <c r="X53" s="12">
        <f t="shared" si="6"/>
        <v>0.14197874181188974</v>
      </c>
      <c r="Y53" s="4">
        <f t="shared" si="15"/>
        <v>0.90186627116549256</v>
      </c>
      <c r="Z53" s="1" t="s">
        <v>67</v>
      </c>
      <c r="AA53" s="4"/>
      <c r="AB53" s="5"/>
    </row>
    <row r="54" spans="1:28" x14ac:dyDescent="0.2">
      <c r="A54">
        <v>53</v>
      </c>
      <c r="B54" t="s">
        <v>40</v>
      </c>
      <c r="C54" t="s">
        <v>28</v>
      </c>
      <c r="D54" t="s">
        <v>38</v>
      </c>
      <c r="E54" t="s">
        <v>39</v>
      </c>
      <c r="F54">
        <v>0</v>
      </c>
      <c r="G54" t="s">
        <v>11</v>
      </c>
      <c r="H54" t="s">
        <v>13</v>
      </c>
      <c r="I54">
        <v>5</v>
      </c>
      <c r="N54">
        <v>100</v>
      </c>
      <c r="P54">
        <v>30699</v>
      </c>
      <c r="Q54">
        <v>1665</v>
      </c>
      <c r="R54">
        <v>26881</v>
      </c>
      <c r="S54">
        <v>5483</v>
      </c>
      <c r="T54" s="1">
        <f t="shared" si="12"/>
        <v>0.88956865653194905</v>
      </c>
      <c r="U54" s="12">
        <f t="shared" si="13"/>
        <v>0.94855394883203559</v>
      </c>
      <c r="V54" s="12">
        <f t="shared" si="5"/>
        <v>5.1446051167964413E-2</v>
      </c>
      <c r="W54" s="12">
        <f t="shared" si="14"/>
        <v>0.83058336423186252</v>
      </c>
      <c r="X54" s="12">
        <f t="shared" si="6"/>
        <v>0.16941663576813748</v>
      </c>
      <c r="Y54" s="1">
        <f t="shared" si="15"/>
        <v>0.88956865653194905</v>
      </c>
      <c r="Z54" s="1" t="s">
        <v>67</v>
      </c>
      <c r="AA54" s="1"/>
      <c r="AB54" s="2"/>
    </row>
    <row r="55" spans="1:28" x14ac:dyDescent="0.2">
      <c r="A55">
        <v>54</v>
      </c>
      <c r="B55" t="s">
        <v>40</v>
      </c>
      <c r="C55" t="s">
        <v>28</v>
      </c>
      <c r="D55" t="s">
        <v>38</v>
      </c>
      <c r="E55" t="s">
        <v>39</v>
      </c>
      <c r="F55">
        <v>0</v>
      </c>
      <c r="G55" t="s">
        <v>11</v>
      </c>
      <c r="H55" t="s">
        <v>14</v>
      </c>
      <c r="I55">
        <v>5</v>
      </c>
      <c r="L55">
        <v>10</v>
      </c>
      <c r="P55">
        <v>30469</v>
      </c>
      <c r="Q55">
        <v>1895</v>
      </c>
      <c r="R55">
        <v>27461</v>
      </c>
      <c r="S55">
        <v>4903</v>
      </c>
      <c r="T55" s="1">
        <f t="shared" si="12"/>
        <v>0.89497589914720055</v>
      </c>
      <c r="U55" s="12">
        <f t="shared" si="13"/>
        <v>0.94144728710913361</v>
      </c>
      <c r="V55" s="12">
        <f t="shared" si="5"/>
        <v>5.8552712890866387E-2</v>
      </c>
      <c r="W55" s="12">
        <f t="shared" si="14"/>
        <v>0.8485045111852676</v>
      </c>
      <c r="X55" s="12">
        <f t="shared" si="6"/>
        <v>0.1514954888147324</v>
      </c>
      <c r="Y55" s="1">
        <f t="shared" si="15"/>
        <v>0.89497589914720055</v>
      </c>
      <c r="Z55" s="1" t="s">
        <v>67</v>
      </c>
      <c r="AA55" s="1"/>
      <c r="AB55" s="2"/>
    </row>
    <row r="56" spans="1:28" s="3" customFormat="1" x14ac:dyDescent="0.2">
      <c r="A56">
        <v>55</v>
      </c>
      <c r="B56" s="3" t="s">
        <v>40</v>
      </c>
      <c r="C56" s="3" t="s">
        <v>28</v>
      </c>
      <c r="D56" s="3" t="s">
        <v>38</v>
      </c>
      <c r="E56" s="3" t="s">
        <v>39</v>
      </c>
      <c r="F56" s="3">
        <v>0</v>
      </c>
      <c r="G56" s="3" t="s">
        <v>11</v>
      </c>
      <c r="H56" s="3" t="s">
        <v>15</v>
      </c>
      <c r="I56" s="3">
        <v>5</v>
      </c>
      <c r="K56"/>
      <c r="L56" s="3">
        <v>10</v>
      </c>
      <c r="P56" s="3">
        <v>30584</v>
      </c>
      <c r="Q56" s="3">
        <v>1780</v>
      </c>
      <c r="R56" s="3">
        <v>27741</v>
      </c>
      <c r="S56" s="3">
        <v>4623</v>
      </c>
      <c r="T56" s="4">
        <f t="shared" si="12"/>
        <v>0.90107835867012731</v>
      </c>
      <c r="U56" s="14">
        <f t="shared" si="13"/>
        <v>0.94500061797058466</v>
      </c>
      <c r="V56" s="12">
        <f t="shared" si="5"/>
        <v>5.4999382029415345E-2</v>
      </c>
      <c r="W56" s="14">
        <f t="shared" si="14"/>
        <v>0.85715609936966997</v>
      </c>
      <c r="X56" s="12">
        <f t="shared" si="6"/>
        <v>0.14284390063033003</v>
      </c>
      <c r="Y56" s="4">
        <f t="shared" si="15"/>
        <v>0.90107835867012731</v>
      </c>
      <c r="Z56" s="1" t="s">
        <v>67</v>
      </c>
      <c r="AA56" s="4"/>
      <c r="AB56" s="5"/>
    </row>
    <row r="57" spans="1:28" s="3" customFormat="1" x14ac:dyDescent="0.2">
      <c r="A57">
        <v>56</v>
      </c>
      <c r="B57" s="3" t="s">
        <v>40</v>
      </c>
      <c r="C57" s="3" t="s">
        <v>28</v>
      </c>
      <c r="D57" s="3" t="s">
        <v>38</v>
      </c>
      <c r="E57" s="3" t="s">
        <v>39</v>
      </c>
      <c r="F57" s="3">
        <v>0</v>
      </c>
      <c r="G57" s="3" t="s">
        <v>11</v>
      </c>
      <c r="H57" s="3" t="s">
        <v>16</v>
      </c>
      <c r="I57" s="3">
        <v>5</v>
      </c>
      <c r="K57"/>
      <c r="L57" s="3">
        <v>10</v>
      </c>
      <c r="P57" s="3">
        <v>30325</v>
      </c>
      <c r="Q57" s="3">
        <v>2039</v>
      </c>
      <c r="R57" s="3">
        <v>28625</v>
      </c>
      <c r="S57" s="3">
        <v>3739</v>
      </c>
      <c r="T57" s="4">
        <f t="shared" si="12"/>
        <v>0.910734149054505</v>
      </c>
      <c r="U57" s="14">
        <f t="shared" si="13"/>
        <v>0.93699789890001239</v>
      </c>
      <c r="V57" s="12">
        <f t="shared" si="5"/>
        <v>6.3002101099987606E-2</v>
      </c>
      <c r="W57" s="14">
        <f t="shared" si="14"/>
        <v>0.88447039920899762</v>
      </c>
      <c r="X57" s="12">
        <f t="shared" si="6"/>
        <v>0.11552960079100238</v>
      </c>
      <c r="Y57" s="4">
        <f t="shared" si="15"/>
        <v>0.910734149054505</v>
      </c>
      <c r="Z57" s="1" t="s">
        <v>67</v>
      </c>
      <c r="AA57" s="4"/>
      <c r="AB57" s="5"/>
    </row>
    <row r="58" spans="1:28" x14ac:dyDescent="0.2">
      <c r="A58">
        <v>57</v>
      </c>
      <c r="B58" t="s">
        <v>40</v>
      </c>
      <c r="C58" t="s">
        <v>28</v>
      </c>
      <c r="D58" t="s">
        <v>38</v>
      </c>
      <c r="E58" t="s">
        <v>39</v>
      </c>
      <c r="F58">
        <v>0</v>
      </c>
      <c r="G58" t="s">
        <v>17</v>
      </c>
      <c r="H58" t="s">
        <v>19</v>
      </c>
      <c r="I58">
        <v>5</v>
      </c>
      <c r="P58">
        <v>25377</v>
      </c>
      <c r="Q58">
        <v>6987</v>
      </c>
      <c r="R58">
        <v>21964</v>
      </c>
      <c r="S58">
        <v>10400</v>
      </c>
      <c r="T58" s="1">
        <f t="shared" si="12"/>
        <v>0.73138363613891977</v>
      </c>
      <c r="U58" s="12">
        <f t="shared" si="13"/>
        <v>0.78411197626992957</v>
      </c>
      <c r="V58" s="12">
        <f t="shared" si="5"/>
        <v>0.21588802373007043</v>
      </c>
      <c r="W58" s="12">
        <f t="shared" si="14"/>
        <v>0.67865529600790997</v>
      </c>
      <c r="X58" s="12">
        <f t="shared" si="6"/>
        <v>0.32134470399209003</v>
      </c>
      <c r="Y58" s="1">
        <f t="shared" si="15"/>
        <v>0.73138363613891977</v>
      </c>
      <c r="AA58" s="1"/>
      <c r="AB58" s="2"/>
    </row>
    <row r="59" spans="1:28" x14ac:dyDescent="0.2">
      <c r="A59">
        <v>58</v>
      </c>
      <c r="B59" t="s">
        <v>40</v>
      </c>
      <c r="C59" t="s">
        <v>28</v>
      </c>
      <c r="D59" t="s">
        <v>38</v>
      </c>
      <c r="E59" t="s">
        <v>39</v>
      </c>
      <c r="F59">
        <v>0</v>
      </c>
      <c r="G59" t="s">
        <v>17</v>
      </c>
      <c r="H59" t="s">
        <v>20</v>
      </c>
      <c r="I59">
        <v>5</v>
      </c>
      <c r="P59">
        <v>29924</v>
      </c>
      <c r="Q59">
        <v>2440</v>
      </c>
      <c r="R59">
        <v>20474</v>
      </c>
      <c r="S59">
        <v>11890</v>
      </c>
      <c r="T59" s="1">
        <f t="shared" si="12"/>
        <v>0.77861203806698798</v>
      </c>
      <c r="U59" s="12">
        <f t="shared" si="13"/>
        <v>0.9246075886787789</v>
      </c>
      <c r="V59" s="12">
        <f t="shared" si="5"/>
        <v>7.5392411321221098E-2</v>
      </c>
      <c r="W59" s="12">
        <f t="shared" si="14"/>
        <v>0.63261648745519716</v>
      </c>
      <c r="X59" s="12">
        <f t="shared" si="6"/>
        <v>0.36738351254480284</v>
      </c>
      <c r="Y59" s="1">
        <f t="shared" si="15"/>
        <v>0.77861203806698809</v>
      </c>
      <c r="AA59" s="1"/>
      <c r="AB59" s="2"/>
    </row>
    <row r="60" spans="1:28" x14ac:dyDescent="0.2">
      <c r="A60">
        <v>59</v>
      </c>
      <c r="B60" t="s">
        <v>40</v>
      </c>
      <c r="C60" t="s">
        <v>28</v>
      </c>
      <c r="D60" t="s">
        <v>38</v>
      </c>
      <c r="E60" t="s">
        <v>39</v>
      </c>
      <c r="F60">
        <v>0</v>
      </c>
      <c r="G60" t="s">
        <v>18</v>
      </c>
      <c r="I60">
        <v>5</v>
      </c>
      <c r="P60">
        <v>25257</v>
      </c>
      <c r="Q60">
        <v>7107</v>
      </c>
      <c r="R60">
        <v>22574</v>
      </c>
      <c r="S60">
        <v>9790</v>
      </c>
      <c r="T60" s="1">
        <f t="shared" si="12"/>
        <v>0.73895377580027188</v>
      </c>
      <c r="U60" s="12">
        <f t="shared" si="13"/>
        <v>0.78040415276232855</v>
      </c>
      <c r="V60" s="12">
        <f t="shared" si="5"/>
        <v>0.21959584723767145</v>
      </c>
      <c r="W60" s="12">
        <f t="shared" si="14"/>
        <v>0.69750339883821533</v>
      </c>
      <c r="X60" s="12">
        <f t="shared" si="6"/>
        <v>0.30249660116178467</v>
      </c>
      <c r="Y60" s="1">
        <f t="shared" si="15"/>
        <v>0.73895377580027199</v>
      </c>
      <c r="AA60" s="1"/>
      <c r="AB60" s="2"/>
    </row>
    <row r="61" spans="1:28" x14ac:dyDescent="0.2">
      <c r="A61">
        <v>60</v>
      </c>
      <c r="B61" t="s">
        <v>40</v>
      </c>
      <c r="C61" t="s">
        <v>28</v>
      </c>
      <c r="D61" t="s">
        <v>38</v>
      </c>
      <c r="E61" t="s">
        <v>39</v>
      </c>
      <c r="F61">
        <v>0</v>
      </c>
      <c r="G61" t="s">
        <v>22</v>
      </c>
      <c r="H61" t="s">
        <v>19</v>
      </c>
      <c r="I61">
        <v>5</v>
      </c>
      <c r="O61">
        <v>1</v>
      </c>
      <c r="P61">
        <v>27276</v>
      </c>
      <c r="Q61">
        <v>5088</v>
      </c>
      <c r="R61">
        <v>21011</v>
      </c>
      <c r="S61">
        <v>11353</v>
      </c>
      <c r="T61" s="1">
        <f t="shared" si="12"/>
        <v>0.74599864046471387</v>
      </c>
      <c r="U61" s="12">
        <f t="shared" si="13"/>
        <v>0.84278828327771593</v>
      </c>
      <c r="V61" s="12">
        <f t="shared" si="5"/>
        <v>0.15721171672228407</v>
      </c>
      <c r="W61" s="12">
        <f t="shared" si="14"/>
        <v>0.64920899765171181</v>
      </c>
      <c r="X61" s="12">
        <f t="shared" si="6"/>
        <v>0.35079100234828819</v>
      </c>
      <c r="Y61" s="1">
        <f t="shared" si="15"/>
        <v>0.74599864046471387</v>
      </c>
      <c r="AA61" s="1"/>
      <c r="AB61" s="2"/>
    </row>
    <row r="62" spans="1:28" x14ac:dyDescent="0.2">
      <c r="A62">
        <v>61</v>
      </c>
      <c r="B62" t="s">
        <v>40</v>
      </c>
      <c r="C62" t="s">
        <v>28</v>
      </c>
      <c r="D62" t="s">
        <v>38</v>
      </c>
      <c r="E62" t="s">
        <v>39</v>
      </c>
      <c r="F62">
        <v>0</v>
      </c>
      <c r="G62" t="s">
        <v>22</v>
      </c>
      <c r="H62" t="s">
        <v>20</v>
      </c>
      <c r="I62">
        <v>5</v>
      </c>
      <c r="O62">
        <v>1</v>
      </c>
      <c r="P62">
        <v>30015</v>
      </c>
      <c r="Q62">
        <v>2349</v>
      </c>
      <c r="R62">
        <v>24712</v>
      </c>
      <c r="S62">
        <v>7652</v>
      </c>
      <c r="T62" s="1">
        <f t="shared" si="12"/>
        <v>0.84549190458534174</v>
      </c>
      <c r="U62" s="12">
        <f t="shared" si="13"/>
        <v>0.92741935483870963</v>
      </c>
      <c r="V62" s="12">
        <f t="shared" si="5"/>
        <v>7.2580645161290369E-2</v>
      </c>
      <c r="W62" s="12">
        <f t="shared" si="14"/>
        <v>0.76356445433197384</v>
      </c>
      <c r="X62" s="12">
        <f t="shared" si="6"/>
        <v>0.23643554566802616</v>
      </c>
      <c r="Y62" s="1">
        <f t="shared" si="15"/>
        <v>0.84549190458534174</v>
      </c>
      <c r="AA62" s="1"/>
      <c r="AB62" s="2"/>
    </row>
    <row r="63" spans="1:28" x14ac:dyDescent="0.2">
      <c r="A63">
        <v>62</v>
      </c>
      <c r="B63" t="s">
        <v>40</v>
      </c>
      <c r="C63" t="s">
        <v>28</v>
      </c>
      <c r="D63" t="s">
        <v>38</v>
      </c>
      <c r="E63" t="s">
        <v>39</v>
      </c>
      <c r="F63">
        <v>0</v>
      </c>
      <c r="G63" t="s">
        <v>22</v>
      </c>
      <c r="H63" t="s">
        <v>15</v>
      </c>
      <c r="I63">
        <v>5</v>
      </c>
      <c r="O63">
        <v>1</v>
      </c>
      <c r="P63">
        <v>28620</v>
      </c>
      <c r="Q63">
        <v>3744</v>
      </c>
      <c r="R63">
        <v>13262</v>
      </c>
      <c r="S63">
        <v>19102</v>
      </c>
      <c r="T63" s="1">
        <f t="shared" si="12"/>
        <v>0.64704610060561119</v>
      </c>
      <c r="U63" s="12">
        <f t="shared" si="13"/>
        <v>0.88431590656284764</v>
      </c>
      <c r="V63" s="12">
        <f t="shared" si="5"/>
        <v>0.11568409343715236</v>
      </c>
      <c r="W63" s="12">
        <f t="shared" si="14"/>
        <v>0.40977629464837473</v>
      </c>
      <c r="X63" s="12">
        <f t="shared" si="6"/>
        <v>0.59022370535162527</v>
      </c>
      <c r="Y63" s="1">
        <f t="shared" si="15"/>
        <v>0.64704610060561119</v>
      </c>
      <c r="AA63" s="1"/>
      <c r="AB63" s="2"/>
    </row>
    <row r="64" spans="1:28" x14ac:dyDescent="0.2">
      <c r="A64">
        <v>63</v>
      </c>
      <c r="B64" t="s">
        <v>40</v>
      </c>
      <c r="C64" t="s">
        <v>28</v>
      </c>
      <c r="D64" t="s">
        <v>38</v>
      </c>
      <c r="E64" t="s">
        <v>39</v>
      </c>
      <c r="F64">
        <v>0</v>
      </c>
      <c r="G64" t="s">
        <v>22</v>
      </c>
      <c r="H64" s="3" t="s">
        <v>53</v>
      </c>
      <c r="I64">
        <v>5</v>
      </c>
      <c r="O64">
        <v>1</v>
      </c>
      <c r="P64">
        <v>29160</v>
      </c>
      <c r="Q64">
        <v>3204</v>
      </c>
      <c r="R64">
        <v>28967</v>
      </c>
      <c r="S64">
        <v>3397</v>
      </c>
      <c r="T64" s="1">
        <f t="shared" si="12"/>
        <v>0.8980194042763564</v>
      </c>
      <c r="U64" s="12">
        <f t="shared" si="13"/>
        <v>0.90100111234705227</v>
      </c>
      <c r="V64" s="12">
        <f t="shared" si="5"/>
        <v>9.8998887652947731E-2</v>
      </c>
      <c r="W64" s="12">
        <f t="shared" si="14"/>
        <v>0.89503769620566065</v>
      </c>
      <c r="X64" s="12">
        <f t="shared" si="6"/>
        <v>0.10496230379433935</v>
      </c>
      <c r="Y64" s="1">
        <f t="shared" si="15"/>
        <v>0.89801940427635651</v>
      </c>
      <c r="AA64" s="1"/>
      <c r="AB64" s="2"/>
    </row>
    <row r="65" spans="1:28" x14ac:dyDescent="0.2">
      <c r="A65">
        <v>64</v>
      </c>
      <c r="B65" t="s">
        <v>40</v>
      </c>
      <c r="C65" t="s">
        <v>28</v>
      </c>
      <c r="D65" t="s">
        <v>38</v>
      </c>
      <c r="E65" t="s">
        <v>39</v>
      </c>
      <c r="F65">
        <v>0</v>
      </c>
      <c r="G65" t="s">
        <v>22</v>
      </c>
      <c r="H65" t="s">
        <v>52</v>
      </c>
      <c r="I65">
        <v>5</v>
      </c>
      <c r="O65">
        <v>1</v>
      </c>
      <c r="P65">
        <v>30400</v>
      </c>
      <c r="Q65">
        <v>1964</v>
      </c>
      <c r="R65">
        <v>27390</v>
      </c>
      <c r="S65">
        <v>4974</v>
      </c>
      <c r="T65" s="1">
        <f t="shared" si="12"/>
        <v>0.89281300210110004</v>
      </c>
      <c r="U65" s="12">
        <f t="shared" si="13"/>
        <v>0.93931528859226299</v>
      </c>
      <c r="V65" s="12">
        <f t="shared" si="5"/>
        <v>6.0684711407737013E-2</v>
      </c>
      <c r="W65" s="12">
        <f t="shared" si="14"/>
        <v>0.84631071560993698</v>
      </c>
      <c r="X65" s="12">
        <f t="shared" si="6"/>
        <v>0.15368928439006302</v>
      </c>
      <c r="Y65" s="1">
        <f t="shared" si="15"/>
        <v>0.89281300210110004</v>
      </c>
      <c r="AA65" s="1"/>
      <c r="AB65" s="2"/>
    </row>
    <row r="66" spans="1:28" x14ac:dyDescent="0.2">
      <c r="A66">
        <v>65</v>
      </c>
      <c r="B66" t="s">
        <v>40</v>
      </c>
      <c r="C66" t="s">
        <v>28</v>
      </c>
      <c r="D66" t="s">
        <v>38</v>
      </c>
      <c r="E66" t="s">
        <v>39</v>
      </c>
      <c r="F66">
        <v>0</v>
      </c>
      <c r="G66" t="s">
        <v>22</v>
      </c>
      <c r="H66" t="s">
        <v>51</v>
      </c>
      <c r="I66">
        <v>5</v>
      </c>
      <c r="O66">
        <v>1</v>
      </c>
      <c r="P66">
        <v>30102</v>
      </c>
      <c r="Q66">
        <v>2262</v>
      </c>
      <c r="R66">
        <v>25162</v>
      </c>
      <c r="S66">
        <v>7202</v>
      </c>
      <c r="T66" s="1">
        <f t="shared" si="12"/>
        <v>0.85378815968359911</v>
      </c>
      <c r="U66" s="12">
        <f t="shared" si="13"/>
        <v>0.93010752688172038</v>
      </c>
      <c r="V66" s="12">
        <f t="shared" si="5"/>
        <v>6.9892473118279619E-2</v>
      </c>
      <c r="W66" s="12">
        <f t="shared" si="14"/>
        <v>0.77746879248547773</v>
      </c>
      <c r="X66" s="12">
        <f t="shared" si="6"/>
        <v>0.22253120751452227</v>
      </c>
      <c r="Y66" s="1">
        <f t="shared" si="15"/>
        <v>0.853788159683599</v>
      </c>
      <c r="AA66" s="1"/>
      <c r="AB66" s="2"/>
    </row>
    <row r="67" spans="1:28" x14ac:dyDescent="0.2">
      <c r="A67">
        <v>66</v>
      </c>
      <c r="B67" t="s">
        <v>40</v>
      </c>
      <c r="C67" t="s">
        <v>28</v>
      </c>
      <c r="D67" t="s">
        <v>38</v>
      </c>
      <c r="E67" t="s">
        <v>39</v>
      </c>
      <c r="F67">
        <v>0</v>
      </c>
      <c r="G67" t="s">
        <v>23</v>
      </c>
      <c r="H67" t="s">
        <v>48</v>
      </c>
      <c r="I67">
        <v>5</v>
      </c>
      <c r="J67">
        <v>0.1</v>
      </c>
      <c r="K67">
        <v>20</v>
      </c>
      <c r="L67">
        <v>30</v>
      </c>
      <c r="P67">
        <v>29791</v>
      </c>
      <c r="Q67">
        <v>2573</v>
      </c>
      <c r="R67">
        <v>27310</v>
      </c>
      <c r="S67">
        <v>5054</v>
      </c>
      <c r="T67" s="1">
        <f t="shared" si="12"/>
        <v>0.88216845878136196</v>
      </c>
      <c r="U67" s="12">
        <f t="shared" si="13"/>
        <v>0.92049808429118773</v>
      </c>
      <c r="V67" s="12">
        <f t="shared" ref="V67:V122" si="16">1 - U67</f>
        <v>7.9501915708812265E-2</v>
      </c>
      <c r="W67" s="12">
        <f t="shared" si="14"/>
        <v>0.8438388332715363</v>
      </c>
      <c r="X67" s="12">
        <f t="shared" ref="X67:X122" si="17">1-W67</f>
        <v>0.1561611667284637</v>
      </c>
      <c r="Y67" s="1">
        <f t="shared" si="15"/>
        <v>0.88216845878136207</v>
      </c>
      <c r="AA67" s="1"/>
      <c r="AB67" s="2"/>
    </row>
    <row r="68" spans="1:28" s="3" customFormat="1" x14ac:dyDescent="0.2">
      <c r="A68">
        <v>67</v>
      </c>
      <c r="B68" s="3" t="s">
        <v>40</v>
      </c>
      <c r="C68" s="3" t="s">
        <v>28</v>
      </c>
      <c r="D68" s="3" t="s">
        <v>38</v>
      </c>
      <c r="E68" s="3" t="s">
        <v>39</v>
      </c>
      <c r="F68" s="3">
        <v>0</v>
      </c>
      <c r="G68" s="3" t="s">
        <v>23</v>
      </c>
      <c r="H68" s="3" t="s">
        <v>24</v>
      </c>
      <c r="I68" s="3">
        <v>5</v>
      </c>
      <c r="J68">
        <v>0.1</v>
      </c>
      <c r="K68" s="3">
        <v>20</v>
      </c>
      <c r="L68" s="3">
        <v>30</v>
      </c>
      <c r="P68" s="3">
        <v>30001</v>
      </c>
      <c r="Q68" s="3">
        <v>2363</v>
      </c>
      <c r="R68" s="3">
        <v>28747</v>
      </c>
      <c r="S68" s="3">
        <v>3617</v>
      </c>
      <c r="T68" s="4">
        <f t="shared" si="12"/>
        <v>0.90761339760227411</v>
      </c>
      <c r="U68" s="14">
        <f t="shared" si="13"/>
        <v>0.9269867754294896</v>
      </c>
      <c r="V68" s="12">
        <f t="shared" si="16"/>
        <v>7.3013224570510404E-2</v>
      </c>
      <c r="W68" s="14">
        <f t="shared" si="14"/>
        <v>0.88824001977505873</v>
      </c>
      <c r="X68" s="12">
        <f t="shared" si="17"/>
        <v>0.11175998022494127</v>
      </c>
      <c r="Y68" s="4">
        <f t="shared" si="15"/>
        <v>0.90761339760227422</v>
      </c>
      <c r="AA68" s="4"/>
      <c r="AB68" s="5"/>
    </row>
    <row r="69" spans="1:28" x14ac:dyDescent="0.2">
      <c r="A69">
        <v>68</v>
      </c>
      <c r="B69" t="s">
        <v>40</v>
      </c>
      <c r="C69" t="s">
        <v>28</v>
      </c>
      <c r="D69" t="s">
        <v>38</v>
      </c>
      <c r="E69" t="s">
        <v>39</v>
      </c>
      <c r="F69">
        <v>0</v>
      </c>
      <c r="G69" t="s">
        <v>23</v>
      </c>
      <c r="H69" t="s">
        <v>25</v>
      </c>
      <c r="I69">
        <v>5</v>
      </c>
      <c r="J69">
        <v>0.1</v>
      </c>
      <c r="K69">
        <v>5</v>
      </c>
      <c r="L69">
        <v>30</v>
      </c>
      <c r="P69">
        <v>24846</v>
      </c>
      <c r="Q69">
        <v>7518</v>
      </c>
      <c r="R69">
        <v>22163</v>
      </c>
      <c r="S69">
        <v>10201</v>
      </c>
      <c r="T69" s="1">
        <f t="shared" si="12"/>
        <v>0.72625448028673834</v>
      </c>
      <c r="U69" s="12">
        <f t="shared" si="13"/>
        <v>0.767704857248795</v>
      </c>
      <c r="V69" s="12">
        <f t="shared" si="16"/>
        <v>0.232295142751205</v>
      </c>
      <c r="W69" s="12">
        <f t="shared" si="14"/>
        <v>0.68480410332468178</v>
      </c>
      <c r="X69" s="12">
        <f t="shared" si="17"/>
        <v>0.31519589667531822</v>
      </c>
      <c r="Y69" s="1">
        <f t="shared" si="15"/>
        <v>0.72625448028673834</v>
      </c>
      <c r="Z69" s="1" t="s">
        <v>66</v>
      </c>
      <c r="AA69" s="1"/>
      <c r="AB69" s="2"/>
    </row>
    <row r="70" spans="1:28" s="6" customFormat="1" x14ac:dyDescent="0.2">
      <c r="A70">
        <v>69</v>
      </c>
      <c r="B70" s="6" t="s">
        <v>40</v>
      </c>
      <c r="C70" s="6" t="s">
        <v>28</v>
      </c>
      <c r="D70" s="6" t="s">
        <v>38</v>
      </c>
      <c r="E70" s="6" t="s">
        <v>39</v>
      </c>
      <c r="F70" s="6">
        <v>0</v>
      </c>
      <c r="G70" s="6" t="s">
        <v>23</v>
      </c>
      <c r="H70" s="6" t="s">
        <v>11</v>
      </c>
      <c r="I70" s="6">
        <v>5</v>
      </c>
      <c r="J70">
        <v>0.1</v>
      </c>
      <c r="K70" s="6">
        <v>5</v>
      </c>
      <c r="L70" s="6">
        <v>30</v>
      </c>
      <c r="P70" s="6">
        <v>29701</v>
      </c>
      <c r="Q70" s="6">
        <v>2663</v>
      </c>
      <c r="R70" s="6">
        <v>28413</v>
      </c>
      <c r="S70" s="6">
        <v>3951</v>
      </c>
      <c r="T70" s="7">
        <f t="shared" si="12"/>
        <v>0.89781856383636138</v>
      </c>
      <c r="U70" s="15">
        <f t="shared" si="13"/>
        <v>0.917717216660487</v>
      </c>
      <c r="V70" s="12">
        <f t="shared" si="16"/>
        <v>8.2282783339512999E-2</v>
      </c>
      <c r="W70" s="15">
        <f t="shared" si="14"/>
        <v>0.87791991101223577</v>
      </c>
      <c r="X70" s="12">
        <f t="shared" si="17"/>
        <v>0.12208008898776423</v>
      </c>
      <c r="Y70" s="7">
        <f t="shared" si="15"/>
        <v>0.89781856383636138</v>
      </c>
      <c r="Z70" s="1" t="s">
        <v>66</v>
      </c>
      <c r="AA70" s="7"/>
      <c r="AB70" s="8"/>
    </row>
    <row r="71" spans="1:28" s="6" customFormat="1" x14ac:dyDescent="0.2">
      <c r="A71">
        <v>70</v>
      </c>
      <c r="B71" s="6" t="s">
        <v>40</v>
      </c>
      <c r="C71" s="6" t="s">
        <v>28</v>
      </c>
      <c r="D71" s="6" t="s">
        <v>38</v>
      </c>
      <c r="E71" s="6" t="s">
        <v>39</v>
      </c>
      <c r="F71" s="6">
        <v>0</v>
      </c>
      <c r="G71" s="6" t="s">
        <v>23</v>
      </c>
      <c r="H71" s="6" t="s">
        <v>26</v>
      </c>
      <c r="I71" s="6">
        <v>5</v>
      </c>
      <c r="J71">
        <v>0.1</v>
      </c>
      <c r="K71" s="6">
        <v>20</v>
      </c>
      <c r="L71" s="6">
        <v>30</v>
      </c>
      <c r="P71" s="6">
        <v>29378</v>
      </c>
      <c r="Q71" s="6">
        <v>2986</v>
      </c>
      <c r="R71" s="6">
        <v>25306</v>
      </c>
      <c r="S71" s="6">
        <v>7058</v>
      </c>
      <c r="T71" s="7">
        <f t="shared" si="12"/>
        <v>0.84482758620689657</v>
      </c>
      <c r="U71" s="15">
        <f t="shared" si="13"/>
        <v>0.9077369917191942</v>
      </c>
      <c r="V71" s="12">
        <f t="shared" si="16"/>
        <v>9.2263008280805803E-2</v>
      </c>
      <c r="W71" s="15">
        <f t="shared" si="14"/>
        <v>0.78191818069459895</v>
      </c>
      <c r="X71" s="12">
        <f t="shared" si="17"/>
        <v>0.21808181930540105</v>
      </c>
      <c r="Y71" s="7">
        <f t="shared" si="15"/>
        <v>0.84482758620689657</v>
      </c>
      <c r="AA71" s="7"/>
      <c r="AB71" s="8"/>
    </row>
    <row r="72" spans="1:28" x14ac:dyDescent="0.2">
      <c r="A72">
        <v>71</v>
      </c>
      <c r="B72" t="s">
        <v>40</v>
      </c>
      <c r="C72" t="s">
        <v>28</v>
      </c>
      <c r="D72" t="s">
        <v>38</v>
      </c>
      <c r="E72" t="s">
        <v>30</v>
      </c>
      <c r="F72">
        <v>0</v>
      </c>
      <c r="G72" t="s">
        <v>9</v>
      </c>
      <c r="I72">
        <v>5</v>
      </c>
      <c r="K72">
        <v>100</v>
      </c>
      <c r="L72">
        <v>1</v>
      </c>
      <c r="P72">
        <v>29705</v>
      </c>
      <c r="Q72">
        <v>2659</v>
      </c>
      <c r="R72">
        <v>27290</v>
      </c>
      <c r="S72">
        <v>5074</v>
      </c>
      <c r="T72" s="1">
        <f t="shared" ref="T72:T90" si="18">(P72 + R72)/SUM(P72:S72)</f>
        <v>0.88053083673217158</v>
      </c>
      <c r="U72" s="12">
        <f t="shared" ref="U72:U90" si="19" xml:space="preserve"> P72/(P72 + Q72)</f>
        <v>0.91784081077740698</v>
      </c>
      <c r="V72" s="12">
        <f t="shared" si="16"/>
        <v>8.2159189222593021E-2</v>
      </c>
      <c r="W72" s="12">
        <f t="shared" ref="W72:W90" si="20">R72/(R72 + S72)</f>
        <v>0.84322086268693608</v>
      </c>
      <c r="X72" s="12">
        <f t="shared" si="17"/>
        <v>0.15677913731306392</v>
      </c>
      <c r="Y72" s="1">
        <f t="shared" ref="Y72:Y90" si="21">( P72/(P72 + Q72) + R72/(R72 + S72) )/2</f>
        <v>0.88053083673217158</v>
      </c>
      <c r="AA72" s="7"/>
    </row>
    <row r="73" spans="1:28" x14ac:dyDescent="0.2">
      <c r="A73">
        <v>72</v>
      </c>
      <c r="B73" t="s">
        <v>40</v>
      </c>
      <c r="C73" t="s">
        <v>28</v>
      </c>
      <c r="D73" t="s">
        <v>38</v>
      </c>
      <c r="E73" t="s">
        <v>30</v>
      </c>
      <c r="F73">
        <v>0</v>
      </c>
      <c r="G73" t="s">
        <v>9</v>
      </c>
      <c r="I73">
        <v>5</v>
      </c>
      <c r="K73">
        <v>20</v>
      </c>
      <c r="L73">
        <v>1</v>
      </c>
      <c r="P73">
        <v>28897</v>
      </c>
      <c r="Q73">
        <v>3467</v>
      </c>
      <c r="R73">
        <v>26919</v>
      </c>
      <c r="S73">
        <v>5445</v>
      </c>
      <c r="T73" s="1">
        <f t="shared" si="18"/>
        <v>0.86231615375108139</v>
      </c>
      <c r="U73" s="12">
        <f t="shared" si="19"/>
        <v>0.89287479915956003</v>
      </c>
      <c r="V73" s="12">
        <f t="shared" si="16"/>
        <v>0.10712520084043997</v>
      </c>
      <c r="W73" s="12">
        <f t="shared" si="20"/>
        <v>0.83175750834260287</v>
      </c>
      <c r="X73" s="12">
        <f t="shared" si="17"/>
        <v>0.16824249165739713</v>
      </c>
      <c r="Y73" s="1">
        <f t="shared" si="21"/>
        <v>0.8623161537510815</v>
      </c>
      <c r="AA73" s="7"/>
    </row>
    <row r="74" spans="1:28" x14ac:dyDescent="0.2">
      <c r="A74">
        <v>73</v>
      </c>
      <c r="B74" t="s">
        <v>40</v>
      </c>
      <c r="C74" t="s">
        <v>28</v>
      </c>
      <c r="D74" t="s">
        <v>38</v>
      </c>
      <c r="E74" t="s">
        <v>30</v>
      </c>
      <c r="F74">
        <v>0</v>
      </c>
      <c r="G74" t="s">
        <v>9</v>
      </c>
      <c r="I74">
        <v>5</v>
      </c>
      <c r="K74">
        <v>4</v>
      </c>
      <c r="L74">
        <v>1</v>
      </c>
      <c r="P74">
        <v>26477</v>
      </c>
      <c r="Q74">
        <v>5887</v>
      </c>
      <c r="R74">
        <v>25070</v>
      </c>
      <c r="S74">
        <v>7294</v>
      </c>
      <c r="T74" s="1">
        <f t="shared" si="18"/>
        <v>0.79636324310962803</v>
      </c>
      <c r="U74" s="12">
        <f t="shared" si="19"/>
        <v>0.81810035842293904</v>
      </c>
      <c r="V74" s="12">
        <f t="shared" si="16"/>
        <v>0.18189964157706096</v>
      </c>
      <c r="W74" s="12">
        <f t="shared" si="20"/>
        <v>0.7746261277963169</v>
      </c>
      <c r="X74" s="12">
        <f t="shared" si="17"/>
        <v>0.2253738722036831</v>
      </c>
      <c r="Y74" s="1">
        <f t="shared" si="21"/>
        <v>0.79636324310962792</v>
      </c>
      <c r="AA74" s="7"/>
    </row>
    <row r="75" spans="1:28" x14ac:dyDescent="0.2">
      <c r="A75">
        <v>74</v>
      </c>
      <c r="B75" t="s">
        <v>40</v>
      </c>
      <c r="C75" t="s">
        <v>28</v>
      </c>
      <c r="D75" t="s">
        <v>38</v>
      </c>
      <c r="E75" t="s">
        <v>30</v>
      </c>
      <c r="F75">
        <v>0</v>
      </c>
      <c r="G75" t="s">
        <v>11</v>
      </c>
      <c r="H75" t="s">
        <v>13</v>
      </c>
      <c r="I75">
        <v>5</v>
      </c>
      <c r="N75">
        <v>1</v>
      </c>
      <c r="P75">
        <v>28576</v>
      </c>
      <c r="Q75">
        <v>3788</v>
      </c>
      <c r="R75">
        <v>28467</v>
      </c>
      <c r="S75">
        <v>3897</v>
      </c>
      <c r="T75" s="1">
        <f t="shared" ref="T75:T77" si="22">(P75 + R75)/SUM(P75:S75)</f>
        <v>0.88127240143369179</v>
      </c>
      <c r="U75" s="12">
        <f t="shared" si="19"/>
        <v>0.88295637127672721</v>
      </c>
      <c r="V75" s="12">
        <f t="shared" si="16"/>
        <v>0.11704362872327279</v>
      </c>
      <c r="W75" s="12">
        <f t="shared" si="20"/>
        <v>0.87958843159065625</v>
      </c>
      <c r="X75" s="12">
        <f t="shared" si="17"/>
        <v>0.12041156840934375</v>
      </c>
      <c r="Y75" s="1">
        <f t="shared" ref="Y75:Y77" si="23">( P75/(P75 + Q75) + R75/(R75 + S75) )/2</f>
        <v>0.88127240143369168</v>
      </c>
      <c r="Z75" s="1" t="s">
        <v>67</v>
      </c>
      <c r="AA75" s="7"/>
    </row>
    <row r="76" spans="1:28" x14ac:dyDescent="0.2">
      <c r="A76">
        <v>75</v>
      </c>
      <c r="B76" t="s">
        <v>40</v>
      </c>
      <c r="C76" t="s">
        <v>28</v>
      </c>
      <c r="D76" t="s">
        <v>38</v>
      </c>
      <c r="E76" t="s">
        <v>30</v>
      </c>
      <c r="F76">
        <v>0</v>
      </c>
      <c r="G76" t="s">
        <v>11</v>
      </c>
      <c r="H76" t="s">
        <v>13</v>
      </c>
      <c r="I76">
        <v>5</v>
      </c>
      <c r="N76">
        <v>10</v>
      </c>
      <c r="P76">
        <v>30201</v>
      </c>
      <c r="Q76">
        <v>2163</v>
      </c>
      <c r="R76">
        <v>27889</v>
      </c>
      <c r="S76">
        <v>4475</v>
      </c>
      <c r="T76" s="1">
        <f t="shared" si="22"/>
        <v>0.89744778148560134</v>
      </c>
      <c r="U76" s="12">
        <f t="shared" si="19"/>
        <v>0.93316648127549129</v>
      </c>
      <c r="V76" s="12">
        <f t="shared" si="16"/>
        <v>6.6833518724508711E-2</v>
      </c>
      <c r="W76" s="12">
        <f t="shared" si="20"/>
        <v>0.86172908169571127</v>
      </c>
      <c r="X76" s="12">
        <f t="shared" si="17"/>
        <v>0.13827091830428873</v>
      </c>
      <c r="Y76" s="1">
        <f t="shared" si="23"/>
        <v>0.89744778148560123</v>
      </c>
      <c r="Z76" s="1" t="s">
        <v>67</v>
      </c>
      <c r="AA76" s="7"/>
    </row>
    <row r="77" spans="1:28" x14ac:dyDescent="0.2">
      <c r="A77">
        <v>76</v>
      </c>
      <c r="B77" t="s">
        <v>40</v>
      </c>
      <c r="C77" t="s">
        <v>28</v>
      </c>
      <c r="D77" t="s">
        <v>38</v>
      </c>
      <c r="E77" t="s">
        <v>30</v>
      </c>
      <c r="F77">
        <v>0</v>
      </c>
      <c r="G77" t="s">
        <v>11</v>
      </c>
      <c r="H77" t="s">
        <v>13</v>
      </c>
      <c r="I77">
        <v>5</v>
      </c>
      <c r="N77">
        <v>100</v>
      </c>
      <c r="P77">
        <v>29892</v>
      </c>
      <c r="Q77">
        <v>2472</v>
      </c>
      <c r="R77">
        <v>27380</v>
      </c>
      <c r="S77">
        <v>4894</v>
      </c>
      <c r="T77" s="1">
        <f t="shared" si="22"/>
        <v>0.88604226615922521</v>
      </c>
      <c r="U77" s="12">
        <f t="shared" si="19"/>
        <v>0.92361883574341863</v>
      </c>
      <c r="V77" s="12">
        <f t="shared" si="16"/>
        <v>7.6381164256581369E-2</v>
      </c>
      <c r="W77" s="12">
        <f t="shared" si="20"/>
        <v>0.84836090971060296</v>
      </c>
      <c r="X77" s="12">
        <f t="shared" si="17"/>
        <v>0.15163909028939704</v>
      </c>
      <c r="Y77" s="1">
        <f t="shared" si="23"/>
        <v>0.8859898727270108</v>
      </c>
      <c r="Z77" s="1" t="s">
        <v>67</v>
      </c>
      <c r="AA77" s="7"/>
    </row>
    <row r="78" spans="1:28" x14ac:dyDescent="0.2">
      <c r="A78">
        <v>77</v>
      </c>
      <c r="B78" t="s">
        <v>40</v>
      </c>
      <c r="C78" t="s">
        <v>28</v>
      </c>
      <c r="D78" t="s">
        <v>38</v>
      </c>
      <c r="E78" t="s">
        <v>30</v>
      </c>
      <c r="F78">
        <v>0</v>
      </c>
      <c r="G78" t="s">
        <v>11</v>
      </c>
      <c r="H78" t="s">
        <v>14</v>
      </c>
      <c r="I78">
        <v>5</v>
      </c>
      <c r="N78">
        <v>10</v>
      </c>
      <c r="P78">
        <v>30103</v>
      </c>
      <c r="Q78">
        <v>2261</v>
      </c>
      <c r="R78">
        <v>27834</v>
      </c>
      <c r="S78">
        <v>4530</v>
      </c>
      <c r="T78" s="1">
        <f t="shared" si="18"/>
        <v>0.89508404399950559</v>
      </c>
      <c r="U78" s="12">
        <f t="shared" si="19"/>
        <v>0.93013842541095049</v>
      </c>
      <c r="V78" s="12">
        <f t="shared" si="16"/>
        <v>6.9861574589049513E-2</v>
      </c>
      <c r="W78" s="12">
        <f t="shared" si="20"/>
        <v>0.86002966258806079</v>
      </c>
      <c r="X78" s="12">
        <f t="shared" si="17"/>
        <v>0.13997033741193921</v>
      </c>
      <c r="Y78" s="1">
        <f t="shared" si="21"/>
        <v>0.89508404399950559</v>
      </c>
      <c r="Z78" s="1" t="s">
        <v>67</v>
      </c>
      <c r="AA78" s="7"/>
    </row>
    <row r="79" spans="1:28" x14ac:dyDescent="0.2">
      <c r="A79">
        <v>78</v>
      </c>
      <c r="B79" t="s">
        <v>40</v>
      </c>
      <c r="C79" t="s">
        <v>28</v>
      </c>
      <c r="D79" t="s">
        <v>38</v>
      </c>
      <c r="E79" t="s">
        <v>30</v>
      </c>
      <c r="F79">
        <v>0</v>
      </c>
      <c r="G79" t="s">
        <v>11</v>
      </c>
      <c r="H79" t="s">
        <v>15</v>
      </c>
      <c r="I79">
        <v>5</v>
      </c>
      <c r="N79">
        <v>10</v>
      </c>
      <c r="P79">
        <v>30161</v>
      </c>
      <c r="Q79">
        <v>2203</v>
      </c>
      <c r="R79">
        <v>27834</v>
      </c>
      <c r="S79">
        <v>4530</v>
      </c>
      <c r="T79" s="1">
        <f t="shared" si="18"/>
        <v>0.89598010134717587</v>
      </c>
      <c r="U79" s="12">
        <f t="shared" si="19"/>
        <v>0.93193054010629095</v>
      </c>
      <c r="V79" s="12">
        <f t="shared" si="16"/>
        <v>6.806945989370905E-2</v>
      </c>
      <c r="W79" s="12">
        <f t="shared" si="20"/>
        <v>0.86002966258806079</v>
      </c>
      <c r="X79" s="12">
        <f t="shared" si="17"/>
        <v>0.13997033741193921</v>
      </c>
      <c r="Y79" s="1">
        <f t="shared" si="21"/>
        <v>0.89598010134717587</v>
      </c>
      <c r="Z79" s="1" t="s">
        <v>67</v>
      </c>
      <c r="AA79" s="7"/>
    </row>
    <row r="80" spans="1:28" s="3" customFormat="1" x14ac:dyDescent="0.2">
      <c r="A80">
        <v>79</v>
      </c>
      <c r="B80" s="3" t="s">
        <v>40</v>
      </c>
      <c r="C80" s="3" t="s">
        <v>28</v>
      </c>
      <c r="D80" s="3" t="s">
        <v>38</v>
      </c>
      <c r="E80" s="3" t="s">
        <v>30</v>
      </c>
      <c r="F80" s="3">
        <v>0</v>
      </c>
      <c r="G80" s="3" t="s">
        <v>11</v>
      </c>
      <c r="H80" s="3" t="s">
        <v>16</v>
      </c>
      <c r="I80" s="3">
        <v>5</v>
      </c>
      <c r="K80"/>
      <c r="N80" s="3">
        <v>10</v>
      </c>
      <c r="P80" s="3">
        <v>29876</v>
      </c>
      <c r="Q80" s="3">
        <v>2488</v>
      </c>
      <c r="R80" s="3">
        <v>28746</v>
      </c>
      <c r="S80" s="3">
        <v>3618</v>
      </c>
      <c r="T80" s="4">
        <f t="shared" si="18"/>
        <v>0.90566679026078356</v>
      </c>
      <c r="U80" s="14">
        <f t="shared" si="19"/>
        <v>0.9231244592757385</v>
      </c>
      <c r="V80" s="12">
        <f t="shared" si="16"/>
        <v>7.6875540724261504E-2</v>
      </c>
      <c r="W80" s="14">
        <f t="shared" si="20"/>
        <v>0.88820912124582874</v>
      </c>
      <c r="X80" s="12">
        <f t="shared" si="17"/>
        <v>0.11179087875417126</v>
      </c>
      <c r="Y80" s="4">
        <f t="shared" si="21"/>
        <v>0.90566679026078356</v>
      </c>
      <c r="Z80" s="1" t="s">
        <v>67</v>
      </c>
      <c r="AA80" s="4"/>
    </row>
    <row r="81" spans="1:27" x14ac:dyDescent="0.2">
      <c r="A81">
        <v>80</v>
      </c>
      <c r="B81" t="s">
        <v>40</v>
      </c>
      <c r="C81" t="s">
        <v>28</v>
      </c>
      <c r="D81" t="s">
        <v>38</v>
      </c>
      <c r="E81" t="s">
        <v>30</v>
      </c>
      <c r="F81">
        <v>0</v>
      </c>
      <c r="G81" t="s">
        <v>17</v>
      </c>
      <c r="H81" t="s">
        <v>19</v>
      </c>
      <c r="I81">
        <v>5</v>
      </c>
      <c r="P81">
        <v>26001</v>
      </c>
      <c r="Q81">
        <v>6363</v>
      </c>
      <c r="R81">
        <v>22276</v>
      </c>
      <c r="S81">
        <v>10088</v>
      </c>
      <c r="T81" s="1">
        <f t="shared" ref="T81" si="24">(P81 + R81)/SUM(P81:S81)</f>
        <v>0.74584414781856379</v>
      </c>
      <c r="U81" s="12">
        <f t="shared" si="19"/>
        <v>0.80339265850945496</v>
      </c>
      <c r="V81" s="12">
        <f t="shared" si="16"/>
        <v>0.19660734149054504</v>
      </c>
      <c r="W81" s="12">
        <f t="shared" si="20"/>
        <v>0.68829563712767272</v>
      </c>
      <c r="X81" s="12">
        <f t="shared" si="17"/>
        <v>0.31170436287232728</v>
      </c>
      <c r="Y81" s="1">
        <f t="shared" ref="Y81" si="25">( P81/(P81 + Q81) + R81/(R81 + S81) )/2</f>
        <v>0.74584414781856379</v>
      </c>
      <c r="AA81" s="7"/>
    </row>
    <row r="82" spans="1:27" x14ac:dyDescent="0.2">
      <c r="A82">
        <v>81</v>
      </c>
      <c r="B82" t="s">
        <v>40</v>
      </c>
      <c r="C82" t="s">
        <v>28</v>
      </c>
      <c r="D82" t="s">
        <v>38</v>
      </c>
      <c r="E82" t="s">
        <v>30</v>
      </c>
      <c r="F82">
        <v>0</v>
      </c>
      <c r="G82" t="s">
        <v>17</v>
      </c>
      <c r="H82" t="s">
        <v>20</v>
      </c>
      <c r="I82">
        <v>5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  <c r="U82" s="11" t="s">
        <v>21</v>
      </c>
      <c r="V82" s="11" t="s">
        <v>21</v>
      </c>
      <c r="W82" s="11" t="s">
        <v>21</v>
      </c>
      <c r="X82" s="11" t="s">
        <v>21</v>
      </c>
      <c r="Y82" t="s">
        <v>21</v>
      </c>
      <c r="Z82" s="1" t="s">
        <v>58</v>
      </c>
      <c r="AA82" s="7"/>
    </row>
    <row r="83" spans="1:27" x14ac:dyDescent="0.2">
      <c r="A83">
        <v>82</v>
      </c>
      <c r="B83" t="s">
        <v>40</v>
      </c>
      <c r="C83" t="s">
        <v>28</v>
      </c>
      <c r="D83" t="s">
        <v>38</v>
      </c>
      <c r="E83" t="s">
        <v>30</v>
      </c>
      <c r="F83">
        <v>0</v>
      </c>
      <c r="G83" t="s">
        <v>18</v>
      </c>
      <c r="I83">
        <v>5</v>
      </c>
      <c r="P83">
        <v>25798</v>
      </c>
      <c r="Q83">
        <v>6566</v>
      </c>
      <c r="R83">
        <v>22766</v>
      </c>
      <c r="S83">
        <v>9598</v>
      </c>
      <c r="T83" s="1">
        <f t="shared" ref="T83" si="26">(P83 + R83)/SUM(P83:S83)</f>
        <v>0.75027808676307006</v>
      </c>
      <c r="U83" s="12">
        <f t="shared" si="19"/>
        <v>0.79712025707576317</v>
      </c>
      <c r="V83" s="12">
        <f t="shared" si="16"/>
        <v>0.20287974292423683</v>
      </c>
      <c r="W83" s="12">
        <f t="shared" si="20"/>
        <v>0.70343591645037695</v>
      </c>
      <c r="X83" s="12">
        <f t="shared" si="17"/>
        <v>0.29656408354962305</v>
      </c>
      <c r="Y83" s="1">
        <f t="shared" ref="Y83" si="27">( P83/(P83 + Q83) + R83/(R83 + S83) )/2</f>
        <v>0.75027808676307006</v>
      </c>
      <c r="AA83" s="7"/>
    </row>
    <row r="84" spans="1:27" x14ac:dyDescent="0.2">
      <c r="A84">
        <v>83</v>
      </c>
      <c r="B84" t="s">
        <v>40</v>
      </c>
      <c r="C84" t="s">
        <v>28</v>
      </c>
      <c r="D84" t="s">
        <v>38</v>
      </c>
      <c r="E84" t="s">
        <v>30</v>
      </c>
      <c r="F84">
        <v>0</v>
      </c>
      <c r="G84" t="s">
        <v>22</v>
      </c>
      <c r="H84" t="s">
        <v>19</v>
      </c>
      <c r="I84">
        <v>5</v>
      </c>
      <c r="O84">
        <v>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  <c r="U84" s="11" t="s">
        <v>21</v>
      </c>
      <c r="V84" s="11" t="s">
        <v>21</v>
      </c>
      <c r="W84" s="11" t="s">
        <v>21</v>
      </c>
      <c r="X84" s="11" t="s">
        <v>21</v>
      </c>
      <c r="Y84" t="s">
        <v>21</v>
      </c>
      <c r="Z84" s="13" t="s">
        <v>59</v>
      </c>
      <c r="AA84" s="7"/>
    </row>
    <row r="85" spans="1:27" x14ac:dyDescent="0.2">
      <c r="A85">
        <v>84</v>
      </c>
      <c r="B85" t="s">
        <v>40</v>
      </c>
      <c r="C85" t="s">
        <v>28</v>
      </c>
      <c r="D85" t="s">
        <v>38</v>
      </c>
      <c r="E85" t="s">
        <v>30</v>
      </c>
      <c r="F85">
        <v>0</v>
      </c>
      <c r="G85" t="s">
        <v>22</v>
      </c>
      <c r="H85" s="3" t="s">
        <v>53</v>
      </c>
      <c r="I85">
        <v>5</v>
      </c>
      <c r="O85">
        <v>1</v>
      </c>
      <c r="P85">
        <v>30128</v>
      </c>
      <c r="Q85">
        <v>2236</v>
      </c>
      <c r="R85">
        <v>27575</v>
      </c>
      <c r="S85">
        <v>4789</v>
      </c>
      <c r="T85" s="1">
        <f t="shared" si="18"/>
        <v>0.89146891607959466</v>
      </c>
      <c r="U85" s="12">
        <f t="shared" si="19"/>
        <v>0.93091088864170068</v>
      </c>
      <c r="V85" s="12">
        <f t="shared" si="16"/>
        <v>6.9089111358299315E-2</v>
      </c>
      <c r="W85" s="12">
        <f t="shared" si="20"/>
        <v>0.85202694351748853</v>
      </c>
      <c r="X85" s="12">
        <f t="shared" si="17"/>
        <v>0.14797305648251147</v>
      </c>
      <c r="Y85" s="1">
        <f t="shared" si="21"/>
        <v>0.89146891607959455</v>
      </c>
      <c r="AA85" s="7"/>
    </row>
    <row r="86" spans="1:27" x14ac:dyDescent="0.2">
      <c r="A86">
        <v>85</v>
      </c>
      <c r="B86" t="s">
        <v>40</v>
      </c>
      <c r="C86" t="s">
        <v>28</v>
      </c>
      <c r="D86" t="s">
        <v>38</v>
      </c>
      <c r="E86" t="s">
        <v>30</v>
      </c>
      <c r="F86">
        <v>0</v>
      </c>
      <c r="G86" t="s">
        <v>23</v>
      </c>
      <c r="H86" t="s">
        <v>48</v>
      </c>
      <c r="I86">
        <v>5</v>
      </c>
      <c r="J86">
        <v>0.1</v>
      </c>
      <c r="K86">
        <v>20</v>
      </c>
      <c r="L86">
        <v>30</v>
      </c>
      <c r="P86">
        <v>29826</v>
      </c>
      <c r="Q86">
        <v>2538</v>
      </c>
      <c r="R86">
        <v>27493</v>
      </c>
      <c r="S86">
        <v>4871</v>
      </c>
      <c r="T86" s="1">
        <f t="shared" si="18"/>
        <v>0.88553639846743293</v>
      </c>
      <c r="U86" s="12">
        <f t="shared" si="19"/>
        <v>0.92157953281423799</v>
      </c>
      <c r="V86" s="12">
        <f t="shared" si="16"/>
        <v>7.8420467185762011E-2</v>
      </c>
      <c r="W86" s="12">
        <f t="shared" si="20"/>
        <v>0.84949326412062787</v>
      </c>
      <c r="X86" s="12">
        <f t="shared" si="17"/>
        <v>0.15050673587937213</v>
      </c>
      <c r="Y86" s="1">
        <f t="shared" si="21"/>
        <v>0.88553639846743293</v>
      </c>
      <c r="AA86" s="7"/>
    </row>
    <row r="87" spans="1:27" s="3" customFormat="1" x14ac:dyDescent="0.2">
      <c r="A87">
        <v>86</v>
      </c>
      <c r="B87" s="3" t="s">
        <v>40</v>
      </c>
      <c r="C87" s="3" t="s">
        <v>28</v>
      </c>
      <c r="D87" s="3" t="s">
        <v>38</v>
      </c>
      <c r="E87" s="3" t="s">
        <v>30</v>
      </c>
      <c r="F87" s="3">
        <v>0</v>
      </c>
      <c r="G87" s="3" t="s">
        <v>23</v>
      </c>
      <c r="H87" s="3" t="s">
        <v>24</v>
      </c>
      <c r="I87" s="3">
        <v>5</v>
      </c>
      <c r="J87">
        <v>0.1</v>
      </c>
      <c r="K87" s="3">
        <v>20</v>
      </c>
      <c r="L87" s="3">
        <v>30</v>
      </c>
      <c r="P87" s="3">
        <v>30157</v>
      </c>
      <c r="Q87" s="3">
        <v>2207</v>
      </c>
      <c r="R87" s="3">
        <v>28888</v>
      </c>
      <c r="S87" s="3">
        <v>3476</v>
      </c>
      <c r="T87" s="4">
        <f t="shared" si="18"/>
        <v>0.91220182919293047</v>
      </c>
      <c r="U87" s="14">
        <f t="shared" si="19"/>
        <v>0.93180694598937086</v>
      </c>
      <c r="V87" s="12">
        <f t="shared" si="16"/>
        <v>6.8193054010629139E-2</v>
      </c>
      <c r="W87" s="14">
        <f t="shared" si="20"/>
        <v>0.89259671239648997</v>
      </c>
      <c r="X87" s="12">
        <f t="shared" si="17"/>
        <v>0.10740328760351003</v>
      </c>
      <c r="Y87" s="4">
        <f t="shared" si="21"/>
        <v>0.91220182919293036</v>
      </c>
      <c r="AA87" s="4"/>
    </row>
    <row r="88" spans="1:27" x14ac:dyDescent="0.2">
      <c r="A88">
        <v>87</v>
      </c>
      <c r="B88" t="s">
        <v>40</v>
      </c>
      <c r="C88" t="s">
        <v>28</v>
      </c>
      <c r="D88" t="s">
        <v>38</v>
      </c>
      <c r="E88" t="s">
        <v>30</v>
      </c>
      <c r="F88">
        <v>0</v>
      </c>
      <c r="G88" t="s">
        <v>23</v>
      </c>
      <c r="H88" t="s">
        <v>25</v>
      </c>
      <c r="I88">
        <v>5</v>
      </c>
      <c r="J88">
        <v>0.1</v>
      </c>
      <c r="K88">
        <v>5</v>
      </c>
      <c r="L88">
        <v>30</v>
      </c>
      <c r="P88">
        <v>25791</v>
      </c>
      <c r="Q88">
        <v>6573</v>
      </c>
      <c r="R88">
        <v>22283</v>
      </c>
      <c r="S88">
        <v>10081</v>
      </c>
      <c r="T88" s="1">
        <f t="shared" si="18"/>
        <v>0.74270794710171795</v>
      </c>
      <c r="U88" s="12">
        <f t="shared" si="19"/>
        <v>0.7969039673711531</v>
      </c>
      <c r="V88" s="12">
        <f t="shared" si="16"/>
        <v>0.2030960326288469</v>
      </c>
      <c r="W88" s="12">
        <f t="shared" si="20"/>
        <v>0.68851192683228279</v>
      </c>
      <c r="X88" s="12">
        <f t="shared" si="17"/>
        <v>0.31148807316771721</v>
      </c>
      <c r="Y88" s="1">
        <f t="shared" si="21"/>
        <v>0.74270794710171795</v>
      </c>
      <c r="Z88" s="1" t="s">
        <v>66</v>
      </c>
      <c r="AA88" s="7"/>
    </row>
    <row r="89" spans="1:27" s="3" customFormat="1" x14ac:dyDescent="0.2">
      <c r="A89">
        <v>88</v>
      </c>
      <c r="B89" s="3" t="s">
        <v>40</v>
      </c>
      <c r="C89" s="3" t="s">
        <v>28</v>
      </c>
      <c r="D89" s="3" t="s">
        <v>38</v>
      </c>
      <c r="E89" s="3" t="s">
        <v>30</v>
      </c>
      <c r="F89" s="3">
        <v>0</v>
      </c>
      <c r="G89" s="3" t="s">
        <v>23</v>
      </c>
      <c r="H89" s="3" t="s">
        <v>11</v>
      </c>
      <c r="I89" s="3">
        <v>5</v>
      </c>
      <c r="J89">
        <v>0.1</v>
      </c>
      <c r="K89" s="3">
        <v>5</v>
      </c>
      <c r="N89" s="3">
        <v>30</v>
      </c>
      <c r="P89" s="3">
        <v>29845</v>
      </c>
      <c r="Q89" s="3">
        <v>2519</v>
      </c>
      <c r="R89" s="3">
        <v>28575</v>
      </c>
      <c r="S89" s="3">
        <v>3789</v>
      </c>
      <c r="T89" s="4">
        <f t="shared" si="18"/>
        <v>0.90254603880855266</v>
      </c>
      <c r="U89" s="14">
        <f t="shared" si="19"/>
        <v>0.92216660486960822</v>
      </c>
      <c r="V89" s="12">
        <f t="shared" si="16"/>
        <v>7.783339513039178E-2</v>
      </c>
      <c r="W89" s="14">
        <f t="shared" si="20"/>
        <v>0.88292547274749722</v>
      </c>
      <c r="X89" s="12">
        <f t="shared" si="17"/>
        <v>0.11707452725250278</v>
      </c>
      <c r="Y89" s="4">
        <f t="shared" si="21"/>
        <v>0.90254603880855266</v>
      </c>
      <c r="Z89" s="1" t="s">
        <v>66</v>
      </c>
      <c r="AA89" s="4"/>
    </row>
    <row r="90" spans="1:27" x14ac:dyDescent="0.2">
      <c r="A90">
        <v>89</v>
      </c>
      <c r="B90" t="s">
        <v>40</v>
      </c>
      <c r="C90" t="s">
        <v>28</v>
      </c>
      <c r="D90" t="s">
        <v>38</v>
      </c>
      <c r="E90" t="s">
        <v>30</v>
      </c>
      <c r="F90">
        <v>0</v>
      </c>
      <c r="G90" t="s">
        <v>23</v>
      </c>
      <c r="H90" t="s">
        <v>26</v>
      </c>
      <c r="I90">
        <v>5</v>
      </c>
      <c r="J90">
        <v>0.1</v>
      </c>
      <c r="K90">
        <v>20</v>
      </c>
      <c r="L90">
        <v>30</v>
      </c>
      <c r="P90">
        <v>28897</v>
      </c>
      <c r="Q90">
        <v>3467</v>
      </c>
      <c r="R90">
        <v>26919</v>
      </c>
      <c r="S90">
        <v>5445</v>
      </c>
      <c r="T90" s="1">
        <f t="shared" si="18"/>
        <v>0.86231615375108139</v>
      </c>
      <c r="U90" s="12">
        <f t="shared" si="19"/>
        <v>0.89287479915956003</v>
      </c>
      <c r="V90" s="12">
        <f t="shared" si="16"/>
        <v>0.10712520084043997</v>
      </c>
      <c r="W90" s="12">
        <f t="shared" si="20"/>
        <v>0.83175750834260287</v>
      </c>
      <c r="X90" s="12">
        <f t="shared" si="17"/>
        <v>0.16824249165739713</v>
      </c>
      <c r="Y90" s="1">
        <f t="shared" si="21"/>
        <v>0.8623161537510815</v>
      </c>
      <c r="AA90" s="7"/>
    </row>
    <row r="91" spans="1:27" x14ac:dyDescent="0.2">
      <c r="A91">
        <v>90</v>
      </c>
      <c r="B91" t="s">
        <v>35</v>
      </c>
      <c r="C91" t="s">
        <v>28</v>
      </c>
      <c r="D91" t="s">
        <v>33</v>
      </c>
      <c r="E91" t="s">
        <v>30</v>
      </c>
      <c r="F91">
        <v>1</v>
      </c>
      <c r="G91" t="s">
        <v>9</v>
      </c>
      <c r="I91">
        <v>5</v>
      </c>
      <c r="K91">
        <v>100</v>
      </c>
      <c r="L91">
        <v>1</v>
      </c>
      <c r="P91">
        <v>424850</v>
      </c>
      <c r="Q91">
        <v>6078</v>
      </c>
      <c r="R91">
        <v>13309</v>
      </c>
      <c r="S91">
        <v>11786</v>
      </c>
      <c r="T91" s="1">
        <f t="shared" ref="T91:T100" si="28">(P91 + R91)/SUM(P91:S91)</f>
        <v>0.96082653725798917</v>
      </c>
      <c r="U91" s="12">
        <f t="shared" ref="U91:U110" si="29" xml:space="preserve"> P91/(P91 + Q91)</f>
        <v>0.98589555563806486</v>
      </c>
      <c r="V91" s="12">
        <f t="shared" si="16"/>
        <v>1.4104444361935142E-2</v>
      </c>
      <c r="W91" s="12">
        <f t="shared" ref="W91:W110" si="30">R91/(R91 + S91)</f>
        <v>0.53034469017732611</v>
      </c>
      <c r="X91" s="12">
        <f t="shared" si="17"/>
        <v>0.46965530982267389</v>
      </c>
      <c r="Y91" s="1">
        <f t="shared" ref="Y91:Y96" si="31">( P91/(P91 + Q91) + R91/(R91 + S91) )/2</f>
        <v>0.75812012290769548</v>
      </c>
    </row>
    <row r="92" spans="1:27" x14ac:dyDescent="0.2">
      <c r="A92">
        <v>91</v>
      </c>
      <c r="B92" t="s">
        <v>35</v>
      </c>
      <c r="C92" t="s">
        <v>28</v>
      </c>
      <c r="D92" t="s">
        <v>33</v>
      </c>
      <c r="E92" t="s">
        <v>30</v>
      </c>
      <c r="F92">
        <v>1</v>
      </c>
      <c r="G92" t="s">
        <v>9</v>
      </c>
      <c r="I92">
        <v>5</v>
      </c>
      <c r="K92">
        <v>20</v>
      </c>
      <c r="L92">
        <v>1</v>
      </c>
      <c r="P92">
        <v>426592</v>
      </c>
      <c r="Q92">
        <v>4336</v>
      </c>
      <c r="R92">
        <v>9479</v>
      </c>
      <c r="S92">
        <v>15616</v>
      </c>
      <c r="T92" s="1">
        <f t="shared" si="28"/>
        <v>0.95624782083359827</v>
      </c>
      <c r="U92" s="12">
        <f t="shared" si="29"/>
        <v>0.98993799428210749</v>
      </c>
      <c r="V92" s="12">
        <f t="shared" si="16"/>
        <v>1.0062005717892508E-2</v>
      </c>
      <c r="W92" s="12">
        <f t="shared" si="30"/>
        <v>0.37772464634389319</v>
      </c>
      <c r="X92" s="12">
        <f t="shared" si="17"/>
        <v>0.62227535365610676</v>
      </c>
      <c r="Y92" s="1">
        <f t="shared" si="31"/>
        <v>0.68383132031300031</v>
      </c>
    </row>
    <row r="93" spans="1:27" x14ac:dyDescent="0.2">
      <c r="A93">
        <v>92</v>
      </c>
      <c r="B93" t="s">
        <v>35</v>
      </c>
      <c r="C93" t="s">
        <v>28</v>
      </c>
      <c r="D93" t="s">
        <v>33</v>
      </c>
      <c r="E93" t="s">
        <v>30</v>
      </c>
      <c r="F93">
        <v>1</v>
      </c>
      <c r="G93" t="s">
        <v>9</v>
      </c>
      <c r="I93">
        <v>5</v>
      </c>
      <c r="K93">
        <v>4</v>
      </c>
      <c r="L93">
        <v>1</v>
      </c>
      <c r="P93">
        <v>424282</v>
      </c>
      <c r="Q93">
        <v>6646</v>
      </c>
      <c r="R93">
        <v>8975</v>
      </c>
      <c r="S93">
        <v>16120</v>
      </c>
      <c r="T93" s="1">
        <f t="shared" si="28"/>
        <v>0.95007707944555431</v>
      </c>
      <c r="U93" s="12">
        <f t="shared" si="29"/>
        <v>0.98457747001819329</v>
      </c>
      <c r="V93" s="12">
        <f t="shared" si="16"/>
        <v>1.542252998180671E-2</v>
      </c>
      <c r="W93" s="12">
        <f t="shared" si="30"/>
        <v>0.357640964335525</v>
      </c>
      <c r="X93" s="12">
        <f t="shared" si="17"/>
        <v>0.64235903566447505</v>
      </c>
      <c r="Y93" s="1">
        <f t="shared" si="31"/>
        <v>0.67110921717685912</v>
      </c>
    </row>
    <row r="94" spans="1:27" x14ac:dyDescent="0.2">
      <c r="A94">
        <v>93</v>
      </c>
      <c r="B94" t="s">
        <v>35</v>
      </c>
      <c r="C94" t="s">
        <v>28</v>
      </c>
      <c r="D94" t="s">
        <v>33</v>
      </c>
      <c r="E94" t="s">
        <v>30</v>
      </c>
      <c r="F94">
        <v>1</v>
      </c>
      <c r="G94" t="s">
        <v>11</v>
      </c>
      <c r="H94" t="s">
        <v>13</v>
      </c>
      <c r="I94">
        <v>5</v>
      </c>
      <c r="N94">
        <v>1</v>
      </c>
      <c r="P94">
        <v>422910</v>
      </c>
      <c r="Q94">
        <v>8018</v>
      </c>
      <c r="R94">
        <v>17047</v>
      </c>
      <c r="S94">
        <v>8048</v>
      </c>
      <c r="T94" s="1">
        <f t="shared" si="28"/>
        <v>0.96476932084565914</v>
      </c>
      <c r="U94" s="12">
        <f t="shared" si="29"/>
        <v>0.9813936434856867</v>
      </c>
      <c r="V94" s="12">
        <f t="shared" si="16"/>
        <v>1.8606356514313305E-2</v>
      </c>
      <c r="W94" s="12">
        <f t="shared" si="30"/>
        <v>0.67929866507272363</v>
      </c>
      <c r="X94" s="12">
        <f t="shared" si="17"/>
        <v>0.32070133492727637</v>
      </c>
      <c r="Y94" s="1">
        <f t="shared" si="31"/>
        <v>0.83034615427920522</v>
      </c>
      <c r="Z94" s="1" t="s">
        <v>67</v>
      </c>
    </row>
    <row r="95" spans="1:27" x14ac:dyDescent="0.2">
      <c r="A95">
        <v>94</v>
      </c>
      <c r="B95" t="s">
        <v>35</v>
      </c>
      <c r="C95" t="s">
        <v>28</v>
      </c>
      <c r="D95" t="s">
        <v>33</v>
      </c>
      <c r="E95" t="s">
        <v>30</v>
      </c>
      <c r="F95">
        <v>1</v>
      </c>
      <c r="G95" t="s">
        <v>11</v>
      </c>
      <c r="H95" t="s">
        <v>13</v>
      </c>
      <c r="I95">
        <v>5</v>
      </c>
      <c r="N95">
        <v>10</v>
      </c>
      <c r="P95">
        <v>426339</v>
      </c>
      <c r="Q95">
        <v>4589</v>
      </c>
      <c r="R95">
        <v>16017</v>
      </c>
      <c r="S95">
        <v>9078</v>
      </c>
      <c r="T95" s="1">
        <f t="shared" si="28"/>
        <v>0.97003002041563691</v>
      </c>
      <c r="U95" s="12">
        <f t="shared" si="29"/>
        <v>0.98935088924367875</v>
      </c>
      <c r="V95" s="12">
        <f t="shared" si="16"/>
        <v>1.0649110756321245E-2</v>
      </c>
      <c r="W95" s="12">
        <f t="shared" si="30"/>
        <v>0.63825463239689184</v>
      </c>
      <c r="X95" s="12">
        <f t="shared" si="17"/>
        <v>0.36174536760310816</v>
      </c>
      <c r="Y95" s="1">
        <f t="shared" si="31"/>
        <v>0.81380276082028535</v>
      </c>
      <c r="Z95" s="1" t="s">
        <v>67</v>
      </c>
    </row>
    <row r="96" spans="1:27" x14ac:dyDescent="0.2">
      <c r="A96">
        <v>95</v>
      </c>
      <c r="B96" t="s">
        <v>35</v>
      </c>
      <c r="C96" t="s">
        <v>28</v>
      </c>
      <c r="D96" t="s">
        <v>33</v>
      </c>
      <c r="E96" t="s">
        <v>30</v>
      </c>
      <c r="F96">
        <v>1</v>
      </c>
      <c r="G96" t="s">
        <v>11</v>
      </c>
      <c r="H96" t="s">
        <v>13</v>
      </c>
      <c r="I96">
        <v>5</v>
      </c>
      <c r="N96">
        <v>100</v>
      </c>
      <c r="P96">
        <v>426350</v>
      </c>
      <c r="Q96">
        <v>4578</v>
      </c>
      <c r="R96">
        <v>14693</v>
      </c>
      <c r="S96">
        <v>10402</v>
      </c>
      <c r="T96" s="1">
        <f t="shared" si="28"/>
        <v>0.96715077967558649</v>
      </c>
      <c r="U96" s="12">
        <f t="shared" si="29"/>
        <v>0.98937641554969735</v>
      </c>
      <c r="V96" s="12">
        <f t="shared" si="16"/>
        <v>1.0623584450302648E-2</v>
      </c>
      <c r="W96" s="12">
        <f t="shared" si="30"/>
        <v>0.58549511854951186</v>
      </c>
      <c r="X96" s="12">
        <f t="shared" si="17"/>
        <v>0.41450488145048814</v>
      </c>
      <c r="Y96" s="1">
        <f t="shared" si="31"/>
        <v>0.78743576704960461</v>
      </c>
      <c r="Z96" s="1" t="s">
        <v>67</v>
      </c>
    </row>
    <row r="97" spans="1:26" x14ac:dyDescent="0.2">
      <c r="A97">
        <v>96</v>
      </c>
      <c r="B97" t="s">
        <v>35</v>
      </c>
      <c r="C97" t="s">
        <v>28</v>
      </c>
      <c r="D97" t="s">
        <v>33</v>
      </c>
      <c r="E97" t="s">
        <v>30</v>
      </c>
      <c r="F97">
        <v>1</v>
      </c>
      <c r="G97" t="s">
        <v>11</v>
      </c>
      <c r="H97" t="s">
        <v>14</v>
      </c>
      <c r="I97">
        <v>5</v>
      </c>
      <c r="N97">
        <v>10</v>
      </c>
      <c r="P97" t="s">
        <v>21</v>
      </c>
      <c r="Q97" t="s">
        <v>21</v>
      </c>
      <c r="R97" t="s">
        <v>21</v>
      </c>
      <c r="S97" t="s">
        <v>21</v>
      </c>
      <c r="T97" t="s">
        <v>21</v>
      </c>
      <c r="U97" s="11" t="s">
        <v>21</v>
      </c>
      <c r="V97" s="11" t="s">
        <v>21</v>
      </c>
      <c r="W97" s="11" t="s">
        <v>21</v>
      </c>
      <c r="X97" s="11" t="s">
        <v>21</v>
      </c>
      <c r="Y97" t="s">
        <v>21</v>
      </c>
      <c r="Z97" s="1" t="s">
        <v>58</v>
      </c>
    </row>
    <row r="98" spans="1:26" x14ac:dyDescent="0.2">
      <c r="A98">
        <v>97</v>
      </c>
      <c r="B98" t="s">
        <v>35</v>
      </c>
      <c r="C98" t="s">
        <v>28</v>
      </c>
      <c r="D98" t="s">
        <v>33</v>
      </c>
      <c r="E98" t="s">
        <v>30</v>
      </c>
      <c r="F98">
        <v>1</v>
      </c>
      <c r="G98" t="s">
        <v>11</v>
      </c>
      <c r="H98" t="s">
        <v>15</v>
      </c>
      <c r="I98">
        <v>5</v>
      </c>
      <c r="N98">
        <v>10</v>
      </c>
      <c r="P98">
        <v>426282</v>
      </c>
      <c r="Q98">
        <v>4646</v>
      </c>
      <c r="R98">
        <v>15873</v>
      </c>
      <c r="S98">
        <v>9222</v>
      </c>
      <c r="T98" s="1">
        <f t="shared" si="28"/>
        <v>0.96958925317363376</v>
      </c>
      <c r="U98" s="12">
        <f t="shared" si="29"/>
        <v>0.98921861656703669</v>
      </c>
      <c r="V98" s="12">
        <f t="shared" si="16"/>
        <v>1.078138343296331E-2</v>
      </c>
      <c r="W98" s="12">
        <f t="shared" si="30"/>
        <v>0.63251643753735809</v>
      </c>
      <c r="X98" s="12">
        <f t="shared" si="17"/>
        <v>0.36748356246264191</v>
      </c>
      <c r="Y98" s="1">
        <f>( P98/(P98 + Q98) + R98/(R98 + S98) )/2</f>
        <v>0.81086752705219745</v>
      </c>
      <c r="Z98" s="1" t="s">
        <v>67</v>
      </c>
    </row>
    <row r="99" spans="1:26" x14ac:dyDescent="0.2">
      <c r="A99">
        <v>98</v>
      </c>
      <c r="B99" t="s">
        <v>35</v>
      </c>
      <c r="C99" t="s">
        <v>28</v>
      </c>
      <c r="D99" t="s">
        <v>33</v>
      </c>
      <c r="E99" t="s">
        <v>30</v>
      </c>
      <c r="F99">
        <v>1</v>
      </c>
      <c r="G99" t="s">
        <v>11</v>
      </c>
      <c r="H99" t="s">
        <v>16</v>
      </c>
      <c r="I99">
        <v>5</v>
      </c>
      <c r="N99">
        <v>10</v>
      </c>
      <c r="P99">
        <v>426063</v>
      </c>
      <c r="Q99">
        <v>4865</v>
      </c>
      <c r="R99">
        <v>17165</v>
      </c>
      <c r="S99">
        <v>7930</v>
      </c>
      <c r="T99" s="1">
        <f t="shared" si="28"/>
        <v>0.97194220466950132</v>
      </c>
      <c r="U99" s="12">
        <f t="shared" si="29"/>
        <v>0.9887104110199384</v>
      </c>
      <c r="V99" s="12">
        <f t="shared" si="16"/>
        <v>1.1289588980061604E-2</v>
      </c>
      <c r="W99" s="12">
        <f t="shared" si="30"/>
        <v>0.68400079697150828</v>
      </c>
      <c r="X99" s="12">
        <f t="shared" si="17"/>
        <v>0.31599920302849172</v>
      </c>
      <c r="Y99" s="1">
        <f>( P99/(P99 + Q99) + R99/(R99 + S99) )/2</f>
        <v>0.8363556039957234</v>
      </c>
      <c r="Z99" s="1" t="s">
        <v>67</v>
      </c>
    </row>
    <row r="100" spans="1:26" x14ac:dyDescent="0.2">
      <c r="A100">
        <v>99</v>
      </c>
      <c r="B100" t="s">
        <v>35</v>
      </c>
      <c r="C100" t="s">
        <v>28</v>
      </c>
      <c r="D100" t="s">
        <v>33</v>
      </c>
      <c r="E100" t="s">
        <v>30</v>
      </c>
      <c r="F100">
        <v>1</v>
      </c>
      <c r="G100" t="s">
        <v>17</v>
      </c>
      <c r="H100" t="s">
        <v>19</v>
      </c>
      <c r="I100">
        <v>5</v>
      </c>
      <c r="P100">
        <v>425443</v>
      </c>
      <c r="Q100">
        <v>5485</v>
      </c>
      <c r="R100">
        <v>7645</v>
      </c>
      <c r="S100">
        <v>17450</v>
      </c>
      <c r="T100" s="1">
        <f t="shared" si="28"/>
        <v>0.94970648410277547</v>
      </c>
      <c r="U100" s="12">
        <f t="shared" si="29"/>
        <v>0.9872716555897969</v>
      </c>
      <c r="V100" s="12">
        <f t="shared" si="16"/>
        <v>1.2728344410203096E-2</v>
      </c>
      <c r="W100" s="12">
        <f t="shared" si="30"/>
        <v>0.3046423590356645</v>
      </c>
      <c r="X100" s="12">
        <f t="shared" si="17"/>
        <v>0.6953576409643355</v>
      </c>
      <c r="Y100" s="1">
        <f>( P100/(P100 + Q100) + R100/(R100 + S100) )/2</f>
        <v>0.64595700731273076</v>
      </c>
    </row>
    <row r="101" spans="1:26" x14ac:dyDescent="0.2">
      <c r="A101">
        <v>100</v>
      </c>
      <c r="B101" t="s">
        <v>35</v>
      </c>
      <c r="C101" t="s">
        <v>28</v>
      </c>
      <c r="D101" t="s">
        <v>33</v>
      </c>
      <c r="E101" t="s">
        <v>30</v>
      </c>
      <c r="F101">
        <v>1</v>
      </c>
      <c r="G101" t="s">
        <v>17</v>
      </c>
      <c r="H101" t="s">
        <v>20</v>
      </c>
      <c r="I101">
        <v>5</v>
      </c>
      <c r="P101" t="s">
        <v>21</v>
      </c>
      <c r="Q101" t="s">
        <v>21</v>
      </c>
      <c r="R101" t="s">
        <v>21</v>
      </c>
      <c r="S101" t="s">
        <v>21</v>
      </c>
      <c r="T101" s="1" t="s">
        <v>21</v>
      </c>
      <c r="U101" s="11" t="s">
        <v>21</v>
      </c>
      <c r="V101" s="11" t="s">
        <v>21</v>
      </c>
      <c r="W101" s="11" t="s">
        <v>21</v>
      </c>
      <c r="X101" s="11" t="s">
        <v>21</v>
      </c>
      <c r="Y101" s="1" t="s">
        <v>21</v>
      </c>
      <c r="Z101" t="s">
        <v>58</v>
      </c>
    </row>
    <row r="102" spans="1:26" x14ac:dyDescent="0.2">
      <c r="A102">
        <v>101</v>
      </c>
      <c r="B102" t="s">
        <v>35</v>
      </c>
      <c r="C102" t="s">
        <v>28</v>
      </c>
      <c r="D102" t="s">
        <v>33</v>
      </c>
      <c r="E102" t="s">
        <v>30</v>
      </c>
      <c r="F102">
        <v>1</v>
      </c>
      <c r="G102" t="s">
        <v>18</v>
      </c>
      <c r="I102">
        <v>5</v>
      </c>
      <c r="P102">
        <v>428129</v>
      </c>
      <c r="Q102">
        <v>2799</v>
      </c>
      <c r="R102">
        <v>4741</v>
      </c>
      <c r="S102">
        <v>20354</v>
      </c>
      <c r="T102" s="1">
        <f t="shared" ref="T102:T110" si="32">(P102 + R102)/SUM(P102:S102)</f>
        <v>0.94922843803930945</v>
      </c>
      <c r="U102" s="12">
        <f t="shared" si="29"/>
        <v>0.9935047154048936</v>
      </c>
      <c r="V102" s="12">
        <f t="shared" si="16"/>
        <v>6.4952845951063987E-3</v>
      </c>
      <c r="W102" s="12">
        <f t="shared" si="30"/>
        <v>0.18892209603506674</v>
      </c>
      <c r="X102" s="12">
        <f t="shared" si="17"/>
        <v>0.81107790396493329</v>
      </c>
      <c r="Y102" s="1">
        <f t="shared" ref="Y102:Y110" si="33">( P102/(P102 + Q102) + R102/(R102 + S102) )/2</f>
        <v>0.59121340571998016</v>
      </c>
    </row>
    <row r="103" spans="1:26" x14ac:dyDescent="0.2">
      <c r="A103">
        <v>102</v>
      </c>
      <c r="B103" t="s">
        <v>35</v>
      </c>
      <c r="C103" t="s">
        <v>28</v>
      </c>
      <c r="D103" t="s">
        <v>33</v>
      </c>
      <c r="E103" t="s">
        <v>30</v>
      </c>
      <c r="F103">
        <v>1</v>
      </c>
      <c r="G103" t="s">
        <v>22</v>
      </c>
      <c r="H103" t="s">
        <v>19</v>
      </c>
      <c r="I103">
        <v>5</v>
      </c>
      <c r="O103">
        <v>1</v>
      </c>
      <c r="P103">
        <v>430928</v>
      </c>
      <c r="Q103">
        <v>0</v>
      </c>
      <c r="R103">
        <v>0</v>
      </c>
      <c r="S103">
        <v>25095</v>
      </c>
      <c r="T103" s="1">
        <f t="shared" si="32"/>
        <v>0.94496988090512979</v>
      </c>
      <c r="U103" s="12">
        <f t="shared" si="29"/>
        <v>1</v>
      </c>
      <c r="V103" s="12">
        <f t="shared" si="16"/>
        <v>0</v>
      </c>
      <c r="W103" s="12">
        <f t="shared" si="30"/>
        <v>0</v>
      </c>
      <c r="X103" s="12">
        <f t="shared" si="17"/>
        <v>1</v>
      </c>
      <c r="Y103" s="1">
        <f t="shared" si="33"/>
        <v>0.5</v>
      </c>
    </row>
    <row r="104" spans="1:26" x14ac:dyDescent="0.2">
      <c r="A104">
        <v>103</v>
      </c>
      <c r="B104" t="s">
        <v>35</v>
      </c>
      <c r="C104" t="s">
        <v>28</v>
      </c>
      <c r="D104" t="s">
        <v>33</v>
      </c>
      <c r="E104" t="s">
        <v>30</v>
      </c>
      <c r="F104">
        <v>1</v>
      </c>
      <c r="G104" t="s">
        <v>22</v>
      </c>
      <c r="H104" t="s">
        <v>20</v>
      </c>
      <c r="I104">
        <v>5</v>
      </c>
      <c r="O104">
        <v>1</v>
      </c>
      <c r="P104">
        <v>425516</v>
      </c>
      <c r="Q104">
        <v>5412</v>
      </c>
      <c r="R104">
        <v>8792</v>
      </c>
      <c r="S104">
        <v>16303</v>
      </c>
      <c r="T104" s="1">
        <f t="shared" si="32"/>
        <v>0.95238178776070503</v>
      </c>
      <c r="U104" s="12">
        <f t="shared" si="29"/>
        <v>0.98744105743882971</v>
      </c>
      <c r="V104" s="12">
        <f t="shared" si="16"/>
        <v>1.2558942561170294E-2</v>
      </c>
      <c r="W104" s="12">
        <f t="shared" si="30"/>
        <v>0.3503486750348675</v>
      </c>
      <c r="X104" s="12">
        <f t="shared" si="17"/>
        <v>0.64965132496513256</v>
      </c>
      <c r="Y104" s="1">
        <f t="shared" si="33"/>
        <v>0.66889486623684857</v>
      </c>
    </row>
    <row r="105" spans="1:26" x14ac:dyDescent="0.2">
      <c r="A105">
        <v>104</v>
      </c>
      <c r="B105" t="s">
        <v>35</v>
      </c>
      <c r="C105" t="s">
        <v>28</v>
      </c>
      <c r="D105" t="s">
        <v>33</v>
      </c>
      <c r="E105" t="s">
        <v>30</v>
      </c>
      <c r="F105">
        <v>1</v>
      </c>
      <c r="G105" t="s">
        <v>22</v>
      </c>
      <c r="H105" t="s">
        <v>52</v>
      </c>
      <c r="I105">
        <v>5</v>
      </c>
      <c r="O105">
        <v>1</v>
      </c>
      <c r="P105">
        <v>427478</v>
      </c>
      <c r="Q105">
        <v>3450</v>
      </c>
      <c r="R105">
        <v>13253</v>
      </c>
      <c r="S105">
        <v>11842</v>
      </c>
      <c r="T105" s="1">
        <f t="shared" si="32"/>
        <v>0.96646660365814885</v>
      </c>
      <c r="U105" s="12">
        <f t="shared" si="29"/>
        <v>0.99199402220324506</v>
      </c>
      <c r="V105" s="12">
        <f t="shared" si="16"/>
        <v>8.0059777967549373E-3</v>
      </c>
      <c r="W105" s="12">
        <f t="shared" si="30"/>
        <v>0.52811316995417412</v>
      </c>
      <c r="X105" s="12">
        <f t="shared" si="17"/>
        <v>0.47188683004582588</v>
      </c>
      <c r="Y105" s="1">
        <f t="shared" si="33"/>
        <v>0.76005359607870959</v>
      </c>
    </row>
    <row r="106" spans="1:26" x14ac:dyDescent="0.2">
      <c r="A106">
        <v>105</v>
      </c>
      <c r="B106" t="s">
        <v>35</v>
      </c>
      <c r="C106" t="s">
        <v>28</v>
      </c>
      <c r="D106" t="s">
        <v>33</v>
      </c>
      <c r="E106" t="s">
        <v>30</v>
      </c>
      <c r="F106">
        <v>1</v>
      </c>
      <c r="G106" t="s">
        <v>23</v>
      </c>
      <c r="H106" t="s">
        <v>48</v>
      </c>
      <c r="I106">
        <v>5</v>
      </c>
      <c r="J106">
        <v>0.1</v>
      </c>
      <c r="K106">
        <v>20</v>
      </c>
      <c r="L106">
        <v>30</v>
      </c>
      <c r="P106">
        <v>427027</v>
      </c>
      <c r="Q106">
        <v>3901</v>
      </c>
      <c r="R106">
        <v>12491</v>
      </c>
      <c r="S106">
        <v>12604</v>
      </c>
      <c r="T106" s="1">
        <f t="shared" si="32"/>
        <v>0.96380665010317457</v>
      </c>
      <c r="U106" s="12">
        <f t="shared" si="29"/>
        <v>0.99094744365648091</v>
      </c>
      <c r="V106" s="12">
        <f t="shared" si="16"/>
        <v>9.0525563435190914E-3</v>
      </c>
      <c r="W106" s="12">
        <f t="shared" si="30"/>
        <v>0.49774855548914126</v>
      </c>
      <c r="X106" s="12">
        <f t="shared" si="17"/>
        <v>0.50225144451085879</v>
      </c>
      <c r="Y106" s="1">
        <f t="shared" si="33"/>
        <v>0.74434799957281106</v>
      </c>
    </row>
    <row r="107" spans="1:26" x14ac:dyDescent="0.2">
      <c r="A107">
        <v>106</v>
      </c>
      <c r="B107" t="s">
        <v>35</v>
      </c>
      <c r="C107" t="s">
        <v>28</v>
      </c>
      <c r="D107" t="s">
        <v>33</v>
      </c>
      <c r="E107" t="s">
        <v>30</v>
      </c>
      <c r="F107">
        <v>1</v>
      </c>
      <c r="G107" t="s">
        <v>23</v>
      </c>
      <c r="H107" t="s">
        <v>24</v>
      </c>
      <c r="I107">
        <v>5</v>
      </c>
      <c r="J107">
        <v>0.1</v>
      </c>
      <c r="K107">
        <v>20</v>
      </c>
      <c r="L107">
        <v>30</v>
      </c>
      <c r="P107">
        <v>427453</v>
      </c>
      <c r="Q107">
        <v>3475</v>
      </c>
      <c r="R107">
        <v>16270</v>
      </c>
      <c r="S107">
        <v>8825</v>
      </c>
      <c r="T107" s="1">
        <f t="shared" si="32"/>
        <v>0.97302767623562847</v>
      </c>
      <c r="U107" s="12">
        <f t="shared" si="29"/>
        <v>0.99193600787138458</v>
      </c>
      <c r="V107" s="12">
        <f t="shared" si="16"/>
        <v>8.0639921286154159E-3</v>
      </c>
      <c r="W107" s="12">
        <f t="shared" si="30"/>
        <v>0.64833632197648938</v>
      </c>
      <c r="X107" s="12">
        <f t="shared" si="17"/>
        <v>0.35166367802351062</v>
      </c>
      <c r="Y107" s="1">
        <f t="shared" si="33"/>
        <v>0.82013616492393693</v>
      </c>
    </row>
    <row r="108" spans="1:26" x14ac:dyDescent="0.2">
      <c r="A108">
        <v>107</v>
      </c>
      <c r="B108" t="s">
        <v>35</v>
      </c>
      <c r="C108" t="s">
        <v>28</v>
      </c>
      <c r="D108" t="s">
        <v>33</v>
      </c>
      <c r="E108" t="s">
        <v>30</v>
      </c>
      <c r="F108">
        <v>1</v>
      </c>
      <c r="G108" t="s">
        <v>23</v>
      </c>
      <c r="H108" t="s">
        <v>25</v>
      </c>
      <c r="I108">
        <v>5</v>
      </c>
      <c r="J108">
        <v>0.1</v>
      </c>
      <c r="K108">
        <v>5</v>
      </c>
      <c r="L108">
        <v>30</v>
      </c>
      <c r="P108">
        <v>428563</v>
      </c>
      <c r="Q108">
        <v>2365</v>
      </c>
      <c r="R108">
        <v>3154</v>
      </c>
      <c r="S108">
        <v>21941</v>
      </c>
      <c r="T108" s="1">
        <f t="shared" si="32"/>
        <v>0.94670005679538094</v>
      </c>
      <c r="U108" s="12">
        <f t="shared" si="29"/>
        <v>0.9945118442059927</v>
      </c>
      <c r="V108" s="12">
        <f t="shared" si="16"/>
        <v>5.4881557940072989E-3</v>
      </c>
      <c r="W108" s="12">
        <f t="shared" si="30"/>
        <v>0.12568240685395496</v>
      </c>
      <c r="X108" s="12">
        <f t="shared" si="17"/>
        <v>0.87431759314604507</v>
      </c>
      <c r="Y108" s="1">
        <f t="shared" si="33"/>
        <v>0.56009712552997382</v>
      </c>
      <c r="Z108" s="1" t="s">
        <v>66</v>
      </c>
    </row>
    <row r="109" spans="1:26" x14ac:dyDescent="0.2">
      <c r="A109">
        <v>108</v>
      </c>
      <c r="B109" t="s">
        <v>35</v>
      </c>
      <c r="C109" t="s">
        <v>28</v>
      </c>
      <c r="D109" t="s">
        <v>33</v>
      </c>
      <c r="E109" t="s">
        <v>30</v>
      </c>
      <c r="F109">
        <v>1</v>
      </c>
      <c r="G109" t="s">
        <v>23</v>
      </c>
      <c r="H109" t="s">
        <v>11</v>
      </c>
      <c r="I109">
        <v>5</v>
      </c>
      <c r="J109">
        <v>0.1</v>
      </c>
      <c r="K109">
        <v>5</v>
      </c>
      <c r="L109">
        <v>30</v>
      </c>
      <c r="P109">
        <v>428092</v>
      </c>
      <c r="Q109">
        <v>2836</v>
      </c>
      <c r="R109">
        <v>13422</v>
      </c>
      <c r="S109">
        <v>11673</v>
      </c>
      <c r="T109" s="1">
        <f t="shared" si="32"/>
        <v>0.96818362231729538</v>
      </c>
      <c r="U109" s="12">
        <f t="shared" si="29"/>
        <v>0.99341885419373999</v>
      </c>
      <c r="V109" s="12">
        <f t="shared" si="16"/>
        <v>6.5811458062600137E-3</v>
      </c>
      <c r="W109" s="12">
        <f t="shared" si="30"/>
        <v>0.53484757919904369</v>
      </c>
      <c r="X109" s="12">
        <f t="shared" si="17"/>
        <v>0.46515242080095631</v>
      </c>
      <c r="Y109" s="1">
        <f t="shared" si="33"/>
        <v>0.76413321669639189</v>
      </c>
      <c r="Z109" s="1" t="s">
        <v>66</v>
      </c>
    </row>
    <row r="110" spans="1:26" x14ac:dyDescent="0.2">
      <c r="A110">
        <v>109</v>
      </c>
      <c r="B110" t="s">
        <v>35</v>
      </c>
      <c r="C110" t="s">
        <v>28</v>
      </c>
      <c r="D110" t="s">
        <v>33</v>
      </c>
      <c r="E110" t="s">
        <v>30</v>
      </c>
      <c r="F110">
        <v>1</v>
      </c>
      <c r="G110" t="s">
        <v>23</v>
      </c>
      <c r="H110" t="s">
        <v>26</v>
      </c>
      <c r="I110">
        <v>5</v>
      </c>
      <c r="J110">
        <v>0.1</v>
      </c>
      <c r="K110">
        <v>20</v>
      </c>
      <c r="L110">
        <v>30</v>
      </c>
      <c r="P110">
        <v>399545</v>
      </c>
      <c r="Q110">
        <v>31574</v>
      </c>
      <c r="R110">
        <v>20153</v>
      </c>
      <c r="S110">
        <v>4942</v>
      </c>
      <c r="T110" s="1">
        <f t="shared" si="32"/>
        <v>0.91995861591270767</v>
      </c>
      <c r="U110" s="12">
        <f t="shared" si="29"/>
        <v>0.9267626803736323</v>
      </c>
      <c r="V110" s="12">
        <f t="shared" si="16"/>
        <v>7.3237319626367703E-2</v>
      </c>
      <c r="W110" s="12">
        <f t="shared" si="30"/>
        <v>0.80306834030683405</v>
      </c>
      <c r="X110" s="12">
        <f t="shared" si="17"/>
        <v>0.19693165969316595</v>
      </c>
      <c r="Y110" s="1">
        <f t="shared" si="33"/>
        <v>0.86491551034023317</v>
      </c>
    </row>
    <row r="111" spans="1:26" x14ac:dyDescent="0.2">
      <c r="A111">
        <v>110</v>
      </c>
      <c r="B111" t="s">
        <v>43</v>
      </c>
      <c r="C111" t="s">
        <v>28</v>
      </c>
      <c r="D111" t="s">
        <v>33</v>
      </c>
      <c r="E111" t="s">
        <v>41</v>
      </c>
      <c r="F111">
        <v>1</v>
      </c>
      <c r="G111" t="s">
        <v>9</v>
      </c>
      <c r="I111">
        <v>5</v>
      </c>
      <c r="K111">
        <v>100</v>
      </c>
      <c r="L111">
        <v>1</v>
      </c>
      <c r="P111">
        <v>428717</v>
      </c>
      <c r="Q111">
        <v>3872</v>
      </c>
      <c r="R111">
        <v>10486</v>
      </c>
      <c r="S111">
        <v>12948</v>
      </c>
      <c r="T111" s="1">
        <f t="shared" ref="T111:T129" si="34">(P111 + R111)/SUM(P111:S111)</f>
        <v>0.96311589547018461</v>
      </c>
      <c r="U111" s="12">
        <f t="shared" ref="U111:U129" si="35" xml:space="preserve"> P111/(P111 + Q111)</f>
        <v>0.99104924073427669</v>
      </c>
      <c r="V111" s="12">
        <f t="shared" si="16"/>
        <v>8.950759265723307E-3</v>
      </c>
      <c r="W111" s="12">
        <f t="shared" ref="W111:W129" si="36">R111/(R111 + S111)</f>
        <v>0.44746948877699072</v>
      </c>
      <c r="X111" s="12">
        <f t="shared" si="17"/>
        <v>0.55253051122300922</v>
      </c>
      <c r="Y111" s="1">
        <f t="shared" ref="Y111:Y129" si="37">( P111/(P111 + Q111) + R111/(R111 + S111) )/2</f>
        <v>0.71925936475563368</v>
      </c>
    </row>
    <row r="112" spans="1:26" x14ac:dyDescent="0.2">
      <c r="A112">
        <v>111</v>
      </c>
      <c r="B112" t="s">
        <v>43</v>
      </c>
      <c r="C112" t="s">
        <v>28</v>
      </c>
      <c r="D112" t="s">
        <v>33</v>
      </c>
      <c r="E112" t="s">
        <v>41</v>
      </c>
      <c r="F112">
        <v>1</v>
      </c>
      <c r="G112" t="s">
        <v>9</v>
      </c>
      <c r="I112">
        <v>5</v>
      </c>
      <c r="K112">
        <v>20</v>
      </c>
      <c r="L112">
        <v>1</v>
      </c>
      <c r="P112">
        <v>428789</v>
      </c>
      <c r="Q112">
        <v>3800</v>
      </c>
      <c r="R112">
        <v>8881</v>
      </c>
      <c r="S112">
        <v>14553</v>
      </c>
      <c r="T112" s="1">
        <f t="shared" si="34"/>
        <v>0.95975422292296664</v>
      </c>
      <c r="U112" s="12">
        <f t="shared" si="35"/>
        <v>0.99121568047268882</v>
      </c>
      <c r="V112" s="12">
        <f t="shared" si="16"/>
        <v>8.7843195273111796E-3</v>
      </c>
      <c r="W112" s="12">
        <f t="shared" si="36"/>
        <v>0.37897926090296152</v>
      </c>
      <c r="X112" s="12">
        <f t="shared" si="17"/>
        <v>0.62102073909703848</v>
      </c>
      <c r="Y112" s="1">
        <f t="shared" si="37"/>
        <v>0.68509747068782523</v>
      </c>
    </row>
    <row r="113" spans="1:26" x14ac:dyDescent="0.2">
      <c r="A113">
        <v>112</v>
      </c>
      <c r="B113" t="s">
        <v>43</v>
      </c>
      <c r="C113" t="s">
        <v>28</v>
      </c>
      <c r="D113" t="s">
        <v>33</v>
      </c>
      <c r="E113" t="s">
        <v>41</v>
      </c>
      <c r="F113">
        <v>1</v>
      </c>
      <c r="G113" t="s">
        <v>9</v>
      </c>
      <c r="I113">
        <v>5</v>
      </c>
      <c r="K113">
        <v>4</v>
      </c>
      <c r="L113">
        <v>1</v>
      </c>
      <c r="P113">
        <v>428006</v>
      </c>
      <c r="Q113">
        <v>4583</v>
      </c>
      <c r="R113">
        <v>7380</v>
      </c>
      <c r="S113">
        <v>16054</v>
      </c>
      <c r="T113" s="1">
        <f t="shared" si="34"/>
        <v>0.95474570361582645</v>
      </c>
      <c r="U113" s="12">
        <f t="shared" si="35"/>
        <v>0.98940564831745603</v>
      </c>
      <c r="V113" s="12">
        <f t="shared" si="16"/>
        <v>1.0594351682543968E-2</v>
      </c>
      <c r="W113" s="12">
        <f t="shared" si="36"/>
        <v>0.31492702910301273</v>
      </c>
      <c r="X113" s="12">
        <f t="shared" si="17"/>
        <v>0.68507297089698727</v>
      </c>
      <c r="Y113" s="1">
        <f t="shared" si="37"/>
        <v>0.65216633871023433</v>
      </c>
    </row>
    <row r="114" spans="1:26" x14ac:dyDescent="0.2">
      <c r="A114">
        <v>113</v>
      </c>
      <c r="B114" t="s">
        <v>43</v>
      </c>
      <c r="C114" t="s">
        <v>28</v>
      </c>
      <c r="D114" t="s">
        <v>33</v>
      </c>
      <c r="E114" t="s">
        <v>41</v>
      </c>
      <c r="F114">
        <v>1</v>
      </c>
      <c r="G114" t="s">
        <v>11</v>
      </c>
      <c r="H114" t="s">
        <v>13</v>
      </c>
      <c r="I114">
        <v>5</v>
      </c>
      <c r="N114">
        <v>1</v>
      </c>
      <c r="P114">
        <v>425630</v>
      </c>
      <c r="Q114">
        <v>6959</v>
      </c>
      <c r="R114">
        <v>15849</v>
      </c>
      <c r="S114">
        <v>7585</v>
      </c>
      <c r="T114" s="1">
        <f t="shared" si="34"/>
        <v>0.96810687180251875</v>
      </c>
      <c r="U114" s="12">
        <f t="shared" si="35"/>
        <v>0.98391313694985305</v>
      </c>
      <c r="V114" s="12">
        <f t="shared" si="16"/>
        <v>1.6086863050146949E-2</v>
      </c>
      <c r="W114" s="12">
        <f t="shared" si="36"/>
        <v>0.67632499786634803</v>
      </c>
      <c r="X114" s="12">
        <f t="shared" si="17"/>
        <v>0.32367500213365197</v>
      </c>
      <c r="Y114" s="1">
        <f t="shared" si="37"/>
        <v>0.83011906740810049</v>
      </c>
      <c r="Z114" s="18" t="s">
        <v>67</v>
      </c>
    </row>
    <row r="115" spans="1:26" x14ac:dyDescent="0.2">
      <c r="A115">
        <v>114</v>
      </c>
      <c r="B115" t="s">
        <v>43</v>
      </c>
      <c r="C115" t="s">
        <v>28</v>
      </c>
      <c r="D115" t="s">
        <v>33</v>
      </c>
      <c r="E115" t="s">
        <v>41</v>
      </c>
      <c r="F115">
        <v>1</v>
      </c>
      <c r="G115" t="s">
        <v>11</v>
      </c>
      <c r="H115" t="s">
        <v>13</v>
      </c>
      <c r="I115">
        <v>5</v>
      </c>
      <c r="N115">
        <v>10</v>
      </c>
      <c r="P115">
        <v>429351</v>
      </c>
      <c r="Q115">
        <v>3238</v>
      </c>
      <c r="R115">
        <v>14350</v>
      </c>
      <c r="S115">
        <v>9084</v>
      </c>
      <c r="T115" s="1">
        <f t="shared" si="34"/>
        <v>0.97297943305491175</v>
      </c>
      <c r="U115" s="12">
        <f t="shared" si="35"/>
        <v>0.99251483509751748</v>
      </c>
      <c r="V115" s="12">
        <f t="shared" si="16"/>
        <v>7.4851649024825218E-3</v>
      </c>
      <c r="W115" s="12">
        <f t="shared" si="36"/>
        <v>0.612358112144747</v>
      </c>
      <c r="X115" s="12">
        <f t="shared" si="17"/>
        <v>0.387641887855253</v>
      </c>
      <c r="Y115" s="1">
        <f t="shared" si="37"/>
        <v>0.80243647362113224</v>
      </c>
      <c r="Z115" s="18" t="s">
        <v>67</v>
      </c>
    </row>
    <row r="116" spans="1:26" x14ac:dyDescent="0.2">
      <c r="A116">
        <v>115</v>
      </c>
      <c r="B116" t="s">
        <v>43</v>
      </c>
      <c r="C116" t="s">
        <v>28</v>
      </c>
      <c r="D116" t="s">
        <v>33</v>
      </c>
      <c r="E116" t="s">
        <v>41</v>
      </c>
      <c r="F116">
        <v>1</v>
      </c>
      <c r="G116" t="s">
        <v>11</v>
      </c>
      <c r="H116" t="s">
        <v>13</v>
      </c>
      <c r="I116">
        <v>5</v>
      </c>
      <c r="N116">
        <v>100</v>
      </c>
      <c r="P116">
        <v>428680</v>
      </c>
      <c r="Q116">
        <v>3909</v>
      </c>
      <c r="R116">
        <v>13580</v>
      </c>
      <c r="S116">
        <v>9854</v>
      </c>
      <c r="T116" s="1">
        <f t="shared" si="34"/>
        <v>0.96981950471796374</v>
      </c>
      <c r="U116" s="12">
        <f t="shared" si="35"/>
        <v>0.99096370920203702</v>
      </c>
      <c r="V116" s="12">
        <f t="shared" si="16"/>
        <v>9.0362907979629759E-3</v>
      </c>
      <c r="W116" s="12">
        <f t="shared" si="36"/>
        <v>0.57949987198088249</v>
      </c>
      <c r="X116" s="12">
        <f t="shared" si="17"/>
        <v>0.42050012801911751</v>
      </c>
      <c r="Y116" s="1">
        <f t="shared" si="37"/>
        <v>0.78523179059145976</v>
      </c>
      <c r="Z116" s="18" t="s">
        <v>67</v>
      </c>
    </row>
    <row r="117" spans="1:26" x14ac:dyDescent="0.2">
      <c r="A117">
        <v>116</v>
      </c>
      <c r="B117" t="s">
        <v>43</v>
      </c>
      <c r="C117" t="s">
        <v>28</v>
      </c>
      <c r="D117" t="s">
        <v>33</v>
      </c>
      <c r="E117" t="s">
        <v>41</v>
      </c>
      <c r="F117">
        <v>1</v>
      </c>
      <c r="G117" t="s">
        <v>11</v>
      </c>
      <c r="H117" t="s">
        <v>15</v>
      </c>
      <c r="I117">
        <v>5</v>
      </c>
      <c r="N117">
        <v>10</v>
      </c>
      <c r="P117">
        <v>429320</v>
      </c>
      <c r="Q117">
        <v>3269</v>
      </c>
      <c r="R117">
        <v>14299</v>
      </c>
      <c r="S117">
        <v>9135</v>
      </c>
      <c r="T117" s="1">
        <f t="shared" si="34"/>
        <v>0.97279961756314925</v>
      </c>
      <c r="U117" s="12">
        <f t="shared" si="35"/>
        <v>0.99244317354347888</v>
      </c>
      <c r="V117" s="12">
        <f t="shared" si="16"/>
        <v>7.5568264565211152E-3</v>
      </c>
      <c r="W117" s="12">
        <f t="shared" si="36"/>
        <v>0.61018178714688065</v>
      </c>
      <c r="X117" s="12">
        <f t="shared" si="17"/>
        <v>0.38981821285311935</v>
      </c>
      <c r="Y117" s="1">
        <f t="shared" si="37"/>
        <v>0.80131248034517977</v>
      </c>
      <c r="Z117" s="18" t="s">
        <v>67</v>
      </c>
    </row>
    <row r="118" spans="1:26" x14ac:dyDescent="0.2">
      <c r="A118">
        <v>117</v>
      </c>
      <c r="B118" t="s">
        <v>43</v>
      </c>
      <c r="C118" t="s">
        <v>28</v>
      </c>
      <c r="D118" t="s">
        <v>33</v>
      </c>
      <c r="E118" t="s">
        <v>41</v>
      </c>
      <c r="F118">
        <v>1</v>
      </c>
      <c r="G118" t="s">
        <v>11</v>
      </c>
      <c r="H118" t="s">
        <v>16</v>
      </c>
      <c r="I118">
        <v>5</v>
      </c>
      <c r="N118">
        <v>10</v>
      </c>
      <c r="P118">
        <v>428553</v>
      </c>
      <c r="Q118">
        <v>4036</v>
      </c>
      <c r="R118">
        <v>15767</v>
      </c>
      <c r="S118">
        <v>7667</v>
      </c>
      <c r="T118" s="1">
        <f t="shared" si="34"/>
        <v>0.97433682073053329</v>
      </c>
      <c r="U118" s="12">
        <f t="shared" si="35"/>
        <v>0.99067012799678211</v>
      </c>
      <c r="V118" s="12">
        <f t="shared" si="16"/>
        <v>9.3298720032178872E-3</v>
      </c>
      <c r="W118" s="12">
        <f t="shared" si="36"/>
        <v>0.67282580865409236</v>
      </c>
      <c r="X118" s="12">
        <f t="shared" si="17"/>
        <v>0.32717419134590764</v>
      </c>
      <c r="Y118" s="1">
        <f t="shared" si="37"/>
        <v>0.83174796832543718</v>
      </c>
      <c r="Z118" s="18" t="s">
        <v>67</v>
      </c>
    </row>
    <row r="119" spans="1:26" x14ac:dyDescent="0.2">
      <c r="A119">
        <v>118</v>
      </c>
      <c r="B119" t="s">
        <v>43</v>
      </c>
      <c r="C119" t="s">
        <v>28</v>
      </c>
      <c r="D119" t="s">
        <v>33</v>
      </c>
      <c r="E119" t="s">
        <v>41</v>
      </c>
      <c r="F119">
        <v>1</v>
      </c>
      <c r="G119" t="s">
        <v>17</v>
      </c>
      <c r="H119" t="s">
        <v>19</v>
      </c>
      <c r="I119">
        <v>5</v>
      </c>
      <c r="P119">
        <v>422094</v>
      </c>
      <c r="Q119">
        <v>10495</v>
      </c>
      <c r="R119">
        <v>7082</v>
      </c>
      <c r="S119">
        <v>16352</v>
      </c>
      <c r="T119" s="1">
        <f t="shared" si="34"/>
        <v>0.94112796942259491</v>
      </c>
      <c r="U119" s="12">
        <f t="shared" si="35"/>
        <v>0.97573909646338675</v>
      </c>
      <c r="V119" s="12">
        <f t="shared" si="16"/>
        <v>2.4260903536613254E-2</v>
      </c>
      <c r="W119" s="12">
        <f t="shared" si="36"/>
        <v>0.30221046342920543</v>
      </c>
      <c r="X119" s="12">
        <f t="shared" si="17"/>
        <v>0.69778953657079457</v>
      </c>
      <c r="Y119" s="1">
        <f t="shared" si="37"/>
        <v>0.63897477994629615</v>
      </c>
      <c r="Z119" s="18"/>
    </row>
    <row r="120" spans="1:26" x14ac:dyDescent="0.2">
      <c r="A120">
        <v>119</v>
      </c>
      <c r="B120" t="s">
        <v>43</v>
      </c>
      <c r="C120" t="s">
        <v>28</v>
      </c>
      <c r="D120" t="s">
        <v>33</v>
      </c>
      <c r="E120" t="s">
        <v>41</v>
      </c>
      <c r="F120">
        <v>1</v>
      </c>
      <c r="G120" t="s">
        <v>17</v>
      </c>
      <c r="H120" t="s">
        <v>20</v>
      </c>
      <c r="I120">
        <v>5</v>
      </c>
      <c r="P120" t="s">
        <v>21</v>
      </c>
      <c r="Q120" t="s">
        <v>21</v>
      </c>
      <c r="R120" t="s">
        <v>21</v>
      </c>
      <c r="S120" t="s">
        <v>21</v>
      </c>
      <c r="T120" t="s">
        <v>21</v>
      </c>
      <c r="U120" s="11" t="s">
        <v>21</v>
      </c>
      <c r="V120" s="11" t="s">
        <v>21</v>
      </c>
      <c r="W120" s="11" t="s">
        <v>21</v>
      </c>
      <c r="X120" s="11" t="s">
        <v>21</v>
      </c>
      <c r="Y120" s="11" t="s">
        <v>21</v>
      </c>
      <c r="Z120" s="1" t="s">
        <v>58</v>
      </c>
    </row>
    <row r="121" spans="1:26" x14ac:dyDescent="0.2">
      <c r="A121">
        <v>120</v>
      </c>
      <c r="B121" t="s">
        <v>43</v>
      </c>
      <c r="C121" t="s">
        <v>28</v>
      </c>
      <c r="D121" t="s">
        <v>33</v>
      </c>
      <c r="E121" t="s">
        <v>41</v>
      </c>
      <c r="F121">
        <v>1</v>
      </c>
      <c r="G121" t="s">
        <v>18</v>
      </c>
      <c r="I121">
        <v>5</v>
      </c>
      <c r="P121">
        <v>430276</v>
      </c>
      <c r="Q121">
        <v>2313</v>
      </c>
      <c r="R121">
        <v>2422</v>
      </c>
      <c r="S121">
        <v>21012</v>
      </c>
      <c r="T121" s="1">
        <f t="shared" si="34"/>
        <v>0.94885126408097842</v>
      </c>
      <c r="U121" s="12">
        <f t="shared" si="35"/>
        <v>0.99465312340350776</v>
      </c>
      <c r="V121" s="12">
        <f t="shared" si="16"/>
        <v>5.3468765964922449E-3</v>
      </c>
      <c r="W121" s="12">
        <f t="shared" si="36"/>
        <v>0.1033541008790646</v>
      </c>
      <c r="X121" s="12">
        <f t="shared" si="17"/>
        <v>0.8966458991209354</v>
      </c>
      <c r="Y121" s="1">
        <f t="shared" si="37"/>
        <v>0.54900361214128623</v>
      </c>
    </row>
    <row r="122" spans="1:26" x14ac:dyDescent="0.2">
      <c r="A122">
        <v>121</v>
      </c>
      <c r="B122" t="s">
        <v>43</v>
      </c>
      <c r="C122" t="s">
        <v>28</v>
      </c>
      <c r="D122" t="s">
        <v>33</v>
      </c>
      <c r="E122" t="s">
        <v>41</v>
      </c>
      <c r="F122">
        <v>1</v>
      </c>
      <c r="G122" t="s">
        <v>22</v>
      </c>
      <c r="H122" t="s">
        <v>19</v>
      </c>
      <c r="I122">
        <v>5</v>
      </c>
      <c r="O122">
        <v>1</v>
      </c>
      <c r="P122">
        <v>432589</v>
      </c>
      <c r="Q122">
        <v>0</v>
      </c>
      <c r="R122">
        <v>0</v>
      </c>
      <c r="S122">
        <v>23434</v>
      </c>
      <c r="T122" s="1">
        <f t="shared" si="34"/>
        <v>0.94861224104924535</v>
      </c>
      <c r="U122" s="12">
        <f t="shared" si="35"/>
        <v>1</v>
      </c>
      <c r="V122" s="12">
        <f t="shared" si="16"/>
        <v>0</v>
      </c>
      <c r="W122" s="12">
        <f t="shared" si="36"/>
        <v>0</v>
      </c>
      <c r="X122" s="12">
        <f t="shared" si="17"/>
        <v>1</v>
      </c>
      <c r="Y122" s="1">
        <f t="shared" si="37"/>
        <v>0.5</v>
      </c>
    </row>
    <row r="123" spans="1:26" x14ac:dyDescent="0.2">
      <c r="A123">
        <v>122</v>
      </c>
      <c r="B123" t="s">
        <v>43</v>
      </c>
      <c r="C123" t="s">
        <v>28</v>
      </c>
      <c r="D123" t="s">
        <v>33</v>
      </c>
      <c r="E123" t="s">
        <v>41</v>
      </c>
      <c r="F123">
        <v>1</v>
      </c>
      <c r="G123" t="s">
        <v>22</v>
      </c>
      <c r="H123" t="s">
        <v>52</v>
      </c>
      <c r="I123">
        <v>5</v>
      </c>
      <c r="O123">
        <v>1</v>
      </c>
      <c r="P123">
        <v>429645</v>
      </c>
      <c r="Q123">
        <v>2944</v>
      </c>
      <c r="R123">
        <v>12583</v>
      </c>
      <c r="S123">
        <v>10851</v>
      </c>
      <c r="T123" s="1">
        <f t="shared" si="34"/>
        <v>0.96974933281873943</v>
      </c>
      <c r="U123" s="12">
        <f t="shared" si="35"/>
        <v>0.9931944640293674</v>
      </c>
      <c r="V123" s="12">
        <f t="shared" ref="V123:V174" si="38">1 - U123</f>
        <v>6.8055359706326035E-3</v>
      </c>
      <c r="W123" s="12">
        <f t="shared" si="36"/>
        <v>0.53695485192455406</v>
      </c>
      <c r="X123" s="12">
        <f t="shared" ref="X123:X174" si="39">1-W123</f>
        <v>0.46304514807544594</v>
      </c>
      <c r="Y123" s="1">
        <f t="shared" si="37"/>
        <v>0.76507465797696073</v>
      </c>
    </row>
    <row r="124" spans="1:26" x14ac:dyDescent="0.2">
      <c r="A124">
        <v>123</v>
      </c>
      <c r="B124" t="s">
        <v>43</v>
      </c>
      <c r="C124" t="s">
        <v>28</v>
      </c>
      <c r="D124" t="s">
        <v>33</v>
      </c>
      <c r="E124" t="s">
        <v>41</v>
      </c>
      <c r="F124">
        <v>1</v>
      </c>
      <c r="G124" t="s">
        <v>23</v>
      </c>
      <c r="H124" t="s">
        <v>48</v>
      </c>
      <c r="I124">
        <v>5</v>
      </c>
      <c r="J124">
        <v>0.1</v>
      </c>
      <c r="K124">
        <v>20</v>
      </c>
      <c r="L124">
        <v>30</v>
      </c>
      <c r="P124">
        <v>429121</v>
      </c>
      <c r="Q124">
        <v>3468</v>
      </c>
      <c r="R124">
        <v>11215</v>
      </c>
      <c r="S124">
        <v>12219</v>
      </c>
      <c r="T124" s="1">
        <f t="shared" si="34"/>
        <v>0.96560041927709783</v>
      </c>
      <c r="U124" s="12">
        <f t="shared" si="35"/>
        <v>0.99198315259981185</v>
      </c>
      <c r="V124" s="12">
        <f t="shared" si="38"/>
        <v>8.016847400188154E-3</v>
      </c>
      <c r="W124" s="12">
        <f t="shared" si="36"/>
        <v>0.47857813433472735</v>
      </c>
      <c r="X124" s="12">
        <f t="shared" si="39"/>
        <v>0.52142186566527271</v>
      </c>
      <c r="Y124" s="1">
        <f t="shared" si="37"/>
        <v>0.73528064346726962</v>
      </c>
    </row>
    <row r="125" spans="1:26" x14ac:dyDescent="0.2">
      <c r="A125">
        <v>124</v>
      </c>
      <c r="B125" t="s">
        <v>43</v>
      </c>
      <c r="C125" t="s">
        <v>28</v>
      </c>
      <c r="D125" t="s">
        <v>33</v>
      </c>
      <c r="E125" t="s">
        <v>41</v>
      </c>
      <c r="F125">
        <v>1</v>
      </c>
      <c r="G125" t="s">
        <v>23</v>
      </c>
      <c r="H125" t="s">
        <v>24</v>
      </c>
      <c r="I125">
        <v>5</v>
      </c>
      <c r="J125">
        <v>0.1</v>
      </c>
      <c r="K125">
        <v>20</v>
      </c>
      <c r="L125">
        <v>30</v>
      </c>
      <c r="P125">
        <v>429442</v>
      </c>
      <c r="Q125">
        <v>3147</v>
      </c>
      <c r="R125">
        <v>14657</v>
      </c>
      <c r="S125">
        <v>8777</v>
      </c>
      <c r="T125" s="1">
        <f t="shared" si="34"/>
        <v>0.97385219605151496</v>
      </c>
      <c r="U125" s="12">
        <f t="shared" si="35"/>
        <v>0.99272519643356627</v>
      </c>
      <c r="V125" s="12">
        <f t="shared" si="38"/>
        <v>7.2748035664337296E-3</v>
      </c>
      <c r="W125" s="12">
        <f t="shared" si="36"/>
        <v>0.62545873517111894</v>
      </c>
      <c r="X125" s="12">
        <f t="shared" si="39"/>
        <v>0.37454126482888106</v>
      </c>
      <c r="Y125" s="1">
        <f t="shared" si="37"/>
        <v>0.80909196580234255</v>
      </c>
    </row>
    <row r="126" spans="1:26" x14ac:dyDescent="0.2">
      <c r="A126">
        <v>125</v>
      </c>
      <c r="B126" t="s">
        <v>43</v>
      </c>
      <c r="C126" t="s">
        <v>28</v>
      </c>
      <c r="D126" t="s">
        <v>33</v>
      </c>
      <c r="E126" t="s">
        <v>41</v>
      </c>
      <c r="F126">
        <v>1</v>
      </c>
      <c r="G126" t="s">
        <v>23</v>
      </c>
      <c r="H126" t="s">
        <v>25</v>
      </c>
      <c r="I126">
        <v>5</v>
      </c>
      <c r="J126">
        <v>0.1</v>
      </c>
      <c r="K126">
        <v>5</v>
      </c>
      <c r="L126">
        <v>30</v>
      </c>
      <c r="P126">
        <v>427287</v>
      </c>
      <c r="Q126">
        <v>5302</v>
      </c>
      <c r="R126">
        <v>4664</v>
      </c>
      <c r="S126">
        <v>18770</v>
      </c>
      <c r="T126" s="1">
        <f t="shared" si="34"/>
        <v>0.94721318880845917</v>
      </c>
      <c r="U126" s="12">
        <f t="shared" si="35"/>
        <v>0.98774356259636742</v>
      </c>
      <c r="V126" s="12">
        <f t="shared" si="38"/>
        <v>1.2256437403632581E-2</v>
      </c>
      <c r="W126" s="12">
        <f t="shared" si="36"/>
        <v>0.19902705470683621</v>
      </c>
      <c r="X126" s="12">
        <f t="shared" si="39"/>
        <v>0.80097294529316376</v>
      </c>
      <c r="Y126" s="1">
        <f t="shared" si="37"/>
        <v>0.59338530865160177</v>
      </c>
      <c r="Z126" s="1" t="s">
        <v>66</v>
      </c>
    </row>
    <row r="127" spans="1:26" x14ac:dyDescent="0.2">
      <c r="A127">
        <v>126</v>
      </c>
      <c r="B127" t="s">
        <v>43</v>
      </c>
      <c r="C127" t="s">
        <v>28</v>
      </c>
      <c r="D127" t="s">
        <v>33</v>
      </c>
      <c r="E127" t="s">
        <v>41</v>
      </c>
      <c r="F127">
        <v>1</v>
      </c>
      <c r="G127" t="s">
        <v>23</v>
      </c>
      <c r="H127" t="s">
        <v>11</v>
      </c>
      <c r="I127">
        <v>5</v>
      </c>
      <c r="J127">
        <v>0.1</v>
      </c>
      <c r="K127">
        <v>5</v>
      </c>
      <c r="L127">
        <v>30</v>
      </c>
      <c r="P127">
        <v>430445</v>
      </c>
      <c r="Q127">
        <v>2144</v>
      </c>
      <c r="R127">
        <v>12410</v>
      </c>
      <c r="S127">
        <v>11024</v>
      </c>
      <c r="T127" s="1">
        <f t="shared" si="34"/>
        <v>0.97112426346916714</v>
      </c>
      <c r="U127" s="12">
        <f t="shared" si="35"/>
        <v>0.99504379445616975</v>
      </c>
      <c r="V127" s="12">
        <f t="shared" si="38"/>
        <v>4.9562055438302499E-3</v>
      </c>
      <c r="W127" s="12">
        <f t="shared" si="36"/>
        <v>0.52957241614747808</v>
      </c>
      <c r="X127" s="12">
        <f t="shared" si="39"/>
        <v>0.47042758385252192</v>
      </c>
      <c r="Y127" s="1">
        <f t="shared" si="37"/>
        <v>0.76230810530182391</v>
      </c>
      <c r="Z127" s="1" t="s">
        <v>66</v>
      </c>
    </row>
    <row r="128" spans="1:26" x14ac:dyDescent="0.2">
      <c r="A128">
        <v>127</v>
      </c>
      <c r="B128" t="s">
        <v>43</v>
      </c>
      <c r="C128" t="s">
        <v>28</v>
      </c>
      <c r="D128" t="s">
        <v>33</v>
      </c>
      <c r="E128" t="s">
        <v>41</v>
      </c>
      <c r="F128">
        <v>1</v>
      </c>
      <c r="G128" t="s">
        <v>23</v>
      </c>
      <c r="H128" t="s">
        <v>26</v>
      </c>
      <c r="I128">
        <v>5</v>
      </c>
      <c r="J128">
        <v>0.1</v>
      </c>
      <c r="K128">
        <v>20</v>
      </c>
      <c r="L128">
        <v>30</v>
      </c>
      <c r="P128">
        <v>406236</v>
      </c>
      <c r="Q128">
        <v>26353</v>
      </c>
      <c r="R128">
        <v>17089</v>
      </c>
      <c r="S128">
        <v>6345</v>
      </c>
      <c r="T128" s="1">
        <f t="shared" si="34"/>
        <v>0.928297476223787</v>
      </c>
      <c r="U128" s="12">
        <f t="shared" si="35"/>
        <v>0.93908074407809727</v>
      </c>
      <c r="V128" s="12">
        <f t="shared" si="38"/>
        <v>6.0919255921902726E-2</v>
      </c>
      <c r="W128" s="12">
        <f t="shared" si="36"/>
        <v>0.729239566441922</v>
      </c>
      <c r="X128" s="12">
        <f t="shared" si="39"/>
        <v>0.270760433558078</v>
      </c>
      <c r="Y128" s="1">
        <f t="shared" si="37"/>
        <v>0.83416015526000964</v>
      </c>
    </row>
    <row r="129" spans="1:26" x14ac:dyDescent="0.2">
      <c r="A129">
        <v>128</v>
      </c>
      <c r="B129" t="s">
        <v>43</v>
      </c>
      <c r="C129" t="s">
        <v>28</v>
      </c>
      <c r="D129" t="s">
        <v>33</v>
      </c>
      <c r="E129" t="s">
        <v>41</v>
      </c>
      <c r="F129">
        <v>1</v>
      </c>
      <c r="G129" t="s">
        <v>23</v>
      </c>
      <c r="H129" t="s">
        <v>11</v>
      </c>
      <c r="I129">
        <v>5</v>
      </c>
      <c r="J129">
        <v>0.1</v>
      </c>
      <c r="K129">
        <v>5</v>
      </c>
      <c r="N129">
        <v>100</v>
      </c>
      <c r="P129">
        <v>430434</v>
      </c>
      <c r="Q129">
        <v>2155</v>
      </c>
      <c r="R129">
        <v>12741</v>
      </c>
      <c r="S129">
        <v>10693</v>
      </c>
      <c r="T129" s="1">
        <f t="shared" si="34"/>
        <v>0.97182598246141094</v>
      </c>
      <c r="U129" s="12">
        <f t="shared" si="35"/>
        <v>0.99501836616280115</v>
      </c>
      <c r="V129" s="12">
        <f t="shared" si="38"/>
        <v>4.9816338371988511E-3</v>
      </c>
      <c r="W129" s="12">
        <f t="shared" si="36"/>
        <v>0.54369719211402234</v>
      </c>
      <c r="X129" s="12">
        <f t="shared" si="39"/>
        <v>0.45630280788597766</v>
      </c>
      <c r="Y129" s="1">
        <f t="shared" si="37"/>
        <v>0.76935777913841175</v>
      </c>
    </row>
    <row r="130" spans="1:26" x14ac:dyDescent="0.2">
      <c r="A130">
        <v>129</v>
      </c>
      <c r="B130" t="s">
        <v>44</v>
      </c>
      <c r="C130" t="s">
        <v>28</v>
      </c>
      <c r="D130" t="s">
        <v>33</v>
      </c>
      <c r="E130" t="s">
        <v>39</v>
      </c>
      <c r="F130">
        <v>1</v>
      </c>
      <c r="G130" t="s">
        <v>9</v>
      </c>
      <c r="I130">
        <v>5</v>
      </c>
      <c r="K130">
        <v>100</v>
      </c>
      <c r="L130">
        <v>1</v>
      </c>
      <c r="P130">
        <v>429091</v>
      </c>
      <c r="Q130">
        <v>3588</v>
      </c>
      <c r="R130">
        <v>9806</v>
      </c>
      <c r="S130">
        <v>13538</v>
      </c>
      <c r="T130" s="1">
        <f t="shared" ref="T130:T148" si="40">(P130 + R130)/SUM(P130:S130)</f>
        <v>0.96244487668385148</v>
      </c>
      <c r="U130" s="12">
        <f t="shared" ref="U130:U148" si="41" xml:space="preserve"> P130/(P130 + Q130)</f>
        <v>0.99170747829222128</v>
      </c>
      <c r="V130" s="12">
        <f t="shared" si="38"/>
        <v>8.2925217077787217E-3</v>
      </c>
      <c r="W130" s="12">
        <f t="shared" ref="W130:W148" si="42">R130/(R130 + S130)</f>
        <v>0.42006511309115835</v>
      </c>
      <c r="X130" s="12">
        <f t="shared" si="39"/>
        <v>0.57993488690884165</v>
      </c>
      <c r="Y130" s="1">
        <f t="shared" ref="Y130:Y148" si="43">( P130/(P130 + Q130) + R130/(R130 + S130) )/2</f>
        <v>0.70588629569168981</v>
      </c>
    </row>
    <row r="131" spans="1:26" x14ac:dyDescent="0.2">
      <c r="A131">
        <v>130</v>
      </c>
      <c r="B131" t="s">
        <v>44</v>
      </c>
      <c r="C131" t="s">
        <v>28</v>
      </c>
      <c r="D131" t="s">
        <v>33</v>
      </c>
      <c r="E131" t="s">
        <v>39</v>
      </c>
      <c r="F131">
        <v>1</v>
      </c>
      <c r="G131" t="s">
        <v>9</v>
      </c>
      <c r="I131">
        <v>5</v>
      </c>
      <c r="K131">
        <v>20</v>
      </c>
      <c r="L131">
        <v>1</v>
      </c>
      <c r="P131">
        <v>429269</v>
      </c>
      <c r="Q131">
        <v>3410</v>
      </c>
      <c r="R131">
        <v>7617</v>
      </c>
      <c r="S131">
        <v>15727</v>
      </c>
      <c r="T131" s="1">
        <f t="shared" si="40"/>
        <v>0.95803501139196923</v>
      </c>
      <c r="U131" s="12">
        <f t="shared" si="41"/>
        <v>0.99211886872254029</v>
      </c>
      <c r="V131" s="12">
        <f t="shared" si="38"/>
        <v>7.8811312774597075E-3</v>
      </c>
      <c r="W131" s="12">
        <f t="shared" si="42"/>
        <v>0.32629369431117206</v>
      </c>
      <c r="X131" s="12">
        <f t="shared" si="39"/>
        <v>0.67370630568882794</v>
      </c>
      <c r="Y131" s="1">
        <f t="shared" si="43"/>
        <v>0.65920628151685623</v>
      </c>
    </row>
    <row r="132" spans="1:26" x14ac:dyDescent="0.2">
      <c r="A132">
        <v>131</v>
      </c>
      <c r="B132" t="s">
        <v>44</v>
      </c>
      <c r="C132" t="s">
        <v>28</v>
      </c>
      <c r="D132" t="s">
        <v>33</v>
      </c>
      <c r="E132" t="s">
        <v>39</v>
      </c>
      <c r="F132">
        <v>1</v>
      </c>
      <c r="G132" t="s">
        <v>9</v>
      </c>
      <c r="I132">
        <v>5</v>
      </c>
      <c r="K132">
        <v>4</v>
      </c>
      <c r="L132">
        <v>1</v>
      </c>
      <c r="P132">
        <v>425922</v>
      </c>
      <c r="Q132">
        <v>6757</v>
      </c>
      <c r="R132">
        <v>9200</v>
      </c>
      <c r="S132">
        <v>14144</v>
      </c>
      <c r="T132" s="1">
        <f t="shared" si="40"/>
        <v>0.95416678544722522</v>
      </c>
      <c r="U132" s="12">
        <f t="shared" si="41"/>
        <v>0.98438334192322718</v>
      </c>
      <c r="V132" s="12">
        <f t="shared" si="38"/>
        <v>1.5616658076772816E-2</v>
      </c>
      <c r="W132" s="12">
        <f t="shared" si="42"/>
        <v>0.39410555174777245</v>
      </c>
      <c r="X132" s="12">
        <f t="shared" si="39"/>
        <v>0.60589444825222749</v>
      </c>
      <c r="Y132" s="1">
        <f t="shared" si="43"/>
        <v>0.68924444683549979</v>
      </c>
    </row>
    <row r="133" spans="1:26" x14ac:dyDescent="0.2">
      <c r="A133">
        <v>132</v>
      </c>
      <c r="B133" t="s">
        <v>44</v>
      </c>
      <c r="C133" t="s">
        <v>28</v>
      </c>
      <c r="D133" t="s">
        <v>33</v>
      </c>
      <c r="E133" t="s">
        <v>39</v>
      </c>
      <c r="F133">
        <v>1</v>
      </c>
      <c r="G133" t="s">
        <v>11</v>
      </c>
      <c r="H133" t="s">
        <v>13</v>
      </c>
      <c r="I133">
        <v>5</v>
      </c>
      <c r="N133">
        <v>1</v>
      </c>
      <c r="P133">
        <v>425600</v>
      </c>
      <c r="Q133">
        <v>7079</v>
      </c>
      <c r="R133">
        <v>15740</v>
      </c>
      <c r="S133">
        <v>7604</v>
      </c>
      <c r="T133" s="1">
        <f t="shared" si="40"/>
        <v>0.9678020626152628</v>
      </c>
      <c r="U133" s="12">
        <f t="shared" si="41"/>
        <v>0.98363914125714447</v>
      </c>
      <c r="V133" s="12">
        <f t="shared" si="38"/>
        <v>1.6360858742855533E-2</v>
      </c>
      <c r="W133" s="12">
        <f t="shared" si="42"/>
        <v>0.67426319396847156</v>
      </c>
      <c r="X133" s="12">
        <f t="shared" si="39"/>
        <v>0.32573680603152844</v>
      </c>
      <c r="Y133" s="1">
        <f t="shared" si="43"/>
        <v>0.82895116761280807</v>
      </c>
      <c r="Z133" s="18" t="s">
        <v>67</v>
      </c>
    </row>
    <row r="134" spans="1:26" x14ac:dyDescent="0.2">
      <c r="A134">
        <v>133</v>
      </c>
      <c r="B134" t="s">
        <v>44</v>
      </c>
      <c r="C134" t="s">
        <v>28</v>
      </c>
      <c r="D134" t="s">
        <v>33</v>
      </c>
      <c r="E134" t="s">
        <v>39</v>
      </c>
      <c r="F134">
        <v>1</v>
      </c>
      <c r="G134" t="s">
        <v>11</v>
      </c>
      <c r="H134" t="s">
        <v>13</v>
      </c>
      <c r="I134">
        <v>5</v>
      </c>
      <c r="N134">
        <v>10</v>
      </c>
      <c r="P134">
        <v>428565</v>
      </c>
      <c r="Q134">
        <v>4114</v>
      </c>
      <c r="R134">
        <v>14965</v>
      </c>
      <c r="S134">
        <v>8379</v>
      </c>
      <c r="T134" s="1">
        <f t="shared" si="40"/>
        <v>0.97260445196843137</v>
      </c>
      <c r="U134" s="12">
        <f t="shared" si="41"/>
        <v>0.99049179645880669</v>
      </c>
      <c r="V134" s="12">
        <f t="shared" si="38"/>
        <v>9.5082035411933052E-3</v>
      </c>
      <c r="W134" s="12">
        <f t="shared" si="42"/>
        <v>0.64106408498971901</v>
      </c>
      <c r="X134" s="12">
        <f t="shared" si="39"/>
        <v>0.35893591501028099</v>
      </c>
      <c r="Y134" s="1">
        <f t="shared" si="43"/>
        <v>0.81577794072426291</v>
      </c>
      <c r="Z134" s="18" t="s">
        <v>67</v>
      </c>
    </row>
    <row r="135" spans="1:26" x14ac:dyDescent="0.2">
      <c r="A135">
        <v>134</v>
      </c>
      <c r="B135" t="s">
        <v>44</v>
      </c>
      <c r="C135" t="s">
        <v>28</v>
      </c>
      <c r="D135" t="s">
        <v>33</v>
      </c>
      <c r="E135" t="s">
        <v>39</v>
      </c>
      <c r="F135">
        <v>1</v>
      </c>
      <c r="G135" t="s">
        <v>11</v>
      </c>
      <c r="H135" t="s">
        <v>13</v>
      </c>
      <c r="I135">
        <v>5</v>
      </c>
      <c r="N135">
        <v>100</v>
      </c>
      <c r="P135">
        <v>428574</v>
      </c>
      <c r="Q135">
        <v>4105</v>
      </c>
      <c r="R135">
        <v>13678</v>
      </c>
      <c r="S135">
        <v>9666</v>
      </c>
      <c r="T135" s="1">
        <f t="shared" si="40"/>
        <v>0.96980196174315769</v>
      </c>
      <c r="U135" s="12">
        <f t="shared" si="41"/>
        <v>0.99051259709854189</v>
      </c>
      <c r="V135" s="12">
        <f t="shared" si="38"/>
        <v>9.4874029014581085E-3</v>
      </c>
      <c r="W135" s="12">
        <f t="shared" si="42"/>
        <v>0.58593214530500348</v>
      </c>
      <c r="X135" s="12">
        <f t="shared" si="39"/>
        <v>0.41406785469499652</v>
      </c>
      <c r="Y135" s="1">
        <f t="shared" si="43"/>
        <v>0.78822237120177263</v>
      </c>
      <c r="Z135" s="18" t="s">
        <v>67</v>
      </c>
    </row>
    <row r="136" spans="1:26" x14ac:dyDescent="0.2">
      <c r="A136">
        <v>135</v>
      </c>
      <c r="B136" t="s">
        <v>44</v>
      </c>
      <c r="C136" t="s">
        <v>28</v>
      </c>
      <c r="D136" t="s">
        <v>33</v>
      </c>
      <c r="E136" t="s">
        <v>39</v>
      </c>
      <c r="F136">
        <v>1</v>
      </c>
      <c r="G136" t="s">
        <v>11</v>
      </c>
      <c r="H136" t="s">
        <v>14</v>
      </c>
      <c r="I136">
        <v>5</v>
      </c>
      <c r="N136">
        <v>10</v>
      </c>
      <c r="P136">
        <v>428548</v>
      </c>
      <c r="Q136">
        <v>4131</v>
      </c>
      <c r="R136">
        <v>14076</v>
      </c>
      <c r="S136">
        <v>9268</v>
      </c>
      <c r="T136" s="1">
        <f t="shared" si="40"/>
        <v>0.9706177100716411</v>
      </c>
      <c r="U136" s="12">
        <f t="shared" si="41"/>
        <v>0.99045250636152904</v>
      </c>
      <c r="V136" s="12">
        <f t="shared" si="38"/>
        <v>9.5474936384709608E-3</v>
      </c>
      <c r="W136" s="12">
        <f t="shared" si="42"/>
        <v>0.60298149417409186</v>
      </c>
      <c r="X136" s="12">
        <f t="shared" si="39"/>
        <v>0.39701850582590814</v>
      </c>
      <c r="Y136" s="1">
        <f t="shared" si="43"/>
        <v>0.79671700026781045</v>
      </c>
      <c r="Z136" s="18" t="s">
        <v>67</v>
      </c>
    </row>
    <row r="137" spans="1:26" x14ac:dyDescent="0.2">
      <c r="A137">
        <v>136</v>
      </c>
      <c r="B137" t="s">
        <v>44</v>
      </c>
      <c r="C137" t="s">
        <v>28</v>
      </c>
      <c r="D137" t="s">
        <v>33</v>
      </c>
      <c r="E137" t="s">
        <v>39</v>
      </c>
      <c r="F137">
        <v>1</v>
      </c>
      <c r="G137" t="s">
        <v>11</v>
      </c>
      <c r="H137" t="s">
        <v>15</v>
      </c>
      <c r="I137">
        <v>5</v>
      </c>
      <c r="N137">
        <v>10</v>
      </c>
      <c r="P137">
        <v>428510</v>
      </c>
      <c r="Q137">
        <v>4169</v>
      </c>
      <c r="R137">
        <v>14906</v>
      </c>
      <c r="S137">
        <v>8438</v>
      </c>
      <c r="T137" s="1">
        <f t="shared" si="40"/>
        <v>0.97235446457744457</v>
      </c>
      <c r="U137" s="12">
        <f t="shared" si="41"/>
        <v>0.99036468143820244</v>
      </c>
      <c r="V137" s="12">
        <f t="shared" si="38"/>
        <v>9.6353185617975567E-3</v>
      </c>
      <c r="W137" s="12">
        <f t="shared" si="42"/>
        <v>0.63853666895133654</v>
      </c>
      <c r="X137" s="12">
        <f t="shared" si="39"/>
        <v>0.36146333104866346</v>
      </c>
      <c r="Y137" s="1">
        <f t="shared" si="43"/>
        <v>0.81445067519476955</v>
      </c>
      <c r="Z137" s="18" t="s">
        <v>67</v>
      </c>
    </row>
    <row r="138" spans="1:26" x14ac:dyDescent="0.2">
      <c r="A138">
        <v>137</v>
      </c>
      <c r="B138" t="s">
        <v>44</v>
      </c>
      <c r="C138" t="s">
        <v>28</v>
      </c>
      <c r="D138" t="s">
        <v>33</v>
      </c>
      <c r="E138" t="s">
        <v>39</v>
      </c>
      <c r="F138">
        <v>1</v>
      </c>
      <c r="G138" t="s">
        <v>11</v>
      </c>
      <c r="H138" t="s">
        <v>16</v>
      </c>
      <c r="I138">
        <v>5</v>
      </c>
      <c r="N138">
        <v>10</v>
      </c>
      <c r="P138">
        <v>428462</v>
      </c>
      <c r="Q138">
        <v>4217</v>
      </c>
      <c r="R138">
        <v>15747</v>
      </c>
      <c r="S138">
        <v>7597</v>
      </c>
      <c r="T138" s="1">
        <f t="shared" si="40"/>
        <v>0.9740934119550988</v>
      </c>
      <c r="U138" s="12">
        <f t="shared" si="41"/>
        <v>0.99025374469294791</v>
      </c>
      <c r="V138" s="12">
        <f t="shared" si="38"/>
        <v>9.7462553070520874E-3</v>
      </c>
      <c r="W138" s="12">
        <f t="shared" si="42"/>
        <v>0.67456305688827967</v>
      </c>
      <c r="X138" s="12">
        <f t="shared" si="39"/>
        <v>0.32543694311172033</v>
      </c>
      <c r="Y138" s="1">
        <f t="shared" si="43"/>
        <v>0.83240840079061384</v>
      </c>
      <c r="Z138" s="18" t="s">
        <v>67</v>
      </c>
    </row>
    <row r="139" spans="1:26" x14ac:dyDescent="0.2">
      <c r="A139">
        <v>138</v>
      </c>
      <c r="B139" t="s">
        <v>44</v>
      </c>
      <c r="C139" t="s">
        <v>28</v>
      </c>
      <c r="D139" t="s">
        <v>33</v>
      </c>
      <c r="E139" t="s">
        <v>39</v>
      </c>
      <c r="F139">
        <v>1</v>
      </c>
      <c r="G139" t="s">
        <v>17</v>
      </c>
      <c r="H139" t="s">
        <v>19</v>
      </c>
      <c r="I139">
        <v>5</v>
      </c>
      <c r="P139">
        <v>422482</v>
      </c>
      <c r="Q139">
        <v>10197</v>
      </c>
      <c r="R139">
        <v>6920</v>
      </c>
      <c r="S139">
        <v>16424</v>
      </c>
      <c r="T139" s="1">
        <f t="shared" si="40"/>
        <v>0.94162355846086709</v>
      </c>
      <c r="U139" s="12">
        <f t="shared" si="41"/>
        <v>0.97643287517998334</v>
      </c>
      <c r="V139" s="12">
        <f t="shared" si="38"/>
        <v>2.3567124820016661E-2</v>
      </c>
      <c r="W139" s="12">
        <f t="shared" si="42"/>
        <v>0.29643591501028099</v>
      </c>
      <c r="X139" s="12">
        <f t="shared" si="39"/>
        <v>0.70356408498971901</v>
      </c>
      <c r="Y139" s="1">
        <f t="shared" si="43"/>
        <v>0.63643439509513211</v>
      </c>
    </row>
    <row r="140" spans="1:26" x14ac:dyDescent="0.2">
      <c r="A140">
        <v>139</v>
      </c>
      <c r="B140" t="s">
        <v>44</v>
      </c>
      <c r="C140" t="s">
        <v>28</v>
      </c>
      <c r="D140" t="s">
        <v>33</v>
      </c>
      <c r="E140" t="s">
        <v>39</v>
      </c>
      <c r="F140">
        <v>1</v>
      </c>
      <c r="G140" t="s">
        <v>17</v>
      </c>
      <c r="H140" t="s">
        <v>20</v>
      </c>
      <c r="I140">
        <v>5</v>
      </c>
      <c r="P140">
        <v>416862</v>
      </c>
      <c r="Q140">
        <v>15817</v>
      </c>
      <c r="R140">
        <v>11995</v>
      </c>
      <c r="S140">
        <v>11349</v>
      </c>
      <c r="T140" s="1">
        <f t="shared" si="40"/>
        <v>0.94042844330220188</v>
      </c>
      <c r="U140" s="12">
        <f t="shared" si="41"/>
        <v>0.96344403125642797</v>
      </c>
      <c r="V140" s="12">
        <f t="shared" si="38"/>
        <v>3.6555968743572032E-2</v>
      </c>
      <c r="W140" s="12">
        <f t="shared" si="42"/>
        <v>0.51383653187114464</v>
      </c>
      <c r="X140" s="12">
        <f t="shared" si="39"/>
        <v>0.48616346812885536</v>
      </c>
      <c r="Y140" s="1">
        <f t="shared" si="43"/>
        <v>0.73864028156378625</v>
      </c>
    </row>
    <row r="141" spans="1:26" x14ac:dyDescent="0.2">
      <c r="A141">
        <v>140</v>
      </c>
      <c r="B141" t="s">
        <v>44</v>
      </c>
      <c r="C141" t="s">
        <v>28</v>
      </c>
      <c r="D141" t="s">
        <v>33</v>
      </c>
      <c r="E141" t="s">
        <v>39</v>
      </c>
      <c r="F141">
        <v>1</v>
      </c>
      <c r="G141" t="s">
        <v>18</v>
      </c>
      <c r="I141">
        <v>5</v>
      </c>
      <c r="P141">
        <v>430366</v>
      </c>
      <c r="Q141">
        <v>2313</v>
      </c>
      <c r="R141">
        <v>2379</v>
      </c>
      <c r="S141">
        <v>20965</v>
      </c>
      <c r="T141" s="1">
        <f t="shared" si="40"/>
        <v>0.94895432905796417</v>
      </c>
      <c r="U141" s="12">
        <f t="shared" si="41"/>
        <v>0.99465423558804567</v>
      </c>
      <c r="V141" s="12">
        <f t="shared" si="38"/>
        <v>5.3457644119543346E-3</v>
      </c>
      <c r="W141" s="12">
        <f t="shared" si="42"/>
        <v>0.10191055517477725</v>
      </c>
      <c r="X141" s="12">
        <f t="shared" si="39"/>
        <v>0.89808944482522279</v>
      </c>
      <c r="Y141" s="1">
        <f t="shared" si="43"/>
        <v>0.54828239538141144</v>
      </c>
    </row>
    <row r="142" spans="1:26" x14ac:dyDescent="0.2">
      <c r="A142">
        <v>141</v>
      </c>
      <c r="B142" t="s">
        <v>44</v>
      </c>
      <c r="C142" t="s">
        <v>28</v>
      </c>
      <c r="D142" t="s">
        <v>33</v>
      </c>
      <c r="E142" t="s">
        <v>39</v>
      </c>
      <c r="F142">
        <v>1</v>
      </c>
      <c r="G142" t="s">
        <v>22</v>
      </c>
      <c r="H142" t="s">
        <v>19</v>
      </c>
      <c r="I142">
        <v>5</v>
      </c>
      <c r="P142">
        <v>432679</v>
      </c>
      <c r="Q142">
        <v>0</v>
      </c>
      <c r="R142">
        <v>0</v>
      </c>
      <c r="S142">
        <v>23344</v>
      </c>
      <c r="T142" s="1">
        <f t="shared" si="40"/>
        <v>0.9488095995158139</v>
      </c>
      <c r="U142" s="12">
        <f t="shared" si="41"/>
        <v>1</v>
      </c>
      <c r="V142" s="12">
        <f t="shared" si="38"/>
        <v>0</v>
      </c>
      <c r="W142" s="12">
        <f t="shared" si="42"/>
        <v>0</v>
      </c>
      <c r="X142" s="12">
        <f t="shared" si="39"/>
        <v>1</v>
      </c>
      <c r="Y142" s="1">
        <f t="shared" si="43"/>
        <v>0.5</v>
      </c>
    </row>
    <row r="143" spans="1:26" x14ac:dyDescent="0.2">
      <c r="A143">
        <v>142</v>
      </c>
      <c r="B143" t="s">
        <v>44</v>
      </c>
      <c r="C143" t="s">
        <v>28</v>
      </c>
      <c r="D143" t="s">
        <v>33</v>
      </c>
      <c r="E143" t="s">
        <v>39</v>
      </c>
      <c r="F143">
        <v>1</v>
      </c>
      <c r="G143" t="s">
        <v>22</v>
      </c>
      <c r="H143" s="3" t="s">
        <v>52</v>
      </c>
      <c r="I143">
        <v>5</v>
      </c>
      <c r="P143">
        <v>429643</v>
      </c>
      <c r="Q143">
        <v>3036</v>
      </c>
      <c r="R143">
        <v>12704</v>
      </c>
      <c r="S143">
        <v>10640</v>
      </c>
      <c r="T143" s="1">
        <f t="shared" si="40"/>
        <v>0.97001028456898009</v>
      </c>
      <c r="U143" s="12">
        <f t="shared" si="41"/>
        <v>0.99298325086264871</v>
      </c>
      <c r="V143" s="12">
        <f t="shared" si="38"/>
        <v>7.0167491373512858E-3</v>
      </c>
      <c r="W143" s="12">
        <f t="shared" si="42"/>
        <v>0.54420836189170663</v>
      </c>
      <c r="X143" s="12">
        <f t="shared" si="39"/>
        <v>0.45579163810829337</v>
      </c>
      <c r="Y143" s="1">
        <f t="shared" si="43"/>
        <v>0.76859580637717761</v>
      </c>
    </row>
    <row r="144" spans="1:26" x14ac:dyDescent="0.2">
      <c r="A144">
        <v>143</v>
      </c>
      <c r="B144" t="s">
        <v>44</v>
      </c>
      <c r="C144" t="s">
        <v>28</v>
      </c>
      <c r="D144" t="s">
        <v>33</v>
      </c>
      <c r="E144" t="s">
        <v>39</v>
      </c>
      <c r="F144">
        <v>1</v>
      </c>
      <c r="G144" t="s">
        <v>23</v>
      </c>
      <c r="H144" t="s">
        <v>48</v>
      </c>
      <c r="I144">
        <v>5</v>
      </c>
      <c r="J144">
        <v>0.1</v>
      </c>
      <c r="K144">
        <v>20</v>
      </c>
      <c r="L144">
        <v>30</v>
      </c>
      <c r="P144">
        <v>429733</v>
      </c>
      <c r="Q144">
        <v>2946</v>
      </c>
      <c r="R144">
        <v>10385</v>
      </c>
      <c r="S144">
        <v>12959</v>
      </c>
      <c r="T144" s="1">
        <f t="shared" si="40"/>
        <v>0.96512237321363181</v>
      </c>
      <c r="U144" s="12">
        <f t="shared" si="41"/>
        <v>0.99319125726000101</v>
      </c>
      <c r="V144" s="12">
        <f t="shared" si="38"/>
        <v>6.8087427399989853E-3</v>
      </c>
      <c r="W144" s="12">
        <f t="shared" si="42"/>
        <v>0.44486806031528442</v>
      </c>
      <c r="X144" s="12">
        <f t="shared" si="39"/>
        <v>0.55513193968471564</v>
      </c>
      <c r="Y144" s="1">
        <f t="shared" si="43"/>
        <v>0.71902965878764269</v>
      </c>
    </row>
    <row r="145" spans="1:26" x14ac:dyDescent="0.2">
      <c r="A145">
        <v>144</v>
      </c>
      <c r="B145" t="s">
        <v>44</v>
      </c>
      <c r="C145" t="s">
        <v>28</v>
      </c>
      <c r="D145" t="s">
        <v>33</v>
      </c>
      <c r="E145" t="s">
        <v>39</v>
      </c>
      <c r="F145">
        <v>1</v>
      </c>
      <c r="G145" t="s">
        <v>23</v>
      </c>
      <c r="H145" t="s">
        <v>24</v>
      </c>
      <c r="I145">
        <v>5</v>
      </c>
      <c r="J145">
        <v>0.1</v>
      </c>
      <c r="K145">
        <v>20</v>
      </c>
      <c r="L145">
        <v>30</v>
      </c>
      <c r="P145">
        <v>429497</v>
      </c>
      <c r="Q145">
        <v>3182</v>
      </c>
      <c r="R145">
        <v>14652</v>
      </c>
      <c r="S145">
        <v>8692</v>
      </c>
      <c r="T145" s="1">
        <f t="shared" si="40"/>
        <v>0.97396183964405303</v>
      </c>
      <c r="U145" s="12">
        <f t="shared" si="41"/>
        <v>0.99264581826249942</v>
      </c>
      <c r="V145" s="12">
        <f t="shared" si="38"/>
        <v>7.3541817375005758E-3</v>
      </c>
      <c r="W145" s="12">
        <f t="shared" si="42"/>
        <v>0.62765592871830023</v>
      </c>
      <c r="X145" s="12">
        <f t="shared" si="39"/>
        <v>0.37234407128169977</v>
      </c>
      <c r="Y145" s="1">
        <f t="shared" si="43"/>
        <v>0.81015087349039983</v>
      </c>
    </row>
    <row r="146" spans="1:26" x14ac:dyDescent="0.2">
      <c r="A146">
        <v>145</v>
      </c>
      <c r="B146" t="s">
        <v>44</v>
      </c>
      <c r="C146" t="s">
        <v>28</v>
      </c>
      <c r="D146" t="s">
        <v>33</v>
      </c>
      <c r="E146" t="s">
        <v>39</v>
      </c>
      <c r="F146">
        <v>1</v>
      </c>
      <c r="G146" t="s">
        <v>23</v>
      </c>
      <c r="H146" t="s">
        <v>25</v>
      </c>
      <c r="I146">
        <v>5</v>
      </c>
      <c r="J146">
        <v>0.1</v>
      </c>
      <c r="K146">
        <v>5</v>
      </c>
      <c r="L146">
        <v>30</v>
      </c>
      <c r="P146">
        <v>430226</v>
      </c>
      <c r="Q146">
        <v>2453</v>
      </c>
      <c r="R146">
        <v>2821</v>
      </c>
      <c r="S146">
        <v>20523</v>
      </c>
      <c r="T146" s="1">
        <f t="shared" si="40"/>
        <v>0.94961657635689423</v>
      </c>
      <c r="U146" s="12">
        <f t="shared" si="41"/>
        <v>0.99433067008105314</v>
      </c>
      <c r="V146" s="12">
        <f t="shared" si="38"/>
        <v>5.6693299189468638E-3</v>
      </c>
      <c r="W146" s="12">
        <f t="shared" si="42"/>
        <v>0.12084475668265936</v>
      </c>
      <c r="X146" s="12">
        <f t="shared" si="39"/>
        <v>0.87915524331734063</v>
      </c>
      <c r="Y146" s="1">
        <f t="shared" si="43"/>
        <v>0.5575877133818562</v>
      </c>
      <c r="Z146" s="1" t="s">
        <v>66</v>
      </c>
    </row>
    <row r="147" spans="1:26" x14ac:dyDescent="0.2">
      <c r="A147">
        <v>146</v>
      </c>
      <c r="B147" t="s">
        <v>44</v>
      </c>
      <c r="C147" t="s">
        <v>28</v>
      </c>
      <c r="D147" t="s">
        <v>33</v>
      </c>
      <c r="E147" t="s">
        <v>39</v>
      </c>
      <c r="F147">
        <v>1</v>
      </c>
      <c r="G147" t="s">
        <v>23</v>
      </c>
      <c r="H147" t="s">
        <v>11</v>
      </c>
      <c r="I147">
        <v>5</v>
      </c>
      <c r="J147">
        <v>0.1</v>
      </c>
      <c r="K147">
        <v>5</v>
      </c>
      <c r="L147">
        <v>30</v>
      </c>
      <c r="P147">
        <v>431187</v>
      </c>
      <c r="Q147">
        <v>1492</v>
      </c>
      <c r="R147">
        <v>9283</v>
      </c>
      <c r="S147">
        <v>14061</v>
      </c>
      <c r="T147" s="1">
        <f t="shared" si="40"/>
        <v>0.96589426410509993</v>
      </c>
      <c r="U147" s="12">
        <f t="shared" si="41"/>
        <v>0.99655171616833726</v>
      </c>
      <c r="V147" s="12">
        <f t="shared" si="38"/>
        <v>3.4482838316627351E-3</v>
      </c>
      <c r="W147" s="12">
        <f t="shared" si="42"/>
        <v>0.39766106922549693</v>
      </c>
      <c r="X147" s="12">
        <f t="shared" si="39"/>
        <v>0.60233893077450307</v>
      </c>
      <c r="Y147" s="1">
        <f t="shared" si="43"/>
        <v>0.6971063926969171</v>
      </c>
      <c r="Z147" s="1" t="s">
        <v>66</v>
      </c>
    </row>
    <row r="148" spans="1:26" x14ac:dyDescent="0.2">
      <c r="A148">
        <v>147</v>
      </c>
      <c r="B148" t="s">
        <v>44</v>
      </c>
      <c r="C148" t="s">
        <v>28</v>
      </c>
      <c r="D148" t="s">
        <v>33</v>
      </c>
      <c r="E148" t="s">
        <v>39</v>
      </c>
      <c r="F148">
        <v>1</v>
      </c>
      <c r="G148" t="s">
        <v>23</v>
      </c>
      <c r="H148" t="s">
        <v>26</v>
      </c>
      <c r="I148">
        <v>5</v>
      </c>
      <c r="J148">
        <v>0.1</v>
      </c>
      <c r="K148">
        <v>20</v>
      </c>
      <c r="L148">
        <v>30</v>
      </c>
      <c r="P148">
        <v>399621</v>
      </c>
      <c r="Q148">
        <v>33058</v>
      </c>
      <c r="R148">
        <v>17859</v>
      </c>
      <c r="S148">
        <v>5485</v>
      </c>
      <c r="T148" s="1">
        <f t="shared" si="40"/>
        <v>0.9154801402560836</v>
      </c>
      <c r="U148" s="12">
        <f t="shared" si="41"/>
        <v>0.92359693907030382</v>
      </c>
      <c r="V148" s="12">
        <f t="shared" si="38"/>
        <v>7.6403060929696176E-2</v>
      </c>
      <c r="W148" s="12">
        <f t="shared" si="42"/>
        <v>0.76503598355037694</v>
      </c>
      <c r="X148" s="12">
        <f t="shared" si="39"/>
        <v>0.23496401644962306</v>
      </c>
      <c r="Y148" s="1">
        <f t="shared" si="43"/>
        <v>0.84431646131034044</v>
      </c>
    </row>
    <row r="149" spans="1:26" x14ac:dyDescent="0.2">
      <c r="A149">
        <v>148</v>
      </c>
      <c r="B149" t="s">
        <v>47</v>
      </c>
      <c r="C149" t="s">
        <v>28</v>
      </c>
      <c r="D149" t="s">
        <v>33</v>
      </c>
      <c r="E149" t="s">
        <v>30</v>
      </c>
      <c r="F149">
        <v>0</v>
      </c>
      <c r="G149" t="s">
        <v>9</v>
      </c>
      <c r="I149">
        <v>5</v>
      </c>
      <c r="K149">
        <v>100</v>
      </c>
      <c r="L149">
        <v>1</v>
      </c>
      <c r="P149">
        <v>441133</v>
      </c>
      <c r="Q149">
        <v>6517</v>
      </c>
      <c r="R149">
        <v>18362</v>
      </c>
      <c r="S149">
        <v>14012</v>
      </c>
      <c r="T149" s="1">
        <f t="shared" ref="T149:T167" si="44">(P149 + R149)/SUM(P149:S149)</f>
        <v>0.95723338833058347</v>
      </c>
      <c r="U149" s="12">
        <f t="shared" ref="U149:U167" si="45" xml:space="preserve"> P149/(P149 + Q149)</f>
        <v>0.9854417513682564</v>
      </c>
      <c r="V149" s="12">
        <f t="shared" si="38"/>
        <v>1.4558248631743598E-2</v>
      </c>
      <c r="W149" s="12">
        <f t="shared" ref="W149:W167" si="46">R149/(R149 + S149)</f>
        <v>0.56718354234879842</v>
      </c>
      <c r="X149" s="12">
        <f t="shared" si="39"/>
        <v>0.43281645765120158</v>
      </c>
      <c r="Y149" s="1">
        <f t="shared" ref="Y149:Y167" si="47">( P149/(P149 + Q149) + R149/(R149 + S149) )/2</f>
        <v>0.77631264685852741</v>
      </c>
    </row>
    <row r="150" spans="1:26" x14ac:dyDescent="0.2">
      <c r="A150">
        <v>149</v>
      </c>
      <c r="B150" t="s">
        <v>47</v>
      </c>
      <c r="C150" t="s">
        <v>28</v>
      </c>
      <c r="D150" t="s">
        <v>33</v>
      </c>
      <c r="E150" t="s">
        <v>30</v>
      </c>
      <c r="F150">
        <v>0</v>
      </c>
      <c r="G150" t="s">
        <v>9</v>
      </c>
      <c r="I150">
        <v>5</v>
      </c>
      <c r="K150">
        <v>20</v>
      </c>
      <c r="L150">
        <v>1</v>
      </c>
      <c r="P150">
        <v>440505</v>
      </c>
      <c r="Q150">
        <v>7145</v>
      </c>
      <c r="R150">
        <v>15900</v>
      </c>
      <c r="S150">
        <v>16474</v>
      </c>
      <c r="T150" s="1">
        <f t="shared" si="44"/>
        <v>0.95079621018949056</v>
      </c>
      <c r="U150" s="12">
        <f t="shared" si="45"/>
        <v>0.98403886965263043</v>
      </c>
      <c r="V150" s="12">
        <f t="shared" si="38"/>
        <v>1.5961130347369568E-2</v>
      </c>
      <c r="W150" s="12">
        <f t="shared" si="46"/>
        <v>0.4911348613084574</v>
      </c>
      <c r="X150" s="12">
        <f t="shared" si="39"/>
        <v>0.5088651386915426</v>
      </c>
      <c r="Y150" s="1">
        <f t="shared" si="47"/>
        <v>0.73758686548054397</v>
      </c>
    </row>
    <row r="151" spans="1:26" x14ac:dyDescent="0.2">
      <c r="A151">
        <v>150</v>
      </c>
      <c r="B151" t="s">
        <v>47</v>
      </c>
      <c r="C151" t="s">
        <v>28</v>
      </c>
      <c r="D151" t="s">
        <v>33</v>
      </c>
      <c r="E151" t="s">
        <v>30</v>
      </c>
      <c r="F151">
        <v>0</v>
      </c>
      <c r="G151" t="s">
        <v>9</v>
      </c>
      <c r="I151">
        <v>5</v>
      </c>
      <c r="K151">
        <v>4</v>
      </c>
      <c r="L151">
        <v>1</v>
      </c>
      <c r="P151">
        <v>437612</v>
      </c>
      <c r="Q151">
        <v>10038</v>
      </c>
      <c r="R151">
        <v>15652</v>
      </c>
      <c r="S151">
        <v>16722</v>
      </c>
      <c r="T151" s="1">
        <f t="shared" si="44"/>
        <v>0.94425278736063201</v>
      </c>
      <c r="U151" s="12">
        <f t="shared" si="45"/>
        <v>0.9775762314308053</v>
      </c>
      <c r="V151" s="12">
        <f t="shared" si="38"/>
        <v>2.2423768569194702E-2</v>
      </c>
      <c r="W151" s="12">
        <f t="shared" si="46"/>
        <v>0.48347439303144496</v>
      </c>
      <c r="X151" s="12">
        <f t="shared" si="39"/>
        <v>0.5165256069685551</v>
      </c>
      <c r="Y151" s="1">
        <f t="shared" si="47"/>
        <v>0.73052531223112516</v>
      </c>
    </row>
    <row r="152" spans="1:26" x14ac:dyDescent="0.2">
      <c r="A152">
        <v>151</v>
      </c>
      <c r="B152" t="s">
        <v>47</v>
      </c>
      <c r="C152" t="s">
        <v>28</v>
      </c>
      <c r="D152" t="s">
        <v>33</v>
      </c>
      <c r="E152" t="s">
        <v>30</v>
      </c>
      <c r="F152">
        <v>0</v>
      </c>
      <c r="G152" t="s">
        <v>11</v>
      </c>
      <c r="H152" t="s">
        <v>13</v>
      </c>
      <c r="I152">
        <v>5</v>
      </c>
      <c r="N152">
        <v>1</v>
      </c>
      <c r="P152">
        <v>438430</v>
      </c>
      <c r="Q152">
        <v>9220</v>
      </c>
      <c r="R152">
        <v>23199</v>
      </c>
      <c r="S152">
        <v>9175</v>
      </c>
      <c r="T152" s="1">
        <f t="shared" si="44"/>
        <v>0.96167899938336421</v>
      </c>
      <c r="U152" s="12">
        <f t="shared" si="45"/>
        <v>0.97940355188205075</v>
      </c>
      <c r="V152" s="12">
        <f t="shared" si="38"/>
        <v>2.0596448117949251E-2</v>
      </c>
      <c r="W152" s="12">
        <f t="shared" si="46"/>
        <v>0.71659356273552854</v>
      </c>
      <c r="X152" s="12">
        <f t="shared" si="39"/>
        <v>0.28340643726447146</v>
      </c>
      <c r="Y152" s="1">
        <f t="shared" si="47"/>
        <v>0.84799855730878959</v>
      </c>
      <c r="Z152" s="18" t="s">
        <v>67</v>
      </c>
    </row>
    <row r="153" spans="1:26" x14ac:dyDescent="0.2">
      <c r="A153">
        <v>152</v>
      </c>
      <c r="B153" t="s">
        <v>47</v>
      </c>
      <c r="C153" t="s">
        <v>28</v>
      </c>
      <c r="D153" t="s">
        <v>33</v>
      </c>
      <c r="E153" t="s">
        <v>30</v>
      </c>
      <c r="F153">
        <v>0</v>
      </c>
      <c r="G153" t="s">
        <v>11</v>
      </c>
      <c r="H153" t="s">
        <v>13</v>
      </c>
      <c r="I153">
        <v>5</v>
      </c>
      <c r="N153">
        <v>10</v>
      </c>
      <c r="P153">
        <v>442521</v>
      </c>
      <c r="Q153">
        <v>5129</v>
      </c>
      <c r="R153">
        <v>22021</v>
      </c>
      <c r="S153">
        <v>10353</v>
      </c>
      <c r="T153" s="1">
        <f t="shared" si="44"/>
        <v>0.96774744596103524</v>
      </c>
      <c r="U153" s="12">
        <f t="shared" si="45"/>
        <v>0.98854238802635985</v>
      </c>
      <c r="V153" s="12">
        <f t="shared" si="38"/>
        <v>1.1457611973640147E-2</v>
      </c>
      <c r="W153" s="12">
        <f t="shared" si="46"/>
        <v>0.68020633841971956</v>
      </c>
      <c r="X153" s="12">
        <f t="shared" si="39"/>
        <v>0.31979366158028044</v>
      </c>
      <c r="Y153" s="1">
        <f t="shared" si="47"/>
        <v>0.83437436322303971</v>
      </c>
      <c r="Z153" s="18" t="s">
        <v>67</v>
      </c>
    </row>
    <row r="154" spans="1:26" x14ac:dyDescent="0.2">
      <c r="A154">
        <v>153</v>
      </c>
      <c r="B154" t="s">
        <v>47</v>
      </c>
      <c r="C154" t="s">
        <v>28</v>
      </c>
      <c r="D154" t="s">
        <v>33</v>
      </c>
      <c r="E154" t="s">
        <v>30</v>
      </c>
      <c r="F154">
        <v>0</v>
      </c>
      <c r="G154" t="s">
        <v>11</v>
      </c>
      <c r="H154" t="s">
        <v>13</v>
      </c>
      <c r="I154">
        <v>5</v>
      </c>
      <c r="N154">
        <v>100</v>
      </c>
      <c r="P154">
        <v>442069</v>
      </c>
      <c r="Q154">
        <v>5581</v>
      </c>
      <c r="R154">
        <v>20701</v>
      </c>
      <c r="S154">
        <v>11673</v>
      </c>
      <c r="T154" s="1">
        <f t="shared" si="44"/>
        <v>0.96405596386847325</v>
      </c>
      <c r="U154" s="12">
        <f t="shared" si="45"/>
        <v>0.98753267061320227</v>
      </c>
      <c r="V154" s="12">
        <f t="shared" si="38"/>
        <v>1.2467329386797732E-2</v>
      </c>
      <c r="W154" s="12">
        <f t="shared" si="46"/>
        <v>0.63943287823562123</v>
      </c>
      <c r="X154" s="12">
        <f t="shared" si="39"/>
        <v>0.36056712176437877</v>
      </c>
      <c r="Y154" s="1">
        <f t="shared" si="47"/>
        <v>0.81348277442441175</v>
      </c>
      <c r="Z154" s="18" t="s">
        <v>67</v>
      </c>
    </row>
    <row r="155" spans="1:26" x14ac:dyDescent="0.2">
      <c r="A155">
        <v>154</v>
      </c>
      <c r="B155" t="s">
        <v>47</v>
      </c>
      <c r="C155" t="s">
        <v>28</v>
      </c>
      <c r="D155" t="s">
        <v>33</v>
      </c>
      <c r="E155" t="s">
        <v>30</v>
      </c>
      <c r="F155">
        <v>0</v>
      </c>
      <c r="G155" t="s">
        <v>11</v>
      </c>
      <c r="H155" t="s">
        <v>14</v>
      </c>
      <c r="I155">
        <v>5</v>
      </c>
      <c r="N155">
        <v>10</v>
      </c>
      <c r="P155">
        <v>442075</v>
      </c>
      <c r="Q155">
        <v>5575</v>
      </c>
      <c r="R155">
        <v>21734</v>
      </c>
      <c r="S155">
        <v>10640</v>
      </c>
      <c r="T155" s="1">
        <f t="shared" si="44"/>
        <v>0.9662204389780511</v>
      </c>
      <c r="U155" s="12">
        <f t="shared" si="45"/>
        <v>0.98754607394169547</v>
      </c>
      <c r="V155" s="12">
        <f t="shared" si="38"/>
        <v>1.2453926058304532E-2</v>
      </c>
      <c r="W155" s="12">
        <f t="shared" si="46"/>
        <v>0.67134119972817696</v>
      </c>
      <c r="X155" s="12">
        <f t="shared" si="39"/>
        <v>0.32865880027182304</v>
      </c>
      <c r="Y155" s="1">
        <f t="shared" si="47"/>
        <v>0.82944363683493627</v>
      </c>
      <c r="Z155" s="18" t="s">
        <v>67</v>
      </c>
    </row>
    <row r="156" spans="1:26" x14ac:dyDescent="0.2">
      <c r="A156">
        <v>155</v>
      </c>
      <c r="B156" t="s">
        <v>47</v>
      </c>
      <c r="C156" t="s">
        <v>28</v>
      </c>
      <c r="D156" t="s">
        <v>33</v>
      </c>
      <c r="E156" t="s">
        <v>30</v>
      </c>
      <c r="F156">
        <v>0</v>
      </c>
      <c r="G156" t="s">
        <v>11</v>
      </c>
      <c r="H156" t="s">
        <v>15</v>
      </c>
      <c r="I156">
        <v>5</v>
      </c>
      <c r="N156">
        <v>10</v>
      </c>
      <c r="P156">
        <v>442495</v>
      </c>
      <c r="Q156">
        <v>5155</v>
      </c>
      <c r="R156">
        <v>21755</v>
      </c>
      <c r="S156">
        <v>10599</v>
      </c>
      <c r="T156" s="1">
        <f t="shared" si="44"/>
        <v>0.96717944017133195</v>
      </c>
      <c r="U156" s="12">
        <f t="shared" si="45"/>
        <v>0.98848430693622247</v>
      </c>
      <c r="V156" s="12">
        <f t="shared" si="38"/>
        <v>1.1515693063777532E-2</v>
      </c>
      <c r="W156" s="12">
        <f t="shared" si="46"/>
        <v>0.67240526673672496</v>
      </c>
      <c r="X156" s="12">
        <f t="shared" si="39"/>
        <v>0.32759473326327504</v>
      </c>
      <c r="Y156" s="1">
        <f t="shared" si="47"/>
        <v>0.83044478683647371</v>
      </c>
      <c r="Z156" s="18" t="s">
        <v>67</v>
      </c>
    </row>
    <row r="157" spans="1:26" x14ac:dyDescent="0.2">
      <c r="A157">
        <v>156</v>
      </c>
      <c r="B157" t="s">
        <v>47</v>
      </c>
      <c r="C157" t="s">
        <v>28</v>
      </c>
      <c r="D157" t="s">
        <v>33</v>
      </c>
      <c r="E157" t="s">
        <v>30</v>
      </c>
      <c r="F157">
        <v>0</v>
      </c>
      <c r="G157" t="s">
        <v>11</v>
      </c>
      <c r="H157" t="s">
        <v>16</v>
      </c>
      <c r="I157">
        <v>5</v>
      </c>
      <c r="N157">
        <v>10</v>
      </c>
      <c r="P157">
        <v>442020</v>
      </c>
      <c r="Q157">
        <v>5630</v>
      </c>
      <c r="R157">
        <v>23585</v>
      </c>
      <c r="S157">
        <v>8789</v>
      </c>
      <c r="T157" s="1">
        <f t="shared" si="44"/>
        <v>0.9699619185707381</v>
      </c>
      <c r="U157" s="12">
        <f t="shared" si="45"/>
        <v>0.98742321009717415</v>
      </c>
      <c r="V157" s="12">
        <f t="shared" si="38"/>
        <v>1.2576789902825847E-2</v>
      </c>
      <c r="W157" s="12">
        <f t="shared" si="46"/>
        <v>0.72851671094087844</v>
      </c>
      <c r="X157" s="12">
        <f t="shared" si="39"/>
        <v>0.27148328905912156</v>
      </c>
      <c r="Y157" s="1">
        <f t="shared" si="47"/>
        <v>0.8579699605190263</v>
      </c>
      <c r="Z157" s="18" t="s">
        <v>67</v>
      </c>
    </row>
    <row r="158" spans="1:26" x14ac:dyDescent="0.2">
      <c r="A158">
        <v>157</v>
      </c>
      <c r="B158" t="s">
        <v>47</v>
      </c>
      <c r="C158" t="s">
        <v>28</v>
      </c>
      <c r="D158" t="s">
        <v>33</v>
      </c>
      <c r="E158" t="s">
        <v>30</v>
      </c>
      <c r="F158">
        <v>0</v>
      </c>
      <c r="G158" t="s">
        <v>17</v>
      </c>
      <c r="H158" t="s">
        <v>19</v>
      </c>
      <c r="I158">
        <v>5</v>
      </c>
      <c r="P158">
        <v>442202</v>
      </c>
      <c r="Q158">
        <v>5448</v>
      </c>
      <c r="R158">
        <v>8694</v>
      </c>
      <c r="S158">
        <v>23680</v>
      </c>
      <c r="T158" s="1">
        <f t="shared" si="44"/>
        <v>0.93931970068163262</v>
      </c>
      <c r="U158" s="12">
        <f t="shared" si="45"/>
        <v>0.98782977772813585</v>
      </c>
      <c r="V158" s="12">
        <f t="shared" si="38"/>
        <v>1.2170222271864151E-2</v>
      </c>
      <c r="W158" s="12">
        <f t="shared" si="46"/>
        <v>0.26854883548526598</v>
      </c>
      <c r="X158" s="12">
        <f t="shared" si="39"/>
        <v>0.73145116451473402</v>
      </c>
      <c r="Y158" s="1">
        <f t="shared" si="47"/>
        <v>0.62818930660670091</v>
      </c>
    </row>
    <row r="159" spans="1:26" x14ac:dyDescent="0.2">
      <c r="A159">
        <v>158</v>
      </c>
      <c r="B159" t="s">
        <v>47</v>
      </c>
      <c r="C159" t="s">
        <v>28</v>
      </c>
      <c r="D159" t="s">
        <v>33</v>
      </c>
      <c r="E159" t="s">
        <v>30</v>
      </c>
      <c r="F159">
        <v>0</v>
      </c>
      <c r="G159" t="s">
        <v>17</v>
      </c>
      <c r="H159" t="s">
        <v>20</v>
      </c>
      <c r="I159">
        <v>5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  <c r="U159" s="11" t="s">
        <v>21</v>
      </c>
      <c r="V159" s="11" t="s">
        <v>21</v>
      </c>
      <c r="W159" s="11" t="s">
        <v>21</v>
      </c>
      <c r="X159" s="11" t="s">
        <v>21</v>
      </c>
      <c r="Y159" s="11" t="s">
        <v>21</v>
      </c>
      <c r="Z159" s="1" t="s">
        <v>58</v>
      </c>
    </row>
    <row r="160" spans="1:26" x14ac:dyDescent="0.2">
      <c r="A160">
        <v>159</v>
      </c>
      <c r="B160" t="s">
        <v>47</v>
      </c>
      <c r="C160" t="s">
        <v>28</v>
      </c>
      <c r="D160" t="s">
        <v>33</v>
      </c>
      <c r="E160" t="s">
        <v>30</v>
      </c>
      <c r="F160">
        <v>0</v>
      </c>
      <c r="G160" t="s">
        <v>18</v>
      </c>
      <c r="I160">
        <v>5</v>
      </c>
      <c r="P160">
        <v>444311</v>
      </c>
      <c r="Q160">
        <v>3339</v>
      </c>
      <c r="R160">
        <v>6267</v>
      </c>
      <c r="S160">
        <v>26107</v>
      </c>
      <c r="T160" s="1">
        <f t="shared" si="44"/>
        <v>0.93865723380497645</v>
      </c>
      <c r="U160" s="12">
        <f t="shared" si="45"/>
        <v>0.99254104769351059</v>
      </c>
      <c r="V160" s="12">
        <f t="shared" si="38"/>
        <v>7.4589523064894081E-3</v>
      </c>
      <c r="W160" s="12">
        <f t="shared" si="46"/>
        <v>0.19358126891950331</v>
      </c>
      <c r="X160" s="12">
        <f t="shared" si="39"/>
        <v>0.80641873108049666</v>
      </c>
      <c r="Y160" s="1">
        <f t="shared" si="47"/>
        <v>0.59306115830650696</v>
      </c>
    </row>
    <row r="161" spans="1:26" x14ac:dyDescent="0.2">
      <c r="A161">
        <v>160</v>
      </c>
      <c r="B161" t="s">
        <v>47</v>
      </c>
      <c r="C161" t="s">
        <v>28</v>
      </c>
      <c r="D161" t="s">
        <v>33</v>
      </c>
      <c r="E161" t="s">
        <v>30</v>
      </c>
      <c r="F161">
        <v>0</v>
      </c>
      <c r="G161" t="s">
        <v>22</v>
      </c>
      <c r="H161" t="s">
        <v>19</v>
      </c>
      <c r="I161">
        <v>5</v>
      </c>
      <c r="O161">
        <v>1</v>
      </c>
      <c r="P161">
        <v>447479</v>
      </c>
      <c r="Q161">
        <v>171</v>
      </c>
      <c r="R161">
        <v>360</v>
      </c>
      <c r="S161">
        <v>21014</v>
      </c>
      <c r="T161" s="1">
        <f t="shared" si="44"/>
        <v>0.95483173568943169</v>
      </c>
      <c r="U161" s="12">
        <f t="shared" si="45"/>
        <v>0.99961800513794263</v>
      </c>
      <c r="V161" s="12">
        <f t="shared" si="38"/>
        <v>3.8199486205736655E-4</v>
      </c>
      <c r="W161" s="12">
        <f t="shared" si="46"/>
        <v>1.6842893234771217E-2</v>
      </c>
      <c r="X161" s="12">
        <f t="shared" si="39"/>
        <v>0.98315710676522883</v>
      </c>
      <c r="Y161" s="1">
        <f t="shared" si="47"/>
        <v>0.50823044918635696</v>
      </c>
    </row>
    <row r="162" spans="1:26" x14ac:dyDescent="0.2">
      <c r="A162">
        <v>161</v>
      </c>
      <c r="B162" t="s">
        <v>47</v>
      </c>
      <c r="C162" t="s">
        <v>28</v>
      </c>
      <c r="D162" t="s">
        <v>33</v>
      </c>
      <c r="E162" t="s">
        <v>30</v>
      </c>
      <c r="F162">
        <v>0</v>
      </c>
      <c r="G162" t="s">
        <v>22</v>
      </c>
      <c r="H162" s="3" t="s">
        <v>52</v>
      </c>
      <c r="I162">
        <v>5</v>
      </c>
      <c r="O162">
        <v>1</v>
      </c>
      <c r="P162">
        <v>443406</v>
      </c>
      <c r="Q162">
        <v>4244</v>
      </c>
      <c r="R162">
        <v>18998</v>
      </c>
      <c r="S162">
        <v>13376</v>
      </c>
      <c r="T162" s="1">
        <f t="shared" ref="T162" si="48">(P162 + R162)/SUM(P162:S162)</f>
        <v>0.96329350199156705</v>
      </c>
      <c r="U162" s="12">
        <f t="shared" si="45"/>
        <v>0.99051937897911313</v>
      </c>
      <c r="V162" s="12">
        <f t="shared" si="38"/>
        <v>9.4806210208868702E-3</v>
      </c>
      <c r="W162" s="12">
        <f t="shared" si="46"/>
        <v>0.58682893680113668</v>
      </c>
      <c r="X162" s="12">
        <f t="shared" si="39"/>
        <v>0.41317106319886332</v>
      </c>
      <c r="Y162" s="1">
        <f t="shared" ref="Y162" si="49">( P162/(P162 + Q162) + R162/(R162 + S162) )/2</f>
        <v>0.78867415789012485</v>
      </c>
    </row>
    <row r="163" spans="1:26" x14ac:dyDescent="0.2">
      <c r="A163">
        <v>162</v>
      </c>
      <c r="B163" t="s">
        <v>47</v>
      </c>
      <c r="C163" t="s">
        <v>28</v>
      </c>
      <c r="D163" t="s">
        <v>33</v>
      </c>
      <c r="E163" t="s">
        <v>30</v>
      </c>
      <c r="F163">
        <v>0</v>
      </c>
      <c r="G163" t="s">
        <v>23</v>
      </c>
      <c r="H163" t="s">
        <v>48</v>
      </c>
      <c r="I163">
        <v>5</v>
      </c>
      <c r="J163">
        <v>0.1</v>
      </c>
      <c r="K163">
        <v>20</v>
      </c>
      <c r="L163">
        <v>30</v>
      </c>
      <c r="P163">
        <v>442441</v>
      </c>
      <c r="Q163">
        <v>5209</v>
      </c>
      <c r="R163">
        <v>18741</v>
      </c>
      <c r="S163">
        <v>13633</v>
      </c>
      <c r="T163" s="1">
        <f t="shared" si="44"/>
        <v>0.96074779594353621</v>
      </c>
      <c r="U163" s="12">
        <f t="shared" si="45"/>
        <v>0.98836367697978333</v>
      </c>
      <c r="V163" s="12">
        <f t="shared" si="38"/>
        <v>1.1636323020216666E-2</v>
      </c>
      <c r="W163" s="12">
        <f t="shared" si="46"/>
        <v>0.57889046765923269</v>
      </c>
      <c r="X163" s="12">
        <f t="shared" si="39"/>
        <v>0.42110953234076731</v>
      </c>
      <c r="Y163" s="1">
        <f t="shared" si="47"/>
        <v>0.78362707231950801</v>
      </c>
    </row>
    <row r="164" spans="1:26" x14ac:dyDescent="0.2">
      <c r="A164">
        <v>163</v>
      </c>
      <c r="B164" t="s">
        <v>47</v>
      </c>
      <c r="C164" t="s">
        <v>28</v>
      </c>
      <c r="D164" t="s">
        <v>33</v>
      </c>
      <c r="E164" t="s">
        <v>30</v>
      </c>
      <c r="F164">
        <v>0</v>
      </c>
      <c r="G164" t="s">
        <v>23</v>
      </c>
      <c r="H164" t="s">
        <v>24</v>
      </c>
      <c r="I164">
        <v>5</v>
      </c>
      <c r="J164">
        <v>0.1</v>
      </c>
      <c r="K164">
        <v>20</v>
      </c>
      <c r="L164">
        <v>30</v>
      </c>
      <c r="P164">
        <v>443526</v>
      </c>
      <c r="Q164">
        <v>4124</v>
      </c>
      <c r="R164">
        <v>22899</v>
      </c>
      <c r="S164">
        <v>9475</v>
      </c>
      <c r="T164" s="1">
        <f t="shared" si="44"/>
        <v>0.97167016649167537</v>
      </c>
      <c r="U164" s="12">
        <f t="shared" si="45"/>
        <v>0.99078744554897802</v>
      </c>
      <c r="V164" s="12">
        <f t="shared" si="38"/>
        <v>9.2125544510219814E-3</v>
      </c>
      <c r="W164" s="12">
        <f t="shared" si="46"/>
        <v>0.70732686723914251</v>
      </c>
      <c r="X164" s="12">
        <f t="shared" si="39"/>
        <v>0.29267313276085749</v>
      </c>
      <c r="Y164" s="1">
        <f t="shared" si="47"/>
        <v>0.84905715639406032</v>
      </c>
    </row>
    <row r="165" spans="1:26" x14ac:dyDescent="0.2">
      <c r="A165">
        <v>164</v>
      </c>
      <c r="B165" t="s">
        <v>47</v>
      </c>
      <c r="C165" t="s">
        <v>28</v>
      </c>
      <c r="D165" t="s">
        <v>33</v>
      </c>
      <c r="E165" t="s">
        <v>30</v>
      </c>
      <c r="F165">
        <v>0</v>
      </c>
      <c r="G165" t="s">
        <v>23</v>
      </c>
      <c r="H165" t="s">
        <v>25</v>
      </c>
      <c r="I165">
        <v>5</v>
      </c>
      <c r="J165">
        <v>0.1</v>
      </c>
      <c r="K165">
        <v>5</v>
      </c>
      <c r="L165">
        <v>30</v>
      </c>
      <c r="P165">
        <v>446182</v>
      </c>
      <c r="Q165">
        <v>1468</v>
      </c>
      <c r="R165">
        <v>4650</v>
      </c>
      <c r="S165">
        <v>27724</v>
      </c>
      <c r="T165" s="1">
        <f t="shared" si="44"/>
        <v>0.93918637401463256</v>
      </c>
      <c r="U165" s="12">
        <f t="shared" si="45"/>
        <v>0.99672065229532003</v>
      </c>
      <c r="V165" s="12">
        <f t="shared" si="38"/>
        <v>3.2793477046799691E-3</v>
      </c>
      <c r="W165" s="12">
        <f t="shared" si="46"/>
        <v>0.14363378019398282</v>
      </c>
      <c r="X165" s="12">
        <f t="shared" si="39"/>
        <v>0.85636621980601713</v>
      </c>
      <c r="Y165" s="1">
        <f t="shared" si="47"/>
        <v>0.57017721624465145</v>
      </c>
      <c r="Z165" s="1" t="s">
        <v>66</v>
      </c>
    </row>
    <row r="166" spans="1:26" x14ac:dyDescent="0.2">
      <c r="A166">
        <v>165</v>
      </c>
      <c r="B166" t="s">
        <v>47</v>
      </c>
      <c r="C166" t="s">
        <v>28</v>
      </c>
      <c r="D166" t="s">
        <v>33</v>
      </c>
      <c r="E166" t="s">
        <v>30</v>
      </c>
      <c r="F166">
        <v>0</v>
      </c>
      <c r="G166" t="s">
        <v>23</v>
      </c>
      <c r="H166" t="s">
        <v>11</v>
      </c>
      <c r="I166">
        <v>5</v>
      </c>
      <c r="J166">
        <v>0.1</v>
      </c>
      <c r="K166">
        <v>5</v>
      </c>
      <c r="L166">
        <v>30</v>
      </c>
      <c r="P166">
        <v>444089</v>
      </c>
      <c r="Q166">
        <v>3561</v>
      </c>
      <c r="R166">
        <v>20018</v>
      </c>
      <c r="S166">
        <v>12356</v>
      </c>
      <c r="T166" s="1">
        <f t="shared" si="44"/>
        <v>0.9668412412712698</v>
      </c>
      <c r="U166" s="12">
        <f t="shared" si="45"/>
        <v>0.99204512453926064</v>
      </c>
      <c r="V166" s="12">
        <f t="shared" si="38"/>
        <v>7.9548754607393635E-3</v>
      </c>
      <c r="W166" s="12">
        <f t="shared" si="46"/>
        <v>0.61833570148884909</v>
      </c>
      <c r="X166" s="12">
        <f t="shared" si="39"/>
        <v>0.38166429851115091</v>
      </c>
      <c r="Y166" s="1">
        <f t="shared" si="47"/>
        <v>0.80519041301405481</v>
      </c>
      <c r="Z166" s="1" t="s">
        <v>66</v>
      </c>
    </row>
    <row r="167" spans="1:26" x14ac:dyDescent="0.2">
      <c r="A167">
        <v>166</v>
      </c>
      <c r="B167" t="s">
        <v>47</v>
      </c>
      <c r="C167" t="s">
        <v>28</v>
      </c>
      <c r="D167" t="s">
        <v>33</v>
      </c>
      <c r="E167" t="s">
        <v>30</v>
      </c>
      <c r="F167">
        <v>0</v>
      </c>
      <c r="G167" t="s">
        <v>23</v>
      </c>
      <c r="H167" t="s">
        <v>26</v>
      </c>
      <c r="I167">
        <v>5</v>
      </c>
      <c r="J167">
        <v>0.1</v>
      </c>
      <c r="K167">
        <v>20</v>
      </c>
      <c r="L167">
        <v>30</v>
      </c>
      <c r="P167">
        <v>415426</v>
      </c>
      <c r="Q167">
        <v>32224</v>
      </c>
      <c r="R167">
        <v>26328</v>
      </c>
      <c r="S167">
        <v>6046</v>
      </c>
      <c r="T167" s="1">
        <f t="shared" si="44"/>
        <v>0.92027481959235369</v>
      </c>
      <c r="U167" s="12">
        <f t="shared" si="45"/>
        <v>0.92801519043895897</v>
      </c>
      <c r="V167" s="12">
        <f t="shared" si="38"/>
        <v>7.198480956104103E-2</v>
      </c>
      <c r="W167" s="12">
        <f t="shared" si="46"/>
        <v>0.81324519676283435</v>
      </c>
      <c r="X167" s="12">
        <f t="shared" si="39"/>
        <v>0.18675480323716565</v>
      </c>
      <c r="Y167" s="1">
        <f t="shared" si="47"/>
        <v>0.87063019360089666</v>
      </c>
    </row>
    <row r="168" spans="1:26" x14ac:dyDescent="0.2">
      <c r="A168">
        <v>167</v>
      </c>
      <c r="B168" t="s">
        <v>46</v>
      </c>
      <c r="C168" t="s">
        <v>28</v>
      </c>
      <c r="D168" t="s">
        <v>33</v>
      </c>
      <c r="E168" t="s">
        <v>41</v>
      </c>
      <c r="F168">
        <v>0</v>
      </c>
      <c r="G168" t="s">
        <v>9</v>
      </c>
      <c r="I168">
        <v>5</v>
      </c>
      <c r="K168">
        <v>100</v>
      </c>
      <c r="L168">
        <v>1</v>
      </c>
      <c r="P168">
        <v>433065</v>
      </c>
      <c r="Q168">
        <v>4634</v>
      </c>
      <c r="R168">
        <v>15423</v>
      </c>
      <c r="S168">
        <v>16902</v>
      </c>
      <c r="T168" s="1">
        <f t="shared" ref="T168:T184" si="50">(P168 + R168)/SUM(P168:S168)</f>
        <v>0.95418106309465045</v>
      </c>
      <c r="U168" s="12">
        <f t="shared" ref="U168:U184" si="51" xml:space="preserve"> P168/(P168 + Q168)</f>
        <v>0.98941281565642147</v>
      </c>
      <c r="V168" s="12">
        <f t="shared" si="38"/>
        <v>1.0587184343578526E-2</v>
      </c>
      <c r="W168" s="12">
        <f t="shared" ref="W168:W184" si="52">R168/(R168 + S168)</f>
        <v>0.47712296983758701</v>
      </c>
      <c r="X168" s="12">
        <f t="shared" si="39"/>
        <v>0.52287703016241305</v>
      </c>
      <c r="Y168" s="1">
        <f t="shared" ref="Y168:Y184" si="53">( P168/(P168 + Q168) + R168/(R168 + S168) )/2</f>
        <v>0.73326789274700421</v>
      </c>
    </row>
    <row r="169" spans="1:26" x14ac:dyDescent="0.2">
      <c r="A169">
        <v>168</v>
      </c>
      <c r="B169" t="s">
        <v>46</v>
      </c>
      <c r="C169" t="s">
        <v>28</v>
      </c>
      <c r="D169" t="s">
        <v>33</v>
      </c>
      <c r="E169" t="s">
        <v>41</v>
      </c>
      <c r="F169">
        <v>0</v>
      </c>
      <c r="G169" t="s">
        <v>9</v>
      </c>
      <c r="I169">
        <v>5</v>
      </c>
      <c r="K169">
        <v>20</v>
      </c>
      <c r="L169">
        <v>1</v>
      </c>
      <c r="P169">
        <v>441481</v>
      </c>
      <c r="Q169">
        <v>6218</v>
      </c>
      <c r="R169">
        <v>14778</v>
      </c>
      <c r="S169">
        <v>17547</v>
      </c>
      <c r="T169" s="1">
        <f t="shared" si="50"/>
        <v>0.95049205873039677</v>
      </c>
      <c r="U169" s="12">
        <f t="shared" si="51"/>
        <v>0.98611120417959386</v>
      </c>
      <c r="V169" s="12">
        <f t="shared" si="38"/>
        <v>1.3888795820406141E-2</v>
      </c>
      <c r="W169" s="12">
        <f t="shared" si="52"/>
        <v>0.45716937354988402</v>
      </c>
      <c r="X169" s="12">
        <f t="shared" si="39"/>
        <v>0.54283062645011593</v>
      </c>
      <c r="Y169" s="1">
        <f t="shared" si="53"/>
        <v>0.72164028886473897</v>
      </c>
    </row>
    <row r="170" spans="1:26" x14ac:dyDescent="0.2">
      <c r="A170">
        <v>169</v>
      </c>
      <c r="B170" t="s">
        <v>46</v>
      </c>
      <c r="C170" t="s">
        <v>28</v>
      </c>
      <c r="D170" t="s">
        <v>33</v>
      </c>
      <c r="E170" t="s">
        <v>41</v>
      </c>
      <c r="F170">
        <v>0</v>
      </c>
      <c r="G170" t="s">
        <v>9</v>
      </c>
      <c r="I170">
        <v>5</v>
      </c>
      <c r="K170">
        <v>4</v>
      </c>
      <c r="L170">
        <v>1</v>
      </c>
      <c r="P170">
        <v>439622</v>
      </c>
      <c r="Q170">
        <v>8077</v>
      </c>
      <c r="R170">
        <v>12500</v>
      </c>
      <c r="S170">
        <v>19825</v>
      </c>
      <c r="T170" s="1">
        <f t="shared" si="50"/>
        <v>0.94187373964635102</v>
      </c>
      <c r="U170" s="12">
        <f t="shared" si="51"/>
        <v>0.98195886075242522</v>
      </c>
      <c r="V170" s="12">
        <f t="shared" si="38"/>
        <v>1.8041139247574778E-2</v>
      </c>
      <c r="W170" s="12">
        <f t="shared" si="52"/>
        <v>0.38669760247486468</v>
      </c>
      <c r="X170" s="12">
        <f t="shared" si="39"/>
        <v>0.61330239752513527</v>
      </c>
      <c r="Y170" s="1">
        <f t="shared" si="53"/>
        <v>0.68432823161364498</v>
      </c>
    </row>
    <row r="171" spans="1:26" x14ac:dyDescent="0.2">
      <c r="A171">
        <v>170</v>
      </c>
      <c r="B171" t="s">
        <v>46</v>
      </c>
      <c r="C171" t="s">
        <v>28</v>
      </c>
      <c r="D171" t="s">
        <v>33</v>
      </c>
      <c r="E171" t="s">
        <v>41</v>
      </c>
      <c r="F171">
        <v>0</v>
      </c>
      <c r="G171" t="s">
        <v>11</v>
      </c>
      <c r="H171" t="s">
        <v>13</v>
      </c>
      <c r="I171">
        <v>5</v>
      </c>
      <c r="N171">
        <v>1</v>
      </c>
      <c r="P171">
        <v>439707</v>
      </c>
      <c r="Q171">
        <v>7992</v>
      </c>
      <c r="R171">
        <v>23738</v>
      </c>
      <c r="S171">
        <v>8587</v>
      </c>
      <c r="T171" s="1">
        <f t="shared" si="50"/>
        <v>0.96546214355948867</v>
      </c>
      <c r="U171" s="12">
        <f t="shared" si="51"/>
        <v>0.98214872045727153</v>
      </c>
      <c r="V171" s="12">
        <f t="shared" si="38"/>
        <v>1.7851279542728471E-2</v>
      </c>
      <c r="W171" s="12">
        <f t="shared" si="52"/>
        <v>0.73435421500386699</v>
      </c>
      <c r="X171" s="12">
        <f t="shared" si="39"/>
        <v>0.26564578499613301</v>
      </c>
      <c r="Y171" s="1">
        <f t="shared" si="53"/>
        <v>0.85825146773056926</v>
      </c>
      <c r="Z171" s="18" t="s">
        <v>67</v>
      </c>
    </row>
    <row r="172" spans="1:26" x14ac:dyDescent="0.2">
      <c r="A172">
        <v>171</v>
      </c>
      <c r="B172" t="s">
        <v>46</v>
      </c>
      <c r="C172" t="s">
        <v>28</v>
      </c>
      <c r="D172" t="s">
        <v>33</v>
      </c>
      <c r="E172" t="s">
        <v>41</v>
      </c>
      <c r="F172">
        <v>0</v>
      </c>
      <c r="G172" t="s">
        <v>11</v>
      </c>
      <c r="H172" t="s">
        <v>13</v>
      </c>
      <c r="I172">
        <v>5</v>
      </c>
      <c r="N172">
        <v>10</v>
      </c>
      <c r="P172">
        <v>443488</v>
      </c>
      <c r="Q172">
        <v>4211</v>
      </c>
      <c r="R172">
        <v>22165</v>
      </c>
      <c r="S172">
        <v>10160</v>
      </c>
      <c r="T172" s="1">
        <f t="shared" si="50"/>
        <v>0.97006191357098814</v>
      </c>
      <c r="U172" s="12">
        <f t="shared" si="51"/>
        <v>0.99059412685755388</v>
      </c>
      <c r="V172" s="12">
        <f t="shared" si="38"/>
        <v>9.4058731424461195E-3</v>
      </c>
      <c r="W172" s="12">
        <f t="shared" si="52"/>
        <v>0.68569218870842996</v>
      </c>
      <c r="X172" s="12">
        <f t="shared" si="39"/>
        <v>0.31430781129157004</v>
      </c>
      <c r="Y172" s="1">
        <f t="shared" si="53"/>
        <v>0.83814315778299187</v>
      </c>
      <c r="Z172" s="18" t="s">
        <v>67</v>
      </c>
    </row>
    <row r="173" spans="1:26" x14ac:dyDescent="0.2">
      <c r="A173">
        <v>172</v>
      </c>
      <c r="B173" t="s">
        <v>46</v>
      </c>
      <c r="C173" t="s">
        <v>28</v>
      </c>
      <c r="D173" t="s">
        <v>33</v>
      </c>
      <c r="E173" t="s">
        <v>41</v>
      </c>
      <c r="F173">
        <v>0</v>
      </c>
      <c r="G173" t="s">
        <v>11</v>
      </c>
      <c r="H173" t="s">
        <v>13</v>
      </c>
      <c r="I173">
        <v>5</v>
      </c>
      <c r="N173">
        <v>100</v>
      </c>
      <c r="P173">
        <v>442413</v>
      </c>
      <c r="Q173">
        <v>5286</v>
      </c>
      <c r="R173">
        <v>21266</v>
      </c>
      <c r="S173">
        <v>11059</v>
      </c>
      <c r="T173" s="1">
        <f t="shared" si="50"/>
        <v>0.96594961918570743</v>
      </c>
      <c r="U173" s="12">
        <f t="shared" si="51"/>
        <v>0.98819296000214429</v>
      </c>
      <c r="V173" s="12">
        <f t="shared" si="38"/>
        <v>1.1807039997855706E-2</v>
      </c>
      <c r="W173" s="12">
        <f t="shared" si="52"/>
        <v>0.65788089713843778</v>
      </c>
      <c r="X173" s="12">
        <f t="shared" si="39"/>
        <v>0.34211910286156222</v>
      </c>
      <c r="Y173" s="1">
        <f t="shared" si="53"/>
        <v>0.82303692857029098</v>
      </c>
      <c r="Z173" s="18" t="s">
        <v>67</v>
      </c>
    </row>
    <row r="174" spans="1:26" x14ac:dyDescent="0.2">
      <c r="A174">
        <v>173</v>
      </c>
      <c r="B174" t="s">
        <v>46</v>
      </c>
      <c r="C174" t="s">
        <v>28</v>
      </c>
      <c r="D174" t="s">
        <v>33</v>
      </c>
      <c r="E174" t="s">
        <v>41</v>
      </c>
      <c r="F174">
        <v>0</v>
      </c>
      <c r="G174" t="s">
        <v>11</v>
      </c>
      <c r="H174" t="s">
        <v>14</v>
      </c>
      <c r="I174">
        <v>5</v>
      </c>
      <c r="N174">
        <v>10</v>
      </c>
      <c r="P174">
        <v>443411</v>
      </c>
      <c r="Q174">
        <v>4288</v>
      </c>
      <c r="R174">
        <v>20778</v>
      </c>
      <c r="S174">
        <v>11547</v>
      </c>
      <c r="T174" s="1">
        <f t="shared" si="50"/>
        <v>0.96701206606336354</v>
      </c>
      <c r="U174" s="12">
        <f t="shared" si="51"/>
        <v>0.99042213630139897</v>
      </c>
      <c r="V174" s="12">
        <f t="shared" si="38"/>
        <v>9.5778636986010302E-3</v>
      </c>
      <c r="W174" s="12">
        <f t="shared" si="52"/>
        <v>0.64278422273781899</v>
      </c>
      <c r="X174" s="12">
        <f t="shared" si="39"/>
        <v>0.35721577726218101</v>
      </c>
      <c r="Y174" s="1">
        <f t="shared" si="53"/>
        <v>0.81660317951960892</v>
      </c>
      <c r="Z174" s="18" t="s">
        <v>67</v>
      </c>
    </row>
    <row r="175" spans="1:26" x14ac:dyDescent="0.2">
      <c r="A175">
        <v>174</v>
      </c>
      <c r="B175" t="s">
        <v>46</v>
      </c>
      <c r="C175" t="s">
        <v>28</v>
      </c>
      <c r="D175" t="s">
        <v>33</v>
      </c>
      <c r="E175" t="s">
        <v>41</v>
      </c>
      <c r="F175">
        <v>0</v>
      </c>
      <c r="G175" t="s">
        <v>11</v>
      </c>
      <c r="H175" t="s">
        <v>15</v>
      </c>
      <c r="I175">
        <v>5</v>
      </c>
      <c r="N175">
        <v>10</v>
      </c>
      <c r="P175">
        <v>443417</v>
      </c>
      <c r="Q175">
        <v>4282</v>
      </c>
      <c r="R175">
        <v>22075</v>
      </c>
      <c r="S175">
        <v>10250</v>
      </c>
      <c r="T175" s="1">
        <f t="shared" si="50"/>
        <v>0.96972651367431628</v>
      </c>
      <c r="U175" s="12">
        <f t="shared" si="51"/>
        <v>0.99043553816291752</v>
      </c>
      <c r="V175" s="12">
        <f t="shared" ref="V175:V224" si="54">1 - U175</f>
        <v>9.564461837082483E-3</v>
      </c>
      <c r="W175" s="12">
        <f t="shared" si="52"/>
        <v>0.68290796597061099</v>
      </c>
      <c r="X175" s="12">
        <f t="shared" ref="X175:X224" si="55">1-W175</f>
        <v>0.31709203402938901</v>
      </c>
      <c r="Y175" s="1">
        <f t="shared" si="53"/>
        <v>0.83667175206676425</v>
      </c>
      <c r="Z175" s="18" t="s">
        <v>67</v>
      </c>
    </row>
    <row r="176" spans="1:26" x14ac:dyDescent="0.2">
      <c r="A176">
        <v>175</v>
      </c>
      <c r="B176" t="s">
        <v>46</v>
      </c>
      <c r="C176" t="s">
        <v>28</v>
      </c>
      <c r="D176" t="s">
        <v>33</v>
      </c>
      <c r="E176" t="s">
        <v>41</v>
      </c>
      <c r="F176">
        <v>0</v>
      </c>
      <c r="G176" t="s">
        <v>11</v>
      </c>
      <c r="H176" t="s">
        <v>16</v>
      </c>
      <c r="I176">
        <v>5</v>
      </c>
      <c r="N176">
        <v>10</v>
      </c>
      <c r="P176">
        <v>442730</v>
      </c>
      <c r="Q176">
        <v>4969</v>
      </c>
      <c r="R176">
        <v>23807</v>
      </c>
      <c r="S176">
        <v>8518</v>
      </c>
      <c r="T176" s="1">
        <f t="shared" si="50"/>
        <v>0.97190348815892535</v>
      </c>
      <c r="U176" s="12">
        <f t="shared" si="51"/>
        <v>0.98890102501904176</v>
      </c>
      <c r="V176" s="12">
        <f t="shared" si="54"/>
        <v>1.1098974980958243E-2</v>
      </c>
      <c r="W176" s="12">
        <f t="shared" si="52"/>
        <v>0.73648878576952825</v>
      </c>
      <c r="X176" s="12">
        <f t="shared" si="55"/>
        <v>0.26351121423047175</v>
      </c>
      <c r="Y176" s="1">
        <f t="shared" si="53"/>
        <v>0.86269490539428495</v>
      </c>
      <c r="Z176" s="18" t="s">
        <v>67</v>
      </c>
    </row>
    <row r="177" spans="1:26" x14ac:dyDescent="0.2">
      <c r="A177">
        <v>176</v>
      </c>
      <c r="B177" t="s">
        <v>46</v>
      </c>
      <c r="C177" t="s">
        <v>28</v>
      </c>
      <c r="D177" t="s">
        <v>33</v>
      </c>
      <c r="E177" t="s">
        <v>41</v>
      </c>
      <c r="F177">
        <v>0</v>
      </c>
      <c r="G177" t="s">
        <v>17</v>
      </c>
      <c r="H177" t="s">
        <v>19</v>
      </c>
      <c r="I177">
        <v>5</v>
      </c>
      <c r="P177">
        <v>435992</v>
      </c>
      <c r="Q177">
        <v>11707</v>
      </c>
      <c r="R177">
        <v>8465</v>
      </c>
      <c r="S177">
        <v>23860</v>
      </c>
      <c r="T177" s="1">
        <f t="shared" si="50"/>
        <v>0.92590578804393109</v>
      </c>
      <c r="U177" s="12">
        <f t="shared" si="51"/>
        <v>0.97385073453369342</v>
      </c>
      <c r="V177" s="12">
        <f t="shared" si="54"/>
        <v>2.6149265466306582E-2</v>
      </c>
      <c r="W177" s="12">
        <f t="shared" si="52"/>
        <v>0.26187161639597833</v>
      </c>
      <c r="X177" s="12">
        <f t="shared" si="55"/>
        <v>0.73812838360402167</v>
      </c>
      <c r="Y177" s="1">
        <f t="shared" si="53"/>
        <v>0.61786117546483588</v>
      </c>
    </row>
    <row r="178" spans="1:26" x14ac:dyDescent="0.2">
      <c r="A178">
        <v>177</v>
      </c>
      <c r="B178" t="s">
        <v>46</v>
      </c>
      <c r="C178" t="s">
        <v>28</v>
      </c>
      <c r="D178" t="s">
        <v>33</v>
      </c>
      <c r="E178" t="s">
        <v>41</v>
      </c>
      <c r="F178">
        <v>0</v>
      </c>
      <c r="G178" t="s">
        <v>17</v>
      </c>
      <c r="H178" t="s">
        <v>20</v>
      </c>
      <c r="I178">
        <v>5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  <c r="U178" s="11" t="s">
        <v>21</v>
      </c>
      <c r="V178" s="11" t="s">
        <v>21</v>
      </c>
      <c r="W178" s="11" t="s">
        <v>21</v>
      </c>
      <c r="X178" s="11" t="s">
        <v>21</v>
      </c>
      <c r="Y178" s="11" t="s">
        <v>21</v>
      </c>
      <c r="Z178" s="1" t="s">
        <v>58</v>
      </c>
    </row>
    <row r="179" spans="1:26" x14ac:dyDescent="0.2">
      <c r="A179">
        <v>178</v>
      </c>
      <c r="B179" t="s">
        <v>46</v>
      </c>
      <c r="C179" t="s">
        <v>28</v>
      </c>
      <c r="D179" t="s">
        <v>33</v>
      </c>
      <c r="E179" t="s">
        <v>41</v>
      </c>
      <c r="F179">
        <v>0</v>
      </c>
      <c r="G179" t="s">
        <v>18</v>
      </c>
      <c r="I179">
        <v>5</v>
      </c>
      <c r="P179">
        <v>443899</v>
      </c>
      <c r="Q179">
        <v>3800</v>
      </c>
      <c r="R179">
        <v>4157</v>
      </c>
      <c r="S179">
        <v>28168</v>
      </c>
      <c r="T179" s="1">
        <f t="shared" si="50"/>
        <v>0.93340332983350838</v>
      </c>
      <c r="U179" s="12">
        <f t="shared" si="51"/>
        <v>0.99151215437157558</v>
      </c>
      <c r="V179" s="12">
        <f t="shared" si="54"/>
        <v>8.4878456284244175E-3</v>
      </c>
      <c r="W179" s="12">
        <f t="shared" si="52"/>
        <v>0.12860015467904098</v>
      </c>
      <c r="X179" s="12">
        <f t="shared" si="55"/>
        <v>0.87139984532095904</v>
      </c>
      <c r="Y179" s="1">
        <f t="shared" si="53"/>
        <v>0.56005615452530833</v>
      </c>
    </row>
    <row r="180" spans="1:26" x14ac:dyDescent="0.2">
      <c r="A180">
        <v>179</v>
      </c>
      <c r="B180" t="s">
        <v>46</v>
      </c>
      <c r="C180" t="s">
        <v>28</v>
      </c>
      <c r="D180" t="s">
        <v>33</v>
      </c>
      <c r="E180" t="s">
        <v>41</v>
      </c>
      <c r="F180">
        <v>0</v>
      </c>
      <c r="G180" t="s">
        <v>23</v>
      </c>
      <c r="H180" t="s">
        <v>48</v>
      </c>
      <c r="I180">
        <v>5</v>
      </c>
      <c r="J180">
        <v>0.1</v>
      </c>
      <c r="K180">
        <v>20</v>
      </c>
      <c r="L180">
        <v>30</v>
      </c>
      <c r="P180">
        <v>442712</v>
      </c>
      <c r="Q180">
        <v>4987</v>
      </c>
      <c r="R180">
        <v>17887</v>
      </c>
      <c r="S180">
        <v>14438</v>
      </c>
      <c r="T180" s="1">
        <f t="shared" si="50"/>
        <v>0.9595332733363332</v>
      </c>
      <c r="U180" s="12">
        <f t="shared" si="51"/>
        <v>0.98886081943448612</v>
      </c>
      <c r="V180" s="12">
        <f t="shared" si="54"/>
        <v>1.1139180565513884E-2</v>
      </c>
      <c r="W180" s="12">
        <f t="shared" si="52"/>
        <v>0.55334880123743235</v>
      </c>
      <c r="X180" s="12">
        <f t="shared" si="55"/>
        <v>0.44665119876256765</v>
      </c>
      <c r="Y180" s="1">
        <f t="shared" si="53"/>
        <v>0.77110481033595923</v>
      </c>
    </row>
    <row r="181" spans="1:26" x14ac:dyDescent="0.2">
      <c r="A181">
        <v>180</v>
      </c>
      <c r="B181" t="s">
        <v>46</v>
      </c>
      <c r="C181" t="s">
        <v>28</v>
      </c>
      <c r="D181" t="s">
        <v>33</v>
      </c>
      <c r="E181" t="s">
        <v>41</v>
      </c>
      <c r="F181">
        <v>0</v>
      </c>
      <c r="G181" t="s">
        <v>23</v>
      </c>
      <c r="H181" t="s">
        <v>24</v>
      </c>
      <c r="I181">
        <v>5</v>
      </c>
      <c r="J181">
        <v>0.1</v>
      </c>
      <c r="K181">
        <v>20</v>
      </c>
      <c r="L181">
        <v>30</v>
      </c>
      <c r="P181">
        <v>443636</v>
      </c>
      <c r="Q181">
        <v>4063</v>
      </c>
      <c r="R181">
        <v>22471</v>
      </c>
      <c r="S181">
        <v>9854</v>
      </c>
      <c r="T181" s="1">
        <f t="shared" si="50"/>
        <v>0.9710076996150192</v>
      </c>
      <c r="U181" s="12">
        <f t="shared" si="51"/>
        <v>0.99092470610834515</v>
      </c>
      <c r="V181" s="12">
        <f t="shared" si="54"/>
        <v>9.0752938916548453E-3</v>
      </c>
      <c r="W181" s="12">
        <f t="shared" si="52"/>
        <v>0.69515854601701466</v>
      </c>
      <c r="X181" s="12">
        <f t="shared" si="55"/>
        <v>0.30484145398298534</v>
      </c>
      <c r="Y181" s="1">
        <f t="shared" si="53"/>
        <v>0.84304162606267985</v>
      </c>
    </row>
    <row r="182" spans="1:26" x14ac:dyDescent="0.2">
      <c r="A182">
        <v>181</v>
      </c>
      <c r="B182" t="s">
        <v>46</v>
      </c>
      <c r="C182" t="s">
        <v>28</v>
      </c>
      <c r="D182" t="s">
        <v>33</v>
      </c>
      <c r="E182" t="s">
        <v>41</v>
      </c>
      <c r="F182">
        <v>0</v>
      </c>
      <c r="G182" t="s">
        <v>23</v>
      </c>
      <c r="H182" t="s">
        <v>25</v>
      </c>
      <c r="I182">
        <v>5</v>
      </c>
      <c r="J182">
        <v>0.1</v>
      </c>
      <c r="K182">
        <v>5</v>
      </c>
      <c r="L182">
        <v>30</v>
      </c>
      <c r="P182">
        <v>440533</v>
      </c>
      <c r="Q182">
        <v>7166</v>
      </c>
      <c r="R182">
        <v>6192</v>
      </c>
      <c r="S182">
        <v>26133</v>
      </c>
      <c r="T182" s="1">
        <f t="shared" si="50"/>
        <v>0.93063055180574306</v>
      </c>
      <c r="U182" s="12">
        <f t="shared" si="51"/>
        <v>0.98399371005966063</v>
      </c>
      <c r="V182" s="12">
        <f t="shared" si="54"/>
        <v>1.6006289940339369E-2</v>
      </c>
      <c r="W182" s="12">
        <f t="shared" si="52"/>
        <v>0.19155452436194895</v>
      </c>
      <c r="X182" s="12">
        <f t="shared" si="55"/>
        <v>0.80844547563805103</v>
      </c>
      <c r="Y182" s="1">
        <f t="shared" si="53"/>
        <v>0.58777411721080475</v>
      </c>
      <c r="Z182" s="1" t="s">
        <v>66</v>
      </c>
    </row>
    <row r="183" spans="1:26" x14ac:dyDescent="0.2">
      <c r="A183">
        <v>182</v>
      </c>
      <c r="B183" t="s">
        <v>46</v>
      </c>
      <c r="C183" t="s">
        <v>28</v>
      </c>
      <c r="D183" t="s">
        <v>33</v>
      </c>
      <c r="E183" t="s">
        <v>41</v>
      </c>
      <c r="F183">
        <v>0</v>
      </c>
      <c r="G183" t="s">
        <v>23</v>
      </c>
      <c r="H183" t="s">
        <v>11</v>
      </c>
      <c r="I183">
        <v>5</v>
      </c>
      <c r="J183">
        <v>0.1</v>
      </c>
      <c r="K183">
        <v>5</v>
      </c>
      <c r="N183">
        <v>30</v>
      </c>
      <c r="P183">
        <v>444738</v>
      </c>
      <c r="Q183">
        <v>2961</v>
      </c>
      <c r="R183">
        <v>20195</v>
      </c>
      <c r="S183">
        <v>12130</v>
      </c>
      <c r="T183" s="1">
        <f t="shared" si="50"/>
        <v>0.9685619885672383</v>
      </c>
      <c r="U183" s="12">
        <f t="shared" si="51"/>
        <v>0.9933861813405882</v>
      </c>
      <c r="V183" s="12">
        <f t="shared" si="54"/>
        <v>6.6138186594117965E-3</v>
      </c>
      <c r="W183" s="12">
        <f t="shared" si="52"/>
        <v>0.62474864655839135</v>
      </c>
      <c r="X183" s="12">
        <f t="shared" si="55"/>
        <v>0.37525135344160865</v>
      </c>
      <c r="Y183" s="1">
        <f t="shared" si="53"/>
        <v>0.80906741394948978</v>
      </c>
      <c r="Z183" s="1" t="s">
        <v>66</v>
      </c>
    </row>
    <row r="184" spans="1:26" x14ac:dyDescent="0.2">
      <c r="A184">
        <v>183</v>
      </c>
      <c r="B184" t="s">
        <v>46</v>
      </c>
      <c r="C184" t="s">
        <v>28</v>
      </c>
      <c r="D184" t="s">
        <v>33</v>
      </c>
      <c r="E184" t="s">
        <v>41</v>
      </c>
      <c r="F184">
        <v>0</v>
      </c>
      <c r="G184" t="s">
        <v>23</v>
      </c>
      <c r="H184" t="s">
        <v>26</v>
      </c>
      <c r="I184">
        <v>5</v>
      </c>
      <c r="J184">
        <v>0.1</v>
      </c>
      <c r="K184">
        <v>20</v>
      </c>
      <c r="L184">
        <v>30</v>
      </c>
      <c r="P184">
        <v>418751</v>
      </c>
      <c r="Q184">
        <v>28948</v>
      </c>
      <c r="R184">
        <v>24992</v>
      </c>
      <c r="S184">
        <v>7333</v>
      </c>
      <c r="T184" s="1">
        <f t="shared" si="50"/>
        <v>0.92441836241521258</v>
      </c>
      <c r="U184" s="12">
        <f t="shared" si="51"/>
        <v>0.93534048546009707</v>
      </c>
      <c r="V184" s="12">
        <f t="shared" si="54"/>
        <v>6.4659514539902929E-2</v>
      </c>
      <c r="W184" s="12">
        <f t="shared" si="52"/>
        <v>0.77314771848414543</v>
      </c>
      <c r="X184" s="12">
        <f t="shared" si="55"/>
        <v>0.22685228151585457</v>
      </c>
      <c r="Y184" s="1">
        <f t="shared" si="53"/>
        <v>0.85424410197212119</v>
      </c>
    </row>
    <row r="185" spans="1:26" x14ac:dyDescent="0.2">
      <c r="A185">
        <v>184</v>
      </c>
      <c r="B185" t="s">
        <v>45</v>
      </c>
      <c r="C185" t="s">
        <v>28</v>
      </c>
      <c r="D185" t="s">
        <v>33</v>
      </c>
      <c r="E185" t="s">
        <v>39</v>
      </c>
      <c r="F185">
        <v>0</v>
      </c>
      <c r="G185" t="s">
        <v>8</v>
      </c>
      <c r="I185">
        <v>5</v>
      </c>
      <c r="K185">
        <v>1</v>
      </c>
      <c r="L185">
        <v>1</v>
      </c>
      <c r="P185">
        <v>447658</v>
      </c>
      <c r="R185">
        <v>32366</v>
      </c>
      <c r="T185" s="1">
        <f>(P185 + R185)/SUM(P185:S185)</f>
        <v>1</v>
      </c>
      <c r="U185" s="12">
        <f xml:space="preserve"> P185/(P185 + Q185)</f>
        <v>1</v>
      </c>
      <c r="V185" s="12">
        <f t="shared" si="54"/>
        <v>0</v>
      </c>
      <c r="W185" s="12">
        <f>R185/(R185 + S185)</f>
        <v>1</v>
      </c>
      <c r="X185" s="12">
        <f t="shared" si="55"/>
        <v>0</v>
      </c>
      <c r="Y185" s="1">
        <f>( P185/(P185 + Q185) + R185/(R185 + S185) )/2</f>
        <v>1</v>
      </c>
    </row>
    <row r="186" spans="1:26" x14ac:dyDescent="0.2">
      <c r="A186">
        <v>185</v>
      </c>
      <c r="B186" t="s">
        <v>45</v>
      </c>
      <c r="C186" t="s">
        <v>28</v>
      </c>
      <c r="D186" t="s">
        <v>33</v>
      </c>
      <c r="E186" t="s">
        <v>39</v>
      </c>
      <c r="F186">
        <v>0</v>
      </c>
      <c r="G186" t="s">
        <v>9</v>
      </c>
      <c r="I186">
        <v>5</v>
      </c>
      <c r="K186">
        <v>100</v>
      </c>
      <c r="L186">
        <v>1</v>
      </c>
      <c r="P186">
        <v>440116</v>
      </c>
      <c r="Q186">
        <v>7542</v>
      </c>
      <c r="R186">
        <v>18234</v>
      </c>
      <c r="S186">
        <v>14132</v>
      </c>
      <c r="T186" s="1">
        <f t="shared" ref="T186:T204" si="56">(P186 + R186)/SUM(P186:S186)</f>
        <v>0.95484809092878686</v>
      </c>
      <c r="U186" s="12">
        <f t="shared" ref="U186:U204" si="57" xml:space="preserve"> P186/(P186 + Q186)</f>
        <v>0.98315231717069729</v>
      </c>
      <c r="V186" s="12">
        <f t="shared" si="54"/>
        <v>1.6847682829302713E-2</v>
      </c>
      <c r="W186" s="12">
        <f t="shared" ref="W186:W204" si="58">R186/(R186 + S186)</f>
        <v>0.56336896743496256</v>
      </c>
      <c r="X186" s="12">
        <f t="shared" si="55"/>
        <v>0.43663103256503744</v>
      </c>
      <c r="Y186" s="1">
        <f t="shared" ref="Y186:Y204" si="59">( P186/(P186 + Q186) + R186/(R186 + S186) )/2</f>
        <v>0.77326064230282987</v>
      </c>
    </row>
    <row r="187" spans="1:26" x14ac:dyDescent="0.2">
      <c r="A187">
        <v>186</v>
      </c>
      <c r="B187" t="s">
        <v>45</v>
      </c>
      <c r="C187" t="s">
        <v>28</v>
      </c>
      <c r="D187" t="s">
        <v>33</v>
      </c>
      <c r="E187" t="s">
        <v>39</v>
      </c>
      <c r="F187">
        <v>0</v>
      </c>
      <c r="G187" t="s">
        <v>9</v>
      </c>
      <c r="I187">
        <v>5</v>
      </c>
      <c r="K187">
        <v>20</v>
      </c>
      <c r="L187">
        <v>1</v>
      </c>
      <c r="P187">
        <v>443495</v>
      </c>
      <c r="Q187">
        <v>4163</v>
      </c>
      <c r="R187">
        <v>12673</v>
      </c>
      <c r="S187">
        <v>19693</v>
      </c>
      <c r="T187" s="1">
        <f t="shared" si="56"/>
        <v>0.95030248487575619</v>
      </c>
      <c r="U187" s="12">
        <f t="shared" si="57"/>
        <v>0.99070049010628647</v>
      </c>
      <c r="V187" s="12">
        <f t="shared" si="54"/>
        <v>9.2995098937135312E-3</v>
      </c>
      <c r="W187" s="12">
        <f t="shared" si="58"/>
        <v>0.39155286411666562</v>
      </c>
      <c r="X187" s="12">
        <f t="shared" si="55"/>
        <v>0.60844713588333432</v>
      </c>
      <c r="Y187" s="1">
        <f t="shared" si="59"/>
        <v>0.69112667711147602</v>
      </c>
    </row>
    <row r="188" spans="1:26" x14ac:dyDescent="0.2">
      <c r="A188">
        <v>187</v>
      </c>
      <c r="B188" t="s">
        <v>45</v>
      </c>
      <c r="C188" t="s">
        <v>28</v>
      </c>
      <c r="D188" t="s">
        <v>33</v>
      </c>
      <c r="E188" t="s">
        <v>39</v>
      </c>
      <c r="F188">
        <v>0</v>
      </c>
      <c r="G188" t="s">
        <v>9</v>
      </c>
      <c r="I188">
        <v>5</v>
      </c>
      <c r="K188">
        <v>4</v>
      </c>
      <c r="L188">
        <v>1</v>
      </c>
      <c r="P188">
        <v>438228</v>
      </c>
      <c r="Q188">
        <v>9430</v>
      </c>
      <c r="R188">
        <v>14983</v>
      </c>
      <c r="S188">
        <v>17383</v>
      </c>
      <c r="T188" s="1">
        <f t="shared" si="56"/>
        <v>0.94414237621452257</v>
      </c>
      <c r="U188" s="12">
        <f t="shared" si="57"/>
        <v>0.97893481184296938</v>
      </c>
      <c r="V188" s="12">
        <f t="shared" si="54"/>
        <v>2.1065188157030623E-2</v>
      </c>
      <c r="W188" s="12">
        <f t="shared" si="58"/>
        <v>0.46292405610826176</v>
      </c>
      <c r="X188" s="12">
        <f t="shared" si="55"/>
        <v>0.53707594389173829</v>
      </c>
      <c r="Y188" s="1">
        <f t="shared" si="59"/>
        <v>0.7209294339756156</v>
      </c>
    </row>
    <row r="189" spans="1:26" x14ac:dyDescent="0.2">
      <c r="A189">
        <v>188</v>
      </c>
      <c r="B189" t="s">
        <v>45</v>
      </c>
      <c r="C189" t="s">
        <v>28</v>
      </c>
      <c r="D189" t="s">
        <v>33</v>
      </c>
      <c r="E189" t="s">
        <v>39</v>
      </c>
      <c r="F189">
        <v>0</v>
      </c>
      <c r="G189" t="s">
        <v>11</v>
      </c>
      <c r="H189" t="s">
        <v>13</v>
      </c>
      <c r="I189">
        <v>5</v>
      </c>
      <c r="N189">
        <v>1</v>
      </c>
      <c r="P189">
        <v>439577</v>
      </c>
      <c r="Q189">
        <v>8081</v>
      </c>
      <c r="R189">
        <v>23698</v>
      </c>
      <c r="S189">
        <v>8668</v>
      </c>
      <c r="T189" s="1">
        <f t="shared" si="56"/>
        <v>0.96510799460026997</v>
      </c>
      <c r="U189" s="12">
        <f t="shared" si="57"/>
        <v>0.98194827301198684</v>
      </c>
      <c r="V189" s="12">
        <f t="shared" si="54"/>
        <v>1.8051726988013161E-2</v>
      </c>
      <c r="W189" s="12">
        <f t="shared" si="58"/>
        <v>0.73218809862201073</v>
      </c>
      <c r="X189" s="12">
        <f t="shared" si="55"/>
        <v>0.26781190137798927</v>
      </c>
      <c r="Y189" s="1">
        <f t="shared" si="59"/>
        <v>0.85706818581699884</v>
      </c>
      <c r="Z189" s="18" t="s">
        <v>67</v>
      </c>
    </row>
    <row r="190" spans="1:26" x14ac:dyDescent="0.2">
      <c r="A190">
        <v>189</v>
      </c>
      <c r="B190" t="s">
        <v>45</v>
      </c>
      <c r="C190" t="s">
        <v>28</v>
      </c>
      <c r="D190" t="s">
        <v>33</v>
      </c>
      <c r="E190" t="s">
        <v>39</v>
      </c>
      <c r="F190">
        <v>0</v>
      </c>
      <c r="G190" t="s">
        <v>11</v>
      </c>
      <c r="H190" t="s">
        <v>13</v>
      </c>
      <c r="I190">
        <v>5</v>
      </c>
      <c r="N190">
        <v>10</v>
      </c>
      <c r="P190">
        <v>443110</v>
      </c>
      <c r="Q190">
        <v>4548</v>
      </c>
      <c r="R190">
        <v>22484</v>
      </c>
      <c r="S190">
        <v>9882</v>
      </c>
      <c r="T190" s="1">
        <f t="shared" si="56"/>
        <v>0.96993900304984748</v>
      </c>
      <c r="U190" s="12">
        <f t="shared" si="57"/>
        <v>0.98984045856435043</v>
      </c>
      <c r="V190" s="12">
        <f t="shared" si="54"/>
        <v>1.0159541435649566E-2</v>
      </c>
      <c r="W190" s="12">
        <f t="shared" si="58"/>
        <v>0.69467960205153556</v>
      </c>
      <c r="X190" s="12">
        <f t="shared" si="55"/>
        <v>0.30532039794846444</v>
      </c>
      <c r="Y190" s="1">
        <f t="shared" si="59"/>
        <v>0.84226003030794305</v>
      </c>
      <c r="Z190" s="18" t="s">
        <v>67</v>
      </c>
    </row>
    <row r="191" spans="1:26" x14ac:dyDescent="0.2">
      <c r="A191">
        <v>190</v>
      </c>
      <c r="B191" t="s">
        <v>45</v>
      </c>
      <c r="C191" t="s">
        <v>28</v>
      </c>
      <c r="D191" t="s">
        <v>33</v>
      </c>
      <c r="E191" t="s">
        <v>39</v>
      </c>
      <c r="F191">
        <v>0</v>
      </c>
      <c r="G191" t="s">
        <v>11</v>
      </c>
      <c r="H191" t="s">
        <v>13</v>
      </c>
      <c r="I191">
        <v>5</v>
      </c>
      <c r="N191">
        <v>100</v>
      </c>
      <c r="P191">
        <v>442218</v>
      </c>
      <c r="Q191">
        <v>5440</v>
      </c>
      <c r="R191">
        <v>21416</v>
      </c>
      <c r="S191">
        <v>10950</v>
      </c>
      <c r="T191" s="1">
        <f t="shared" si="56"/>
        <v>0.965855873872973</v>
      </c>
      <c r="U191" s="12">
        <f t="shared" si="57"/>
        <v>0.98784786600485197</v>
      </c>
      <c r="V191" s="12">
        <f t="shared" si="54"/>
        <v>1.2152133995148029E-2</v>
      </c>
      <c r="W191" s="12">
        <f t="shared" si="58"/>
        <v>0.66168201198788856</v>
      </c>
      <c r="X191" s="12">
        <f t="shared" si="55"/>
        <v>0.33831798801211144</v>
      </c>
      <c r="Y191" s="1">
        <f t="shared" si="59"/>
        <v>0.82476493899637027</v>
      </c>
      <c r="Z191" s="18" t="s">
        <v>67</v>
      </c>
    </row>
    <row r="192" spans="1:26" x14ac:dyDescent="0.2">
      <c r="A192">
        <v>191</v>
      </c>
      <c r="B192" t="s">
        <v>45</v>
      </c>
      <c r="C192" t="s">
        <v>28</v>
      </c>
      <c r="D192" t="s">
        <v>33</v>
      </c>
      <c r="E192" t="s">
        <v>39</v>
      </c>
      <c r="F192">
        <v>0</v>
      </c>
      <c r="G192" t="s">
        <v>11</v>
      </c>
      <c r="H192" t="s">
        <v>14</v>
      </c>
      <c r="I192">
        <v>5</v>
      </c>
      <c r="N192">
        <v>10</v>
      </c>
      <c r="P192">
        <v>442926</v>
      </c>
      <c r="Q192">
        <v>4732</v>
      </c>
      <c r="R192">
        <v>21263</v>
      </c>
      <c r="S192">
        <v>11103</v>
      </c>
      <c r="T192" s="1">
        <f t="shared" si="56"/>
        <v>0.96701206606336354</v>
      </c>
      <c r="U192" s="12">
        <f t="shared" si="57"/>
        <v>0.9894294305027499</v>
      </c>
      <c r="V192" s="12">
        <f t="shared" si="54"/>
        <v>1.0570569497250104E-2</v>
      </c>
      <c r="W192" s="12">
        <f t="shared" si="58"/>
        <v>0.6569548291416919</v>
      </c>
      <c r="X192" s="12">
        <f t="shared" si="55"/>
        <v>0.3430451708583081</v>
      </c>
      <c r="Y192" s="1">
        <f t="shared" si="59"/>
        <v>0.8231921298222209</v>
      </c>
      <c r="Z192" s="18" t="s">
        <v>67</v>
      </c>
    </row>
    <row r="193" spans="1:29" x14ac:dyDescent="0.2">
      <c r="A193">
        <v>192</v>
      </c>
      <c r="B193" t="s">
        <v>45</v>
      </c>
      <c r="C193" t="s">
        <v>28</v>
      </c>
      <c r="D193" t="s">
        <v>33</v>
      </c>
      <c r="E193" t="s">
        <v>39</v>
      </c>
      <c r="F193">
        <v>0</v>
      </c>
      <c r="G193" t="s">
        <v>11</v>
      </c>
      <c r="H193" t="s">
        <v>15</v>
      </c>
      <c r="I193">
        <v>5</v>
      </c>
      <c r="N193">
        <v>10</v>
      </c>
      <c r="P193">
        <v>443036</v>
      </c>
      <c r="Q193">
        <v>4622</v>
      </c>
      <c r="R193">
        <v>22302</v>
      </c>
      <c r="S193">
        <v>10064</v>
      </c>
      <c r="T193" s="1">
        <f t="shared" si="56"/>
        <v>0.96940569638184759</v>
      </c>
      <c r="U193" s="12">
        <f t="shared" si="57"/>
        <v>0.98967515380044591</v>
      </c>
      <c r="V193" s="12">
        <f t="shared" si="54"/>
        <v>1.0324846199554094E-2</v>
      </c>
      <c r="W193" s="12">
        <f t="shared" si="58"/>
        <v>0.6890564172279553</v>
      </c>
      <c r="X193" s="12">
        <f t="shared" si="55"/>
        <v>0.3109435827720447</v>
      </c>
      <c r="Y193" s="1">
        <f t="shared" si="59"/>
        <v>0.8393657855142006</v>
      </c>
      <c r="Z193" s="18" t="s">
        <v>67</v>
      </c>
    </row>
    <row r="194" spans="1:29" x14ac:dyDescent="0.2">
      <c r="A194">
        <v>193</v>
      </c>
      <c r="B194" t="s">
        <v>45</v>
      </c>
      <c r="C194" t="s">
        <v>28</v>
      </c>
      <c r="D194" t="s">
        <v>33</v>
      </c>
      <c r="E194" t="s">
        <v>39</v>
      </c>
      <c r="F194">
        <v>0</v>
      </c>
      <c r="G194" t="s">
        <v>11</v>
      </c>
      <c r="H194" t="s">
        <v>16</v>
      </c>
      <c r="I194">
        <v>5</v>
      </c>
      <c r="N194">
        <v>10</v>
      </c>
      <c r="P194">
        <v>442649</v>
      </c>
      <c r="Q194">
        <v>5009</v>
      </c>
      <c r="R194">
        <v>23840</v>
      </c>
      <c r="S194">
        <v>8526</v>
      </c>
      <c r="T194" s="1">
        <f t="shared" si="56"/>
        <v>0.97180349315867542</v>
      </c>
      <c r="U194" s="12">
        <f t="shared" si="57"/>
        <v>0.98881065456218808</v>
      </c>
      <c r="V194" s="12">
        <f t="shared" si="54"/>
        <v>1.1189345437811915E-2</v>
      </c>
      <c r="W194" s="12">
        <f t="shared" si="58"/>
        <v>0.73657541864919973</v>
      </c>
      <c r="X194" s="12">
        <f t="shared" si="55"/>
        <v>0.26342458135080027</v>
      </c>
      <c r="Y194" s="1">
        <f t="shared" si="59"/>
        <v>0.86269303660569396</v>
      </c>
      <c r="Z194" s="18" t="s">
        <v>67</v>
      </c>
    </row>
    <row r="195" spans="1:29" x14ac:dyDescent="0.2">
      <c r="A195">
        <v>194</v>
      </c>
      <c r="B195" t="s">
        <v>45</v>
      </c>
      <c r="C195" t="s">
        <v>28</v>
      </c>
      <c r="D195" t="s">
        <v>33</v>
      </c>
      <c r="E195" t="s">
        <v>39</v>
      </c>
      <c r="F195">
        <v>0</v>
      </c>
      <c r="G195" t="s">
        <v>17</v>
      </c>
      <c r="H195" t="s">
        <v>19</v>
      </c>
      <c r="I195">
        <v>5</v>
      </c>
      <c r="P195">
        <v>436029</v>
      </c>
      <c r="Q195">
        <v>11629</v>
      </c>
      <c r="R195">
        <v>8690</v>
      </c>
      <c r="S195">
        <v>23676</v>
      </c>
      <c r="T195" s="1">
        <f t="shared" si="56"/>
        <v>0.92645159408696232</v>
      </c>
      <c r="U195" s="12">
        <f t="shared" si="57"/>
        <v>0.97402257973721007</v>
      </c>
      <c r="V195" s="12">
        <f t="shared" si="54"/>
        <v>2.597742026278993E-2</v>
      </c>
      <c r="W195" s="12">
        <f t="shared" si="58"/>
        <v>0.26849162701600443</v>
      </c>
      <c r="X195" s="12">
        <f t="shared" si="55"/>
        <v>0.73150837298399551</v>
      </c>
      <c r="Y195" s="1">
        <f t="shared" si="59"/>
        <v>0.62125710337660722</v>
      </c>
    </row>
    <row r="196" spans="1:29" x14ac:dyDescent="0.2">
      <c r="A196">
        <v>195</v>
      </c>
      <c r="B196" t="s">
        <v>45</v>
      </c>
      <c r="C196" t="s">
        <v>28</v>
      </c>
      <c r="D196" t="s">
        <v>33</v>
      </c>
      <c r="E196" t="s">
        <v>39</v>
      </c>
      <c r="F196">
        <v>0</v>
      </c>
      <c r="G196" t="s">
        <v>17</v>
      </c>
      <c r="H196" t="s">
        <v>20</v>
      </c>
      <c r="I196">
        <v>5</v>
      </c>
      <c r="P196">
        <v>426020</v>
      </c>
      <c r="Q196">
        <v>21638</v>
      </c>
      <c r="R196">
        <v>17077</v>
      </c>
      <c r="S196">
        <v>15289</v>
      </c>
      <c r="T196" s="1">
        <f t="shared" si="56"/>
        <v>0.92307259637018146</v>
      </c>
      <c r="U196" s="12">
        <f t="shared" si="57"/>
        <v>0.95166399349503417</v>
      </c>
      <c r="V196" s="12">
        <f t="shared" si="54"/>
        <v>4.8336006504965834E-2</v>
      </c>
      <c r="W196" s="12">
        <f t="shared" si="58"/>
        <v>0.52762157819934496</v>
      </c>
      <c r="X196" s="12">
        <f t="shared" si="55"/>
        <v>0.47237842180065504</v>
      </c>
      <c r="Y196" s="1">
        <f t="shared" si="59"/>
        <v>0.73964278584718957</v>
      </c>
    </row>
    <row r="197" spans="1:29" x14ac:dyDescent="0.2">
      <c r="A197">
        <v>196</v>
      </c>
      <c r="B197" t="s">
        <v>45</v>
      </c>
      <c r="C197" t="s">
        <v>28</v>
      </c>
      <c r="D197" t="s">
        <v>33</v>
      </c>
      <c r="E197" t="s">
        <v>39</v>
      </c>
      <c r="F197">
        <v>0</v>
      </c>
      <c r="G197" t="s">
        <v>18</v>
      </c>
      <c r="I197">
        <v>5</v>
      </c>
      <c r="P197">
        <v>443857</v>
      </c>
      <c r="Q197">
        <v>3801</v>
      </c>
      <c r="R197">
        <v>4229</v>
      </c>
      <c r="S197">
        <v>28137</v>
      </c>
      <c r="T197" s="1">
        <f t="shared" si="56"/>
        <v>0.93346582670866451</v>
      </c>
      <c r="U197" s="12">
        <f t="shared" si="57"/>
        <v>0.99150914314052241</v>
      </c>
      <c r="V197" s="12">
        <f t="shared" si="54"/>
        <v>8.4908568594775913E-3</v>
      </c>
      <c r="W197" s="12">
        <f t="shared" si="58"/>
        <v>0.13066180559846752</v>
      </c>
      <c r="X197" s="12">
        <f t="shared" si="55"/>
        <v>0.86933819440153248</v>
      </c>
      <c r="Y197" s="1">
        <f t="shared" si="59"/>
        <v>0.56108547436949496</v>
      </c>
    </row>
    <row r="198" spans="1:29" x14ac:dyDescent="0.2">
      <c r="A198">
        <v>197</v>
      </c>
      <c r="B198" t="s">
        <v>45</v>
      </c>
      <c r="C198" t="s">
        <v>28</v>
      </c>
      <c r="D198" t="s">
        <v>33</v>
      </c>
      <c r="E198" t="s">
        <v>39</v>
      </c>
      <c r="F198">
        <v>0</v>
      </c>
      <c r="G198" t="s">
        <v>22</v>
      </c>
      <c r="H198" t="s">
        <v>19</v>
      </c>
      <c r="I198">
        <v>5</v>
      </c>
      <c r="O198">
        <v>1</v>
      </c>
      <c r="P198">
        <v>447658</v>
      </c>
      <c r="Q198">
        <v>0</v>
      </c>
      <c r="R198">
        <v>0</v>
      </c>
      <c r="S198">
        <v>32366</v>
      </c>
      <c r="T198" s="1">
        <f t="shared" si="56"/>
        <v>0.93257420462310214</v>
      </c>
      <c r="U198" s="12">
        <f t="shared" si="57"/>
        <v>1</v>
      </c>
      <c r="V198" s="12">
        <f t="shared" si="54"/>
        <v>0</v>
      </c>
      <c r="W198" s="12">
        <f t="shared" si="58"/>
        <v>0</v>
      </c>
      <c r="X198" s="12">
        <f t="shared" si="55"/>
        <v>1</v>
      </c>
      <c r="Y198" s="1">
        <f t="shared" si="59"/>
        <v>0.5</v>
      </c>
    </row>
    <row r="199" spans="1:29" x14ac:dyDescent="0.2">
      <c r="A199">
        <v>198</v>
      </c>
      <c r="B199" t="s">
        <v>45</v>
      </c>
      <c r="C199" t="s">
        <v>28</v>
      </c>
      <c r="D199" t="s">
        <v>33</v>
      </c>
      <c r="E199" t="s">
        <v>39</v>
      </c>
      <c r="F199">
        <v>0</v>
      </c>
      <c r="G199" t="s">
        <v>22</v>
      </c>
      <c r="H199" s="6" t="s">
        <v>52</v>
      </c>
      <c r="I199">
        <v>5</v>
      </c>
      <c r="O199">
        <v>1</v>
      </c>
      <c r="P199">
        <v>443624</v>
      </c>
      <c r="Q199">
        <v>4034</v>
      </c>
      <c r="R199">
        <v>20141</v>
      </c>
      <c r="S199">
        <v>12225</v>
      </c>
      <c r="T199" s="1">
        <f>(P199 + R199)/SUM(P199:S199)</f>
        <v>0.96612877689448862</v>
      </c>
      <c r="U199" s="12">
        <f xml:space="preserve"> P199/(P199 + Q199)</f>
        <v>0.99098865651903911</v>
      </c>
      <c r="V199" s="12">
        <f t="shared" si="54"/>
        <v>9.0113434809608872E-3</v>
      </c>
      <c r="W199" s="12">
        <f>R199/(R199 + S199)</f>
        <v>0.62228882160291665</v>
      </c>
      <c r="X199" s="12">
        <f t="shared" si="55"/>
        <v>0.37771117839708335</v>
      </c>
      <c r="Y199" s="1">
        <f>( P199/(P199 + Q199) + R199/(R199 + S199) )/2</f>
        <v>0.80663873906097794</v>
      </c>
    </row>
    <row r="200" spans="1:29" x14ac:dyDescent="0.2">
      <c r="A200">
        <v>199</v>
      </c>
      <c r="B200" t="s">
        <v>45</v>
      </c>
      <c r="C200" t="s">
        <v>28</v>
      </c>
      <c r="D200" t="s">
        <v>33</v>
      </c>
      <c r="E200" t="s">
        <v>39</v>
      </c>
      <c r="F200">
        <v>0</v>
      </c>
      <c r="G200" t="s">
        <v>23</v>
      </c>
      <c r="H200" t="s">
        <v>48</v>
      </c>
      <c r="I200">
        <v>5</v>
      </c>
      <c r="J200">
        <v>0.1</v>
      </c>
      <c r="K200">
        <v>20</v>
      </c>
      <c r="L200">
        <v>30</v>
      </c>
      <c r="P200">
        <v>443160</v>
      </c>
      <c r="Q200">
        <v>4498</v>
      </c>
      <c r="R200">
        <v>17277</v>
      </c>
      <c r="S200">
        <v>15089</v>
      </c>
      <c r="T200" s="1">
        <f t="shared" si="56"/>
        <v>0.95919579021048951</v>
      </c>
      <c r="U200" s="12">
        <f t="shared" si="57"/>
        <v>0.98995215097239408</v>
      </c>
      <c r="V200" s="12">
        <f t="shared" si="54"/>
        <v>1.0047849027605915E-2</v>
      </c>
      <c r="W200" s="12">
        <f t="shared" si="58"/>
        <v>0.53380090218130138</v>
      </c>
      <c r="X200" s="12">
        <f t="shared" si="55"/>
        <v>0.46619909781869862</v>
      </c>
      <c r="Y200" s="1">
        <f t="shared" si="59"/>
        <v>0.76187652657684768</v>
      </c>
    </row>
    <row r="201" spans="1:29" x14ac:dyDescent="0.2">
      <c r="A201">
        <v>200</v>
      </c>
      <c r="B201" t="s">
        <v>45</v>
      </c>
      <c r="C201" t="s">
        <v>28</v>
      </c>
      <c r="D201" t="s">
        <v>33</v>
      </c>
      <c r="E201" t="s">
        <v>39</v>
      </c>
      <c r="F201">
        <v>0</v>
      </c>
      <c r="G201" t="s">
        <v>23</v>
      </c>
      <c r="H201" t="s">
        <v>24</v>
      </c>
      <c r="I201">
        <v>5</v>
      </c>
      <c r="J201">
        <v>0.1</v>
      </c>
      <c r="K201">
        <v>20</v>
      </c>
      <c r="L201">
        <v>30</v>
      </c>
      <c r="P201">
        <v>443520</v>
      </c>
      <c r="Q201">
        <v>4138</v>
      </c>
      <c r="R201">
        <v>22644</v>
      </c>
      <c r="S201">
        <v>9722</v>
      </c>
      <c r="T201" s="1">
        <f t="shared" si="56"/>
        <v>0.97112644367781609</v>
      </c>
      <c r="U201" s="12">
        <f t="shared" si="57"/>
        <v>0.99075633631030835</v>
      </c>
      <c r="V201" s="12">
        <f t="shared" si="54"/>
        <v>9.2436636896916502E-3</v>
      </c>
      <c r="W201" s="12">
        <f t="shared" si="58"/>
        <v>0.69962306123710061</v>
      </c>
      <c r="X201" s="12">
        <f t="shared" si="55"/>
        <v>0.30037693876289939</v>
      </c>
      <c r="Y201" s="1">
        <f t="shared" si="59"/>
        <v>0.84518969877370442</v>
      </c>
    </row>
    <row r="202" spans="1:29" x14ac:dyDescent="0.2">
      <c r="A202">
        <v>201</v>
      </c>
      <c r="B202" t="s">
        <v>45</v>
      </c>
      <c r="C202" t="s">
        <v>28</v>
      </c>
      <c r="D202" t="s">
        <v>33</v>
      </c>
      <c r="E202" t="s">
        <v>39</v>
      </c>
      <c r="F202">
        <v>0</v>
      </c>
      <c r="G202" t="s">
        <v>23</v>
      </c>
      <c r="H202" t="s">
        <v>25</v>
      </c>
      <c r="I202">
        <v>5</v>
      </c>
      <c r="J202">
        <v>0.1</v>
      </c>
      <c r="K202">
        <v>5</v>
      </c>
      <c r="L202">
        <v>30</v>
      </c>
      <c r="P202">
        <v>443896</v>
      </c>
      <c r="Q202">
        <v>3762</v>
      </c>
      <c r="R202">
        <v>3961</v>
      </c>
      <c r="S202">
        <v>28405</v>
      </c>
      <c r="T202" s="1">
        <f t="shared" si="56"/>
        <v>0.93298876722830526</v>
      </c>
      <c r="U202" s="12">
        <f t="shared" si="57"/>
        <v>0.99159626321879646</v>
      </c>
      <c r="V202" s="12">
        <f t="shared" si="54"/>
        <v>8.4037367812035413E-3</v>
      </c>
      <c r="W202" s="12">
        <f t="shared" si="58"/>
        <v>0.12238151146264599</v>
      </c>
      <c r="X202" s="12">
        <f t="shared" si="55"/>
        <v>0.87761848853735402</v>
      </c>
      <c r="Y202" s="1">
        <f t="shared" si="59"/>
        <v>0.55698888734072127</v>
      </c>
      <c r="Z202" s="1" t="s">
        <v>66</v>
      </c>
    </row>
    <row r="203" spans="1:29" x14ac:dyDescent="0.2">
      <c r="A203">
        <v>202</v>
      </c>
      <c r="B203" t="s">
        <v>45</v>
      </c>
      <c r="C203" t="s">
        <v>28</v>
      </c>
      <c r="D203" t="s">
        <v>33</v>
      </c>
      <c r="E203" t="s">
        <v>39</v>
      </c>
      <c r="F203">
        <v>0</v>
      </c>
      <c r="G203" t="s">
        <v>23</v>
      </c>
      <c r="H203" t="s">
        <v>11</v>
      </c>
      <c r="I203">
        <v>5</v>
      </c>
      <c r="J203">
        <v>0.1</v>
      </c>
      <c r="K203">
        <v>5</v>
      </c>
      <c r="N203">
        <v>30</v>
      </c>
      <c r="P203">
        <v>445521</v>
      </c>
      <c r="Q203">
        <v>2237</v>
      </c>
      <c r="R203">
        <v>16475</v>
      </c>
      <c r="S203">
        <v>15891</v>
      </c>
      <c r="T203" s="1">
        <f t="shared" si="56"/>
        <v>0.96224308720247265</v>
      </c>
      <c r="U203" s="12">
        <f t="shared" si="57"/>
        <v>0.99500399769518355</v>
      </c>
      <c r="V203" s="12">
        <f t="shared" si="54"/>
        <v>4.9960023048164492E-3</v>
      </c>
      <c r="W203" s="12">
        <f t="shared" si="58"/>
        <v>0.50902181301365634</v>
      </c>
      <c r="X203" s="12">
        <f t="shared" si="55"/>
        <v>0.49097818698634366</v>
      </c>
      <c r="Y203" s="1">
        <f t="shared" si="59"/>
        <v>0.75201290535442</v>
      </c>
      <c r="Z203" s="1" t="s">
        <v>66</v>
      </c>
    </row>
    <row r="204" spans="1:29" x14ac:dyDescent="0.2">
      <c r="A204">
        <v>203</v>
      </c>
      <c r="B204" t="s">
        <v>45</v>
      </c>
      <c r="C204" t="s">
        <v>28</v>
      </c>
      <c r="D204" t="s">
        <v>33</v>
      </c>
      <c r="E204" t="s">
        <v>39</v>
      </c>
      <c r="F204">
        <v>0</v>
      </c>
      <c r="G204" t="s">
        <v>23</v>
      </c>
      <c r="H204" t="s">
        <v>26</v>
      </c>
      <c r="I204">
        <v>5</v>
      </c>
      <c r="J204">
        <v>0.1</v>
      </c>
      <c r="K204">
        <v>20</v>
      </c>
      <c r="L204">
        <v>30</v>
      </c>
      <c r="P204">
        <v>416706</v>
      </c>
      <c r="Q204">
        <v>30952</v>
      </c>
      <c r="R204">
        <v>25572</v>
      </c>
      <c r="S204">
        <v>6794</v>
      </c>
      <c r="T204" s="1">
        <f t="shared" si="56"/>
        <v>0.92136643167841603</v>
      </c>
      <c r="U204" s="12">
        <f t="shared" si="57"/>
        <v>0.9308579317246648</v>
      </c>
      <c r="V204" s="12">
        <f t="shared" si="54"/>
        <v>6.91420682753352E-2</v>
      </c>
      <c r="W204" s="12">
        <f t="shared" si="58"/>
        <v>0.79008836433294194</v>
      </c>
      <c r="X204" s="12">
        <f t="shared" si="55"/>
        <v>0.20991163566705806</v>
      </c>
      <c r="Y204" s="1">
        <f t="shared" si="59"/>
        <v>0.86047314802880337</v>
      </c>
    </row>
    <row r="205" spans="1:29" x14ac:dyDescent="0.2">
      <c r="A205">
        <v>204</v>
      </c>
      <c r="B205" t="s">
        <v>45</v>
      </c>
      <c r="C205" t="s">
        <v>28</v>
      </c>
      <c r="D205" t="s">
        <v>33</v>
      </c>
      <c r="E205" t="s">
        <v>30</v>
      </c>
      <c r="F205">
        <v>0</v>
      </c>
      <c r="G205" t="s">
        <v>8</v>
      </c>
      <c r="I205">
        <v>5</v>
      </c>
      <c r="K205">
        <v>1</v>
      </c>
      <c r="L205">
        <v>1</v>
      </c>
      <c r="P205">
        <v>447658</v>
      </c>
      <c r="R205">
        <v>32366</v>
      </c>
      <c r="T205" s="1">
        <f>(P205 + R205)/SUM(P205:S205)</f>
        <v>1</v>
      </c>
      <c r="U205" s="12">
        <f xml:space="preserve"> P205/(P205 + Q205)</f>
        <v>1</v>
      </c>
      <c r="V205" s="12">
        <f t="shared" si="54"/>
        <v>0</v>
      </c>
      <c r="W205" s="12">
        <f>R205/(R205 + S205)</f>
        <v>1</v>
      </c>
      <c r="X205" s="12">
        <f t="shared" si="55"/>
        <v>0</v>
      </c>
      <c r="Y205" s="1">
        <f t="shared" ref="Y205:Y216" si="60">( P205/(P205 + Q205) + R205/(R205 + S205) )/2</f>
        <v>1</v>
      </c>
      <c r="AA205" s="1"/>
      <c r="AC205" s="1"/>
    </row>
    <row r="206" spans="1:29" x14ac:dyDescent="0.2">
      <c r="A206">
        <v>205</v>
      </c>
      <c r="B206" t="s">
        <v>45</v>
      </c>
      <c r="C206" t="s">
        <v>28</v>
      </c>
      <c r="D206" t="s">
        <v>33</v>
      </c>
      <c r="E206" t="s">
        <v>30</v>
      </c>
      <c r="F206">
        <v>0</v>
      </c>
      <c r="G206" t="s">
        <v>9</v>
      </c>
      <c r="I206">
        <v>5</v>
      </c>
      <c r="K206">
        <v>100</v>
      </c>
      <c r="L206">
        <v>1</v>
      </c>
      <c r="P206">
        <v>441042</v>
      </c>
      <c r="Q206">
        <v>6616</v>
      </c>
      <c r="R206">
        <v>18515</v>
      </c>
      <c r="S206">
        <v>13851</v>
      </c>
      <c r="T206" s="1">
        <f t="shared" ref="T206:T225" si="61">(P206 + R206)/SUM(P206:S206)</f>
        <v>0.95736254853923974</v>
      </c>
      <c r="U206" s="12">
        <f t="shared" ref="U206:U225" si="62" xml:space="preserve"> P206/(P206 + Q206)</f>
        <v>0.98522086056766545</v>
      </c>
      <c r="V206" s="12">
        <f t="shared" si="54"/>
        <v>1.4779139432334554E-2</v>
      </c>
      <c r="W206" s="12">
        <f t="shared" ref="W206:W225" si="63">R206/(R206 + S206)</f>
        <v>0.57205091762961136</v>
      </c>
      <c r="X206" s="12">
        <f t="shared" si="55"/>
        <v>0.42794908237038864</v>
      </c>
      <c r="Y206" s="1">
        <f t="shared" si="60"/>
        <v>0.77863588909863846</v>
      </c>
      <c r="AA206" s="1"/>
      <c r="AC206" s="1"/>
    </row>
    <row r="207" spans="1:29" x14ac:dyDescent="0.2">
      <c r="A207">
        <v>206</v>
      </c>
      <c r="B207" t="s">
        <v>45</v>
      </c>
      <c r="C207" t="s">
        <v>28</v>
      </c>
      <c r="D207" t="s">
        <v>33</v>
      </c>
      <c r="E207" t="s">
        <v>30</v>
      </c>
      <c r="F207">
        <v>0</v>
      </c>
      <c r="G207" t="s">
        <v>9</v>
      </c>
      <c r="I207">
        <v>5</v>
      </c>
      <c r="K207">
        <v>20</v>
      </c>
      <c r="L207">
        <v>1</v>
      </c>
      <c r="P207">
        <v>440442</v>
      </c>
      <c r="Q207">
        <v>7216</v>
      </c>
      <c r="R207">
        <v>16132</v>
      </c>
      <c r="S207">
        <v>16234</v>
      </c>
      <c r="T207" s="1">
        <f t="shared" si="61"/>
        <v>0.95114827591953732</v>
      </c>
      <c r="U207" s="12">
        <f t="shared" si="62"/>
        <v>0.98388055167114186</v>
      </c>
      <c r="V207" s="12">
        <f t="shared" si="54"/>
        <v>1.6119448328858144E-2</v>
      </c>
      <c r="W207" s="12">
        <f t="shared" si="63"/>
        <v>0.49842427238460113</v>
      </c>
      <c r="X207" s="12">
        <f t="shared" si="55"/>
        <v>0.50157572761539893</v>
      </c>
      <c r="Y207" s="1">
        <f t="shared" si="60"/>
        <v>0.74115241202787152</v>
      </c>
      <c r="AA207" s="1"/>
      <c r="AC207" s="1"/>
    </row>
    <row r="208" spans="1:29" x14ac:dyDescent="0.2">
      <c r="A208">
        <v>207</v>
      </c>
      <c r="B208" t="s">
        <v>45</v>
      </c>
      <c r="C208" t="s">
        <v>28</v>
      </c>
      <c r="D208" t="s">
        <v>33</v>
      </c>
      <c r="E208" t="s">
        <v>30</v>
      </c>
      <c r="F208">
        <v>0</v>
      </c>
      <c r="G208" t="s">
        <v>9</v>
      </c>
      <c r="I208">
        <v>5</v>
      </c>
      <c r="K208">
        <v>4</v>
      </c>
      <c r="L208">
        <v>1</v>
      </c>
      <c r="P208">
        <v>437905</v>
      </c>
      <c r="Q208">
        <v>9753</v>
      </c>
      <c r="R208">
        <v>15485</v>
      </c>
      <c r="S208">
        <v>16881</v>
      </c>
      <c r="T208" s="1">
        <f t="shared" si="61"/>
        <v>0.94451527423628823</v>
      </c>
      <c r="U208" s="12">
        <f t="shared" si="62"/>
        <v>0.97821327888700749</v>
      </c>
      <c r="V208" s="12">
        <f t="shared" si="54"/>
        <v>2.1786721112992513E-2</v>
      </c>
      <c r="W208" s="12">
        <f t="shared" si="63"/>
        <v>0.47843415930297223</v>
      </c>
      <c r="X208" s="12">
        <f t="shared" si="55"/>
        <v>0.52156584069702783</v>
      </c>
      <c r="Y208" s="1">
        <f t="shared" si="60"/>
        <v>0.72832371909498983</v>
      </c>
      <c r="AA208" s="1"/>
      <c r="AC208" s="1"/>
    </row>
    <row r="209" spans="1:29" x14ac:dyDescent="0.2">
      <c r="A209">
        <v>208</v>
      </c>
      <c r="B209" t="s">
        <v>45</v>
      </c>
      <c r="C209" t="s">
        <v>28</v>
      </c>
      <c r="D209" t="s">
        <v>33</v>
      </c>
      <c r="E209" t="s">
        <v>30</v>
      </c>
      <c r="F209">
        <v>0</v>
      </c>
      <c r="G209" t="s">
        <v>11</v>
      </c>
      <c r="H209" t="s">
        <v>13</v>
      </c>
      <c r="I209">
        <v>5</v>
      </c>
      <c r="N209">
        <v>1</v>
      </c>
      <c r="P209">
        <v>438503</v>
      </c>
      <c r="Q209">
        <v>9155</v>
      </c>
      <c r="R209">
        <v>23344</v>
      </c>
      <c r="S209">
        <v>9022</v>
      </c>
      <c r="T209" s="1">
        <f t="shared" si="61"/>
        <v>0.96213314334283284</v>
      </c>
      <c r="U209" s="12">
        <f t="shared" si="62"/>
        <v>0.9795491200872094</v>
      </c>
      <c r="V209" s="12">
        <f t="shared" si="54"/>
        <v>2.0450879912790598E-2</v>
      </c>
      <c r="W209" s="12">
        <f t="shared" si="63"/>
        <v>0.72125069517394802</v>
      </c>
      <c r="X209" s="12">
        <f t="shared" si="55"/>
        <v>0.27874930482605198</v>
      </c>
      <c r="Y209" s="1">
        <f t="shared" si="60"/>
        <v>0.85039990763057871</v>
      </c>
      <c r="Z209" s="18" t="s">
        <v>67</v>
      </c>
      <c r="AA209" s="1"/>
      <c r="AC209" s="1"/>
    </row>
    <row r="210" spans="1:29" x14ac:dyDescent="0.2">
      <c r="A210">
        <v>209</v>
      </c>
      <c r="B210" t="s">
        <v>45</v>
      </c>
      <c r="C210" t="s">
        <v>28</v>
      </c>
      <c r="D210" t="s">
        <v>33</v>
      </c>
      <c r="E210" t="s">
        <v>30</v>
      </c>
      <c r="F210">
        <v>0</v>
      </c>
      <c r="G210" t="s">
        <v>11</v>
      </c>
      <c r="H210" t="s">
        <v>13</v>
      </c>
      <c r="I210">
        <v>5</v>
      </c>
      <c r="N210">
        <v>10</v>
      </c>
      <c r="P210">
        <v>442427</v>
      </c>
      <c r="Q210">
        <v>5231</v>
      </c>
      <c r="R210">
        <v>21978</v>
      </c>
      <c r="S210">
        <v>10388</v>
      </c>
      <c r="T210" s="1">
        <f t="shared" si="61"/>
        <v>0.96746204356448839</v>
      </c>
      <c r="U210" s="12">
        <f t="shared" si="62"/>
        <v>0.98831474027047439</v>
      </c>
      <c r="V210" s="12">
        <f t="shared" si="54"/>
        <v>1.168525972952561E-2</v>
      </c>
      <c r="W210" s="12">
        <f t="shared" si="63"/>
        <v>0.67904591237718592</v>
      </c>
      <c r="X210" s="12">
        <f t="shared" si="55"/>
        <v>0.32095408762281408</v>
      </c>
      <c r="Y210" s="1">
        <f t="shared" si="60"/>
        <v>0.83368032632383016</v>
      </c>
      <c r="Z210" s="18" t="s">
        <v>67</v>
      </c>
      <c r="AA210" s="1"/>
      <c r="AC210" s="1"/>
    </row>
    <row r="211" spans="1:29" x14ac:dyDescent="0.2">
      <c r="A211">
        <v>210</v>
      </c>
      <c r="B211" t="s">
        <v>45</v>
      </c>
      <c r="C211" t="s">
        <v>28</v>
      </c>
      <c r="D211" t="s">
        <v>33</v>
      </c>
      <c r="E211" t="s">
        <v>30</v>
      </c>
      <c r="F211">
        <v>0</v>
      </c>
      <c r="G211" t="s">
        <v>11</v>
      </c>
      <c r="H211" t="s">
        <v>13</v>
      </c>
      <c r="I211">
        <v>5</v>
      </c>
      <c r="N211">
        <v>100</v>
      </c>
      <c r="P211">
        <v>442035</v>
      </c>
      <c r="Q211">
        <v>5623</v>
      </c>
      <c r="R211">
        <v>20655</v>
      </c>
      <c r="S211">
        <v>11711</v>
      </c>
      <c r="T211" s="1">
        <f t="shared" si="61"/>
        <v>0.9638893055347233</v>
      </c>
      <c r="U211" s="12">
        <f t="shared" si="62"/>
        <v>0.98743907179141222</v>
      </c>
      <c r="V211" s="12">
        <f t="shared" si="54"/>
        <v>1.2560928208587785E-2</v>
      </c>
      <c r="W211" s="12">
        <f t="shared" si="63"/>
        <v>0.63816968423654452</v>
      </c>
      <c r="X211" s="12">
        <f t="shared" si="55"/>
        <v>0.36183031576345548</v>
      </c>
      <c r="Y211" s="1">
        <f t="shared" si="60"/>
        <v>0.81280437801397842</v>
      </c>
      <c r="Z211" s="18" t="s">
        <v>67</v>
      </c>
      <c r="AA211" s="1"/>
      <c r="AC211" s="1"/>
    </row>
    <row r="212" spans="1:29" x14ac:dyDescent="0.2">
      <c r="A212">
        <v>211</v>
      </c>
      <c r="B212" t="s">
        <v>45</v>
      </c>
      <c r="C212" t="s">
        <v>28</v>
      </c>
      <c r="D212" t="s">
        <v>33</v>
      </c>
      <c r="E212" t="s">
        <v>30</v>
      </c>
      <c r="F212">
        <v>0</v>
      </c>
      <c r="G212" t="s">
        <v>11</v>
      </c>
      <c r="H212" t="s">
        <v>14</v>
      </c>
      <c r="I212">
        <v>5</v>
      </c>
      <c r="N212">
        <v>10</v>
      </c>
      <c r="P212">
        <v>441991</v>
      </c>
      <c r="Q212">
        <v>5667</v>
      </c>
      <c r="R212">
        <v>21741</v>
      </c>
      <c r="S212">
        <v>10625</v>
      </c>
      <c r="T212" s="1">
        <f t="shared" si="61"/>
        <v>0.96606003033181675</v>
      </c>
      <c r="U212" s="12">
        <f t="shared" si="62"/>
        <v>0.98734078247233381</v>
      </c>
      <c r="V212" s="12">
        <f t="shared" si="54"/>
        <v>1.2659217527666189E-2</v>
      </c>
      <c r="W212" s="12">
        <f t="shared" si="63"/>
        <v>0.67172341345856768</v>
      </c>
      <c r="X212" s="12">
        <f t="shared" si="55"/>
        <v>0.32827658654143232</v>
      </c>
      <c r="Y212" s="1">
        <f t="shared" si="60"/>
        <v>0.8295320979654508</v>
      </c>
      <c r="Z212" s="18" t="s">
        <v>67</v>
      </c>
      <c r="AA212" s="1"/>
      <c r="AC212" s="1"/>
    </row>
    <row r="213" spans="1:29" x14ac:dyDescent="0.2">
      <c r="A213">
        <v>212</v>
      </c>
      <c r="B213" t="s">
        <v>45</v>
      </c>
      <c r="C213" t="s">
        <v>28</v>
      </c>
      <c r="D213" t="s">
        <v>33</v>
      </c>
      <c r="E213" t="s">
        <v>30</v>
      </c>
      <c r="F213">
        <v>0</v>
      </c>
      <c r="G213" t="s">
        <v>11</v>
      </c>
      <c r="H213" t="s">
        <v>15</v>
      </c>
      <c r="I213">
        <v>5</v>
      </c>
      <c r="N213">
        <v>10</v>
      </c>
      <c r="P213">
        <v>442420</v>
      </c>
      <c r="Q213">
        <v>5238</v>
      </c>
      <c r="R213">
        <v>21766</v>
      </c>
      <c r="S213">
        <v>10600</v>
      </c>
      <c r="T213" s="1">
        <f t="shared" si="61"/>
        <v>0.96700581637584793</v>
      </c>
      <c r="U213" s="12">
        <f t="shared" si="62"/>
        <v>0.98829910333334825</v>
      </c>
      <c r="V213" s="12">
        <f t="shared" si="54"/>
        <v>1.170089666665175E-2</v>
      </c>
      <c r="W213" s="12">
        <f t="shared" si="63"/>
        <v>0.67249582895631221</v>
      </c>
      <c r="X213" s="12">
        <f t="shared" si="55"/>
        <v>0.32750417104368779</v>
      </c>
      <c r="Y213" s="1">
        <f t="shared" si="60"/>
        <v>0.83039746614483023</v>
      </c>
      <c r="Z213" s="18" t="s">
        <v>67</v>
      </c>
      <c r="AA213" s="1"/>
      <c r="AC213" s="1"/>
    </row>
    <row r="214" spans="1:29" s="11" customFormat="1" x14ac:dyDescent="0.2">
      <c r="A214">
        <v>213</v>
      </c>
      <c r="B214" s="11" t="s">
        <v>45</v>
      </c>
      <c r="C214" s="11" t="s">
        <v>28</v>
      </c>
      <c r="D214" s="11" t="s">
        <v>33</v>
      </c>
      <c r="E214" s="11" t="s">
        <v>30</v>
      </c>
      <c r="F214" s="11">
        <v>0</v>
      </c>
      <c r="G214" s="11" t="s">
        <v>11</v>
      </c>
      <c r="H214" s="11" t="s">
        <v>16</v>
      </c>
      <c r="I214" s="11">
        <v>5</v>
      </c>
      <c r="N214" s="11">
        <v>10</v>
      </c>
      <c r="P214" s="11">
        <v>441948</v>
      </c>
      <c r="Q214" s="11">
        <v>5710</v>
      </c>
      <c r="R214" s="11">
        <v>23624</v>
      </c>
      <c r="S214" s="11">
        <v>8742</v>
      </c>
      <c r="T214" s="12">
        <f t="shared" si="61"/>
        <v>0.96989317200806624</v>
      </c>
      <c r="U214" s="12">
        <f t="shared" si="62"/>
        <v>0.9872447270014163</v>
      </c>
      <c r="V214" s="12">
        <f t="shared" si="54"/>
        <v>1.27552729985837E-2</v>
      </c>
      <c r="W214" s="12">
        <f t="shared" si="63"/>
        <v>0.72990174874868685</v>
      </c>
      <c r="X214" s="12">
        <f t="shared" si="55"/>
        <v>0.27009825125131315</v>
      </c>
      <c r="Y214" s="12">
        <f t="shared" si="60"/>
        <v>0.85857323787505158</v>
      </c>
      <c r="Z214" s="18" t="s">
        <v>67</v>
      </c>
      <c r="AA214" s="12"/>
      <c r="AC214" s="12"/>
    </row>
    <row r="215" spans="1:29" x14ac:dyDescent="0.2">
      <c r="A215">
        <v>214</v>
      </c>
      <c r="B215" s="9" t="s">
        <v>55</v>
      </c>
      <c r="C215" s="9" t="s">
        <v>28</v>
      </c>
      <c r="D215" s="9" t="s">
        <v>33</v>
      </c>
      <c r="E215" s="9" t="s">
        <v>30</v>
      </c>
      <c r="F215" s="9">
        <v>0</v>
      </c>
      <c r="G215" s="9" t="s">
        <v>11</v>
      </c>
      <c r="H215" s="9" t="s">
        <v>57</v>
      </c>
      <c r="I215" s="9">
        <v>5</v>
      </c>
      <c r="J215" s="9"/>
      <c r="K215" s="9"/>
      <c r="L215" s="9"/>
      <c r="M215" s="9"/>
      <c r="N215" s="9">
        <v>10</v>
      </c>
      <c r="O215" s="9"/>
      <c r="P215" s="9">
        <v>441992</v>
      </c>
      <c r="Q215" s="9">
        <v>5677</v>
      </c>
      <c r="R215" s="9">
        <v>23598</v>
      </c>
      <c r="S215" s="9">
        <v>8757</v>
      </c>
      <c r="T215" s="10">
        <f>(P215 + R215)/SUM(P215:S215)</f>
        <v>0.96993067013316003</v>
      </c>
      <c r="U215" s="12">
        <f xml:space="preserve"> P215/(P215 + Q215)</f>
        <v>0.9873187555984444</v>
      </c>
      <c r="V215" s="12">
        <f t="shared" si="54"/>
        <v>1.2681244401555603E-2</v>
      </c>
      <c r="W215" s="12">
        <f>R215/(R215 + S215)</f>
        <v>0.72934631432545205</v>
      </c>
      <c r="X215" s="12">
        <f t="shared" si="55"/>
        <v>0.27065368567454795</v>
      </c>
      <c r="Y215" s="10">
        <f t="shared" si="60"/>
        <v>0.85833253496194817</v>
      </c>
      <c r="Z215" s="9" t="s">
        <v>68</v>
      </c>
    </row>
    <row r="216" spans="1:29" x14ac:dyDescent="0.2">
      <c r="A216">
        <v>215</v>
      </c>
      <c r="B216" t="s">
        <v>45</v>
      </c>
      <c r="C216" t="s">
        <v>28</v>
      </c>
      <c r="D216" t="s">
        <v>33</v>
      </c>
      <c r="E216" t="s">
        <v>30</v>
      </c>
      <c r="F216">
        <v>0</v>
      </c>
      <c r="G216" t="s">
        <v>17</v>
      </c>
      <c r="H216" t="s">
        <v>19</v>
      </c>
      <c r="I216">
        <v>5</v>
      </c>
      <c r="P216">
        <v>441664</v>
      </c>
      <c r="Q216">
        <v>5994</v>
      </c>
      <c r="R216">
        <v>8809</v>
      </c>
      <c r="S216">
        <v>23557</v>
      </c>
      <c r="T216" s="1">
        <f t="shared" si="61"/>
        <v>0.93843849474192953</v>
      </c>
      <c r="U216" s="12">
        <f t="shared" si="62"/>
        <v>0.98661031412372835</v>
      </c>
      <c r="V216" s="12">
        <f t="shared" si="54"/>
        <v>1.3389685876271651E-2</v>
      </c>
      <c r="W216" s="12">
        <f t="shared" si="63"/>
        <v>0.27216832478526848</v>
      </c>
      <c r="X216" s="12">
        <f t="shared" si="55"/>
        <v>0.72783167521473158</v>
      </c>
      <c r="Y216" s="1">
        <f t="shared" si="60"/>
        <v>0.62938931945449839</v>
      </c>
      <c r="AA216" s="1"/>
      <c r="AC216" s="1"/>
    </row>
    <row r="217" spans="1:29" x14ac:dyDescent="0.2">
      <c r="A217">
        <v>216</v>
      </c>
      <c r="B217" t="s">
        <v>45</v>
      </c>
      <c r="C217" t="s">
        <v>28</v>
      </c>
      <c r="D217" t="s">
        <v>33</v>
      </c>
      <c r="E217" t="s">
        <v>30</v>
      </c>
      <c r="F217">
        <v>0</v>
      </c>
      <c r="G217" t="s">
        <v>17</v>
      </c>
      <c r="H217" t="s">
        <v>20</v>
      </c>
      <c r="I217">
        <v>5</v>
      </c>
      <c r="P217" t="s">
        <v>21</v>
      </c>
      <c r="Q217" t="s">
        <v>21</v>
      </c>
      <c r="R217" t="s">
        <v>21</v>
      </c>
      <c r="S217" t="s">
        <v>21</v>
      </c>
      <c r="T217" t="s">
        <v>21</v>
      </c>
      <c r="U217" s="11" t="s">
        <v>21</v>
      </c>
      <c r="V217" s="11" t="s">
        <v>21</v>
      </c>
      <c r="W217" s="11" t="s">
        <v>21</v>
      </c>
      <c r="X217" s="11" t="s">
        <v>21</v>
      </c>
      <c r="Y217" s="11" t="s">
        <v>21</v>
      </c>
      <c r="Z217" t="s">
        <v>58</v>
      </c>
      <c r="AA217" s="1"/>
      <c r="AC217" s="1"/>
    </row>
    <row r="218" spans="1:29" x14ac:dyDescent="0.2">
      <c r="A218">
        <v>217</v>
      </c>
      <c r="B218" t="s">
        <v>45</v>
      </c>
      <c r="C218" t="s">
        <v>28</v>
      </c>
      <c r="D218" t="s">
        <v>33</v>
      </c>
      <c r="E218" t="s">
        <v>30</v>
      </c>
      <c r="F218">
        <v>0</v>
      </c>
      <c r="G218" t="s">
        <v>18</v>
      </c>
      <c r="I218">
        <v>5</v>
      </c>
      <c r="P218">
        <v>444341</v>
      </c>
      <c r="Q218">
        <v>3317</v>
      </c>
      <c r="R218">
        <v>6330</v>
      </c>
      <c r="S218">
        <v>26036</v>
      </c>
      <c r="T218" s="1">
        <f t="shared" si="61"/>
        <v>0.93885097411796081</v>
      </c>
      <c r="U218" s="12">
        <f t="shared" si="62"/>
        <v>0.99259032565038485</v>
      </c>
      <c r="V218" s="12">
        <f t="shared" si="54"/>
        <v>7.4096743496151474E-3</v>
      </c>
      <c r="W218" s="12">
        <f t="shared" si="63"/>
        <v>0.19557560402891924</v>
      </c>
      <c r="X218" s="12">
        <f t="shared" si="55"/>
        <v>0.80442439597108073</v>
      </c>
      <c r="Y218" s="1">
        <f t="shared" ref="Y218:Y232" si="64">( P218/(P218 + Q218) + R218/(R218 + S218) )/2</f>
        <v>0.59408296483965206</v>
      </c>
      <c r="AA218" s="1"/>
      <c r="AC218" s="1"/>
    </row>
    <row r="219" spans="1:29" x14ac:dyDescent="0.2">
      <c r="A219">
        <v>218</v>
      </c>
      <c r="B219" t="s">
        <v>45</v>
      </c>
      <c r="C219" t="s">
        <v>28</v>
      </c>
      <c r="D219" t="s">
        <v>33</v>
      </c>
      <c r="E219" t="s">
        <v>30</v>
      </c>
      <c r="F219">
        <v>0</v>
      </c>
      <c r="G219" t="s">
        <v>22</v>
      </c>
      <c r="H219" t="s">
        <v>19</v>
      </c>
      <c r="I219">
        <v>5</v>
      </c>
      <c r="O219">
        <v>1</v>
      </c>
      <c r="P219">
        <v>447541</v>
      </c>
      <c r="Q219">
        <v>117</v>
      </c>
      <c r="R219">
        <v>322</v>
      </c>
      <c r="S219">
        <v>32044</v>
      </c>
      <c r="T219" s="1">
        <f t="shared" si="61"/>
        <v>0.93300126660333649</v>
      </c>
      <c r="U219" s="12">
        <f t="shared" si="62"/>
        <v>0.99973863976517785</v>
      </c>
      <c r="V219" s="12">
        <f t="shared" si="54"/>
        <v>2.6136023482214998E-4</v>
      </c>
      <c r="W219" s="12">
        <f t="shared" si="63"/>
        <v>9.948711610949762E-3</v>
      </c>
      <c r="X219" s="12">
        <f t="shared" si="55"/>
        <v>0.99005128838905021</v>
      </c>
      <c r="Y219" s="1">
        <f t="shared" si="64"/>
        <v>0.50484367568806376</v>
      </c>
      <c r="AA219" s="1"/>
      <c r="AC219" s="1"/>
    </row>
    <row r="220" spans="1:29" x14ac:dyDescent="0.2">
      <c r="A220">
        <v>219</v>
      </c>
      <c r="B220" t="s">
        <v>45</v>
      </c>
      <c r="C220" t="s">
        <v>28</v>
      </c>
      <c r="D220" t="s">
        <v>33</v>
      </c>
      <c r="E220" t="s">
        <v>30</v>
      </c>
      <c r="F220">
        <v>0</v>
      </c>
      <c r="G220" t="s">
        <v>22</v>
      </c>
      <c r="H220" t="s">
        <v>52</v>
      </c>
      <c r="I220">
        <v>5</v>
      </c>
      <c r="O220">
        <v>1</v>
      </c>
      <c r="P220">
        <v>443386</v>
      </c>
      <c r="Q220">
        <v>4272</v>
      </c>
      <c r="R220">
        <v>18991</v>
      </c>
      <c r="S220">
        <v>13375</v>
      </c>
      <c r="T220" s="1">
        <f t="shared" si="61"/>
        <v>0.96323725480392652</v>
      </c>
      <c r="U220" s="12">
        <f t="shared" si="62"/>
        <v>0.99045700065675135</v>
      </c>
      <c r="V220" s="12">
        <f t="shared" si="54"/>
        <v>9.5429993432486482E-3</v>
      </c>
      <c r="W220" s="12">
        <f t="shared" si="63"/>
        <v>0.58675770870666744</v>
      </c>
      <c r="X220" s="12">
        <f t="shared" si="55"/>
        <v>0.41324229129333256</v>
      </c>
      <c r="Y220" s="1">
        <f t="shared" si="64"/>
        <v>0.78860735468170939</v>
      </c>
      <c r="AA220" s="1"/>
      <c r="AC220" s="1"/>
    </row>
    <row r="221" spans="1:29" x14ac:dyDescent="0.2">
      <c r="A221">
        <v>220</v>
      </c>
      <c r="B221" t="s">
        <v>45</v>
      </c>
      <c r="C221" t="s">
        <v>28</v>
      </c>
      <c r="D221" t="s">
        <v>33</v>
      </c>
      <c r="E221" t="s">
        <v>30</v>
      </c>
      <c r="F221">
        <v>0</v>
      </c>
      <c r="G221" t="s">
        <v>23</v>
      </c>
      <c r="H221" t="s">
        <v>48</v>
      </c>
      <c r="I221">
        <v>5</v>
      </c>
      <c r="J221">
        <v>0.1</v>
      </c>
      <c r="K221">
        <v>20</v>
      </c>
      <c r="L221">
        <v>30</v>
      </c>
      <c r="P221">
        <v>442372</v>
      </c>
      <c r="Q221">
        <v>5286</v>
      </c>
      <c r="R221">
        <v>18818</v>
      </c>
      <c r="S221">
        <v>13548</v>
      </c>
      <c r="T221" s="1">
        <f t="shared" si="61"/>
        <v>0.96076446177691111</v>
      </c>
      <c r="U221" s="12">
        <f t="shared" si="62"/>
        <v>0.98819187862162639</v>
      </c>
      <c r="V221" s="12">
        <f t="shared" si="54"/>
        <v>1.1808121378373615E-2</v>
      </c>
      <c r="W221" s="12">
        <f t="shared" si="63"/>
        <v>0.58141259346227525</v>
      </c>
      <c r="X221" s="12">
        <f t="shared" si="55"/>
        <v>0.41858740653772475</v>
      </c>
      <c r="Y221" s="1">
        <f t="shared" si="64"/>
        <v>0.78480223604195087</v>
      </c>
      <c r="AA221" s="1"/>
      <c r="AC221" s="1"/>
    </row>
    <row r="222" spans="1:29" x14ac:dyDescent="0.2">
      <c r="A222">
        <v>221</v>
      </c>
      <c r="B222" t="s">
        <v>45</v>
      </c>
      <c r="C222" t="s">
        <v>28</v>
      </c>
      <c r="D222" t="s">
        <v>33</v>
      </c>
      <c r="E222" t="s">
        <v>30</v>
      </c>
      <c r="F222">
        <v>0</v>
      </c>
      <c r="G222" t="s">
        <v>23</v>
      </c>
      <c r="H222" t="s">
        <v>24</v>
      </c>
      <c r="I222">
        <v>5</v>
      </c>
      <c r="J222">
        <v>0.1</v>
      </c>
      <c r="K222">
        <v>20</v>
      </c>
      <c r="L222">
        <v>30</v>
      </c>
      <c r="P222">
        <v>443498</v>
      </c>
      <c r="Q222">
        <v>4160</v>
      </c>
      <c r="R222">
        <v>22864</v>
      </c>
      <c r="S222">
        <v>9502</v>
      </c>
      <c r="T222" s="1">
        <f t="shared" si="61"/>
        <v>0.97153892305384726</v>
      </c>
      <c r="U222" s="12">
        <f t="shared" si="62"/>
        <v>0.99070719165076915</v>
      </c>
      <c r="V222" s="12">
        <f t="shared" si="54"/>
        <v>9.2928083492308522E-3</v>
      </c>
      <c r="W222" s="12">
        <f t="shared" si="63"/>
        <v>0.70642031761725266</v>
      </c>
      <c r="X222" s="12">
        <f t="shared" si="55"/>
        <v>0.29357968238274734</v>
      </c>
      <c r="Y222" s="1">
        <f t="shared" si="64"/>
        <v>0.8485637546340109</v>
      </c>
      <c r="AA222" s="1"/>
      <c r="AC222" s="1"/>
    </row>
    <row r="223" spans="1:29" x14ac:dyDescent="0.2">
      <c r="A223">
        <v>222</v>
      </c>
      <c r="B223" t="s">
        <v>45</v>
      </c>
      <c r="C223" t="s">
        <v>28</v>
      </c>
      <c r="D223" t="s">
        <v>33</v>
      </c>
      <c r="E223" t="s">
        <v>30</v>
      </c>
      <c r="F223">
        <v>0</v>
      </c>
      <c r="G223" t="s">
        <v>23</v>
      </c>
      <c r="H223" t="s">
        <v>25</v>
      </c>
      <c r="I223">
        <v>5</v>
      </c>
      <c r="J223">
        <v>0.1</v>
      </c>
      <c r="L223">
        <v>30</v>
      </c>
      <c r="M223">
        <v>5</v>
      </c>
      <c r="P223">
        <v>446245</v>
      </c>
      <c r="Q223">
        <v>1413</v>
      </c>
      <c r="R223">
        <v>4522</v>
      </c>
      <c r="S223">
        <v>27844</v>
      </c>
      <c r="T223" s="1">
        <f t="shared" si="61"/>
        <v>0.93905096411846078</v>
      </c>
      <c r="U223" s="12">
        <f t="shared" si="62"/>
        <v>0.99684357254868672</v>
      </c>
      <c r="V223" s="12">
        <f t="shared" si="54"/>
        <v>3.1564274513132817E-3</v>
      </c>
      <c r="W223" s="12">
        <f t="shared" si="63"/>
        <v>0.13971451523203363</v>
      </c>
      <c r="X223" s="12">
        <f t="shared" si="55"/>
        <v>0.8602854847679664</v>
      </c>
      <c r="Y223" s="1">
        <f t="shared" si="64"/>
        <v>0.56827904389036021</v>
      </c>
      <c r="Z223" s="1" t="s">
        <v>66</v>
      </c>
      <c r="AA223" s="1"/>
      <c r="AC223" s="1"/>
    </row>
    <row r="224" spans="1:29" x14ac:dyDescent="0.2">
      <c r="A224">
        <v>223</v>
      </c>
      <c r="B224" t="s">
        <v>45</v>
      </c>
      <c r="C224" t="s">
        <v>28</v>
      </c>
      <c r="D224" t="s">
        <v>33</v>
      </c>
      <c r="E224" t="s">
        <v>30</v>
      </c>
      <c r="F224">
        <v>0</v>
      </c>
      <c r="G224" t="s">
        <v>23</v>
      </c>
      <c r="H224" t="s">
        <v>11</v>
      </c>
      <c r="I224">
        <v>5</v>
      </c>
      <c r="J224">
        <v>0.1</v>
      </c>
      <c r="L224">
        <v>30</v>
      </c>
      <c r="M224">
        <v>5</v>
      </c>
      <c r="P224">
        <v>444021</v>
      </c>
      <c r="Q224">
        <v>3637</v>
      </c>
      <c r="R224">
        <v>20123</v>
      </c>
      <c r="S224">
        <v>12243</v>
      </c>
      <c r="T224" s="1">
        <f t="shared" si="61"/>
        <v>0.96691832075062911</v>
      </c>
      <c r="U224" s="12">
        <f t="shared" si="62"/>
        <v>0.99187549423890564</v>
      </c>
      <c r="V224" s="12">
        <f t="shared" si="54"/>
        <v>8.1245057610943583E-3</v>
      </c>
      <c r="W224" s="12">
        <f t="shared" si="63"/>
        <v>0.62173268244454061</v>
      </c>
      <c r="X224" s="12">
        <f t="shared" si="55"/>
        <v>0.37826731755545939</v>
      </c>
      <c r="Y224" s="1">
        <f t="shared" si="64"/>
        <v>0.80680408834172312</v>
      </c>
      <c r="Z224" s="1" t="s">
        <v>66</v>
      </c>
      <c r="AA224" s="1"/>
      <c r="AC224" s="1"/>
    </row>
    <row r="225" spans="1:29" x14ac:dyDescent="0.2">
      <c r="A225">
        <v>224</v>
      </c>
      <c r="B225" t="s">
        <v>45</v>
      </c>
      <c r="C225" t="s">
        <v>28</v>
      </c>
      <c r="D225" t="s">
        <v>33</v>
      </c>
      <c r="E225" t="s">
        <v>30</v>
      </c>
      <c r="F225">
        <v>0</v>
      </c>
      <c r="G225" t="s">
        <v>23</v>
      </c>
      <c r="H225" t="s">
        <v>26</v>
      </c>
      <c r="I225">
        <v>5</v>
      </c>
      <c r="J225">
        <v>0.1</v>
      </c>
      <c r="K225">
        <v>20</v>
      </c>
      <c r="L225">
        <v>30</v>
      </c>
      <c r="P225">
        <v>415679</v>
      </c>
      <c r="Q225">
        <v>31979</v>
      </c>
      <c r="R225">
        <v>26265</v>
      </c>
      <c r="S225">
        <v>6101</v>
      </c>
      <c r="T225" s="1">
        <f t="shared" si="61"/>
        <v>0.92067063313500996</v>
      </c>
      <c r="U225" s="12">
        <f t="shared" si="62"/>
        <v>0.92856376966344845</v>
      </c>
      <c r="V225" s="12">
        <f t="shared" ref="V225:V287" si="65">1 - U225</f>
        <v>7.1436230336551554E-2</v>
      </c>
      <c r="W225" s="12">
        <f t="shared" si="63"/>
        <v>0.81149972193042086</v>
      </c>
      <c r="X225" s="12">
        <f t="shared" ref="X225:X287" si="66">1-W225</f>
        <v>0.18850027806957914</v>
      </c>
      <c r="Y225" s="1">
        <f t="shared" si="64"/>
        <v>0.87003174579693465</v>
      </c>
      <c r="AA225" s="1"/>
      <c r="AC225" s="1"/>
    </row>
    <row r="226" spans="1:29" x14ac:dyDescent="0.2">
      <c r="A226">
        <v>225</v>
      </c>
      <c r="B226" t="s">
        <v>45</v>
      </c>
      <c r="C226" t="s">
        <v>28</v>
      </c>
      <c r="D226" t="s">
        <v>33</v>
      </c>
      <c r="E226" t="s">
        <v>30</v>
      </c>
      <c r="F226">
        <v>0</v>
      </c>
      <c r="G226" t="s">
        <v>23</v>
      </c>
      <c r="H226" t="s">
        <v>26</v>
      </c>
      <c r="I226">
        <v>5</v>
      </c>
      <c r="J226">
        <v>0.1</v>
      </c>
      <c r="K226">
        <v>20</v>
      </c>
      <c r="L226">
        <v>70</v>
      </c>
      <c r="P226">
        <v>420044</v>
      </c>
      <c r="Q226">
        <v>27614</v>
      </c>
      <c r="R226">
        <v>25932</v>
      </c>
      <c r="S226">
        <v>6434</v>
      </c>
      <c r="T226" s="1">
        <f t="shared" ref="T226" si="67">(P226 + R226)/SUM(P226:S226)</f>
        <v>0.92907021315600891</v>
      </c>
      <c r="U226" s="12">
        <f t="shared" ref="U226" si="68" xml:space="preserve"> P226/(P226 + Q226)</f>
        <v>0.93831451688565826</v>
      </c>
      <c r="V226" s="12">
        <f t="shared" si="65"/>
        <v>6.1685483114341744E-2</v>
      </c>
      <c r="W226" s="12">
        <f t="shared" ref="W226" si="69">R226/(R226 + S226)</f>
        <v>0.80121114750046341</v>
      </c>
      <c r="X226" s="12">
        <f t="shared" si="66"/>
        <v>0.19878885249953659</v>
      </c>
      <c r="Y226" s="1">
        <f t="shared" si="64"/>
        <v>0.86976283219306083</v>
      </c>
    </row>
    <row r="227" spans="1:29" x14ac:dyDescent="0.2">
      <c r="A227">
        <v>226</v>
      </c>
      <c r="B227" t="s">
        <v>45</v>
      </c>
      <c r="C227" t="s">
        <v>28</v>
      </c>
      <c r="D227" t="s">
        <v>33</v>
      </c>
      <c r="E227" t="s">
        <v>30</v>
      </c>
      <c r="F227">
        <v>0</v>
      </c>
      <c r="G227" t="s">
        <v>23</v>
      </c>
      <c r="H227" t="s">
        <v>26</v>
      </c>
      <c r="I227">
        <v>5</v>
      </c>
      <c r="J227">
        <v>0.1</v>
      </c>
      <c r="K227">
        <v>20</v>
      </c>
      <c r="L227">
        <v>100</v>
      </c>
      <c r="P227">
        <v>421748</v>
      </c>
      <c r="Q227">
        <v>25910</v>
      </c>
      <c r="R227">
        <v>25816</v>
      </c>
      <c r="S227">
        <v>6550</v>
      </c>
      <c r="T227" s="1">
        <f t="shared" ref="T227" si="70">(P227 + R227)/SUM(P227:S227)</f>
        <v>0.93237838108094595</v>
      </c>
      <c r="U227" s="12">
        <f t="shared" ref="U227" si="71" xml:space="preserve"> P227/(P227 + Q227)</f>
        <v>0.94212099415178552</v>
      </c>
      <c r="V227" s="12">
        <f t="shared" si="65"/>
        <v>5.7879005848214482E-2</v>
      </c>
      <c r="W227" s="12">
        <f t="shared" ref="W227" si="72">R227/(R227 + S227)</f>
        <v>0.79762713959092879</v>
      </c>
      <c r="X227" s="12">
        <f t="shared" si="66"/>
        <v>0.20237286040907121</v>
      </c>
      <c r="Y227" s="1">
        <f t="shared" si="64"/>
        <v>0.86987406687135715</v>
      </c>
    </row>
    <row r="228" spans="1:29" x14ac:dyDescent="0.2">
      <c r="A228">
        <v>227</v>
      </c>
      <c r="B228" t="s">
        <v>45</v>
      </c>
      <c r="C228" t="s">
        <v>28</v>
      </c>
      <c r="D228" t="s">
        <v>33</v>
      </c>
      <c r="E228" t="s">
        <v>30</v>
      </c>
      <c r="F228">
        <v>0</v>
      </c>
      <c r="G228" t="s">
        <v>23</v>
      </c>
      <c r="H228" t="s">
        <v>26</v>
      </c>
      <c r="I228">
        <v>5</v>
      </c>
      <c r="J228">
        <v>0.1</v>
      </c>
      <c r="K228">
        <v>20</v>
      </c>
      <c r="L228">
        <v>200</v>
      </c>
      <c r="P228">
        <v>423762</v>
      </c>
      <c r="Q228">
        <v>23896</v>
      </c>
      <c r="R228">
        <v>25701</v>
      </c>
      <c r="S228">
        <v>6665</v>
      </c>
      <c r="T228" s="1">
        <f t="shared" ref="T228" si="73">(P228 + R228)/SUM(P228:S228)</f>
        <v>0.9363344332783361</v>
      </c>
      <c r="U228" s="12">
        <f t="shared" ref="U228" si="74" xml:space="preserve"> P228/(P228 + Q228)</f>
        <v>0.94661996434778339</v>
      </c>
      <c r="V228" s="12">
        <f t="shared" si="65"/>
        <v>5.3380035652216606E-2</v>
      </c>
      <c r="W228" s="12">
        <f t="shared" ref="W228" si="75">R228/(R228 + S228)</f>
        <v>0.7940740283013038</v>
      </c>
      <c r="X228" s="12">
        <f t="shared" si="66"/>
        <v>0.2059259716986962</v>
      </c>
      <c r="Y228" s="1">
        <f t="shared" si="64"/>
        <v>0.8703469963245436</v>
      </c>
    </row>
    <row r="229" spans="1:29" x14ac:dyDescent="0.2">
      <c r="A229">
        <v>228</v>
      </c>
      <c r="B229" t="s">
        <v>45</v>
      </c>
      <c r="C229" t="s">
        <v>28</v>
      </c>
      <c r="D229" t="s">
        <v>33</v>
      </c>
      <c r="E229" t="s">
        <v>30</v>
      </c>
      <c r="F229">
        <v>0</v>
      </c>
      <c r="G229" t="s">
        <v>23</v>
      </c>
      <c r="H229" t="s">
        <v>26</v>
      </c>
      <c r="I229">
        <v>5</v>
      </c>
      <c r="J229">
        <v>0.1</v>
      </c>
      <c r="K229">
        <v>20</v>
      </c>
      <c r="L229">
        <v>300</v>
      </c>
      <c r="P229">
        <v>424210</v>
      </c>
      <c r="Q229">
        <v>23448</v>
      </c>
      <c r="R229">
        <v>25647</v>
      </c>
      <c r="S229">
        <v>6719</v>
      </c>
      <c r="T229" s="1">
        <f t="shared" ref="T229:T232" si="76">(P229 + R229)/SUM(P229:S229)</f>
        <v>0.93715522557205477</v>
      </c>
      <c r="U229" s="12">
        <f t="shared" ref="U229:U232" si="77" xml:space="preserve"> P229/(P229 + Q229)</f>
        <v>0.94762072832385436</v>
      </c>
      <c r="V229" s="12">
        <f t="shared" si="65"/>
        <v>5.2379271676145644E-2</v>
      </c>
      <c r="W229" s="12">
        <f t="shared" ref="W229:W232" si="78">R229/(R229 + S229)</f>
        <v>0.79240561082617567</v>
      </c>
      <c r="X229" s="12">
        <f t="shared" si="66"/>
        <v>0.20759438917382433</v>
      </c>
      <c r="Y229" s="1">
        <f t="shared" si="64"/>
        <v>0.87001316957501507</v>
      </c>
    </row>
    <row r="230" spans="1:29" x14ac:dyDescent="0.2">
      <c r="A230">
        <v>229</v>
      </c>
      <c r="B230" t="s">
        <v>45</v>
      </c>
      <c r="C230" t="s">
        <v>28</v>
      </c>
      <c r="D230" t="s">
        <v>33</v>
      </c>
      <c r="E230" t="s">
        <v>30</v>
      </c>
      <c r="F230">
        <v>0</v>
      </c>
      <c r="G230" t="s">
        <v>23</v>
      </c>
      <c r="H230" t="s">
        <v>26</v>
      </c>
      <c r="I230">
        <v>5</v>
      </c>
      <c r="J230">
        <v>0.1</v>
      </c>
      <c r="K230">
        <v>20</v>
      </c>
      <c r="L230">
        <v>500</v>
      </c>
      <c r="P230">
        <v>424617</v>
      </c>
      <c r="Q230">
        <v>23041</v>
      </c>
      <c r="R230">
        <v>25618</v>
      </c>
      <c r="S230">
        <v>6748</v>
      </c>
      <c r="T230" s="1">
        <f t="shared" si="76"/>
        <v>0.93794268619902343</v>
      </c>
      <c r="U230" s="12">
        <f t="shared" si="77"/>
        <v>0.94852990452532959</v>
      </c>
      <c r="V230" s="12">
        <f t="shared" si="65"/>
        <v>5.1470095474670408E-2</v>
      </c>
      <c r="W230" s="12">
        <f t="shared" si="78"/>
        <v>0.79150960884879196</v>
      </c>
      <c r="X230" s="12">
        <f t="shared" si="66"/>
        <v>0.20849039115120804</v>
      </c>
      <c r="Y230" s="1">
        <f t="shared" si="64"/>
        <v>0.87001975668706077</v>
      </c>
    </row>
    <row r="231" spans="1:29" x14ac:dyDescent="0.2">
      <c r="A231">
        <v>230</v>
      </c>
      <c r="B231" t="s">
        <v>45</v>
      </c>
      <c r="C231" t="s">
        <v>28</v>
      </c>
      <c r="D231" t="s">
        <v>33</v>
      </c>
      <c r="E231" t="s">
        <v>30</v>
      </c>
      <c r="F231">
        <v>0</v>
      </c>
      <c r="G231" t="s">
        <v>23</v>
      </c>
      <c r="H231" t="s">
        <v>26</v>
      </c>
      <c r="I231">
        <v>5</v>
      </c>
      <c r="J231">
        <v>0.1</v>
      </c>
      <c r="K231">
        <v>20</v>
      </c>
      <c r="L231">
        <v>700</v>
      </c>
      <c r="P231">
        <v>424799</v>
      </c>
      <c r="Q231">
        <v>22859</v>
      </c>
      <c r="R231">
        <v>25583</v>
      </c>
      <c r="S231">
        <v>6783</v>
      </c>
      <c r="T231" s="1">
        <f t="shared" si="76"/>
        <v>0.93824892088728895</v>
      </c>
      <c r="U231" s="12">
        <f t="shared" si="77"/>
        <v>0.94893646489060846</v>
      </c>
      <c r="V231" s="12">
        <f t="shared" si="65"/>
        <v>5.1063535109391545E-2</v>
      </c>
      <c r="W231" s="12">
        <f t="shared" si="78"/>
        <v>0.7904282271519496</v>
      </c>
      <c r="X231" s="12">
        <f t="shared" si="66"/>
        <v>0.2095717728480504</v>
      </c>
      <c r="Y231" s="1">
        <f t="shared" si="64"/>
        <v>0.86968234602127903</v>
      </c>
    </row>
    <row r="232" spans="1:29" x14ac:dyDescent="0.2">
      <c r="A232">
        <v>231</v>
      </c>
      <c r="B232" t="s">
        <v>45</v>
      </c>
      <c r="C232" t="s">
        <v>28</v>
      </c>
      <c r="D232" t="s">
        <v>33</v>
      </c>
      <c r="E232" t="s">
        <v>30</v>
      </c>
      <c r="F232">
        <v>0</v>
      </c>
      <c r="G232" t="s">
        <v>23</v>
      </c>
      <c r="H232" t="s">
        <v>26</v>
      </c>
      <c r="I232">
        <v>5</v>
      </c>
      <c r="J232">
        <v>0.1</v>
      </c>
      <c r="K232">
        <v>20</v>
      </c>
      <c r="L232">
        <v>1000</v>
      </c>
      <c r="P232">
        <v>424971</v>
      </c>
      <c r="Q232">
        <v>22687</v>
      </c>
      <c r="R232">
        <v>25581</v>
      </c>
      <c r="S232">
        <v>6785</v>
      </c>
      <c r="T232" s="1">
        <f t="shared" si="76"/>
        <v>0.93860306984650765</v>
      </c>
      <c r="U232" s="12">
        <f t="shared" si="77"/>
        <v>0.94932068677427861</v>
      </c>
      <c r="V232" s="12">
        <f t="shared" si="65"/>
        <v>5.067931322572139E-2</v>
      </c>
      <c r="W232" s="12">
        <f t="shared" si="78"/>
        <v>0.79036643391213002</v>
      </c>
      <c r="X232" s="12">
        <f t="shared" si="66"/>
        <v>0.20963356608786998</v>
      </c>
      <c r="Y232" s="1">
        <f t="shared" si="64"/>
        <v>0.86984356034320431</v>
      </c>
    </row>
    <row r="233" spans="1:29" x14ac:dyDescent="0.2">
      <c r="A233">
        <v>232</v>
      </c>
      <c r="B233" t="s">
        <v>45</v>
      </c>
      <c r="C233" t="s">
        <v>28</v>
      </c>
      <c r="D233" t="s">
        <v>33</v>
      </c>
      <c r="E233" t="s">
        <v>30</v>
      </c>
      <c r="F233">
        <v>0</v>
      </c>
      <c r="G233" t="s">
        <v>23</v>
      </c>
      <c r="H233" t="s">
        <v>26</v>
      </c>
      <c r="I233">
        <v>5</v>
      </c>
      <c r="J233">
        <v>0.1</v>
      </c>
      <c r="K233">
        <v>20</v>
      </c>
      <c r="L233">
        <v>2000</v>
      </c>
      <c r="P233">
        <v>425496</v>
      </c>
      <c r="Q233">
        <v>22162</v>
      </c>
      <c r="R233">
        <v>25547</v>
      </c>
      <c r="S233">
        <v>6819</v>
      </c>
      <c r="T233" s="1">
        <f t="shared" ref="T233:T234" si="79">(P233 + R233)/SUM(P233:S233)</f>
        <v>0.93962593536989814</v>
      </c>
      <c r="U233" s="12">
        <f t="shared" ref="U233:U234" si="80" xml:space="preserve"> P233/(P233 + Q233)</f>
        <v>0.95049345705873678</v>
      </c>
      <c r="V233" s="12">
        <f t="shared" si="65"/>
        <v>4.9506542941263221E-2</v>
      </c>
      <c r="W233" s="12">
        <f t="shared" ref="W233:W234" si="81">R233/(R233 + S233)</f>
        <v>0.7893159488351974</v>
      </c>
      <c r="X233" s="12">
        <f t="shared" si="66"/>
        <v>0.2106840511648026</v>
      </c>
      <c r="Y233" s="1">
        <f t="shared" ref="Y233:Y234" si="82">( P233/(P233 + Q233) + R233/(R233 + S233) )/2</f>
        <v>0.86990470294696709</v>
      </c>
    </row>
    <row r="234" spans="1:29" x14ac:dyDescent="0.2">
      <c r="A234">
        <v>233</v>
      </c>
      <c r="B234" t="s">
        <v>45</v>
      </c>
      <c r="C234" t="s">
        <v>28</v>
      </c>
      <c r="D234" t="s">
        <v>33</v>
      </c>
      <c r="E234" t="s">
        <v>30</v>
      </c>
      <c r="F234">
        <v>0</v>
      </c>
      <c r="G234" t="s">
        <v>23</v>
      </c>
      <c r="H234" t="s">
        <v>26</v>
      </c>
      <c r="I234">
        <v>5</v>
      </c>
      <c r="J234">
        <v>0.1</v>
      </c>
      <c r="K234">
        <v>20</v>
      </c>
      <c r="L234">
        <v>3000</v>
      </c>
      <c r="P234">
        <v>425988</v>
      </c>
      <c r="Q234">
        <v>21670</v>
      </c>
      <c r="R234">
        <v>25502</v>
      </c>
      <c r="S234">
        <v>6864</v>
      </c>
      <c r="T234" s="1">
        <f t="shared" si="79"/>
        <v>0.94055713880972613</v>
      </c>
      <c r="U234" s="12">
        <f t="shared" si="80"/>
        <v>0.95159251035388626</v>
      </c>
      <c r="V234" s="12">
        <f t="shared" si="65"/>
        <v>4.8407489646113744E-2</v>
      </c>
      <c r="W234" s="12">
        <f t="shared" si="81"/>
        <v>0.78792560093925723</v>
      </c>
      <c r="X234" s="12">
        <f t="shared" si="66"/>
        <v>0.21207439906074277</v>
      </c>
      <c r="Y234" s="1">
        <f t="shared" si="82"/>
        <v>0.86975905564657174</v>
      </c>
    </row>
    <row r="235" spans="1:29" x14ac:dyDescent="0.2">
      <c r="A235">
        <v>234</v>
      </c>
      <c r="B235" t="s">
        <v>45</v>
      </c>
      <c r="C235" t="s">
        <v>28</v>
      </c>
      <c r="D235" t="s">
        <v>33</v>
      </c>
      <c r="E235" t="s">
        <v>30</v>
      </c>
      <c r="F235">
        <v>0</v>
      </c>
      <c r="G235" t="s">
        <v>23</v>
      </c>
      <c r="H235" t="s">
        <v>26</v>
      </c>
      <c r="I235">
        <v>5</v>
      </c>
      <c r="J235">
        <v>0.1</v>
      </c>
      <c r="K235">
        <v>20</v>
      </c>
      <c r="L235">
        <v>7000</v>
      </c>
      <c r="P235">
        <v>427232</v>
      </c>
      <c r="Q235">
        <v>20426</v>
      </c>
      <c r="R235">
        <v>25357</v>
      </c>
      <c r="S235">
        <v>7009</v>
      </c>
      <c r="T235" s="1">
        <f t="shared" ref="T235" si="83">(P235 + R235)/SUM(P235:S235)</f>
        <v>0.94284660766961648</v>
      </c>
      <c r="U235" s="12">
        <f t="shared" ref="U235" si="84" xml:space="preserve"> P235/(P235 + Q235)</f>
        <v>0.95437141746601195</v>
      </c>
      <c r="V235" s="12">
        <f t="shared" si="65"/>
        <v>4.5628582533988049E-2</v>
      </c>
      <c r="W235" s="12">
        <f t="shared" ref="W235" si="85">R235/(R235 + S235)</f>
        <v>0.78344559105233891</v>
      </c>
      <c r="X235" s="12">
        <f t="shared" si="66"/>
        <v>0.21655440894766109</v>
      </c>
      <c r="Y235" s="1">
        <f t="shared" ref="Y235" si="86">( P235/(P235 + Q235) + R235/(R235 + S235) )/2</f>
        <v>0.86890850425917543</v>
      </c>
    </row>
    <row r="236" spans="1:29" x14ac:dyDescent="0.2">
      <c r="A236">
        <v>235</v>
      </c>
      <c r="B236" t="s">
        <v>45</v>
      </c>
      <c r="C236" t="s">
        <v>28</v>
      </c>
      <c r="D236" t="s">
        <v>33</v>
      </c>
      <c r="E236" t="s">
        <v>30</v>
      </c>
      <c r="F236">
        <v>0</v>
      </c>
      <c r="G236" t="s">
        <v>23</v>
      </c>
      <c r="H236" t="s">
        <v>26</v>
      </c>
      <c r="I236">
        <v>5</v>
      </c>
      <c r="J236">
        <v>0.1</v>
      </c>
      <c r="K236">
        <v>70</v>
      </c>
      <c r="L236">
        <v>30</v>
      </c>
      <c r="P236">
        <v>420090</v>
      </c>
      <c r="Q236">
        <v>27568</v>
      </c>
      <c r="R236">
        <v>27094</v>
      </c>
      <c r="S236">
        <v>5272</v>
      </c>
      <c r="T236" s="1">
        <f t="shared" ref="T236:T244" si="87">(P236 + R236)/SUM(P236:S236)</f>
        <v>0.93158675399563351</v>
      </c>
      <c r="U236" s="12">
        <f t="shared" ref="U236:U244" si="88" xml:space="preserve"> P236/(P236 + Q236)</f>
        <v>0.93841727390105845</v>
      </c>
      <c r="V236" s="12">
        <f t="shared" si="65"/>
        <v>6.1582726098941554E-2</v>
      </c>
      <c r="W236" s="12">
        <f t="shared" ref="W236:W244" si="89">R236/(R236 + S236)</f>
        <v>0.83711301983563002</v>
      </c>
      <c r="X236" s="12">
        <f t="shared" si="66"/>
        <v>0.16288698016436998</v>
      </c>
      <c r="Y236" s="1">
        <f t="shared" ref="Y236:Y244" si="90">( P236/(P236 + Q236) + R236/(R236 + S236) )/2</f>
        <v>0.88776514686834429</v>
      </c>
    </row>
    <row r="237" spans="1:29" x14ac:dyDescent="0.2">
      <c r="A237">
        <v>236</v>
      </c>
      <c r="B237" t="s">
        <v>45</v>
      </c>
      <c r="C237" t="s">
        <v>28</v>
      </c>
      <c r="D237" t="s">
        <v>33</v>
      </c>
      <c r="E237" t="s">
        <v>30</v>
      </c>
      <c r="F237">
        <v>0</v>
      </c>
      <c r="G237" t="s">
        <v>23</v>
      </c>
      <c r="H237" t="s">
        <v>26</v>
      </c>
      <c r="I237">
        <v>5</v>
      </c>
      <c r="J237">
        <v>0.1</v>
      </c>
      <c r="K237">
        <v>100</v>
      </c>
      <c r="L237">
        <v>30</v>
      </c>
      <c r="P237">
        <v>421469</v>
      </c>
      <c r="Q237">
        <v>26189</v>
      </c>
      <c r="R237">
        <v>27129</v>
      </c>
      <c r="S237">
        <v>5237</v>
      </c>
      <c r="T237" s="1">
        <f t="shared" si="87"/>
        <v>0.9345324400446644</v>
      </c>
      <c r="U237" s="12">
        <f t="shared" si="88"/>
        <v>0.94149775051490203</v>
      </c>
      <c r="V237" s="12">
        <f t="shared" si="65"/>
        <v>5.8502249485097968E-2</v>
      </c>
      <c r="W237" s="12">
        <f t="shared" si="89"/>
        <v>0.83819440153247238</v>
      </c>
      <c r="X237" s="12">
        <f t="shared" si="66"/>
        <v>0.16180559846752762</v>
      </c>
      <c r="Y237" s="1">
        <f t="shared" si="90"/>
        <v>0.88984607602368726</v>
      </c>
    </row>
    <row r="238" spans="1:29" x14ac:dyDescent="0.2">
      <c r="A238">
        <v>237</v>
      </c>
      <c r="B238" t="s">
        <v>45</v>
      </c>
      <c r="C238" t="s">
        <v>28</v>
      </c>
      <c r="D238" t="s">
        <v>33</v>
      </c>
      <c r="E238" t="s">
        <v>30</v>
      </c>
      <c r="F238">
        <v>0</v>
      </c>
      <c r="G238" t="s">
        <v>23</v>
      </c>
      <c r="H238" t="s">
        <v>26</v>
      </c>
      <c r="I238">
        <v>5</v>
      </c>
      <c r="J238">
        <v>1</v>
      </c>
      <c r="K238">
        <v>100</v>
      </c>
      <c r="L238">
        <v>30</v>
      </c>
      <c r="P238">
        <v>426930</v>
      </c>
      <c r="Q238">
        <v>20755</v>
      </c>
      <c r="R238">
        <v>26625</v>
      </c>
      <c r="S238">
        <v>5741</v>
      </c>
      <c r="T238" s="1">
        <f t="shared" ref="T238:T239" si="91">(P238 + R238)/SUM(P238:S238)</f>
        <v>0.94480586437690994</v>
      </c>
      <c r="U238" s="12">
        <f t="shared" ref="U238:U239" si="92" xml:space="preserve"> P238/(P238 + Q238)</f>
        <v>0.95363927761707445</v>
      </c>
      <c r="V238" s="12">
        <f t="shared" si="65"/>
        <v>4.6360722382925545E-2</v>
      </c>
      <c r="W238" s="12">
        <f t="shared" ref="W238:W239" si="93">R238/(R238 + S238)</f>
        <v>0.82262250509794232</v>
      </c>
      <c r="X238" s="12">
        <f t="shared" si="66"/>
        <v>0.17737749490205768</v>
      </c>
      <c r="Y238" s="1">
        <f t="shared" ref="Y238:Y239" si="94">( P238/(P238 + Q238) + R238/(R238 + S238) )/2</f>
        <v>0.88813089135750833</v>
      </c>
    </row>
    <row r="239" spans="1:29" x14ac:dyDescent="0.2">
      <c r="A239">
        <v>238</v>
      </c>
      <c r="B239" t="s">
        <v>45</v>
      </c>
      <c r="C239" t="s">
        <v>28</v>
      </c>
      <c r="D239" t="s">
        <v>33</v>
      </c>
      <c r="E239" t="s">
        <v>30</v>
      </c>
      <c r="F239">
        <v>0</v>
      </c>
      <c r="G239" t="s">
        <v>23</v>
      </c>
      <c r="H239" t="s">
        <v>26</v>
      </c>
      <c r="I239">
        <v>5</v>
      </c>
      <c r="J239">
        <v>0.1</v>
      </c>
      <c r="K239">
        <v>200</v>
      </c>
      <c r="L239">
        <v>30</v>
      </c>
      <c r="P239">
        <v>423487</v>
      </c>
      <c r="Q239">
        <v>24171</v>
      </c>
      <c r="R239">
        <v>27372</v>
      </c>
      <c r="S239">
        <v>4994</v>
      </c>
      <c r="T239" s="1">
        <f t="shared" si="91"/>
        <v>0.9392426212022732</v>
      </c>
      <c r="U239" s="12">
        <f t="shared" si="92"/>
        <v>0.94600565610354337</v>
      </c>
      <c r="V239" s="12">
        <f t="shared" si="65"/>
        <v>5.3994343896456631E-2</v>
      </c>
      <c r="W239" s="12">
        <f t="shared" si="93"/>
        <v>0.84570228017054938</v>
      </c>
      <c r="X239" s="12">
        <f t="shared" si="66"/>
        <v>0.15429771982945062</v>
      </c>
      <c r="Y239" s="1">
        <f t="shared" si="94"/>
        <v>0.89585396813704632</v>
      </c>
    </row>
    <row r="240" spans="1:29" x14ac:dyDescent="0.2">
      <c r="A240">
        <v>239</v>
      </c>
      <c r="B240" t="s">
        <v>45</v>
      </c>
      <c r="C240" t="s">
        <v>28</v>
      </c>
      <c r="D240" t="s">
        <v>33</v>
      </c>
      <c r="E240" t="s">
        <v>30</v>
      </c>
      <c r="F240">
        <v>0</v>
      </c>
      <c r="G240" t="s">
        <v>23</v>
      </c>
      <c r="H240" t="s">
        <v>26</v>
      </c>
      <c r="I240">
        <v>5</v>
      </c>
      <c r="J240">
        <v>1</v>
      </c>
      <c r="K240">
        <v>200</v>
      </c>
      <c r="L240">
        <v>30</v>
      </c>
      <c r="P240">
        <v>427529</v>
      </c>
      <c r="Q240">
        <v>20129</v>
      </c>
      <c r="R240">
        <v>26845</v>
      </c>
      <c r="S240">
        <v>5521</v>
      </c>
      <c r="T240" s="1">
        <f t="shared" si="87"/>
        <v>0.94656517174141297</v>
      </c>
      <c r="U240" s="12">
        <f t="shared" si="88"/>
        <v>0.95503487036979118</v>
      </c>
      <c r="V240" s="12">
        <f t="shared" si="65"/>
        <v>4.4965129630208822E-2</v>
      </c>
      <c r="W240" s="12">
        <f t="shared" si="89"/>
        <v>0.82941976147809426</v>
      </c>
      <c r="X240" s="12">
        <f t="shared" si="66"/>
        <v>0.17058023852190574</v>
      </c>
      <c r="Y240" s="1">
        <f t="shared" si="90"/>
        <v>0.89222731592394267</v>
      </c>
    </row>
    <row r="241" spans="1:25" x14ac:dyDescent="0.2">
      <c r="A241">
        <v>240</v>
      </c>
      <c r="B241" t="s">
        <v>45</v>
      </c>
      <c r="C241" t="s">
        <v>28</v>
      </c>
      <c r="D241" t="s">
        <v>33</v>
      </c>
      <c r="E241" t="s">
        <v>30</v>
      </c>
      <c r="F241">
        <v>0</v>
      </c>
      <c r="G241" t="s">
        <v>23</v>
      </c>
      <c r="H241" t="s">
        <v>26</v>
      </c>
      <c r="I241">
        <v>5</v>
      </c>
      <c r="J241">
        <v>0.1</v>
      </c>
      <c r="K241">
        <v>300</v>
      </c>
      <c r="L241">
        <v>30</v>
      </c>
      <c r="P241">
        <v>424825</v>
      </c>
      <c r="Q241">
        <v>22833</v>
      </c>
      <c r="R241">
        <v>27537</v>
      </c>
      <c r="S241">
        <v>4829</v>
      </c>
      <c r="T241" s="1">
        <f t="shared" si="87"/>
        <v>0.942373714647601</v>
      </c>
      <c r="U241" s="12">
        <f t="shared" si="88"/>
        <v>0.94899454494279112</v>
      </c>
      <c r="V241" s="12">
        <f t="shared" si="65"/>
        <v>5.1005455057208882E-2</v>
      </c>
      <c r="W241" s="12">
        <f t="shared" si="89"/>
        <v>0.85080022245566334</v>
      </c>
      <c r="X241" s="12">
        <f t="shared" si="66"/>
        <v>0.14919977754433666</v>
      </c>
      <c r="Y241" s="1">
        <f t="shared" si="90"/>
        <v>0.89989738369922723</v>
      </c>
    </row>
    <row r="242" spans="1:25" x14ac:dyDescent="0.2">
      <c r="A242">
        <v>241</v>
      </c>
      <c r="B242" t="s">
        <v>45</v>
      </c>
      <c r="C242" t="s">
        <v>28</v>
      </c>
      <c r="D242" t="s">
        <v>33</v>
      </c>
      <c r="E242" t="s">
        <v>30</v>
      </c>
      <c r="F242">
        <v>0</v>
      </c>
      <c r="G242" t="s">
        <v>23</v>
      </c>
      <c r="H242" t="s">
        <v>26</v>
      </c>
      <c r="I242">
        <v>5</v>
      </c>
      <c r="J242">
        <v>0.1</v>
      </c>
      <c r="K242">
        <v>700</v>
      </c>
      <c r="L242">
        <v>30</v>
      </c>
      <c r="P242">
        <v>426071</v>
      </c>
      <c r="Q242">
        <v>21587</v>
      </c>
      <c r="R242">
        <v>27715</v>
      </c>
      <c r="S242">
        <v>4651</v>
      </c>
      <c r="T242" s="1">
        <f t="shared" si="87"/>
        <v>0.94534023298835057</v>
      </c>
      <c r="U242" s="12">
        <f t="shared" si="88"/>
        <v>0.95177791975123871</v>
      </c>
      <c r="V242" s="12">
        <f t="shared" si="65"/>
        <v>4.822208024876129E-2</v>
      </c>
      <c r="W242" s="12">
        <f t="shared" si="89"/>
        <v>0.85629982079960454</v>
      </c>
      <c r="X242" s="12">
        <f t="shared" si="66"/>
        <v>0.14370017920039546</v>
      </c>
      <c r="Y242" s="1">
        <f t="shared" si="90"/>
        <v>0.90403887027542162</v>
      </c>
    </row>
    <row r="243" spans="1:25" x14ac:dyDescent="0.2">
      <c r="A243">
        <v>242</v>
      </c>
      <c r="B243" t="s">
        <v>45</v>
      </c>
      <c r="C243" t="s">
        <v>28</v>
      </c>
      <c r="D243" t="s">
        <v>33</v>
      </c>
      <c r="E243" t="s">
        <v>30</v>
      </c>
      <c r="F243">
        <v>0</v>
      </c>
      <c r="G243" t="s">
        <v>23</v>
      </c>
      <c r="H243" t="s">
        <v>26</v>
      </c>
      <c r="I243">
        <v>5</v>
      </c>
      <c r="J243">
        <v>0.1</v>
      </c>
      <c r="K243">
        <v>1000</v>
      </c>
      <c r="L243">
        <v>30</v>
      </c>
      <c r="P243">
        <v>426779</v>
      </c>
      <c r="Q243">
        <v>20879</v>
      </c>
      <c r="R243">
        <v>27794</v>
      </c>
      <c r="S243">
        <v>4572</v>
      </c>
      <c r="T243" s="1">
        <f t="shared" si="87"/>
        <v>0.94697973434661598</v>
      </c>
      <c r="U243" s="12">
        <f t="shared" si="88"/>
        <v>0.95335948424913664</v>
      </c>
      <c r="V243" s="12">
        <f t="shared" si="65"/>
        <v>4.6640515750863365E-2</v>
      </c>
      <c r="W243" s="12">
        <f t="shared" si="89"/>
        <v>0.85874065377247732</v>
      </c>
      <c r="X243" s="12">
        <f t="shared" si="66"/>
        <v>0.14125934622752268</v>
      </c>
      <c r="Y243" s="1">
        <f t="shared" si="90"/>
        <v>0.90605006901080698</v>
      </c>
    </row>
    <row r="244" spans="1:25" x14ac:dyDescent="0.2">
      <c r="A244">
        <v>243</v>
      </c>
      <c r="B244" t="s">
        <v>45</v>
      </c>
      <c r="C244" t="s">
        <v>28</v>
      </c>
      <c r="D244" t="s">
        <v>33</v>
      </c>
      <c r="E244" t="s">
        <v>30</v>
      </c>
      <c r="F244">
        <v>0</v>
      </c>
      <c r="G244" t="s">
        <v>23</v>
      </c>
      <c r="H244" t="s">
        <v>26</v>
      </c>
      <c r="I244">
        <v>5</v>
      </c>
      <c r="J244">
        <v>0.1</v>
      </c>
      <c r="K244">
        <v>2000</v>
      </c>
      <c r="L244">
        <v>30</v>
      </c>
      <c r="P244">
        <v>427379</v>
      </c>
      <c r="Q244">
        <v>20279</v>
      </c>
      <c r="R244">
        <v>27923</v>
      </c>
      <c r="S244">
        <v>4443</v>
      </c>
      <c r="T244" s="1">
        <f t="shared" si="87"/>
        <v>0.94849840841291266</v>
      </c>
      <c r="U244" s="12">
        <f t="shared" si="88"/>
        <v>0.95469979314566034</v>
      </c>
      <c r="V244" s="12">
        <f t="shared" si="65"/>
        <v>4.5300206854339664E-2</v>
      </c>
      <c r="W244" s="12">
        <f t="shared" si="89"/>
        <v>0.86272631774083919</v>
      </c>
      <c r="X244" s="12">
        <f t="shared" si="66"/>
        <v>0.13727368225916081</v>
      </c>
      <c r="Y244" s="1">
        <f t="shared" si="90"/>
        <v>0.90871305544324976</v>
      </c>
    </row>
    <row r="245" spans="1:25" x14ac:dyDescent="0.2">
      <c r="A245">
        <v>244</v>
      </c>
      <c r="B245" t="s">
        <v>45</v>
      </c>
      <c r="C245" t="s">
        <v>28</v>
      </c>
      <c r="D245" t="s">
        <v>33</v>
      </c>
      <c r="E245" t="s">
        <v>30</v>
      </c>
      <c r="F245">
        <v>0</v>
      </c>
      <c r="G245" t="s">
        <v>23</v>
      </c>
      <c r="H245" t="s">
        <v>26</v>
      </c>
      <c r="I245">
        <v>5</v>
      </c>
      <c r="J245">
        <v>0.1</v>
      </c>
      <c r="K245">
        <v>3000</v>
      </c>
      <c r="L245">
        <v>30</v>
      </c>
      <c r="P245">
        <v>427465</v>
      </c>
      <c r="Q245">
        <v>20193</v>
      </c>
      <c r="R245">
        <v>28000</v>
      </c>
      <c r="S245">
        <v>4366</v>
      </c>
      <c r="T245" s="1">
        <f t="shared" ref="T245" si="95">(P245 + R245)/SUM(P245:S245)</f>
        <v>0.9488379747679283</v>
      </c>
      <c r="U245" s="12">
        <f t="shared" ref="U245" si="96" xml:space="preserve"> P245/(P245 + Q245)</f>
        <v>0.95489190408749536</v>
      </c>
      <c r="V245" s="12">
        <f t="shared" si="65"/>
        <v>4.5108095912504642E-2</v>
      </c>
      <c r="W245" s="12">
        <f t="shared" ref="W245" si="97">R245/(R245 + S245)</f>
        <v>0.86510535747389239</v>
      </c>
      <c r="X245" s="12">
        <f t="shared" si="66"/>
        <v>0.13489464252610761</v>
      </c>
      <c r="Y245" s="1">
        <f t="shared" ref="Y245" si="98">( P245/(P245 + Q245) + R245/(R245 + S245) )/2</f>
        <v>0.90999863078069387</v>
      </c>
    </row>
    <row r="246" spans="1:25" x14ac:dyDescent="0.2">
      <c r="A246">
        <v>245</v>
      </c>
      <c r="B246" t="s">
        <v>45</v>
      </c>
      <c r="C246" t="s">
        <v>28</v>
      </c>
      <c r="D246" t="s">
        <v>33</v>
      </c>
      <c r="E246" t="s">
        <v>30</v>
      </c>
      <c r="F246">
        <v>0</v>
      </c>
      <c r="G246" t="s">
        <v>23</v>
      </c>
      <c r="H246" t="s">
        <v>26</v>
      </c>
      <c r="I246">
        <v>5</v>
      </c>
      <c r="J246">
        <v>0.1</v>
      </c>
      <c r="K246">
        <v>7000</v>
      </c>
      <c r="L246">
        <v>30</v>
      </c>
      <c r="P246">
        <v>422765</v>
      </c>
      <c r="Q246">
        <v>19893</v>
      </c>
      <c r="R246">
        <v>28014</v>
      </c>
      <c r="S246">
        <v>4352</v>
      </c>
      <c r="T246" s="1">
        <f t="shared" ref="T246:T248" si="99">(P246 + R246)/SUM(P246:S246)</f>
        <v>0.94896047357607194</v>
      </c>
      <c r="U246" s="12">
        <f t="shared" ref="U246:U248" si="100" xml:space="preserve"> P246/(P246 + Q246)</f>
        <v>0.95506011412874048</v>
      </c>
      <c r="V246" s="12">
        <f t="shared" si="65"/>
        <v>4.4939885871259522E-2</v>
      </c>
      <c r="W246" s="12">
        <f t="shared" ref="W246:W248" si="101">R246/(R246 + S246)</f>
        <v>0.86553791015262926</v>
      </c>
      <c r="X246" s="12">
        <f t="shared" si="66"/>
        <v>0.13446208984737074</v>
      </c>
      <c r="Y246" s="1">
        <f t="shared" ref="Y246:Y248" si="102">( P246/(P246 + Q246) + R246/(R246 + S246) )/2</f>
        <v>0.91029901214068487</v>
      </c>
    </row>
    <row r="247" spans="1:25" x14ac:dyDescent="0.2">
      <c r="A247">
        <v>246</v>
      </c>
      <c r="B247" t="s">
        <v>45</v>
      </c>
      <c r="C247" t="s">
        <v>28</v>
      </c>
      <c r="D247" t="s">
        <v>33</v>
      </c>
      <c r="E247" t="s">
        <v>30</v>
      </c>
      <c r="F247">
        <v>0</v>
      </c>
      <c r="G247" t="s">
        <v>23</v>
      </c>
      <c r="H247" t="s">
        <v>26</v>
      </c>
      <c r="I247">
        <v>5</v>
      </c>
      <c r="J247">
        <v>0.1</v>
      </c>
      <c r="K247">
        <v>1000</v>
      </c>
      <c r="L247">
        <v>100</v>
      </c>
      <c r="P247">
        <v>431876</v>
      </c>
      <c r="Q247">
        <v>15782</v>
      </c>
      <c r="R247">
        <v>27175</v>
      </c>
      <c r="S247">
        <v>5191</v>
      </c>
      <c r="T247" s="1">
        <f t="shared" ref="T247" si="103">(P247 + R247)/SUM(P247:S247)</f>
        <v>0.95630843457827108</v>
      </c>
      <c r="U247" s="12">
        <f t="shared" ref="U247" si="104" xml:space="preserve"> P247/(P247 + Q247)</f>
        <v>0.96474540832510536</v>
      </c>
      <c r="V247" s="12">
        <f t="shared" si="65"/>
        <v>3.5254591674894642E-2</v>
      </c>
      <c r="W247" s="12">
        <f t="shared" ref="W247" si="105">R247/(R247 + S247)</f>
        <v>0.83961564604832228</v>
      </c>
      <c r="X247" s="12">
        <f t="shared" si="66"/>
        <v>0.16038435395167772</v>
      </c>
      <c r="Y247" s="1">
        <f t="shared" ref="Y247" si="106">( P247/(P247 + Q247) + R247/(R247 + S247) )/2</f>
        <v>0.90218052718671382</v>
      </c>
    </row>
    <row r="248" spans="1:25" x14ac:dyDescent="0.2">
      <c r="A248">
        <v>247</v>
      </c>
      <c r="B248" t="s">
        <v>45</v>
      </c>
      <c r="C248" t="s">
        <v>28</v>
      </c>
      <c r="D248" t="s">
        <v>33</v>
      </c>
      <c r="E248" t="s">
        <v>30</v>
      </c>
      <c r="F248">
        <v>0</v>
      </c>
      <c r="G248" t="s">
        <v>23</v>
      </c>
      <c r="H248" t="s">
        <v>26</v>
      </c>
      <c r="I248">
        <v>5</v>
      </c>
      <c r="J248">
        <v>0.1</v>
      </c>
      <c r="K248">
        <v>1000</v>
      </c>
      <c r="L248">
        <v>300</v>
      </c>
      <c r="P248">
        <v>432718</v>
      </c>
      <c r="Q248">
        <v>14940</v>
      </c>
      <c r="R248">
        <v>27029</v>
      </c>
      <c r="S248">
        <v>5337</v>
      </c>
      <c r="T248" s="1">
        <f t="shared" si="99"/>
        <v>0.95775836208189591</v>
      </c>
      <c r="U248" s="12">
        <f t="shared" si="100"/>
        <v>0.96662630847656028</v>
      </c>
      <c r="V248" s="12">
        <f t="shared" si="65"/>
        <v>3.3373691523439719E-2</v>
      </c>
      <c r="W248" s="12">
        <f t="shared" si="101"/>
        <v>0.83510473954149411</v>
      </c>
      <c r="X248" s="12">
        <f t="shared" si="66"/>
        <v>0.16489526045850589</v>
      </c>
      <c r="Y248" s="1">
        <f t="shared" si="102"/>
        <v>0.9008655240090272</v>
      </c>
    </row>
    <row r="249" spans="1:25" x14ac:dyDescent="0.2">
      <c r="A249">
        <v>248</v>
      </c>
      <c r="B249" t="s">
        <v>45</v>
      </c>
      <c r="C249" t="s">
        <v>28</v>
      </c>
      <c r="D249" t="s">
        <v>33</v>
      </c>
      <c r="E249" t="s">
        <v>30</v>
      </c>
      <c r="F249">
        <v>0</v>
      </c>
      <c r="G249" t="s">
        <v>23</v>
      </c>
      <c r="H249" t="s">
        <v>26</v>
      </c>
      <c r="I249">
        <v>5</v>
      </c>
      <c r="J249">
        <v>0.1</v>
      </c>
      <c r="K249">
        <v>30</v>
      </c>
      <c r="L249">
        <v>30</v>
      </c>
      <c r="P249">
        <v>417698</v>
      </c>
      <c r="Q249">
        <v>29960</v>
      </c>
      <c r="R249">
        <v>26267</v>
      </c>
      <c r="S249">
        <v>6099</v>
      </c>
      <c r="T249" s="1">
        <f t="shared" ref="T249:T255" si="107">(P249 + R249)/SUM(P249:S249)</f>
        <v>0.92488083929136877</v>
      </c>
      <c r="U249" s="12">
        <f t="shared" ref="U249:U255" si="108" xml:space="preserve"> P249/(P249 + Q249)</f>
        <v>0.93307390910025068</v>
      </c>
      <c r="V249" s="12">
        <f t="shared" si="65"/>
        <v>6.6926090899749324E-2</v>
      </c>
      <c r="W249" s="12">
        <f t="shared" ref="W249:W255" si="109">R249/(R249 + S249)</f>
        <v>0.81156151517024033</v>
      </c>
      <c r="X249" s="12">
        <f t="shared" si="66"/>
        <v>0.18843848482975967</v>
      </c>
      <c r="Y249" s="1">
        <f t="shared" ref="Y249:Y255" si="110">( P249/(P249 + Q249) + R249/(R249 + S249) )/2</f>
        <v>0.87231771213524545</v>
      </c>
    </row>
    <row r="250" spans="1:25" x14ac:dyDescent="0.2">
      <c r="A250">
        <v>249</v>
      </c>
      <c r="B250" t="s">
        <v>45</v>
      </c>
      <c r="C250" t="s">
        <v>28</v>
      </c>
      <c r="D250" t="s">
        <v>33</v>
      </c>
      <c r="E250" t="s">
        <v>30</v>
      </c>
      <c r="F250">
        <v>0</v>
      </c>
      <c r="G250" t="s">
        <v>23</v>
      </c>
      <c r="H250" t="s">
        <v>26</v>
      </c>
      <c r="I250">
        <v>5</v>
      </c>
      <c r="J250">
        <v>0.1</v>
      </c>
      <c r="K250">
        <v>70</v>
      </c>
      <c r="L250">
        <v>70</v>
      </c>
      <c r="P250">
        <v>424848</v>
      </c>
      <c r="Q250">
        <v>22810</v>
      </c>
      <c r="R250">
        <v>26694</v>
      </c>
      <c r="S250">
        <v>5672</v>
      </c>
      <c r="T250" s="1">
        <f t="shared" si="107"/>
        <v>0.94066546672666362</v>
      </c>
      <c r="U250" s="12">
        <f t="shared" si="108"/>
        <v>0.94904592345049121</v>
      </c>
      <c r="V250" s="12">
        <f t="shared" si="65"/>
        <v>5.0954076549508787E-2</v>
      </c>
      <c r="W250" s="12">
        <f t="shared" si="109"/>
        <v>0.82475437187171718</v>
      </c>
      <c r="X250" s="12">
        <f t="shared" si="66"/>
        <v>0.17524562812828282</v>
      </c>
      <c r="Y250" s="1">
        <f t="shared" si="110"/>
        <v>0.88690014766110425</v>
      </c>
    </row>
    <row r="251" spans="1:25" x14ac:dyDescent="0.2">
      <c r="A251">
        <v>250</v>
      </c>
      <c r="B251" t="s">
        <v>45</v>
      </c>
      <c r="C251" t="s">
        <v>28</v>
      </c>
      <c r="D251" t="s">
        <v>33</v>
      </c>
      <c r="E251" t="s">
        <v>30</v>
      </c>
      <c r="F251">
        <v>0</v>
      </c>
      <c r="G251" t="s">
        <v>23</v>
      </c>
      <c r="H251" t="s">
        <v>26</v>
      </c>
      <c r="I251">
        <v>5</v>
      </c>
      <c r="J251">
        <v>0.1</v>
      </c>
      <c r="K251">
        <v>100</v>
      </c>
      <c r="L251">
        <v>100</v>
      </c>
      <c r="P251">
        <v>427188</v>
      </c>
      <c r="Q251">
        <v>20470</v>
      </c>
      <c r="R251">
        <v>26632</v>
      </c>
      <c r="S251">
        <v>5734</v>
      </c>
      <c r="T251" s="1">
        <f t="shared" si="107"/>
        <v>0.94541106278019438</v>
      </c>
      <c r="U251" s="12">
        <f t="shared" si="108"/>
        <v>0.95427312814693355</v>
      </c>
      <c r="V251" s="12">
        <f t="shared" si="65"/>
        <v>4.5726871853066453E-2</v>
      </c>
      <c r="W251" s="12">
        <f t="shared" si="109"/>
        <v>0.82283878143731071</v>
      </c>
      <c r="X251" s="12">
        <f t="shared" si="66"/>
        <v>0.17716121856268929</v>
      </c>
      <c r="Y251" s="1">
        <f t="shared" si="110"/>
        <v>0.88855595479212213</v>
      </c>
    </row>
    <row r="252" spans="1:25" x14ac:dyDescent="0.2">
      <c r="A252">
        <v>251</v>
      </c>
      <c r="B252" t="s">
        <v>45</v>
      </c>
      <c r="C252" t="s">
        <v>28</v>
      </c>
      <c r="D252" t="s">
        <v>33</v>
      </c>
      <c r="E252" t="s">
        <v>30</v>
      </c>
      <c r="F252">
        <v>0</v>
      </c>
      <c r="G252" t="s">
        <v>23</v>
      </c>
      <c r="H252" t="s">
        <v>26</v>
      </c>
      <c r="I252">
        <v>5</v>
      </c>
      <c r="J252">
        <v>1</v>
      </c>
      <c r="K252">
        <v>100</v>
      </c>
      <c r="L252">
        <v>100</v>
      </c>
      <c r="P252">
        <v>427364</v>
      </c>
      <c r="Q252">
        <v>20294</v>
      </c>
      <c r="R252">
        <v>26523</v>
      </c>
      <c r="S252">
        <v>5843</v>
      </c>
      <c r="T252" s="1">
        <f t="shared" ref="T252" si="111">(P252 + R252)/SUM(P252:S252)</f>
        <v>0.94555063913470994</v>
      </c>
      <c r="U252" s="12">
        <f t="shared" ref="U252" si="112" xml:space="preserve"> P252/(P252 + Q252)</f>
        <v>0.95466628542324716</v>
      </c>
      <c r="V252" s="12">
        <f t="shared" si="65"/>
        <v>4.5333714576752837E-2</v>
      </c>
      <c r="W252" s="12">
        <f t="shared" ref="W252" si="113">R252/(R252 + S252)</f>
        <v>0.81947104986714459</v>
      </c>
      <c r="X252" s="12">
        <f t="shared" si="66"/>
        <v>0.18052895013285541</v>
      </c>
      <c r="Y252" s="1">
        <f t="shared" ref="Y252" si="114">( P252/(P252 + Q252) + R252/(R252 + S252) )/2</f>
        <v>0.88706866764519587</v>
      </c>
    </row>
    <row r="253" spans="1:25" x14ac:dyDescent="0.2">
      <c r="A253">
        <v>252</v>
      </c>
      <c r="B253" t="s">
        <v>45</v>
      </c>
      <c r="C253" t="s">
        <v>28</v>
      </c>
      <c r="D253" t="s">
        <v>33</v>
      </c>
      <c r="E253" t="s">
        <v>30</v>
      </c>
      <c r="F253">
        <v>0</v>
      </c>
      <c r="G253" t="s">
        <v>23</v>
      </c>
      <c r="H253" t="s">
        <v>26</v>
      </c>
      <c r="I253">
        <v>5</v>
      </c>
      <c r="J253">
        <v>0.1</v>
      </c>
      <c r="K253">
        <v>200</v>
      </c>
      <c r="L253">
        <v>200</v>
      </c>
      <c r="P253">
        <v>429827</v>
      </c>
      <c r="Q253">
        <v>17831</v>
      </c>
      <c r="R253">
        <v>26645</v>
      </c>
      <c r="S253">
        <v>5721</v>
      </c>
      <c r="T253" s="1">
        <f t="shared" si="107"/>
        <v>0.95093578654400612</v>
      </c>
      <c r="U253" s="12">
        <f t="shared" si="108"/>
        <v>0.96016825344347689</v>
      </c>
      <c r="V253" s="12">
        <f t="shared" si="65"/>
        <v>3.9831746556523107E-2</v>
      </c>
      <c r="W253" s="12">
        <f t="shared" si="109"/>
        <v>0.82324043749613796</v>
      </c>
      <c r="X253" s="12">
        <f t="shared" si="66"/>
        <v>0.17675956250386204</v>
      </c>
      <c r="Y253" s="1">
        <f t="shared" si="110"/>
        <v>0.89170434546980748</v>
      </c>
    </row>
    <row r="254" spans="1:25" x14ac:dyDescent="0.2">
      <c r="A254">
        <v>253</v>
      </c>
      <c r="B254" t="s">
        <v>45</v>
      </c>
      <c r="C254" t="s">
        <v>28</v>
      </c>
      <c r="D254" t="s">
        <v>33</v>
      </c>
      <c r="E254" t="s">
        <v>30</v>
      </c>
      <c r="F254">
        <v>0</v>
      </c>
      <c r="G254" t="s">
        <v>23</v>
      </c>
      <c r="H254" t="s">
        <v>26</v>
      </c>
      <c r="I254">
        <v>5</v>
      </c>
      <c r="J254">
        <v>0.1</v>
      </c>
      <c r="K254">
        <v>300</v>
      </c>
      <c r="L254">
        <v>300</v>
      </c>
      <c r="P254">
        <v>430775</v>
      </c>
      <c r="Q254">
        <v>16883</v>
      </c>
      <c r="R254">
        <v>26843</v>
      </c>
      <c r="S254">
        <v>5523</v>
      </c>
      <c r="T254" s="1">
        <f t="shared" si="107"/>
        <v>0.95332316717497456</v>
      </c>
      <c r="U254" s="12">
        <f t="shared" si="108"/>
        <v>0.96228594149998437</v>
      </c>
      <c r="V254" s="12">
        <f t="shared" si="65"/>
        <v>3.7714058500015635E-2</v>
      </c>
      <c r="W254" s="12">
        <f t="shared" si="109"/>
        <v>0.82935796823827468</v>
      </c>
      <c r="X254" s="12">
        <f t="shared" si="66"/>
        <v>0.17064203176172532</v>
      </c>
      <c r="Y254" s="1">
        <f t="shared" si="110"/>
        <v>0.89582195486912952</v>
      </c>
    </row>
    <row r="255" spans="1:25" x14ac:dyDescent="0.2">
      <c r="A255">
        <v>254</v>
      </c>
      <c r="B255" t="s">
        <v>45</v>
      </c>
      <c r="C255" t="s">
        <v>28</v>
      </c>
      <c r="D255" t="s">
        <v>33</v>
      </c>
      <c r="E255" t="s">
        <v>30</v>
      </c>
      <c r="F255">
        <v>0</v>
      </c>
      <c r="G255" t="s">
        <v>23</v>
      </c>
      <c r="H255" t="s">
        <v>26</v>
      </c>
      <c r="I255">
        <v>5</v>
      </c>
      <c r="J255">
        <v>0.1</v>
      </c>
      <c r="K255">
        <v>700</v>
      </c>
      <c r="L255">
        <v>700</v>
      </c>
      <c r="P255">
        <v>432189</v>
      </c>
      <c r="Q255">
        <v>15469</v>
      </c>
      <c r="R255">
        <v>26952</v>
      </c>
      <c r="S255">
        <v>5414</v>
      </c>
      <c r="T255" s="1">
        <f t="shared" si="107"/>
        <v>0.95649592520373983</v>
      </c>
      <c r="U255" s="12">
        <f t="shared" si="108"/>
        <v>0.96544460279945854</v>
      </c>
      <c r="V255" s="12">
        <f t="shared" si="65"/>
        <v>3.455539720054146E-2</v>
      </c>
      <c r="W255" s="12">
        <f t="shared" si="109"/>
        <v>0.83272569980844091</v>
      </c>
      <c r="X255" s="12">
        <f t="shared" si="66"/>
        <v>0.16727430019155909</v>
      </c>
      <c r="Y255" s="1">
        <f t="shared" si="110"/>
        <v>0.89908515130394973</v>
      </c>
    </row>
    <row r="256" spans="1:25" x14ac:dyDescent="0.2">
      <c r="A256">
        <v>255</v>
      </c>
      <c r="B256" t="s">
        <v>45</v>
      </c>
      <c r="C256" t="s">
        <v>28</v>
      </c>
      <c r="D256" t="s">
        <v>33</v>
      </c>
      <c r="E256" t="s">
        <v>30</v>
      </c>
      <c r="F256">
        <v>0</v>
      </c>
      <c r="G256" t="s">
        <v>23</v>
      </c>
      <c r="H256" t="s">
        <v>26</v>
      </c>
      <c r="I256">
        <v>5</v>
      </c>
      <c r="J256">
        <v>0.1</v>
      </c>
      <c r="K256">
        <v>1000</v>
      </c>
      <c r="L256">
        <v>1000</v>
      </c>
      <c r="P256">
        <v>433146</v>
      </c>
      <c r="Q256">
        <v>14512</v>
      </c>
      <c r="R256">
        <v>26983</v>
      </c>
      <c r="S256">
        <v>5383</v>
      </c>
      <c r="T256" s="1">
        <f t="shared" ref="T256:T258" si="115">(P256 + R256)/SUM(P256:S256)</f>
        <v>0.95855415562555202</v>
      </c>
      <c r="U256" s="12">
        <f t="shared" ref="U256:U258" si="116" xml:space="preserve"> P256/(P256 + Q256)</f>
        <v>0.96758239548941383</v>
      </c>
      <c r="V256" s="12">
        <f t="shared" si="65"/>
        <v>3.2417604510586173E-2</v>
      </c>
      <c r="W256" s="12">
        <f t="shared" ref="W256:W258" si="117">R256/(R256 + S256)</f>
        <v>0.83368349502564421</v>
      </c>
      <c r="X256" s="12">
        <f t="shared" si="66"/>
        <v>0.16631650497435579</v>
      </c>
      <c r="Y256" s="1">
        <f t="shared" ref="Y256:Y258" si="118">( P256/(P256 + Q256) + R256/(R256 + S256) )/2</f>
        <v>0.90063294525752902</v>
      </c>
    </row>
    <row r="257" spans="1:25" x14ac:dyDescent="0.2">
      <c r="A257">
        <v>256</v>
      </c>
      <c r="B257" t="s">
        <v>45</v>
      </c>
      <c r="C257" t="s">
        <v>28</v>
      </c>
      <c r="D257" t="s">
        <v>33</v>
      </c>
      <c r="E257" t="s">
        <v>30</v>
      </c>
      <c r="F257">
        <v>0</v>
      </c>
      <c r="G257" t="s">
        <v>23</v>
      </c>
      <c r="H257" t="s">
        <v>26</v>
      </c>
      <c r="I257">
        <v>5</v>
      </c>
      <c r="J257">
        <v>0.1</v>
      </c>
      <c r="K257">
        <v>2000</v>
      </c>
      <c r="L257">
        <v>2000</v>
      </c>
      <c r="P257">
        <v>435077</v>
      </c>
      <c r="Q257">
        <v>12581</v>
      </c>
      <c r="R257">
        <v>26874</v>
      </c>
      <c r="S257">
        <v>5492</v>
      </c>
      <c r="T257" s="1">
        <f t="shared" si="115"/>
        <v>0.96234979917670782</v>
      </c>
      <c r="U257" s="12">
        <f t="shared" si="116"/>
        <v>0.97189595628805914</v>
      </c>
      <c r="V257" s="12">
        <f t="shared" si="65"/>
        <v>2.8104043711940863E-2</v>
      </c>
      <c r="W257" s="12">
        <f t="shared" si="117"/>
        <v>0.83031576345547797</v>
      </c>
      <c r="X257" s="12">
        <f t="shared" si="66"/>
        <v>0.16968423654452203</v>
      </c>
      <c r="Y257" s="1">
        <f t="shared" si="118"/>
        <v>0.9011058598717685</v>
      </c>
    </row>
    <row r="258" spans="1:25" x14ac:dyDescent="0.2">
      <c r="A258">
        <v>257</v>
      </c>
      <c r="B258" t="s">
        <v>45</v>
      </c>
      <c r="C258" t="s">
        <v>28</v>
      </c>
      <c r="D258" t="s">
        <v>33</v>
      </c>
      <c r="E258" t="s">
        <v>30</v>
      </c>
      <c r="F258">
        <v>0</v>
      </c>
      <c r="G258" t="s">
        <v>23</v>
      </c>
      <c r="H258" t="s">
        <v>26</v>
      </c>
      <c r="I258">
        <v>5</v>
      </c>
      <c r="J258">
        <v>0.1</v>
      </c>
      <c r="K258">
        <v>3000</v>
      </c>
      <c r="L258">
        <v>3000</v>
      </c>
      <c r="P258">
        <v>436762</v>
      </c>
      <c r="Q258">
        <v>10896</v>
      </c>
      <c r="R258">
        <v>26658</v>
      </c>
      <c r="S258">
        <v>5708</v>
      </c>
      <c r="T258" s="1">
        <f t="shared" si="115"/>
        <v>0.96541006283019182</v>
      </c>
      <c r="U258" s="12">
        <f t="shared" si="116"/>
        <v>0.97565999043912988</v>
      </c>
      <c r="V258" s="12">
        <f t="shared" si="65"/>
        <v>2.4340009560870124E-2</v>
      </c>
      <c r="W258" s="12">
        <f t="shared" si="117"/>
        <v>0.82364209355496509</v>
      </c>
      <c r="X258" s="12">
        <f t="shared" si="66"/>
        <v>0.17635790644503491</v>
      </c>
      <c r="Y258" s="1">
        <f t="shared" si="118"/>
        <v>0.89965104199704748</v>
      </c>
    </row>
    <row r="259" spans="1:25" x14ac:dyDescent="0.2">
      <c r="A259">
        <v>258</v>
      </c>
      <c r="B259" t="s">
        <v>45</v>
      </c>
      <c r="C259" t="s">
        <v>28</v>
      </c>
      <c r="D259" t="s">
        <v>33</v>
      </c>
      <c r="E259" t="s">
        <v>30</v>
      </c>
      <c r="F259">
        <v>0</v>
      </c>
      <c r="G259" t="s">
        <v>23</v>
      </c>
      <c r="H259" t="s">
        <v>48</v>
      </c>
      <c r="I259">
        <v>5</v>
      </c>
      <c r="J259">
        <v>0.1</v>
      </c>
      <c r="K259">
        <v>20</v>
      </c>
      <c r="L259">
        <v>70</v>
      </c>
      <c r="P259">
        <v>442563</v>
      </c>
      <c r="Q259">
        <v>5095</v>
      </c>
      <c r="R259">
        <v>19066</v>
      </c>
      <c r="S259">
        <v>13300</v>
      </c>
      <c r="T259" s="1">
        <f t="shared" ref="T259" si="119">(P259 + R259)/SUM(P259:S259)</f>
        <v>0.96167899938336421</v>
      </c>
      <c r="U259" s="12">
        <f t="shared" ref="U259" si="120" xml:space="preserve"> P259/(P259 + Q259)</f>
        <v>0.98861854362035306</v>
      </c>
      <c r="V259" s="12">
        <f t="shared" si="65"/>
        <v>1.1381456379646937E-2</v>
      </c>
      <c r="W259" s="12">
        <f t="shared" ref="W259" si="121">R259/(R259 + S259)</f>
        <v>0.58907495519990116</v>
      </c>
      <c r="X259" s="12">
        <f t="shared" si="66"/>
        <v>0.41092504480009884</v>
      </c>
      <c r="Y259" s="1">
        <f t="shared" ref="Y259:Y264" si="122">( P259/(P259 + Q259) + R259/(R259 + S259) )/2</f>
        <v>0.78884674941012711</v>
      </c>
    </row>
    <row r="260" spans="1:25" x14ac:dyDescent="0.2">
      <c r="A260">
        <v>259</v>
      </c>
      <c r="B260" t="s">
        <v>45</v>
      </c>
      <c r="C260" t="s">
        <v>28</v>
      </c>
      <c r="D260" t="s">
        <v>33</v>
      </c>
      <c r="E260" t="s">
        <v>30</v>
      </c>
      <c r="F260">
        <v>0</v>
      </c>
      <c r="G260" t="s">
        <v>23</v>
      </c>
      <c r="H260" t="s">
        <v>48</v>
      </c>
      <c r="I260">
        <v>5</v>
      </c>
      <c r="J260">
        <v>0.1</v>
      </c>
      <c r="K260">
        <v>20</v>
      </c>
      <c r="L260">
        <v>100</v>
      </c>
      <c r="P260">
        <v>442573</v>
      </c>
      <c r="Q260">
        <v>5085</v>
      </c>
      <c r="R260">
        <v>19211</v>
      </c>
      <c r="S260">
        <v>13155</v>
      </c>
      <c r="T260" s="1">
        <f t="shared" ref="T260:T264" si="123">(P260 + R260)/SUM(P260:S260)</f>
        <v>0.96200189990500473</v>
      </c>
      <c r="U260" s="12">
        <f t="shared" ref="U260:U264" si="124" xml:space="preserve"> P260/(P260 + Q260)</f>
        <v>0.98864088210196177</v>
      </c>
      <c r="V260" s="12">
        <f t="shared" si="65"/>
        <v>1.1359117898038229E-2</v>
      </c>
      <c r="W260" s="12">
        <f t="shared" ref="W260:W264" si="125">R260/(R260 + S260)</f>
        <v>0.59355496508681949</v>
      </c>
      <c r="X260" s="12">
        <f t="shared" si="66"/>
        <v>0.40644503491318051</v>
      </c>
      <c r="Y260" s="1">
        <f t="shared" si="122"/>
        <v>0.79109792359439068</v>
      </c>
    </row>
    <row r="261" spans="1:25" x14ac:dyDescent="0.2">
      <c r="A261">
        <v>260</v>
      </c>
      <c r="B261" t="s">
        <v>45</v>
      </c>
      <c r="C261" t="s">
        <v>28</v>
      </c>
      <c r="D261" t="s">
        <v>33</v>
      </c>
      <c r="E261" t="s">
        <v>30</v>
      </c>
      <c r="F261">
        <v>0</v>
      </c>
      <c r="G261" t="s">
        <v>23</v>
      </c>
      <c r="H261" t="s">
        <v>48</v>
      </c>
      <c r="I261">
        <v>5</v>
      </c>
      <c r="J261">
        <v>0.1</v>
      </c>
      <c r="K261">
        <v>20</v>
      </c>
      <c r="L261">
        <v>200</v>
      </c>
      <c r="P261">
        <v>442486</v>
      </c>
      <c r="Q261">
        <v>5172</v>
      </c>
      <c r="R261">
        <v>19499</v>
      </c>
      <c r="S261">
        <v>12867</v>
      </c>
      <c r="T261" s="1">
        <f t="shared" si="123"/>
        <v>0.96242062896855152</v>
      </c>
      <c r="U261" s="12">
        <f t="shared" si="124"/>
        <v>0.98844653731196586</v>
      </c>
      <c r="V261" s="12">
        <f t="shared" si="65"/>
        <v>1.1553462688034144E-2</v>
      </c>
      <c r="W261" s="12">
        <f t="shared" si="125"/>
        <v>0.60245319162083666</v>
      </c>
      <c r="X261" s="12">
        <f t="shared" si="66"/>
        <v>0.39754680837916334</v>
      </c>
      <c r="Y261" s="1">
        <f t="shared" si="122"/>
        <v>0.7954498644664012</v>
      </c>
    </row>
    <row r="262" spans="1:25" x14ac:dyDescent="0.2">
      <c r="A262">
        <v>261</v>
      </c>
      <c r="B262" t="s">
        <v>45</v>
      </c>
      <c r="C262" t="s">
        <v>28</v>
      </c>
      <c r="D262" t="s">
        <v>33</v>
      </c>
      <c r="E262" t="s">
        <v>30</v>
      </c>
      <c r="F262">
        <v>0</v>
      </c>
      <c r="G262" t="s">
        <v>23</v>
      </c>
      <c r="H262" t="s">
        <v>48</v>
      </c>
      <c r="I262">
        <v>5</v>
      </c>
      <c r="J262">
        <v>0.1</v>
      </c>
      <c r="K262">
        <v>20</v>
      </c>
      <c r="L262">
        <v>300</v>
      </c>
      <c r="P262">
        <v>442504</v>
      </c>
      <c r="Q262">
        <v>5154</v>
      </c>
      <c r="R262">
        <v>19605</v>
      </c>
      <c r="S262">
        <v>12761</v>
      </c>
      <c r="T262" s="1">
        <f t="shared" si="123"/>
        <v>0.96267894938586407</v>
      </c>
      <c r="U262" s="12">
        <f t="shared" si="124"/>
        <v>0.9884867465788616</v>
      </c>
      <c r="V262" s="12">
        <f t="shared" si="65"/>
        <v>1.1513253421138403E-2</v>
      </c>
      <c r="W262" s="12">
        <f t="shared" si="125"/>
        <v>0.60572823333127357</v>
      </c>
      <c r="X262" s="12">
        <f t="shared" si="66"/>
        <v>0.39427176666872643</v>
      </c>
      <c r="Y262" s="1">
        <f t="shared" si="122"/>
        <v>0.79710748995506764</v>
      </c>
    </row>
    <row r="263" spans="1:25" x14ac:dyDescent="0.2">
      <c r="A263">
        <v>262</v>
      </c>
      <c r="B263" t="s">
        <v>45</v>
      </c>
      <c r="C263" t="s">
        <v>28</v>
      </c>
      <c r="D263" t="s">
        <v>33</v>
      </c>
      <c r="E263" t="s">
        <v>30</v>
      </c>
      <c r="F263">
        <v>0</v>
      </c>
      <c r="G263" t="s">
        <v>23</v>
      </c>
      <c r="H263" t="s">
        <v>48</v>
      </c>
      <c r="I263">
        <v>5</v>
      </c>
      <c r="J263">
        <v>0.1</v>
      </c>
      <c r="K263">
        <v>20</v>
      </c>
      <c r="L263">
        <v>700</v>
      </c>
      <c r="P263">
        <v>442525</v>
      </c>
      <c r="Q263">
        <v>5133</v>
      </c>
      <c r="R263">
        <v>19705</v>
      </c>
      <c r="S263">
        <v>12661</v>
      </c>
      <c r="T263" s="1">
        <f t="shared" si="123"/>
        <v>0.9629310201156609</v>
      </c>
      <c r="U263" s="12">
        <f t="shared" si="124"/>
        <v>0.98853365739023991</v>
      </c>
      <c r="V263" s="12">
        <f t="shared" si="65"/>
        <v>1.1466342609760094E-2</v>
      </c>
      <c r="W263" s="12">
        <f t="shared" si="125"/>
        <v>0.60881789532225172</v>
      </c>
      <c r="X263" s="12">
        <f t="shared" si="66"/>
        <v>0.39118210467774828</v>
      </c>
      <c r="Y263" s="1">
        <f t="shared" si="122"/>
        <v>0.79867577635624576</v>
      </c>
    </row>
    <row r="264" spans="1:25" x14ac:dyDescent="0.2">
      <c r="A264">
        <v>263</v>
      </c>
      <c r="B264" t="s">
        <v>45</v>
      </c>
      <c r="C264" t="s">
        <v>28</v>
      </c>
      <c r="D264" t="s">
        <v>33</v>
      </c>
      <c r="E264" t="s">
        <v>30</v>
      </c>
      <c r="F264">
        <v>0</v>
      </c>
      <c r="G264" t="s">
        <v>23</v>
      </c>
      <c r="H264" t="s">
        <v>48</v>
      </c>
      <c r="I264">
        <v>5</v>
      </c>
      <c r="J264">
        <v>0.1</v>
      </c>
      <c r="K264">
        <v>20</v>
      </c>
      <c r="L264">
        <v>1000</v>
      </c>
      <c r="P264">
        <v>442471</v>
      </c>
      <c r="Q264">
        <v>5187</v>
      </c>
      <c r="R264">
        <v>19921</v>
      </c>
      <c r="S264">
        <v>12445</v>
      </c>
      <c r="T264" s="1">
        <f t="shared" si="123"/>
        <v>0.96326850324150459</v>
      </c>
      <c r="U264" s="12">
        <f t="shared" si="124"/>
        <v>0.98841302958955279</v>
      </c>
      <c r="V264" s="12">
        <f t="shared" si="65"/>
        <v>1.1586970410447206E-2</v>
      </c>
      <c r="W264" s="12">
        <f t="shared" si="125"/>
        <v>0.6154915652227646</v>
      </c>
      <c r="X264" s="12">
        <f t="shared" si="66"/>
        <v>0.3845084347772354</v>
      </c>
      <c r="Y264" s="1">
        <f t="shared" si="122"/>
        <v>0.8019522974061587</v>
      </c>
    </row>
    <row r="265" spans="1:25" x14ac:dyDescent="0.2">
      <c r="A265">
        <v>264</v>
      </c>
      <c r="B265" t="s">
        <v>45</v>
      </c>
      <c r="C265" t="s">
        <v>28</v>
      </c>
      <c r="D265" t="s">
        <v>33</v>
      </c>
      <c r="E265" t="s">
        <v>30</v>
      </c>
      <c r="F265">
        <v>0</v>
      </c>
      <c r="G265" t="s">
        <v>23</v>
      </c>
      <c r="H265" t="s">
        <v>48</v>
      </c>
      <c r="I265">
        <v>5</v>
      </c>
      <c r="J265">
        <v>0.1</v>
      </c>
      <c r="K265">
        <v>70</v>
      </c>
      <c r="L265">
        <v>30</v>
      </c>
      <c r="P265">
        <v>442373</v>
      </c>
      <c r="Q265">
        <v>5285</v>
      </c>
      <c r="R265">
        <v>20721</v>
      </c>
      <c r="S265">
        <v>11645</v>
      </c>
      <c r="T265" s="1">
        <f t="shared" ref="T265:T270" si="126">(P265 + R265)/SUM(P265:S265)</f>
        <v>0.96473093012016065</v>
      </c>
      <c r="U265" s="12">
        <f t="shared" ref="U265:U270" si="127" xml:space="preserve"> P265/(P265 + Q265)</f>
        <v>0.98819411246978717</v>
      </c>
      <c r="V265" s="12">
        <f t="shared" si="65"/>
        <v>1.1805887530212833E-2</v>
      </c>
      <c r="W265" s="12">
        <f t="shared" ref="W265:W270" si="128">R265/(R265 + S265)</f>
        <v>0.64020886115059017</v>
      </c>
      <c r="X265" s="12">
        <f t="shared" si="66"/>
        <v>0.35979113884940983</v>
      </c>
      <c r="Y265" s="1">
        <f t="shared" ref="Y265:Y270" si="129">( P265/(P265 + Q265) + R265/(R265 + S265) )/2</f>
        <v>0.81420148681018867</v>
      </c>
    </row>
    <row r="266" spans="1:25" x14ac:dyDescent="0.2">
      <c r="A266">
        <v>265</v>
      </c>
      <c r="B266" t="s">
        <v>45</v>
      </c>
      <c r="C266" t="s">
        <v>28</v>
      </c>
      <c r="D266" t="s">
        <v>33</v>
      </c>
      <c r="E266" t="s">
        <v>30</v>
      </c>
      <c r="F266">
        <v>0</v>
      </c>
      <c r="G266" t="s">
        <v>23</v>
      </c>
      <c r="H266" t="s">
        <v>48</v>
      </c>
      <c r="I266">
        <v>5</v>
      </c>
      <c r="J266">
        <v>0.1</v>
      </c>
      <c r="K266">
        <v>100</v>
      </c>
      <c r="L266">
        <v>30</v>
      </c>
      <c r="P266">
        <v>442532</v>
      </c>
      <c r="Q266">
        <v>5126</v>
      </c>
      <c r="R266">
        <v>21020</v>
      </c>
      <c r="S266">
        <v>11346</v>
      </c>
      <c r="T266" s="1">
        <f t="shared" si="126"/>
        <v>0.96568504908087927</v>
      </c>
      <c r="U266" s="12">
        <f t="shared" si="127"/>
        <v>0.98854929432736593</v>
      </c>
      <c r="V266" s="12">
        <f t="shared" si="65"/>
        <v>1.1450705672634065E-2</v>
      </c>
      <c r="W266" s="12">
        <f t="shared" si="128"/>
        <v>0.64944695050361489</v>
      </c>
      <c r="X266" s="12">
        <f t="shared" si="66"/>
        <v>0.35055304949638511</v>
      </c>
      <c r="Y266" s="1">
        <f t="shared" si="129"/>
        <v>0.81899812241549041</v>
      </c>
    </row>
    <row r="267" spans="1:25" x14ac:dyDescent="0.2">
      <c r="A267">
        <v>266</v>
      </c>
      <c r="B267" t="s">
        <v>45</v>
      </c>
      <c r="C267" t="s">
        <v>28</v>
      </c>
      <c r="D267" t="s">
        <v>33</v>
      </c>
      <c r="E267" t="s">
        <v>30</v>
      </c>
      <c r="F267">
        <v>0</v>
      </c>
      <c r="G267" t="s">
        <v>23</v>
      </c>
      <c r="H267" t="s">
        <v>48</v>
      </c>
      <c r="I267">
        <v>5</v>
      </c>
      <c r="J267">
        <v>0.1</v>
      </c>
      <c r="K267">
        <v>200</v>
      </c>
      <c r="L267">
        <v>30</v>
      </c>
      <c r="P267">
        <v>442554</v>
      </c>
      <c r="Q267">
        <v>5104</v>
      </c>
      <c r="R267">
        <v>21663</v>
      </c>
      <c r="S267">
        <v>10703</v>
      </c>
      <c r="T267" s="1">
        <f t="shared" si="126"/>
        <v>0.96707039648017601</v>
      </c>
      <c r="U267" s="12">
        <f t="shared" si="127"/>
        <v>0.98859843898690514</v>
      </c>
      <c r="V267" s="12">
        <f t="shared" si="65"/>
        <v>1.1401561013094863E-2</v>
      </c>
      <c r="W267" s="12">
        <f t="shared" si="128"/>
        <v>0.66931347710560463</v>
      </c>
      <c r="X267" s="12">
        <f t="shared" si="66"/>
        <v>0.33068652289439537</v>
      </c>
      <c r="Y267" s="1">
        <f t="shared" si="129"/>
        <v>0.82895595804625488</v>
      </c>
    </row>
    <row r="268" spans="1:25" x14ac:dyDescent="0.2">
      <c r="A268">
        <v>267</v>
      </c>
      <c r="B268" t="s">
        <v>45</v>
      </c>
      <c r="C268" t="s">
        <v>28</v>
      </c>
      <c r="D268" t="s">
        <v>33</v>
      </c>
      <c r="E268" t="s">
        <v>30</v>
      </c>
      <c r="F268">
        <v>0</v>
      </c>
      <c r="G268" t="s">
        <v>23</v>
      </c>
      <c r="H268" t="s">
        <v>48</v>
      </c>
      <c r="I268">
        <v>5</v>
      </c>
      <c r="J268">
        <v>0.1</v>
      </c>
      <c r="K268">
        <v>300</v>
      </c>
      <c r="L268">
        <v>30</v>
      </c>
      <c r="P268">
        <v>442656</v>
      </c>
      <c r="Q268">
        <v>5002</v>
      </c>
      <c r="R268">
        <v>22032</v>
      </c>
      <c r="S268">
        <v>10334</v>
      </c>
      <c r="T268" s="1">
        <f t="shared" si="126"/>
        <v>0.96805159742012903</v>
      </c>
      <c r="U268" s="12">
        <f t="shared" si="127"/>
        <v>0.98882629149931422</v>
      </c>
      <c r="V268" s="12">
        <f t="shared" si="65"/>
        <v>1.1173708500685775E-2</v>
      </c>
      <c r="W268" s="12">
        <f t="shared" si="128"/>
        <v>0.68071432985231417</v>
      </c>
      <c r="X268" s="12">
        <f t="shared" si="66"/>
        <v>0.31928567014768583</v>
      </c>
      <c r="Y268" s="1">
        <f t="shared" si="129"/>
        <v>0.8347703106758142</v>
      </c>
    </row>
    <row r="269" spans="1:25" x14ac:dyDescent="0.2">
      <c r="A269">
        <v>268</v>
      </c>
      <c r="B269" t="s">
        <v>45</v>
      </c>
      <c r="C269" t="s">
        <v>28</v>
      </c>
      <c r="D269" t="s">
        <v>33</v>
      </c>
      <c r="E269" t="s">
        <v>30</v>
      </c>
      <c r="F269">
        <v>0</v>
      </c>
      <c r="G269" t="s">
        <v>23</v>
      </c>
      <c r="H269" t="s">
        <v>48</v>
      </c>
      <c r="I269">
        <v>5</v>
      </c>
      <c r="J269">
        <v>0.1</v>
      </c>
      <c r="K269">
        <v>700</v>
      </c>
      <c r="L269">
        <v>30</v>
      </c>
      <c r="P269">
        <v>442888</v>
      </c>
      <c r="Q269">
        <v>4770</v>
      </c>
      <c r="R269">
        <v>22410</v>
      </c>
      <c r="S269">
        <v>9956</v>
      </c>
      <c r="T269" s="1">
        <f t="shared" si="126"/>
        <v>0.96932236721497256</v>
      </c>
      <c r="U269" s="12">
        <f t="shared" si="127"/>
        <v>0.98934454427263674</v>
      </c>
      <c r="V269" s="12">
        <f t="shared" si="65"/>
        <v>1.0655455727363261E-2</v>
      </c>
      <c r="W269" s="12">
        <f t="shared" si="128"/>
        <v>0.69239325217821168</v>
      </c>
      <c r="X269" s="12">
        <f t="shared" si="66"/>
        <v>0.30760674782178832</v>
      </c>
      <c r="Y269" s="1">
        <f t="shared" si="129"/>
        <v>0.84086889822542421</v>
      </c>
    </row>
    <row r="270" spans="1:25" x14ac:dyDescent="0.2">
      <c r="A270">
        <v>269</v>
      </c>
      <c r="B270" t="s">
        <v>45</v>
      </c>
      <c r="C270" t="s">
        <v>28</v>
      </c>
      <c r="D270" t="s">
        <v>33</v>
      </c>
      <c r="E270" t="s">
        <v>30</v>
      </c>
      <c r="F270">
        <v>0</v>
      </c>
      <c r="G270" t="s">
        <v>23</v>
      </c>
      <c r="H270" t="s">
        <v>48</v>
      </c>
      <c r="I270">
        <v>5</v>
      </c>
      <c r="J270">
        <v>0.1</v>
      </c>
      <c r="K270">
        <v>1000</v>
      </c>
      <c r="L270">
        <v>30</v>
      </c>
      <c r="P270">
        <v>443022</v>
      </c>
      <c r="Q270">
        <v>4636</v>
      </c>
      <c r="R270">
        <v>22577</v>
      </c>
      <c r="S270">
        <v>9789</v>
      </c>
      <c r="T270" s="1">
        <f t="shared" si="126"/>
        <v>0.96994941919570687</v>
      </c>
      <c r="U270" s="12">
        <f t="shared" si="127"/>
        <v>0.98964387992619363</v>
      </c>
      <c r="V270" s="12">
        <f t="shared" si="65"/>
        <v>1.0356120073806374E-2</v>
      </c>
      <c r="W270" s="12">
        <f t="shared" si="128"/>
        <v>0.69755298770314522</v>
      </c>
      <c r="X270" s="12">
        <f t="shared" si="66"/>
        <v>0.30244701229685478</v>
      </c>
      <c r="Y270" s="1">
        <f t="shared" si="129"/>
        <v>0.84359843381466937</v>
      </c>
    </row>
    <row r="271" spans="1:25" x14ac:dyDescent="0.2">
      <c r="A271">
        <v>270</v>
      </c>
      <c r="B271" t="s">
        <v>45</v>
      </c>
      <c r="C271" t="s">
        <v>28</v>
      </c>
      <c r="D271" t="s">
        <v>33</v>
      </c>
      <c r="E271" t="s">
        <v>30</v>
      </c>
      <c r="F271">
        <v>0</v>
      </c>
      <c r="G271" t="s">
        <v>23</v>
      </c>
      <c r="H271" t="s">
        <v>48</v>
      </c>
      <c r="I271">
        <v>5</v>
      </c>
      <c r="J271">
        <v>0.1</v>
      </c>
      <c r="K271">
        <v>2000</v>
      </c>
      <c r="L271">
        <v>30</v>
      </c>
      <c r="P271">
        <v>443225</v>
      </c>
      <c r="Q271">
        <v>4433</v>
      </c>
      <c r="R271">
        <v>22925</v>
      </c>
      <c r="S271">
        <v>9441</v>
      </c>
      <c r="T271" s="1">
        <f t="shared" ref="T271" si="130">(P271 + R271)/SUM(P271:S271)</f>
        <v>0.97109727846940985</v>
      </c>
      <c r="U271" s="12">
        <f t="shared" ref="U271" si="131" xml:space="preserve"> P271/(P271 + Q271)</f>
        <v>0.9900973511028508</v>
      </c>
      <c r="V271" s="12">
        <f t="shared" si="65"/>
        <v>9.9026488971492022E-3</v>
      </c>
      <c r="W271" s="12">
        <f t="shared" ref="W271" si="132">R271/(R271 + S271)</f>
        <v>0.7083050114317494</v>
      </c>
      <c r="X271" s="12">
        <f t="shared" si="66"/>
        <v>0.2916949885682506</v>
      </c>
      <c r="Y271" s="1">
        <f t="shared" ref="Y271" si="133">( P271/(P271 + Q271) + R271/(R271 + S271) )/2</f>
        <v>0.84920118126730015</v>
      </c>
    </row>
    <row r="272" spans="1:25" x14ac:dyDescent="0.2">
      <c r="A272">
        <v>271</v>
      </c>
      <c r="B272" t="s">
        <v>45</v>
      </c>
      <c r="C272" t="s">
        <v>28</v>
      </c>
      <c r="D272" t="s">
        <v>33</v>
      </c>
      <c r="E272" t="s">
        <v>30</v>
      </c>
      <c r="F272">
        <v>0</v>
      </c>
      <c r="G272" t="s">
        <v>23</v>
      </c>
      <c r="H272" t="s">
        <v>48</v>
      </c>
      <c r="I272">
        <v>5</v>
      </c>
      <c r="J272">
        <v>0.1</v>
      </c>
      <c r="K272">
        <v>7000</v>
      </c>
      <c r="L272">
        <v>30</v>
      </c>
      <c r="P272">
        <v>442915</v>
      </c>
      <c r="Q272">
        <v>4743</v>
      </c>
      <c r="R272">
        <v>23420</v>
      </c>
      <c r="S272">
        <v>8946</v>
      </c>
      <c r="T272" s="1">
        <f t="shared" ref="T272" si="134">(P272 + R272)/SUM(P272:S272)</f>
        <v>0.97148267586620674</v>
      </c>
      <c r="U272" s="12">
        <f t="shared" ref="U272" si="135" xml:space="preserve"> P272/(P272 + Q272)</f>
        <v>0.98940485817298029</v>
      </c>
      <c r="V272" s="12">
        <f t="shared" si="65"/>
        <v>1.0595141827019705E-2</v>
      </c>
      <c r="W272" s="12">
        <f t="shared" ref="W272" si="136">R272/(R272 + S272)</f>
        <v>0.72359883828709137</v>
      </c>
      <c r="X272" s="12">
        <f t="shared" si="66"/>
        <v>0.27640116171290863</v>
      </c>
      <c r="Y272" s="1">
        <f t="shared" ref="Y272" si="137">( P272/(P272 + Q272) + R272/(R272 + S272) )/2</f>
        <v>0.85650184823003583</v>
      </c>
    </row>
    <row r="273" spans="1:25" x14ac:dyDescent="0.2">
      <c r="A273">
        <v>272</v>
      </c>
      <c r="B273" t="s">
        <v>45</v>
      </c>
      <c r="C273" t="s">
        <v>28</v>
      </c>
      <c r="D273" t="s">
        <v>33</v>
      </c>
      <c r="E273" t="s">
        <v>30</v>
      </c>
      <c r="F273">
        <v>0</v>
      </c>
      <c r="G273" t="s">
        <v>23</v>
      </c>
      <c r="H273" t="s">
        <v>48</v>
      </c>
      <c r="I273">
        <v>5</v>
      </c>
      <c r="J273">
        <v>0.1</v>
      </c>
      <c r="K273">
        <v>30</v>
      </c>
      <c r="L273">
        <v>30</v>
      </c>
      <c r="P273">
        <v>442523</v>
      </c>
      <c r="Q273">
        <v>5135</v>
      </c>
      <c r="R273">
        <v>18948</v>
      </c>
      <c r="S273">
        <v>13418</v>
      </c>
      <c r="T273" s="1">
        <f t="shared" ref="T273:T278" si="138">(P273 + R273)/SUM(P273:S273)</f>
        <v>0.96134984917420796</v>
      </c>
      <c r="U273" s="12">
        <f t="shared" ref="U273:U278" si="139" xml:space="preserve"> P273/(P273 + Q273)</f>
        <v>0.98852918969391812</v>
      </c>
      <c r="V273" s="12">
        <f t="shared" si="65"/>
        <v>1.147081030608188E-2</v>
      </c>
      <c r="W273" s="12">
        <f t="shared" ref="W273:W278" si="140">R273/(R273 + S273)</f>
        <v>0.58542915405054685</v>
      </c>
      <c r="X273" s="12">
        <f t="shared" si="66"/>
        <v>0.41457084594945315</v>
      </c>
      <c r="Y273" s="1">
        <f t="shared" ref="Y273:Y278" si="141">( P273/(P273 + Q273) + R273/(R273 + S273) )/2</f>
        <v>0.78697917187223254</v>
      </c>
    </row>
    <row r="274" spans="1:25" x14ac:dyDescent="0.2">
      <c r="A274">
        <v>273</v>
      </c>
      <c r="B274" t="s">
        <v>45</v>
      </c>
      <c r="C274" t="s">
        <v>28</v>
      </c>
      <c r="D274" t="s">
        <v>33</v>
      </c>
      <c r="E274" t="s">
        <v>30</v>
      </c>
      <c r="F274">
        <v>0</v>
      </c>
      <c r="G274" t="s">
        <v>23</v>
      </c>
      <c r="H274" t="s">
        <v>48</v>
      </c>
      <c r="I274">
        <v>5</v>
      </c>
      <c r="J274">
        <v>0.1</v>
      </c>
      <c r="K274">
        <v>70</v>
      </c>
      <c r="L274">
        <v>70</v>
      </c>
      <c r="P274">
        <v>442439</v>
      </c>
      <c r="Q274">
        <v>5219</v>
      </c>
      <c r="R274">
        <v>21034</v>
      </c>
      <c r="S274">
        <v>11332</v>
      </c>
      <c r="T274" s="1">
        <f t="shared" si="138"/>
        <v>0.96552047397630114</v>
      </c>
      <c r="U274" s="12">
        <f t="shared" si="139"/>
        <v>0.98834154644840477</v>
      </c>
      <c r="V274" s="12">
        <f t="shared" si="65"/>
        <v>1.1658453551595227E-2</v>
      </c>
      <c r="W274" s="12">
        <f t="shared" si="140"/>
        <v>0.64987950318235188</v>
      </c>
      <c r="X274" s="12">
        <f t="shared" si="66"/>
        <v>0.35012049681764812</v>
      </c>
      <c r="Y274" s="1">
        <f t="shared" si="141"/>
        <v>0.81911052481537827</v>
      </c>
    </row>
    <row r="275" spans="1:25" x14ac:dyDescent="0.2">
      <c r="A275">
        <v>274</v>
      </c>
      <c r="B275" t="s">
        <v>45</v>
      </c>
      <c r="C275" t="s">
        <v>28</v>
      </c>
      <c r="D275" t="s">
        <v>33</v>
      </c>
      <c r="E275" t="s">
        <v>30</v>
      </c>
      <c r="F275">
        <v>0</v>
      </c>
      <c r="G275" t="s">
        <v>23</v>
      </c>
      <c r="H275" t="s">
        <v>48</v>
      </c>
      <c r="I275">
        <v>5</v>
      </c>
      <c r="J275">
        <v>0.1</v>
      </c>
      <c r="K275">
        <v>100</v>
      </c>
      <c r="L275">
        <v>100</v>
      </c>
      <c r="P275">
        <v>442612</v>
      </c>
      <c r="Q275">
        <v>5046</v>
      </c>
      <c r="R275">
        <v>21339</v>
      </c>
      <c r="S275">
        <v>11027</v>
      </c>
      <c r="T275" s="1">
        <f t="shared" si="138"/>
        <v>0.96651625752045733</v>
      </c>
      <c r="U275" s="12">
        <f t="shared" si="139"/>
        <v>0.98872800218023582</v>
      </c>
      <c r="V275" s="12">
        <f t="shared" si="65"/>
        <v>1.1271997819764179E-2</v>
      </c>
      <c r="W275" s="12">
        <f t="shared" si="140"/>
        <v>0.65930297225483536</v>
      </c>
      <c r="X275" s="12">
        <f t="shared" si="66"/>
        <v>0.34069702774516464</v>
      </c>
      <c r="Y275" s="1">
        <f t="shared" si="141"/>
        <v>0.82401548721753559</v>
      </c>
    </row>
    <row r="276" spans="1:25" x14ac:dyDescent="0.2">
      <c r="A276">
        <v>275</v>
      </c>
      <c r="B276" t="s">
        <v>45</v>
      </c>
      <c r="C276" t="s">
        <v>28</v>
      </c>
      <c r="D276" t="s">
        <v>33</v>
      </c>
      <c r="E276" t="s">
        <v>30</v>
      </c>
      <c r="F276">
        <v>0</v>
      </c>
      <c r="G276" t="s">
        <v>23</v>
      </c>
      <c r="H276" t="s">
        <v>48</v>
      </c>
      <c r="I276">
        <v>5</v>
      </c>
      <c r="J276">
        <v>0.1</v>
      </c>
      <c r="K276">
        <v>200</v>
      </c>
      <c r="L276">
        <v>200</v>
      </c>
      <c r="P276">
        <v>442658</v>
      </c>
      <c r="Q276">
        <v>5000</v>
      </c>
      <c r="R276">
        <v>21958</v>
      </c>
      <c r="S276">
        <v>10408</v>
      </c>
      <c r="T276" s="1">
        <f t="shared" si="138"/>
        <v>0.96790160491975397</v>
      </c>
      <c r="U276" s="12">
        <f t="shared" si="139"/>
        <v>0.9888307591956359</v>
      </c>
      <c r="V276" s="12">
        <f t="shared" si="65"/>
        <v>1.11692408043641E-2</v>
      </c>
      <c r="W276" s="12">
        <f t="shared" si="140"/>
        <v>0.67842797997899029</v>
      </c>
      <c r="X276" s="12">
        <f t="shared" si="66"/>
        <v>0.32157202002100971</v>
      </c>
      <c r="Y276" s="1">
        <f t="shared" si="141"/>
        <v>0.83362936958731315</v>
      </c>
    </row>
    <row r="277" spans="1:25" x14ac:dyDescent="0.2">
      <c r="A277">
        <v>276</v>
      </c>
      <c r="B277" t="s">
        <v>45</v>
      </c>
      <c r="C277" t="s">
        <v>28</v>
      </c>
      <c r="D277" t="s">
        <v>33</v>
      </c>
      <c r="E277" t="s">
        <v>30</v>
      </c>
      <c r="F277">
        <v>0</v>
      </c>
      <c r="G277" t="s">
        <v>23</v>
      </c>
      <c r="H277" t="s">
        <v>48</v>
      </c>
      <c r="I277">
        <v>5</v>
      </c>
      <c r="J277">
        <v>0.1</v>
      </c>
      <c r="K277">
        <v>300</v>
      </c>
      <c r="L277">
        <v>300</v>
      </c>
      <c r="P277">
        <v>442742</v>
      </c>
      <c r="Q277">
        <v>4916</v>
      </c>
      <c r="R277">
        <v>22293</v>
      </c>
      <c r="S277">
        <v>10073</v>
      </c>
      <c r="T277" s="1">
        <f t="shared" si="138"/>
        <v>0.9687744779427695</v>
      </c>
      <c r="U277" s="12">
        <f t="shared" si="139"/>
        <v>0.98901840244114925</v>
      </c>
      <c r="V277" s="12">
        <f t="shared" si="65"/>
        <v>1.0981597558850753E-2</v>
      </c>
      <c r="W277" s="12">
        <f t="shared" si="140"/>
        <v>0.68877834764876722</v>
      </c>
      <c r="X277" s="12">
        <f t="shared" si="66"/>
        <v>0.31122165235123278</v>
      </c>
      <c r="Y277" s="1">
        <f t="shared" si="141"/>
        <v>0.83889837504495823</v>
      </c>
    </row>
    <row r="278" spans="1:25" x14ac:dyDescent="0.2">
      <c r="A278">
        <v>277</v>
      </c>
      <c r="B278" t="s">
        <v>45</v>
      </c>
      <c r="C278" t="s">
        <v>28</v>
      </c>
      <c r="D278" t="s">
        <v>33</v>
      </c>
      <c r="E278" t="s">
        <v>30</v>
      </c>
      <c r="F278">
        <v>0</v>
      </c>
      <c r="G278" t="s">
        <v>23</v>
      </c>
      <c r="H278" t="s">
        <v>48</v>
      </c>
      <c r="I278">
        <v>5</v>
      </c>
      <c r="J278">
        <v>0.1</v>
      </c>
      <c r="K278">
        <v>700</v>
      </c>
      <c r="L278">
        <v>700</v>
      </c>
      <c r="P278">
        <v>443043</v>
      </c>
      <c r="Q278">
        <v>4615</v>
      </c>
      <c r="R278">
        <v>22861</v>
      </c>
      <c r="S278">
        <v>9505</v>
      </c>
      <c r="T278" s="1">
        <f t="shared" si="138"/>
        <v>0.97058480409312864</v>
      </c>
      <c r="U278" s="12">
        <f t="shared" si="139"/>
        <v>0.98969079073757193</v>
      </c>
      <c r="V278" s="12">
        <f t="shared" si="65"/>
        <v>1.0309209262428065E-2</v>
      </c>
      <c r="W278" s="12">
        <f t="shared" si="140"/>
        <v>0.70632762775752334</v>
      </c>
      <c r="X278" s="12">
        <f t="shared" si="66"/>
        <v>0.29367237224247666</v>
      </c>
      <c r="Y278" s="1">
        <f t="shared" si="141"/>
        <v>0.84800920924754764</v>
      </c>
    </row>
    <row r="279" spans="1:25" x14ac:dyDescent="0.2">
      <c r="A279">
        <v>278</v>
      </c>
      <c r="B279" t="s">
        <v>45</v>
      </c>
      <c r="C279" t="s">
        <v>28</v>
      </c>
      <c r="D279" t="s">
        <v>33</v>
      </c>
      <c r="E279" t="s">
        <v>30</v>
      </c>
      <c r="F279">
        <v>0</v>
      </c>
      <c r="G279" t="s">
        <v>23</v>
      </c>
      <c r="H279" t="s">
        <v>48</v>
      </c>
      <c r="I279">
        <v>5</v>
      </c>
      <c r="J279">
        <v>0.1</v>
      </c>
      <c r="K279">
        <v>1000</v>
      </c>
      <c r="L279">
        <v>1000</v>
      </c>
      <c r="P279">
        <v>443231</v>
      </c>
      <c r="Q279">
        <v>4427</v>
      </c>
      <c r="R279">
        <v>23104</v>
      </c>
      <c r="S279">
        <v>9262</v>
      </c>
      <c r="T279" s="1">
        <f t="shared" ref="T279" si="142">(P279 + R279)/SUM(P279:S279)</f>
        <v>0.97148267586620674</v>
      </c>
      <c r="U279" s="12">
        <f t="shared" ref="U279" si="143" xml:space="preserve"> P279/(P279 + Q279)</f>
        <v>0.99011075419181604</v>
      </c>
      <c r="V279" s="12">
        <f t="shared" si="65"/>
        <v>9.8892458081839552E-3</v>
      </c>
      <c r="W279" s="12">
        <f t="shared" ref="W279" si="144">R279/(R279 + S279)</f>
        <v>0.71383550639560034</v>
      </c>
      <c r="X279" s="12">
        <f t="shared" si="66"/>
        <v>0.28616449360439966</v>
      </c>
      <c r="Y279" s="1">
        <f t="shared" ref="Y279" si="145">( P279/(P279 + Q279) + R279/(R279 + S279) )/2</f>
        <v>0.85197313029370814</v>
      </c>
    </row>
    <row r="280" spans="1:25" x14ac:dyDescent="0.2">
      <c r="A280">
        <v>279</v>
      </c>
      <c r="B280" t="s">
        <v>45</v>
      </c>
      <c r="C280" t="s">
        <v>28</v>
      </c>
      <c r="D280" t="s">
        <v>33</v>
      </c>
      <c r="E280" t="s">
        <v>30</v>
      </c>
      <c r="F280">
        <v>0</v>
      </c>
      <c r="G280" t="s">
        <v>23</v>
      </c>
      <c r="H280" t="s">
        <v>49</v>
      </c>
      <c r="I280">
        <v>5</v>
      </c>
      <c r="J280">
        <v>0.1</v>
      </c>
      <c r="K280">
        <v>20</v>
      </c>
      <c r="L280">
        <v>70</v>
      </c>
      <c r="P280">
        <v>444879</v>
      </c>
      <c r="Q280">
        <v>2779</v>
      </c>
      <c r="R280">
        <v>12951</v>
      </c>
      <c r="S280">
        <v>19415</v>
      </c>
      <c r="T280" s="1">
        <f t="shared" ref="T280:T297" si="146">(P280 + R280)/SUM(P280:S280)</f>
        <v>0.95376481175941208</v>
      </c>
      <c r="U280" s="12">
        <f t="shared" ref="U280:U297" si="147" xml:space="preserve"> P280/(P280 + Q280)</f>
        <v>0.99379213596093441</v>
      </c>
      <c r="V280" s="12">
        <f t="shared" si="65"/>
        <v>6.2078640390655915E-3</v>
      </c>
      <c r="W280" s="12">
        <f t="shared" ref="W280:W297" si="148">R280/(R280 + S280)</f>
        <v>0.40014212445158498</v>
      </c>
      <c r="X280" s="12">
        <f t="shared" si="66"/>
        <v>0.59985787554841496</v>
      </c>
      <c r="Y280" s="1">
        <f t="shared" ref="Y280:Y285" si="149">( P280/(P280 + Q280) + R280/(R280 + S280) )/2</f>
        <v>0.69696713020625967</v>
      </c>
    </row>
    <row r="281" spans="1:25" x14ac:dyDescent="0.2">
      <c r="A281">
        <v>280</v>
      </c>
      <c r="B281" t="s">
        <v>45</v>
      </c>
      <c r="C281" t="s">
        <v>28</v>
      </c>
      <c r="D281" t="s">
        <v>33</v>
      </c>
      <c r="E281" t="s">
        <v>30</v>
      </c>
      <c r="F281">
        <v>0</v>
      </c>
      <c r="G281" t="s">
        <v>23</v>
      </c>
      <c r="H281" t="s">
        <v>49</v>
      </c>
      <c r="I281">
        <v>5</v>
      </c>
      <c r="J281">
        <v>0.1</v>
      </c>
      <c r="K281">
        <v>20</v>
      </c>
      <c r="L281">
        <v>100</v>
      </c>
      <c r="P281">
        <v>445103</v>
      </c>
      <c r="Q281">
        <v>2559</v>
      </c>
      <c r="R281">
        <v>12739</v>
      </c>
      <c r="S281">
        <v>19627</v>
      </c>
      <c r="T281" s="1">
        <f t="shared" si="146"/>
        <v>0.95378186272467436</v>
      </c>
      <c r="U281" s="12">
        <f t="shared" si="147"/>
        <v>0.9942836336343045</v>
      </c>
      <c r="V281" s="12">
        <f t="shared" si="65"/>
        <v>5.7163663656955022E-3</v>
      </c>
      <c r="W281" s="12">
        <f t="shared" si="148"/>
        <v>0.39359204103071121</v>
      </c>
      <c r="X281" s="12">
        <f t="shared" si="66"/>
        <v>0.60640795896928879</v>
      </c>
      <c r="Y281" s="1">
        <f t="shared" si="149"/>
        <v>0.6939378373325078</v>
      </c>
    </row>
    <row r="282" spans="1:25" x14ac:dyDescent="0.2">
      <c r="A282">
        <v>281</v>
      </c>
      <c r="B282" t="s">
        <v>45</v>
      </c>
      <c r="C282" t="s">
        <v>28</v>
      </c>
      <c r="D282" t="s">
        <v>33</v>
      </c>
      <c r="E282" t="s">
        <v>30</v>
      </c>
      <c r="F282">
        <v>0</v>
      </c>
      <c r="G282" t="s">
        <v>23</v>
      </c>
      <c r="H282" t="s">
        <v>49</v>
      </c>
      <c r="I282">
        <v>5</v>
      </c>
      <c r="J282">
        <v>0.1</v>
      </c>
      <c r="K282">
        <v>20</v>
      </c>
      <c r="L282">
        <v>200</v>
      </c>
      <c r="P282">
        <v>445069</v>
      </c>
      <c r="Q282">
        <v>2589</v>
      </c>
      <c r="R282">
        <v>12853</v>
      </c>
      <c r="S282">
        <v>19513</v>
      </c>
      <c r="T282" s="1">
        <f t="shared" si="146"/>
        <v>0.95395646884322449</v>
      </c>
      <c r="U282" s="12">
        <f t="shared" si="147"/>
        <v>0.9942165671115003</v>
      </c>
      <c r="V282" s="12">
        <f t="shared" si="65"/>
        <v>5.7834328884996955E-3</v>
      </c>
      <c r="W282" s="12">
        <f t="shared" si="148"/>
        <v>0.39711425570042636</v>
      </c>
      <c r="X282" s="12">
        <f t="shared" si="66"/>
        <v>0.60288574429957364</v>
      </c>
      <c r="Y282" s="1">
        <f t="shared" si="149"/>
        <v>0.69566541140596327</v>
      </c>
    </row>
    <row r="283" spans="1:25" x14ac:dyDescent="0.2">
      <c r="A283">
        <v>282</v>
      </c>
      <c r="B283" t="s">
        <v>45</v>
      </c>
      <c r="C283" t="s">
        <v>28</v>
      </c>
      <c r="D283" t="s">
        <v>33</v>
      </c>
      <c r="E283" t="s">
        <v>30</v>
      </c>
      <c r="F283">
        <v>0</v>
      </c>
      <c r="G283" t="s">
        <v>23</v>
      </c>
      <c r="H283" t="s">
        <v>49</v>
      </c>
      <c r="I283">
        <v>5</v>
      </c>
      <c r="J283">
        <v>0.1</v>
      </c>
      <c r="K283">
        <v>20</v>
      </c>
      <c r="L283">
        <v>300</v>
      </c>
      <c r="P283">
        <v>445048</v>
      </c>
      <c r="Q283">
        <v>2610</v>
      </c>
      <c r="R283">
        <v>12904</v>
      </c>
      <c r="S283">
        <v>19462</v>
      </c>
      <c r="T283" s="1">
        <f t="shared" si="146"/>
        <v>0.95401896571838074</v>
      </c>
      <c r="U283" s="12">
        <f t="shared" si="147"/>
        <v>0.994169656300122</v>
      </c>
      <c r="V283" s="12">
        <f t="shared" si="65"/>
        <v>5.8303436998780045E-3</v>
      </c>
      <c r="W283" s="12">
        <f t="shared" si="148"/>
        <v>0.39868998331582522</v>
      </c>
      <c r="X283" s="12">
        <f t="shared" si="66"/>
        <v>0.60131001668417472</v>
      </c>
      <c r="Y283" s="1">
        <f t="shared" si="149"/>
        <v>0.69642981980797358</v>
      </c>
    </row>
    <row r="284" spans="1:25" x14ac:dyDescent="0.2">
      <c r="A284">
        <v>283</v>
      </c>
      <c r="B284" t="s">
        <v>45</v>
      </c>
      <c r="C284" t="s">
        <v>28</v>
      </c>
      <c r="D284" t="s">
        <v>33</v>
      </c>
      <c r="E284" t="s">
        <v>30</v>
      </c>
      <c r="F284">
        <v>0</v>
      </c>
      <c r="G284" t="s">
        <v>23</v>
      </c>
      <c r="H284" t="s">
        <v>49</v>
      </c>
      <c r="I284">
        <v>5</v>
      </c>
      <c r="J284">
        <v>0.1</v>
      </c>
      <c r="K284">
        <v>20</v>
      </c>
      <c r="L284">
        <v>700</v>
      </c>
      <c r="P284">
        <v>445112</v>
      </c>
      <c r="Q284">
        <v>2546</v>
      </c>
      <c r="R284">
        <v>12849</v>
      </c>
      <c r="S284">
        <v>19517</v>
      </c>
      <c r="T284" s="1">
        <f t="shared" si="146"/>
        <v>0.95403771478092758</v>
      </c>
      <c r="U284" s="12">
        <f t="shared" si="147"/>
        <v>0.99431262258241782</v>
      </c>
      <c r="V284" s="12">
        <f t="shared" si="65"/>
        <v>5.6873774175821845E-3</v>
      </c>
      <c r="W284" s="12">
        <f t="shared" si="148"/>
        <v>0.39699066922078724</v>
      </c>
      <c r="X284" s="12">
        <f t="shared" si="66"/>
        <v>0.60300933077921282</v>
      </c>
      <c r="Y284" s="1">
        <f t="shared" si="149"/>
        <v>0.69565164590160256</v>
      </c>
    </row>
    <row r="285" spans="1:25" x14ac:dyDescent="0.2">
      <c r="A285">
        <v>284</v>
      </c>
      <c r="B285" t="s">
        <v>45</v>
      </c>
      <c r="C285" t="s">
        <v>28</v>
      </c>
      <c r="D285" t="s">
        <v>33</v>
      </c>
      <c r="E285" t="s">
        <v>30</v>
      </c>
      <c r="F285">
        <v>0</v>
      </c>
      <c r="G285" t="s">
        <v>23</v>
      </c>
      <c r="H285" t="s">
        <v>49</v>
      </c>
      <c r="I285">
        <v>5</v>
      </c>
      <c r="J285">
        <v>0.1</v>
      </c>
      <c r="K285">
        <v>20</v>
      </c>
      <c r="L285">
        <v>1000</v>
      </c>
      <c r="P285">
        <v>445099</v>
      </c>
      <c r="Q285">
        <v>2559</v>
      </c>
      <c r="R285">
        <v>12894</v>
      </c>
      <c r="S285">
        <v>19472</v>
      </c>
      <c r="T285" s="1">
        <f t="shared" si="146"/>
        <v>0.95410437811442761</v>
      </c>
      <c r="U285" s="12">
        <f t="shared" si="147"/>
        <v>0.99428358255632643</v>
      </c>
      <c r="V285" s="12">
        <f t="shared" si="65"/>
        <v>5.7164174436735715E-3</v>
      </c>
      <c r="W285" s="12">
        <f t="shared" si="148"/>
        <v>0.39838101711672741</v>
      </c>
      <c r="X285" s="12">
        <f t="shared" si="66"/>
        <v>0.60161898288327254</v>
      </c>
      <c r="Y285" s="1">
        <f t="shared" si="149"/>
        <v>0.69633229983652689</v>
      </c>
    </row>
    <row r="286" spans="1:25" x14ac:dyDescent="0.2">
      <c r="A286">
        <v>285</v>
      </c>
      <c r="B286" t="s">
        <v>45</v>
      </c>
      <c r="C286" t="s">
        <v>28</v>
      </c>
      <c r="D286" t="s">
        <v>33</v>
      </c>
      <c r="E286" t="s">
        <v>30</v>
      </c>
      <c r="F286">
        <v>0</v>
      </c>
      <c r="G286" t="s">
        <v>23</v>
      </c>
      <c r="H286" t="s">
        <v>49</v>
      </c>
      <c r="I286">
        <v>5</v>
      </c>
      <c r="J286">
        <v>0.1</v>
      </c>
      <c r="K286">
        <v>70</v>
      </c>
      <c r="L286">
        <v>30</v>
      </c>
      <c r="P286">
        <v>444206</v>
      </c>
      <c r="Q286">
        <v>3452</v>
      </c>
      <c r="R286">
        <v>15864</v>
      </c>
      <c r="S286">
        <v>16402</v>
      </c>
      <c r="T286" s="1">
        <f t="shared" si="146"/>
        <v>0.95863094990040087</v>
      </c>
      <c r="U286" s="12">
        <f t="shared" si="147"/>
        <v>0.99228875614866707</v>
      </c>
      <c r="V286" s="12">
        <f t="shared" si="65"/>
        <v>7.7112438513329273E-3</v>
      </c>
      <c r="W286" s="12">
        <f t="shared" si="148"/>
        <v>0.4916630508894812</v>
      </c>
      <c r="X286" s="12">
        <f t="shared" si="66"/>
        <v>0.50833694911051874</v>
      </c>
      <c r="Y286" s="1">
        <f t="shared" ref="Y286:Y297" si="150">( P286/(P286 + Q286) + R286/(R286 + S286) )/2</f>
        <v>0.74197590351907416</v>
      </c>
    </row>
    <row r="287" spans="1:25" x14ac:dyDescent="0.2">
      <c r="A287">
        <v>286</v>
      </c>
      <c r="B287" t="s">
        <v>45</v>
      </c>
      <c r="C287" t="s">
        <v>28</v>
      </c>
      <c r="D287" t="s">
        <v>33</v>
      </c>
      <c r="E287" t="s">
        <v>30</v>
      </c>
      <c r="F287">
        <v>0</v>
      </c>
      <c r="G287" t="s">
        <v>23</v>
      </c>
      <c r="H287" t="s">
        <v>49</v>
      </c>
      <c r="I287">
        <v>5</v>
      </c>
      <c r="J287">
        <v>0.1</v>
      </c>
      <c r="K287">
        <v>100</v>
      </c>
      <c r="L287">
        <v>30</v>
      </c>
      <c r="P287">
        <v>444079</v>
      </c>
      <c r="Q287">
        <v>3579</v>
      </c>
      <c r="R287">
        <v>16010</v>
      </c>
      <c r="S287">
        <v>16356</v>
      </c>
      <c r="T287" s="1">
        <f t="shared" si="146"/>
        <v>0.95847082645867709</v>
      </c>
      <c r="U287" s="12">
        <f t="shared" si="147"/>
        <v>0.99200505743223621</v>
      </c>
      <c r="V287" s="12">
        <f t="shared" si="65"/>
        <v>7.9949425677637853E-3</v>
      </c>
      <c r="W287" s="12">
        <f t="shared" si="148"/>
        <v>0.49465488475560776</v>
      </c>
      <c r="X287" s="12">
        <f t="shared" si="66"/>
        <v>0.50534511524439218</v>
      </c>
      <c r="Y287" s="1">
        <f t="shared" si="150"/>
        <v>0.74332997109392196</v>
      </c>
    </row>
    <row r="288" spans="1:25" x14ac:dyDescent="0.2">
      <c r="A288">
        <v>287</v>
      </c>
      <c r="B288" t="s">
        <v>45</v>
      </c>
      <c r="C288" t="s">
        <v>28</v>
      </c>
      <c r="D288" t="s">
        <v>33</v>
      </c>
      <c r="E288" t="s">
        <v>30</v>
      </c>
      <c r="F288">
        <v>0</v>
      </c>
      <c r="G288" t="s">
        <v>23</v>
      </c>
      <c r="H288" t="s">
        <v>49</v>
      </c>
      <c r="I288">
        <v>5</v>
      </c>
      <c r="J288">
        <v>0.1</v>
      </c>
      <c r="K288">
        <v>200</v>
      </c>
      <c r="L288">
        <v>30</v>
      </c>
      <c r="P288">
        <v>443910</v>
      </c>
      <c r="Q288">
        <v>3748</v>
      </c>
      <c r="R288">
        <v>17333</v>
      </c>
      <c r="S288">
        <v>15033</v>
      </c>
      <c r="T288" s="1">
        <f t="shared" si="146"/>
        <v>0.96087487292302054</v>
      </c>
      <c r="U288" s="12">
        <f t="shared" si="147"/>
        <v>0.99162753709304874</v>
      </c>
      <c r="V288" s="12">
        <f t="shared" ref="V288:V333" si="151">1 - U288</f>
        <v>8.3724629069512613E-3</v>
      </c>
      <c r="W288" s="12">
        <f t="shared" si="148"/>
        <v>0.53553111289624911</v>
      </c>
      <c r="X288" s="12">
        <f t="shared" ref="X288:X333" si="152">1-W288</f>
        <v>0.46446888710375089</v>
      </c>
      <c r="Y288" s="1">
        <f t="shared" si="150"/>
        <v>0.76357932499464898</v>
      </c>
    </row>
    <row r="289" spans="1:26" x14ac:dyDescent="0.2">
      <c r="A289">
        <v>288</v>
      </c>
      <c r="B289" t="s">
        <v>45</v>
      </c>
      <c r="C289" t="s">
        <v>28</v>
      </c>
      <c r="D289" t="s">
        <v>33</v>
      </c>
      <c r="E289" t="s">
        <v>30</v>
      </c>
      <c r="F289">
        <v>0</v>
      </c>
      <c r="G289" t="s">
        <v>23</v>
      </c>
      <c r="H289" t="s">
        <v>49</v>
      </c>
      <c r="I289">
        <v>5</v>
      </c>
      <c r="J289">
        <v>0.1</v>
      </c>
      <c r="K289">
        <v>300</v>
      </c>
      <c r="L289">
        <v>30</v>
      </c>
      <c r="P289">
        <v>443764</v>
      </c>
      <c r="Q289">
        <v>3894</v>
      </c>
      <c r="R289">
        <v>18529</v>
      </c>
      <c r="S289">
        <v>13837</v>
      </c>
      <c r="T289" s="1">
        <f t="shared" si="146"/>
        <v>0.96306226355348901</v>
      </c>
      <c r="U289" s="12">
        <f t="shared" si="147"/>
        <v>0.99130139526156125</v>
      </c>
      <c r="V289" s="12">
        <f t="shared" si="151"/>
        <v>8.6986047384387533E-3</v>
      </c>
      <c r="W289" s="12">
        <f t="shared" si="148"/>
        <v>0.57248347030834823</v>
      </c>
      <c r="X289" s="12">
        <f t="shared" si="152"/>
        <v>0.42751652969165177</v>
      </c>
      <c r="Y289" s="1">
        <f t="shared" si="150"/>
        <v>0.78189243278495479</v>
      </c>
    </row>
    <row r="290" spans="1:26" x14ac:dyDescent="0.2">
      <c r="A290">
        <v>289</v>
      </c>
      <c r="B290" t="s">
        <v>45</v>
      </c>
      <c r="C290" t="s">
        <v>28</v>
      </c>
      <c r="D290" t="s">
        <v>33</v>
      </c>
      <c r="E290" t="s">
        <v>30</v>
      </c>
      <c r="F290">
        <v>0</v>
      </c>
      <c r="G290" t="s">
        <v>23</v>
      </c>
      <c r="H290" t="s">
        <v>49</v>
      </c>
      <c r="I290">
        <v>5</v>
      </c>
      <c r="J290">
        <v>0.1</v>
      </c>
      <c r="K290">
        <v>700</v>
      </c>
      <c r="L290">
        <v>30</v>
      </c>
      <c r="P290">
        <v>443546</v>
      </c>
      <c r="Q290">
        <v>4112</v>
      </c>
      <c r="R290">
        <v>20280</v>
      </c>
      <c r="S290">
        <v>12086</v>
      </c>
      <c r="T290" s="1">
        <f t="shared" si="146"/>
        <v>0.96625585387397295</v>
      </c>
      <c r="U290" s="12">
        <f t="shared" si="147"/>
        <v>0.99081441636249101</v>
      </c>
      <c r="V290" s="12">
        <f t="shared" si="151"/>
        <v>9.1855836375089872E-3</v>
      </c>
      <c r="W290" s="12">
        <f t="shared" si="148"/>
        <v>0.62658345177037633</v>
      </c>
      <c r="X290" s="12">
        <f t="shared" si="152"/>
        <v>0.37341654822962367</v>
      </c>
      <c r="Y290" s="1">
        <f t="shared" si="150"/>
        <v>0.80869893406643367</v>
      </c>
    </row>
    <row r="291" spans="1:26" x14ac:dyDescent="0.2">
      <c r="A291">
        <v>290</v>
      </c>
      <c r="B291" t="s">
        <v>45</v>
      </c>
      <c r="C291" t="s">
        <v>28</v>
      </c>
      <c r="D291" t="s">
        <v>33</v>
      </c>
      <c r="E291" t="s">
        <v>30</v>
      </c>
      <c r="F291">
        <v>0</v>
      </c>
      <c r="G291" t="s">
        <v>23</v>
      </c>
      <c r="H291" t="s">
        <v>49</v>
      </c>
      <c r="I291">
        <v>5</v>
      </c>
      <c r="J291">
        <v>0.1</v>
      </c>
      <c r="K291">
        <v>1000</v>
      </c>
      <c r="L291">
        <v>30</v>
      </c>
      <c r="P291">
        <v>443569</v>
      </c>
      <c r="Q291">
        <v>4089</v>
      </c>
      <c r="R291">
        <v>20880</v>
      </c>
      <c r="S291">
        <v>11486</v>
      </c>
      <c r="T291" s="1">
        <f t="shared" si="146"/>
        <v>0.96755370564805088</v>
      </c>
      <c r="U291" s="12">
        <f t="shared" si="147"/>
        <v>0.99086579487019111</v>
      </c>
      <c r="V291" s="12">
        <f t="shared" si="151"/>
        <v>9.1342051298088922E-3</v>
      </c>
      <c r="W291" s="12">
        <f t="shared" si="148"/>
        <v>0.64512142371624548</v>
      </c>
      <c r="X291" s="12">
        <f t="shared" si="152"/>
        <v>0.35487857628375452</v>
      </c>
      <c r="Y291" s="1">
        <f t="shared" si="150"/>
        <v>0.81799360929321829</v>
      </c>
    </row>
    <row r="292" spans="1:26" x14ac:dyDescent="0.2">
      <c r="A292">
        <v>291</v>
      </c>
      <c r="B292" t="s">
        <v>45</v>
      </c>
      <c r="C292" t="s">
        <v>28</v>
      </c>
      <c r="D292" t="s">
        <v>33</v>
      </c>
      <c r="E292" t="s">
        <v>30</v>
      </c>
      <c r="F292">
        <v>0</v>
      </c>
      <c r="G292" t="s">
        <v>23</v>
      </c>
      <c r="H292" t="s">
        <v>49</v>
      </c>
      <c r="I292">
        <v>5</v>
      </c>
      <c r="J292">
        <v>0.1</v>
      </c>
      <c r="K292">
        <v>30</v>
      </c>
      <c r="L292">
        <v>30</v>
      </c>
      <c r="P292">
        <v>445091</v>
      </c>
      <c r="Q292">
        <v>2567</v>
      </c>
      <c r="R292">
        <v>12776</v>
      </c>
      <c r="S292">
        <v>19590</v>
      </c>
      <c r="T292" s="1">
        <f t="shared" si="146"/>
        <v>0.95384189123877139</v>
      </c>
      <c r="U292" s="12">
        <f t="shared" si="147"/>
        <v>0.99426571177103951</v>
      </c>
      <c r="V292" s="12">
        <f t="shared" si="151"/>
        <v>5.7342882289604935E-3</v>
      </c>
      <c r="W292" s="12">
        <f t="shared" si="148"/>
        <v>0.39473521596737315</v>
      </c>
      <c r="X292" s="12">
        <f t="shared" si="152"/>
        <v>0.60526478403262685</v>
      </c>
      <c r="Y292" s="1">
        <f t="shared" si="150"/>
        <v>0.69450046386920627</v>
      </c>
    </row>
    <row r="293" spans="1:26" x14ac:dyDescent="0.2">
      <c r="A293">
        <v>292</v>
      </c>
      <c r="B293" t="s">
        <v>45</v>
      </c>
      <c r="C293" t="s">
        <v>28</v>
      </c>
      <c r="D293" t="s">
        <v>33</v>
      </c>
      <c r="E293" t="s">
        <v>30</v>
      </c>
      <c r="F293">
        <v>0</v>
      </c>
      <c r="G293" t="s">
        <v>23</v>
      </c>
      <c r="H293" t="s">
        <v>49</v>
      </c>
      <c r="I293">
        <v>5</v>
      </c>
      <c r="J293">
        <v>0.1</v>
      </c>
      <c r="K293">
        <v>70</v>
      </c>
      <c r="L293">
        <v>70</v>
      </c>
      <c r="P293">
        <v>444197</v>
      </c>
      <c r="Q293">
        <v>3461</v>
      </c>
      <c r="R293">
        <v>15800</v>
      </c>
      <c r="S293">
        <v>16566</v>
      </c>
      <c r="T293" s="1">
        <f t="shared" si="146"/>
        <v>0.95827916937486457</v>
      </c>
      <c r="U293" s="12">
        <f t="shared" si="147"/>
        <v>0.99226865151521926</v>
      </c>
      <c r="V293" s="12">
        <f t="shared" si="151"/>
        <v>7.7313484847807423E-3</v>
      </c>
      <c r="W293" s="12">
        <f t="shared" si="148"/>
        <v>0.48816659457455353</v>
      </c>
      <c r="X293" s="12">
        <f t="shared" si="152"/>
        <v>0.51183340542544653</v>
      </c>
      <c r="Y293" s="1">
        <f t="shared" si="150"/>
        <v>0.74021762304488636</v>
      </c>
    </row>
    <row r="294" spans="1:26" x14ac:dyDescent="0.2">
      <c r="A294">
        <v>293</v>
      </c>
      <c r="B294" t="s">
        <v>45</v>
      </c>
      <c r="C294" t="s">
        <v>28</v>
      </c>
      <c r="D294" t="s">
        <v>33</v>
      </c>
      <c r="E294" t="s">
        <v>30</v>
      </c>
      <c r="F294">
        <v>0</v>
      </c>
      <c r="G294" t="s">
        <v>23</v>
      </c>
      <c r="H294" t="s">
        <v>49</v>
      </c>
      <c r="I294">
        <v>5</v>
      </c>
      <c r="J294">
        <v>0.1</v>
      </c>
      <c r="K294">
        <v>100</v>
      </c>
      <c r="L294">
        <v>100</v>
      </c>
      <c r="P294">
        <v>444221</v>
      </c>
      <c r="Q294">
        <v>3437</v>
      </c>
      <c r="R294">
        <v>16073</v>
      </c>
      <c r="S294">
        <v>16293</v>
      </c>
      <c r="T294" s="1">
        <f t="shared" si="146"/>
        <v>0.95889788843891144</v>
      </c>
      <c r="U294" s="12">
        <f t="shared" si="147"/>
        <v>0.99232226387108013</v>
      </c>
      <c r="V294" s="12">
        <f t="shared" si="151"/>
        <v>7.6777361289198653E-3</v>
      </c>
      <c r="W294" s="12">
        <f t="shared" si="148"/>
        <v>0.49660137180992397</v>
      </c>
      <c r="X294" s="12">
        <f t="shared" si="152"/>
        <v>0.50339862819007597</v>
      </c>
      <c r="Y294" s="1">
        <f t="shared" si="150"/>
        <v>0.74446181784050203</v>
      </c>
    </row>
    <row r="295" spans="1:26" x14ac:dyDescent="0.2">
      <c r="A295">
        <v>294</v>
      </c>
      <c r="B295" t="s">
        <v>45</v>
      </c>
      <c r="C295" t="s">
        <v>28</v>
      </c>
      <c r="D295" t="s">
        <v>33</v>
      </c>
      <c r="E295" t="s">
        <v>30</v>
      </c>
      <c r="F295">
        <v>0</v>
      </c>
      <c r="G295" t="s">
        <v>23</v>
      </c>
      <c r="H295" t="s">
        <v>49</v>
      </c>
      <c r="I295">
        <v>5</v>
      </c>
      <c r="J295">
        <v>0.1</v>
      </c>
      <c r="K295">
        <v>200</v>
      </c>
      <c r="L295">
        <v>200</v>
      </c>
      <c r="P295">
        <v>443990</v>
      </c>
      <c r="Q295">
        <v>3668</v>
      </c>
      <c r="R295">
        <v>17486</v>
      </c>
      <c r="S295">
        <v>14880</v>
      </c>
      <c r="T295" s="1">
        <f t="shared" si="146"/>
        <v>0.96136026532006735</v>
      </c>
      <c r="U295" s="12">
        <f t="shared" si="147"/>
        <v>0.99180624494591851</v>
      </c>
      <c r="V295" s="12">
        <f t="shared" si="151"/>
        <v>8.1937550540814863E-3</v>
      </c>
      <c r="W295" s="12">
        <f t="shared" si="148"/>
        <v>0.54025829574244577</v>
      </c>
      <c r="X295" s="12">
        <f t="shared" si="152"/>
        <v>0.45974170425755423</v>
      </c>
      <c r="Y295" s="1">
        <f t="shared" si="150"/>
        <v>0.7660322703441822</v>
      </c>
    </row>
    <row r="296" spans="1:26" x14ac:dyDescent="0.2">
      <c r="A296">
        <v>295</v>
      </c>
      <c r="B296" t="s">
        <v>45</v>
      </c>
      <c r="C296" t="s">
        <v>28</v>
      </c>
      <c r="D296" t="s">
        <v>33</v>
      </c>
      <c r="E296" t="s">
        <v>30</v>
      </c>
      <c r="F296">
        <v>0</v>
      </c>
      <c r="G296" t="s">
        <v>23</v>
      </c>
      <c r="H296" t="s">
        <v>49</v>
      </c>
      <c r="I296">
        <v>5</v>
      </c>
      <c r="J296">
        <v>0.1</v>
      </c>
      <c r="K296">
        <v>300</v>
      </c>
      <c r="L296">
        <v>300</v>
      </c>
      <c r="P296">
        <v>443925</v>
      </c>
      <c r="Q296">
        <v>3733</v>
      </c>
      <c r="R296">
        <v>18255</v>
      </c>
      <c r="S296">
        <v>14111</v>
      </c>
      <c r="T296" s="1">
        <f t="shared" si="146"/>
        <v>0.96282685865706719</v>
      </c>
      <c r="U296" s="12">
        <f t="shared" si="147"/>
        <v>0.9916610448154618</v>
      </c>
      <c r="V296" s="12">
        <f t="shared" si="151"/>
        <v>8.3389551845381993E-3</v>
      </c>
      <c r="W296" s="12">
        <f t="shared" si="148"/>
        <v>0.56401779645306804</v>
      </c>
      <c r="X296" s="12">
        <f t="shared" si="152"/>
        <v>0.43598220354693196</v>
      </c>
      <c r="Y296" s="1">
        <f t="shared" si="150"/>
        <v>0.77783942063426492</v>
      </c>
    </row>
    <row r="297" spans="1:26" x14ac:dyDescent="0.2">
      <c r="A297">
        <v>296</v>
      </c>
      <c r="B297" t="s">
        <v>45</v>
      </c>
      <c r="C297" t="s">
        <v>28</v>
      </c>
      <c r="D297" t="s">
        <v>33</v>
      </c>
      <c r="E297" t="s">
        <v>30</v>
      </c>
      <c r="F297">
        <v>0</v>
      </c>
      <c r="G297" t="s">
        <v>23</v>
      </c>
      <c r="H297" t="s">
        <v>49</v>
      </c>
      <c r="I297">
        <v>5</v>
      </c>
      <c r="J297">
        <v>0.1</v>
      </c>
      <c r="K297">
        <v>700</v>
      </c>
      <c r="L297">
        <v>700</v>
      </c>
      <c r="P297">
        <v>443664</v>
      </c>
      <c r="Q297">
        <v>3994</v>
      </c>
      <c r="R297">
        <v>20335</v>
      </c>
      <c r="S297">
        <v>12031</v>
      </c>
      <c r="T297" s="1">
        <f t="shared" si="146"/>
        <v>0.96661625252070726</v>
      </c>
      <c r="U297" s="12">
        <f t="shared" si="147"/>
        <v>0.99107801044547394</v>
      </c>
      <c r="V297" s="12">
        <f t="shared" si="151"/>
        <v>8.9219895545260552E-3</v>
      </c>
      <c r="W297" s="12">
        <f t="shared" si="148"/>
        <v>0.62828276586541432</v>
      </c>
      <c r="X297" s="12">
        <f t="shared" si="152"/>
        <v>0.37171723413458568</v>
      </c>
      <c r="Y297" s="1">
        <f t="shared" si="150"/>
        <v>0.80968038815544419</v>
      </c>
    </row>
    <row r="298" spans="1:26" x14ac:dyDescent="0.2">
      <c r="A298">
        <v>297</v>
      </c>
      <c r="B298" t="s">
        <v>45</v>
      </c>
      <c r="C298" t="s">
        <v>28</v>
      </c>
      <c r="D298" t="s">
        <v>33</v>
      </c>
      <c r="E298" t="s">
        <v>30</v>
      </c>
      <c r="F298">
        <v>0</v>
      </c>
      <c r="G298" t="s">
        <v>23</v>
      </c>
      <c r="H298" t="s">
        <v>49</v>
      </c>
      <c r="I298">
        <v>5</v>
      </c>
      <c r="J298">
        <v>0.1</v>
      </c>
      <c r="K298">
        <v>1000</v>
      </c>
      <c r="L298">
        <v>1000</v>
      </c>
      <c r="P298">
        <v>443631</v>
      </c>
      <c r="Q298">
        <v>4027</v>
      </c>
      <c r="R298">
        <v>20899</v>
      </c>
      <c r="S298">
        <v>11467</v>
      </c>
      <c r="T298" s="1">
        <f t="shared" ref="T298" si="153">(P298 + R298)/SUM(P298:S298)</f>
        <v>0.96772244721097278</v>
      </c>
      <c r="U298" s="12">
        <f t="shared" ref="U298" si="154" xml:space="preserve"> P298/(P298 + Q298)</f>
        <v>0.99100429345616525</v>
      </c>
      <c r="V298" s="12">
        <f t="shared" si="151"/>
        <v>8.9957065438347472E-3</v>
      </c>
      <c r="W298" s="12">
        <f t="shared" ref="W298" si="155">R298/(R298 + S298)</f>
        <v>0.64570845949453126</v>
      </c>
      <c r="X298" s="12">
        <f t="shared" si="152"/>
        <v>0.35429154050546874</v>
      </c>
      <c r="Y298" s="1">
        <f t="shared" ref="Y298" si="156">( P298/(P298 + Q298) + R298/(R298 + S298) )/2</f>
        <v>0.81835637647534831</v>
      </c>
    </row>
    <row r="299" spans="1:26" x14ac:dyDescent="0.2">
      <c r="A299">
        <v>298</v>
      </c>
      <c r="B299" t="s">
        <v>45</v>
      </c>
      <c r="C299" t="s">
        <v>28</v>
      </c>
      <c r="D299" t="s">
        <v>33</v>
      </c>
      <c r="E299" t="s">
        <v>30</v>
      </c>
      <c r="F299">
        <v>0</v>
      </c>
      <c r="G299" t="s">
        <v>23</v>
      </c>
      <c r="H299" t="s">
        <v>11</v>
      </c>
      <c r="I299">
        <v>5</v>
      </c>
      <c r="J299">
        <v>0.1</v>
      </c>
      <c r="L299">
        <v>70</v>
      </c>
      <c r="M299">
        <v>5</v>
      </c>
      <c r="P299">
        <v>443967</v>
      </c>
      <c r="Q299">
        <v>3691</v>
      </c>
      <c r="R299">
        <v>20307</v>
      </c>
      <c r="S299">
        <v>12059</v>
      </c>
      <c r="T299" s="1">
        <f t="shared" ref="T299" si="157">(P299 + R299)/SUM(P299:S299)</f>
        <v>0.96718914054297289</v>
      </c>
      <c r="U299" s="12">
        <f t="shared" ref="U299" si="158" xml:space="preserve"> P299/(P299 + Q299)</f>
        <v>0.99175486643821842</v>
      </c>
      <c r="V299" s="12">
        <f t="shared" si="151"/>
        <v>8.2451335617815813E-3</v>
      </c>
      <c r="W299" s="12">
        <f t="shared" ref="W299" si="159">R299/(R299 + S299)</f>
        <v>0.62741766050794046</v>
      </c>
      <c r="X299" s="12">
        <f t="shared" si="152"/>
        <v>0.37258233949205954</v>
      </c>
      <c r="Y299" s="1">
        <f t="shared" ref="Y299:Y309" si="160">( P299/(P299 + Q299) + R299/(R299 + S299) )/2</f>
        <v>0.80958626347307949</v>
      </c>
    </row>
    <row r="300" spans="1:26" x14ac:dyDescent="0.2">
      <c r="A300">
        <v>299</v>
      </c>
      <c r="B300" t="s">
        <v>45</v>
      </c>
      <c r="C300" t="s">
        <v>28</v>
      </c>
      <c r="D300" t="s">
        <v>33</v>
      </c>
      <c r="E300" t="s">
        <v>30</v>
      </c>
      <c r="F300">
        <v>0</v>
      </c>
      <c r="G300" t="s">
        <v>23</v>
      </c>
      <c r="H300" t="s">
        <v>11</v>
      </c>
      <c r="I300">
        <v>5</v>
      </c>
      <c r="J300">
        <v>0.1</v>
      </c>
      <c r="L300">
        <v>100</v>
      </c>
      <c r="M300">
        <v>5</v>
      </c>
      <c r="P300">
        <v>443938</v>
      </c>
      <c r="Q300">
        <v>3720</v>
      </c>
      <c r="R300">
        <v>20360</v>
      </c>
      <c r="S300">
        <v>12006</v>
      </c>
      <c r="T300" s="1">
        <f t="shared" ref="T300:T301" si="161">(P300 + R300)/SUM(P300:S300)</f>
        <v>0.9672391380430978</v>
      </c>
      <c r="U300" s="12">
        <f t="shared" ref="U300:U301" si="162" xml:space="preserve"> P300/(P300 + Q300)</f>
        <v>0.99169008484155319</v>
      </c>
      <c r="V300" s="12">
        <f t="shared" si="151"/>
        <v>8.3099151584468123E-3</v>
      </c>
      <c r="W300" s="12">
        <f t="shared" ref="W300:W301" si="163">R300/(R300 + S300)</f>
        <v>0.62905518136315886</v>
      </c>
      <c r="X300" s="12">
        <f t="shared" si="152"/>
        <v>0.37094481863684114</v>
      </c>
      <c r="Y300" s="1">
        <f t="shared" si="160"/>
        <v>0.81037263310235597</v>
      </c>
    </row>
    <row r="301" spans="1:26" x14ac:dyDescent="0.2">
      <c r="A301">
        <v>300</v>
      </c>
      <c r="B301" t="s">
        <v>45</v>
      </c>
      <c r="C301" t="s">
        <v>28</v>
      </c>
      <c r="D301" t="s">
        <v>33</v>
      </c>
      <c r="E301" t="s">
        <v>30</v>
      </c>
      <c r="F301">
        <v>0</v>
      </c>
      <c r="G301" t="s">
        <v>23</v>
      </c>
      <c r="H301" t="s">
        <v>11</v>
      </c>
      <c r="I301">
        <v>5</v>
      </c>
      <c r="J301">
        <v>0.1</v>
      </c>
      <c r="L301">
        <v>30</v>
      </c>
      <c r="M301">
        <v>7</v>
      </c>
      <c r="P301">
        <v>441206</v>
      </c>
      <c r="Q301">
        <v>6452</v>
      </c>
      <c r="R301">
        <v>22254</v>
      </c>
      <c r="S301">
        <v>10112</v>
      </c>
      <c r="T301" s="1">
        <f t="shared" si="161"/>
        <v>0.96549339199706685</v>
      </c>
      <c r="U301" s="12">
        <f t="shared" si="162"/>
        <v>0.98558721166604868</v>
      </c>
      <c r="V301" s="12">
        <f t="shared" si="151"/>
        <v>1.4412788333951321E-2</v>
      </c>
      <c r="W301" s="12">
        <f t="shared" si="163"/>
        <v>0.6875733794722857</v>
      </c>
      <c r="X301" s="12">
        <f t="shared" si="152"/>
        <v>0.3124266205277143</v>
      </c>
      <c r="Y301" s="1">
        <f t="shared" si="160"/>
        <v>0.83658029556916724</v>
      </c>
    </row>
    <row r="302" spans="1:26" x14ac:dyDescent="0.2">
      <c r="A302">
        <v>301</v>
      </c>
      <c r="B302" t="s">
        <v>45</v>
      </c>
      <c r="C302" t="s">
        <v>28</v>
      </c>
      <c r="D302" t="s">
        <v>33</v>
      </c>
      <c r="E302" t="s">
        <v>30</v>
      </c>
      <c r="F302">
        <v>0</v>
      </c>
      <c r="G302" t="s">
        <v>23</v>
      </c>
      <c r="H302" t="s">
        <v>11</v>
      </c>
      <c r="I302">
        <v>5</v>
      </c>
      <c r="J302">
        <v>0.1</v>
      </c>
      <c r="L302">
        <v>30</v>
      </c>
      <c r="M302">
        <v>3</v>
      </c>
      <c r="P302">
        <v>445785</v>
      </c>
      <c r="Q302">
        <v>1873</v>
      </c>
      <c r="R302">
        <v>12712</v>
      </c>
      <c r="S302">
        <v>19654</v>
      </c>
      <c r="T302" s="1">
        <f t="shared" ref="T302" si="164">(P302 + R302)/SUM(P302:S302)</f>
        <v>0.95515432561705249</v>
      </c>
      <c r="U302" s="12">
        <f t="shared" ref="U302" si="165" xml:space="preserve"> P302/(P302 + Q302)</f>
        <v>0.99581600239468526</v>
      </c>
      <c r="V302" s="12">
        <f t="shared" si="151"/>
        <v>4.1839976053147376E-3</v>
      </c>
      <c r="W302" s="12">
        <f t="shared" ref="W302" si="166">R302/(R302 + S302)</f>
        <v>0.39275783229314715</v>
      </c>
      <c r="X302" s="12">
        <f t="shared" si="152"/>
        <v>0.60724216770685291</v>
      </c>
      <c r="Y302" s="1">
        <f t="shared" si="160"/>
        <v>0.69428691734391623</v>
      </c>
    </row>
    <row r="303" spans="1:26" x14ac:dyDescent="0.2">
      <c r="A303">
        <v>302</v>
      </c>
      <c r="B303" t="s">
        <v>55</v>
      </c>
      <c r="C303" t="s">
        <v>28</v>
      </c>
      <c r="D303" t="s">
        <v>33</v>
      </c>
      <c r="E303" t="s">
        <v>30</v>
      </c>
      <c r="F303">
        <v>0</v>
      </c>
      <c r="G303" t="s">
        <v>23</v>
      </c>
      <c r="H303" t="s">
        <v>26</v>
      </c>
      <c r="I303">
        <v>5</v>
      </c>
      <c r="J303">
        <v>0.1</v>
      </c>
      <c r="K303">
        <v>20</v>
      </c>
      <c r="L303">
        <v>30</v>
      </c>
      <c r="P303">
        <v>415749</v>
      </c>
      <c r="Q303">
        <v>31920</v>
      </c>
      <c r="R303">
        <v>26240</v>
      </c>
      <c r="S303">
        <v>6115</v>
      </c>
      <c r="T303" s="1">
        <f t="shared" ref="T303:T332" si="167">(P303 + R303)/SUM(P303:S303)</f>
        <v>0.92076437844774428</v>
      </c>
      <c r="U303" s="12">
        <f t="shared" ref="U303:U332" si="168" xml:space="preserve"> P303/(P303 + Q303)</f>
        <v>0.92869731877793638</v>
      </c>
      <c r="V303" s="12">
        <f t="shared" si="151"/>
        <v>7.1302681222063624E-2</v>
      </c>
      <c r="W303" s="12">
        <f t="shared" ref="W303:W332" si="169">R303/(R303 + S303)</f>
        <v>0.81100293617678876</v>
      </c>
      <c r="X303" s="12">
        <f t="shared" si="152"/>
        <v>0.18899706382321124</v>
      </c>
      <c r="Y303" s="1">
        <f t="shared" si="160"/>
        <v>0.86985012747736257</v>
      </c>
      <c r="Z303" t="s">
        <v>60</v>
      </c>
    </row>
    <row r="304" spans="1:26" x14ac:dyDescent="0.2">
      <c r="A304">
        <v>303</v>
      </c>
      <c r="B304" t="s">
        <v>55</v>
      </c>
      <c r="C304" t="s">
        <v>28</v>
      </c>
      <c r="D304" t="s">
        <v>33</v>
      </c>
      <c r="E304" t="s">
        <v>30</v>
      </c>
      <c r="F304">
        <v>0</v>
      </c>
      <c r="G304" t="s">
        <v>23</v>
      </c>
      <c r="H304" t="s">
        <v>26</v>
      </c>
      <c r="I304">
        <v>5</v>
      </c>
      <c r="J304">
        <v>0.1</v>
      </c>
      <c r="K304">
        <v>20</v>
      </c>
      <c r="L304">
        <v>70</v>
      </c>
      <c r="P304">
        <v>420064</v>
      </c>
      <c r="Q304">
        <v>27605</v>
      </c>
      <c r="R304">
        <v>25935</v>
      </c>
      <c r="S304">
        <v>6420</v>
      </c>
      <c r="T304" s="1">
        <f t="shared" si="167"/>
        <v>0.92911812742696198</v>
      </c>
      <c r="U304" s="12">
        <f t="shared" si="168"/>
        <v>0.93833613674388894</v>
      </c>
      <c r="V304" s="12">
        <f t="shared" si="151"/>
        <v>6.1663863256111062E-2</v>
      </c>
      <c r="W304" s="12">
        <f t="shared" si="169"/>
        <v>0.80157626332869725</v>
      </c>
      <c r="X304" s="12">
        <f t="shared" si="152"/>
        <v>0.19842373667130275</v>
      </c>
      <c r="Y304" s="1">
        <f t="shared" si="160"/>
        <v>0.86995620003629304</v>
      </c>
    </row>
    <row r="305" spans="1:26" x14ac:dyDescent="0.2">
      <c r="A305">
        <v>304</v>
      </c>
      <c r="B305" t="s">
        <v>55</v>
      </c>
      <c r="C305" t="s">
        <v>28</v>
      </c>
      <c r="D305" t="s">
        <v>33</v>
      </c>
      <c r="E305" t="s">
        <v>30</v>
      </c>
      <c r="F305">
        <v>0</v>
      </c>
      <c r="G305" t="s">
        <v>23</v>
      </c>
      <c r="H305" t="s">
        <v>26</v>
      </c>
      <c r="I305">
        <v>5</v>
      </c>
      <c r="J305">
        <v>0.1</v>
      </c>
      <c r="K305">
        <v>20</v>
      </c>
      <c r="L305">
        <v>100</v>
      </c>
      <c r="P305">
        <v>421661</v>
      </c>
      <c r="Q305">
        <v>26008</v>
      </c>
      <c r="R305">
        <v>25813</v>
      </c>
      <c r="S305">
        <v>6542</v>
      </c>
      <c r="T305" s="1">
        <f t="shared" si="167"/>
        <v>0.93219089045547721</v>
      </c>
      <c r="U305" s="12">
        <f t="shared" si="168"/>
        <v>0.94190350459826344</v>
      </c>
      <c r="V305" s="12">
        <f t="shared" si="151"/>
        <v>5.8096495401736559E-2</v>
      </c>
      <c r="W305" s="12">
        <f t="shared" si="169"/>
        <v>0.79780559418946062</v>
      </c>
      <c r="X305" s="12">
        <f t="shared" si="152"/>
        <v>0.20219440581053938</v>
      </c>
      <c r="Y305" s="1">
        <f t="shared" si="160"/>
        <v>0.86985454939386209</v>
      </c>
    </row>
    <row r="306" spans="1:26" x14ac:dyDescent="0.2">
      <c r="A306">
        <v>305</v>
      </c>
      <c r="B306" t="s">
        <v>55</v>
      </c>
      <c r="C306" t="s">
        <v>28</v>
      </c>
      <c r="D306" t="s">
        <v>33</v>
      </c>
      <c r="E306" t="s">
        <v>30</v>
      </c>
      <c r="F306">
        <v>0</v>
      </c>
      <c r="G306" t="s">
        <v>23</v>
      </c>
      <c r="H306" t="s">
        <v>26</v>
      </c>
      <c r="I306">
        <v>5</v>
      </c>
      <c r="J306">
        <v>0.1</v>
      </c>
      <c r="K306">
        <v>20</v>
      </c>
      <c r="L306">
        <v>200</v>
      </c>
      <c r="P306">
        <v>423804</v>
      </c>
      <c r="Q306">
        <v>23865</v>
      </c>
      <c r="R306">
        <v>25679</v>
      </c>
      <c r="S306">
        <v>6676</v>
      </c>
      <c r="T306" s="1">
        <f t="shared" si="167"/>
        <v>0.93637609786177356</v>
      </c>
      <c r="U306" s="12">
        <f t="shared" si="168"/>
        <v>0.9466905235788049</v>
      </c>
      <c r="V306" s="12">
        <f t="shared" si="151"/>
        <v>5.3309476421195101E-2</v>
      </c>
      <c r="W306" s="12">
        <f t="shared" si="169"/>
        <v>0.79366403956111886</v>
      </c>
      <c r="X306" s="12">
        <f t="shared" si="152"/>
        <v>0.20633596043888114</v>
      </c>
      <c r="Y306" s="1">
        <f t="shared" si="160"/>
        <v>0.87017728156996188</v>
      </c>
    </row>
    <row r="307" spans="1:26" x14ac:dyDescent="0.2">
      <c r="A307">
        <v>306</v>
      </c>
      <c r="B307" t="s">
        <v>55</v>
      </c>
      <c r="C307" t="s">
        <v>28</v>
      </c>
      <c r="D307" t="s">
        <v>33</v>
      </c>
      <c r="E307" t="s">
        <v>30</v>
      </c>
      <c r="F307">
        <v>0</v>
      </c>
      <c r="G307" t="s">
        <v>23</v>
      </c>
      <c r="H307" t="s">
        <v>26</v>
      </c>
      <c r="I307">
        <v>5</v>
      </c>
      <c r="J307">
        <v>0.1</v>
      </c>
      <c r="K307">
        <v>20</v>
      </c>
      <c r="L307">
        <v>300</v>
      </c>
      <c r="P307">
        <v>424327</v>
      </c>
      <c r="Q307">
        <v>23342</v>
      </c>
      <c r="R307">
        <v>25641</v>
      </c>
      <c r="S307">
        <v>6714</v>
      </c>
      <c r="T307" s="1">
        <f t="shared" si="167"/>
        <v>0.93738646401013281</v>
      </c>
      <c r="U307" s="12">
        <f t="shared" si="168"/>
        <v>0.94785879745973034</v>
      </c>
      <c r="V307" s="12">
        <f t="shared" si="151"/>
        <v>5.214120254026966E-2</v>
      </c>
      <c r="W307" s="12">
        <f t="shared" si="169"/>
        <v>0.79248956884561894</v>
      </c>
      <c r="X307" s="12">
        <f t="shared" si="152"/>
        <v>0.20751043115438106</v>
      </c>
      <c r="Y307" s="1">
        <f t="shared" si="160"/>
        <v>0.87017418315267459</v>
      </c>
    </row>
    <row r="308" spans="1:26" x14ac:dyDescent="0.2">
      <c r="A308">
        <v>307</v>
      </c>
      <c r="B308" t="s">
        <v>55</v>
      </c>
      <c r="C308" t="s">
        <v>28</v>
      </c>
      <c r="D308" t="s">
        <v>33</v>
      </c>
      <c r="E308" t="s">
        <v>30</v>
      </c>
      <c r="F308">
        <v>0</v>
      </c>
      <c r="G308" t="s">
        <v>23</v>
      </c>
      <c r="H308" t="s">
        <v>26</v>
      </c>
      <c r="I308">
        <v>5</v>
      </c>
      <c r="J308">
        <v>0.1</v>
      </c>
      <c r="K308">
        <v>20</v>
      </c>
      <c r="L308">
        <v>700</v>
      </c>
      <c r="P308">
        <v>424784</v>
      </c>
      <c r="Q308">
        <v>22885</v>
      </c>
      <c r="R308">
        <v>25596</v>
      </c>
      <c r="S308">
        <v>6759</v>
      </c>
      <c r="T308" s="1">
        <f t="shared" si="167"/>
        <v>0.93824475442894517</v>
      </c>
      <c r="U308" s="12">
        <f t="shared" si="168"/>
        <v>0.94887964098474542</v>
      </c>
      <c r="V308" s="12">
        <f t="shared" si="151"/>
        <v>5.1120359015254579E-2</v>
      </c>
      <c r="W308" s="12">
        <f t="shared" si="169"/>
        <v>0.7910987482614743</v>
      </c>
      <c r="X308" s="12">
        <f t="shared" si="152"/>
        <v>0.2089012517385257</v>
      </c>
      <c r="Y308" s="1">
        <f t="shared" si="160"/>
        <v>0.86998919462310986</v>
      </c>
    </row>
    <row r="309" spans="1:26" x14ac:dyDescent="0.2">
      <c r="A309">
        <v>308</v>
      </c>
      <c r="B309" t="s">
        <v>55</v>
      </c>
      <c r="C309" t="s">
        <v>28</v>
      </c>
      <c r="D309" t="s">
        <v>33</v>
      </c>
      <c r="E309" t="s">
        <v>30</v>
      </c>
      <c r="F309">
        <v>0</v>
      </c>
      <c r="G309" t="s">
        <v>23</v>
      </c>
      <c r="H309" t="s">
        <v>26</v>
      </c>
      <c r="I309">
        <v>5</v>
      </c>
      <c r="J309">
        <v>0.1</v>
      </c>
      <c r="K309">
        <v>20</v>
      </c>
      <c r="L309">
        <v>1000</v>
      </c>
      <c r="P309">
        <v>424954</v>
      </c>
      <c r="Q309">
        <v>22715</v>
      </c>
      <c r="R309">
        <v>25572</v>
      </c>
      <c r="S309">
        <v>6783</v>
      </c>
      <c r="T309" s="1">
        <f t="shared" si="167"/>
        <v>0.93854890588803896</v>
      </c>
      <c r="U309" s="12">
        <f t="shared" si="168"/>
        <v>0.94925938584087799</v>
      </c>
      <c r="V309" s="12">
        <f t="shared" si="151"/>
        <v>5.0740614159122011E-2</v>
      </c>
      <c r="W309" s="12">
        <f t="shared" si="169"/>
        <v>0.79035697728326382</v>
      </c>
      <c r="X309" s="12">
        <f t="shared" si="152"/>
        <v>0.20964302271673618</v>
      </c>
      <c r="Y309" s="1">
        <f t="shared" si="160"/>
        <v>0.86980818156207085</v>
      </c>
    </row>
    <row r="310" spans="1:26" x14ac:dyDescent="0.2">
      <c r="A310">
        <v>309</v>
      </c>
      <c r="B310" t="s">
        <v>55</v>
      </c>
      <c r="C310" t="s">
        <v>28</v>
      </c>
      <c r="D310" t="s">
        <v>33</v>
      </c>
      <c r="E310" t="s">
        <v>30</v>
      </c>
      <c r="F310">
        <v>0</v>
      </c>
      <c r="G310" t="s">
        <v>23</v>
      </c>
      <c r="H310" t="s">
        <v>26</v>
      </c>
      <c r="I310">
        <v>5</v>
      </c>
      <c r="J310">
        <v>0.1</v>
      </c>
      <c r="K310">
        <v>20</v>
      </c>
      <c r="L310">
        <v>2000</v>
      </c>
      <c r="P310">
        <v>425619</v>
      </c>
      <c r="Q310">
        <v>22050</v>
      </c>
      <c r="R310">
        <v>25543</v>
      </c>
      <c r="S310">
        <v>6812</v>
      </c>
      <c r="T310" s="1">
        <f t="shared" si="167"/>
        <v>0.93987383964135129</v>
      </c>
      <c r="U310" s="12">
        <f t="shared" si="168"/>
        <v>0.9507448583663376</v>
      </c>
      <c r="V310" s="12">
        <f t="shared" si="151"/>
        <v>4.9255141633662403E-2</v>
      </c>
      <c r="W310" s="12">
        <f t="shared" si="169"/>
        <v>0.7894606706845928</v>
      </c>
      <c r="X310" s="12">
        <f t="shared" si="152"/>
        <v>0.2105393293154072</v>
      </c>
      <c r="Y310" s="1">
        <f t="shared" ref="Y310:Y332" si="170">( P310/(P310 + Q310) + R310/(R310 + S310) )/2</f>
        <v>0.8701027645254652</v>
      </c>
    </row>
    <row r="311" spans="1:26" x14ac:dyDescent="0.2">
      <c r="A311">
        <v>310</v>
      </c>
      <c r="B311" t="s">
        <v>55</v>
      </c>
      <c r="C311" t="s">
        <v>28</v>
      </c>
      <c r="D311" t="s">
        <v>33</v>
      </c>
      <c r="E311" t="s">
        <v>30</v>
      </c>
      <c r="F311">
        <v>0</v>
      </c>
      <c r="G311" t="s">
        <v>23</v>
      </c>
      <c r="H311" t="s">
        <v>26</v>
      </c>
      <c r="I311">
        <v>5</v>
      </c>
      <c r="J311">
        <v>0.1</v>
      </c>
      <c r="K311">
        <v>20</v>
      </c>
      <c r="L311">
        <v>3000</v>
      </c>
      <c r="P311">
        <v>425953</v>
      </c>
      <c r="Q311">
        <v>21716</v>
      </c>
      <c r="R311">
        <v>25486</v>
      </c>
      <c r="S311">
        <v>6869</v>
      </c>
      <c r="T311" s="1">
        <f t="shared" si="167"/>
        <v>0.94045089412196059</v>
      </c>
      <c r="U311" s="12">
        <f t="shared" si="168"/>
        <v>0.95149094531897449</v>
      </c>
      <c r="V311" s="12">
        <f t="shared" si="151"/>
        <v>4.850905468102551E-2</v>
      </c>
      <c r="W311" s="12">
        <f t="shared" si="169"/>
        <v>0.78769896461134292</v>
      </c>
      <c r="X311" s="12">
        <f t="shared" si="152"/>
        <v>0.21230103538865708</v>
      </c>
      <c r="Y311" s="1">
        <f t="shared" si="170"/>
        <v>0.86959495496515871</v>
      </c>
    </row>
    <row r="312" spans="1:26" x14ac:dyDescent="0.2">
      <c r="A312">
        <v>311</v>
      </c>
      <c r="B312" t="s">
        <v>55</v>
      </c>
      <c r="C312" t="s">
        <v>28</v>
      </c>
      <c r="D312" t="s">
        <v>33</v>
      </c>
      <c r="E312" t="s">
        <v>30</v>
      </c>
      <c r="F312">
        <v>0</v>
      </c>
      <c r="G312" t="s">
        <v>23</v>
      </c>
      <c r="H312" t="s">
        <v>26</v>
      </c>
      <c r="I312">
        <v>5</v>
      </c>
      <c r="J312">
        <v>0.1</v>
      </c>
      <c r="K312">
        <v>20</v>
      </c>
      <c r="L312">
        <v>7000</v>
      </c>
      <c r="P312">
        <v>427287</v>
      </c>
      <c r="Q312">
        <v>20382</v>
      </c>
      <c r="R312">
        <v>25333</v>
      </c>
      <c r="S312">
        <v>7022</v>
      </c>
      <c r="T312" s="1">
        <f t="shared" si="167"/>
        <v>0.94291118777394467</v>
      </c>
      <c r="U312" s="12">
        <f t="shared" si="168"/>
        <v>0.95447082554297935</v>
      </c>
      <c r="V312" s="12">
        <f t="shared" si="151"/>
        <v>4.5529174457020649E-2</v>
      </c>
      <c r="W312" s="12">
        <f t="shared" si="169"/>
        <v>0.78297017462525109</v>
      </c>
      <c r="X312" s="12">
        <f t="shared" si="152"/>
        <v>0.21702982537474891</v>
      </c>
      <c r="Y312" s="1">
        <f t="shared" si="170"/>
        <v>0.86872050008411517</v>
      </c>
    </row>
    <row r="313" spans="1:26" x14ac:dyDescent="0.2">
      <c r="A313">
        <v>312</v>
      </c>
      <c r="B313" t="s">
        <v>55</v>
      </c>
      <c r="C313" t="s">
        <v>28</v>
      </c>
      <c r="D313" t="s">
        <v>33</v>
      </c>
      <c r="E313" t="s">
        <v>30</v>
      </c>
      <c r="F313">
        <v>0</v>
      </c>
      <c r="G313" t="s">
        <v>23</v>
      </c>
      <c r="H313" t="s">
        <v>26</v>
      </c>
      <c r="I313">
        <v>5</v>
      </c>
      <c r="J313">
        <v>0.1</v>
      </c>
      <c r="K313">
        <v>70</v>
      </c>
      <c r="L313">
        <v>30</v>
      </c>
      <c r="P313">
        <v>419822</v>
      </c>
      <c r="Q313">
        <v>27847</v>
      </c>
      <c r="R313">
        <v>27071</v>
      </c>
      <c r="S313">
        <v>5284</v>
      </c>
      <c r="T313" s="1">
        <f t="shared" si="167"/>
        <v>0.93098053430661798</v>
      </c>
      <c r="U313" s="12">
        <f t="shared" si="168"/>
        <v>0.93779555877221787</v>
      </c>
      <c r="V313" s="12">
        <f t="shared" si="151"/>
        <v>6.2204441227782126E-2</v>
      </c>
      <c r="W313" s="12">
        <f t="shared" si="169"/>
        <v>0.83668675629732658</v>
      </c>
      <c r="X313" s="12">
        <f t="shared" si="152"/>
        <v>0.16331324370267342</v>
      </c>
      <c r="Y313" s="1">
        <f t="shared" si="170"/>
        <v>0.88724115753477228</v>
      </c>
    </row>
    <row r="314" spans="1:26" x14ac:dyDescent="0.2">
      <c r="A314">
        <v>313</v>
      </c>
      <c r="B314" t="s">
        <v>55</v>
      </c>
      <c r="C314" t="s">
        <v>28</v>
      </c>
      <c r="D314" t="s">
        <v>33</v>
      </c>
      <c r="E314" t="s">
        <v>30</v>
      </c>
      <c r="F314">
        <v>0</v>
      </c>
      <c r="G314" t="s">
        <v>23</v>
      </c>
      <c r="H314" t="s">
        <v>26</v>
      </c>
      <c r="I314">
        <v>5</v>
      </c>
      <c r="J314">
        <v>0.1</v>
      </c>
      <c r="K314">
        <v>100</v>
      </c>
      <c r="L314">
        <v>30</v>
      </c>
      <c r="P314">
        <v>421399</v>
      </c>
      <c r="Q314">
        <v>26270</v>
      </c>
      <c r="R314">
        <v>27156</v>
      </c>
      <c r="S314">
        <v>5199</v>
      </c>
      <c r="T314" s="1">
        <f t="shared" si="167"/>
        <v>0.93444286119027387</v>
      </c>
      <c r="U314" s="12">
        <f t="shared" si="168"/>
        <v>0.94131825076116504</v>
      </c>
      <c r="V314" s="12">
        <f t="shared" si="151"/>
        <v>5.8681749238834957E-2</v>
      </c>
      <c r="W314" s="12">
        <f t="shared" si="169"/>
        <v>0.83931386184515533</v>
      </c>
      <c r="X314" s="12">
        <f t="shared" si="152"/>
        <v>0.16068613815484467</v>
      </c>
      <c r="Y314" s="1">
        <f t="shared" si="170"/>
        <v>0.89031605630316024</v>
      </c>
    </row>
    <row r="315" spans="1:26" x14ac:dyDescent="0.2">
      <c r="A315">
        <v>314</v>
      </c>
      <c r="B315" t="s">
        <v>55</v>
      </c>
      <c r="C315" t="s">
        <v>28</v>
      </c>
      <c r="D315" t="s">
        <v>33</v>
      </c>
      <c r="E315" t="s">
        <v>30</v>
      </c>
      <c r="F315">
        <v>0</v>
      </c>
      <c r="G315" t="s">
        <v>23</v>
      </c>
      <c r="H315" t="s">
        <v>26</v>
      </c>
      <c r="I315">
        <v>5</v>
      </c>
      <c r="J315">
        <v>0.1</v>
      </c>
      <c r="K315">
        <v>200</v>
      </c>
      <c r="L315">
        <v>30</v>
      </c>
      <c r="P315">
        <v>423513</v>
      </c>
      <c r="Q315">
        <v>24156</v>
      </c>
      <c r="R315">
        <v>27382</v>
      </c>
      <c r="S315">
        <v>4973</v>
      </c>
      <c r="T315" s="1">
        <f t="shared" si="167"/>
        <v>0.93931761745246067</v>
      </c>
      <c r="U315" s="12">
        <f t="shared" si="168"/>
        <v>0.94604048973683685</v>
      </c>
      <c r="V315" s="12">
        <f t="shared" si="151"/>
        <v>5.3959510263163146E-2</v>
      </c>
      <c r="W315" s="12">
        <f t="shared" si="169"/>
        <v>0.84629887188997066</v>
      </c>
      <c r="X315" s="12">
        <f t="shared" si="152"/>
        <v>0.15370112811002934</v>
      </c>
      <c r="Y315" s="1">
        <f t="shared" si="170"/>
        <v>0.89616968081340376</v>
      </c>
    </row>
    <row r="316" spans="1:26" x14ac:dyDescent="0.2">
      <c r="A316">
        <v>315</v>
      </c>
      <c r="B316" t="s">
        <v>55</v>
      </c>
      <c r="C316" t="s">
        <v>28</v>
      </c>
      <c r="D316" t="s">
        <v>33</v>
      </c>
      <c r="E316" t="s">
        <v>30</v>
      </c>
      <c r="F316">
        <v>0</v>
      </c>
      <c r="G316" t="s">
        <v>23</v>
      </c>
      <c r="H316" t="s">
        <v>26</v>
      </c>
      <c r="I316">
        <v>5</v>
      </c>
      <c r="J316">
        <v>0.1</v>
      </c>
      <c r="K316">
        <v>300</v>
      </c>
      <c r="L316">
        <v>30</v>
      </c>
      <c r="P316">
        <v>424725</v>
      </c>
      <c r="Q316">
        <v>22944</v>
      </c>
      <c r="R316">
        <v>27534</v>
      </c>
      <c r="S316">
        <v>4821</v>
      </c>
      <c r="T316" s="1">
        <f t="shared" si="167"/>
        <v>0.94215914204289786</v>
      </c>
      <c r="U316" s="12">
        <f t="shared" si="168"/>
        <v>0.94874784718173477</v>
      </c>
      <c r="V316" s="12">
        <f t="shared" si="151"/>
        <v>5.1252152818265229E-2</v>
      </c>
      <c r="W316" s="12">
        <f t="shared" si="169"/>
        <v>0.85099675475197034</v>
      </c>
      <c r="X316" s="12">
        <f t="shared" si="152"/>
        <v>0.14900324524802966</v>
      </c>
      <c r="Y316" s="1">
        <f t="shared" si="170"/>
        <v>0.89987230096685256</v>
      </c>
    </row>
    <row r="317" spans="1:26" x14ac:dyDescent="0.2">
      <c r="A317">
        <v>316</v>
      </c>
      <c r="B317" t="s">
        <v>55</v>
      </c>
      <c r="C317" t="s">
        <v>28</v>
      </c>
      <c r="D317" t="s">
        <v>33</v>
      </c>
      <c r="E317" t="s">
        <v>30</v>
      </c>
      <c r="F317">
        <v>0</v>
      </c>
      <c r="G317" t="s">
        <v>23</v>
      </c>
      <c r="H317" t="s">
        <v>26</v>
      </c>
      <c r="I317">
        <v>5</v>
      </c>
      <c r="J317">
        <v>0.1</v>
      </c>
      <c r="K317">
        <v>700</v>
      </c>
      <c r="L317">
        <v>30</v>
      </c>
      <c r="P317">
        <v>462155</v>
      </c>
      <c r="Q317">
        <v>21514</v>
      </c>
      <c r="R317">
        <v>27719</v>
      </c>
      <c r="S317">
        <v>4636</v>
      </c>
      <c r="T317" s="1">
        <f t="shared" si="167"/>
        <v>0.94932406244670786</v>
      </c>
      <c r="U317" s="12">
        <f t="shared" si="168"/>
        <v>0.95551916703365314</v>
      </c>
      <c r="V317" s="12">
        <f t="shared" si="151"/>
        <v>4.4480832966346862E-2</v>
      </c>
      <c r="W317" s="12">
        <f t="shared" si="169"/>
        <v>0.85671457270900941</v>
      </c>
      <c r="X317" s="12">
        <f t="shared" si="152"/>
        <v>0.14328542729099059</v>
      </c>
      <c r="Y317" s="1">
        <f t="shared" si="170"/>
        <v>0.90611686987133133</v>
      </c>
    </row>
    <row r="318" spans="1:26" s="11" customFormat="1" x14ac:dyDescent="0.2">
      <c r="A318">
        <v>317</v>
      </c>
      <c r="B318" s="9" t="s">
        <v>55</v>
      </c>
      <c r="C318" s="9" t="s">
        <v>28</v>
      </c>
      <c r="D318" s="9" t="s">
        <v>33</v>
      </c>
      <c r="E318" s="9" t="s">
        <v>30</v>
      </c>
      <c r="F318" s="9">
        <v>0</v>
      </c>
      <c r="G318" s="9" t="s">
        <v>23</v>
      </c>
      <c r="H318" s="9" t="s">
        <v>26</v>
      </c>
      <c r="I318" s="9">
        <v>5</v>
      </c>
      <c r="J318" s="9">
        <v>0.1</v>
      </c>
      <c r="K318" s="9">
        <v>1000</v>
      </c>
      <c r="L318" s="9">
        <v>30</v>
      </c>
      <c r="M318" s="9"/>
      <c r="N318" s="9"/>
      <c r="O318" s="9"/>
      <c r="P318" s="9">
        <v>462529</v>
      </c>
      <c r="Q318" s="9">
        <v>21140</v>
      </c>
      <c r="R318" s="9">
        <v>27830</v>
      </c>
      <c r="S318" s="9">
        <v>4525</v>
      </c>
      <c r="T318" s="10">
        <f t="shared" si="167"/>
        <v>0.95026394121203661</v>
      </c>
      <c r="U318" s="12">
        <f t="shared" si="168"/>
        <v>0.95629242312407869</v>
      </c>
      <c r="V318" s="12">
        <f t="shared" si="151"/>
        <v>4.3707576875921306E-2</v>
      </c>
      <c r="W318" s="12">
        <f t="shared" si="169"/>
        <v>0.86014526348323284</v>
      </c>
      <c r="X318" s="12">
        <f t="shared" si="152"/>
        <v>0.13985473651676716</v>
      </c>
      <c r="Y318" s="10">
        <f t="shared" si="170"/>
        <v>0.90821884330365577</v>
      </c>
      <c r="Z318" s="9" t="s">
        <v>56</v>
      </c>
    </row>
    <row r="319" spans="1:26" x14ac:dyDescent="0.2">
      <c r="A319">
        <v>318</v>
      </c>
      <c r="B319" t="s">
        <v>55</v>
      </c>
      <c r="C319" t="s">
        <v>28</v>
      </c>
      <c r="D319" t="s">
        <v>33</v>
      </c>
      <c r="E319" t="s">
        <v>30</v>
      </c>
      <c r="F319">
        <v>0</v>
      </c>
      <c r="G319" t="s">
        <v>23</v>
      </c>
      <c r="H319" t="s">
        <v>26</v>
      </c>
      <c r="I319">
        <v>5</v>
      </c>
      <c r="J319">
        <v>0.1</v>
      </c>
      <c r="K319">
        <v>2000</v>
      </c>
      <c r="L319">
        <v>30</v>
      </c>
      <c r="P319">
        <v>427203</v>
      </c>
      <c r="Q319">
        <v>20466</v>
      </c>
      <c r="R319">
        <v>27951</v>
      </c>
      <c r="S319">
        <v>4404</v>
      </c>
      <c r="T319" s="1">
        <f t="shared" si="167"/>
        <v>0.9481900904954752</v>
      </c>
      <c r="U319" s="12">
        <f t="shared" si="168"/>
        <v>0.95428318690818437</v>
      </c>
      <c r="V319" s="12">
        <f t="shared" si="151"/>
        <v>4.5716813091815633E-2</v>
      </c>
      <c r="W319" s="12">
        <f t="shared" si="169"/>
        <v>0.86388502549837742</v>
      </c>
      <c r="X319" s="12">
        <f t="shared" si="152"/>
        <v>0.13611497450162258</v>
      </c>
      <c r="Y319" s="1">
        <f t="shared" si="170"/>
        <v>0.90908410620328084</v>
      </c>
    </row>
    <row r="320" spans="1:26" x14ac:dyDescent="0.2">
      <c r="A320">
        <v>319</v>
      </c>
      <c r="B320" t="s">
        <v>55</v>
      </c>
      <c r="C320" t="s">
        <v>28</v>
      </c>
      <c r="D320" t="s">
        <v>33</v>
      </c>
      <c r="E320" t="s">
        <v>30</v>
      </c>
      <c r="F320">
        <v>0</v>
      </c>
      <c r="G320" t="s">
        <v>23</v>
      </c>
      <c r="H320" t="s">
        <v>26</v>
      </c>
      <c r="I320">
        <v>5</v>
      </c>
      <c r="J320">
        <v>0.1</v>
      </c>
      <c r="K320">
        <v>3000</v>
      </c>
      <c r="L320">
        <v>30</v>
      </c>
      <c r="P320">
        <v>427620</v>
      </c>
      <c r="Q320">
        <v>20049</v>
      </c>
      <c r="R320">
        <v>27950</v>
      </c>
      <c r="S320">
        <v>4405</v>
      </c>
      <c r="T320" s="1">
        <f t="shared" si="167"/>
        <v>0.94905671383097512</v>
      </c>
      <c r="U320" s="12">
        <f t="shared" si="168"/>
        <v>0.95521467870234478</v>
      </c>
      <c r="V320" s="12">
        <f t="shared" si="151"/>
        <v>4.4785321297655223E-2</v>
      </c>
      <c r="W320" s="12">
        <f t="shared" si="169"/>
        <v>0.86385411837428527</v>
      </c>
      <c r="X320" s="12">
        <f t="shared" si="152"/>
        <v>0.13614588162571473</v>
      </c>
      <c r="Y320" s="1">
        <f t="shared" si="170"/>
        <v>0.90953439853831508</v>
      </c>
    </row>
    <row r="321" spans="1:29" x14ac:dyDescent="0.2">
      <c r="A321">
        <v>320</v>
      </c>
      <c r="B321" t="s">
        <v>55</v>
      </c>
      <c r="C321" t="s">
        <v>28</v>
      </c>
      <c r="D321" t="s">
        <v>33</v>
      </c>
      <c r="E321" t="s">
        <v>30</v>
      </c>
      <c r="F321">
        <v>0</v>
      </c>
      <c r="G321" t="s">
        <v>23</v>
      </c>
      <c r="H321" t="s">
        <v>26</v>
      </c>
      <c r="I321">
        <v>5</v>
      </c>
      <c r="J321">
        <v>0.1</v>
      </c>
      <c r="K321">
        <v>7000</v>
      </c>
      <c r="L321">
        <v>30</v>
      </c>
      <c r="P321">
        <v>427775</v>
      </c>
      <c r="Q321">
        <v>19894</v>
      </c>
      <c r="R321">
        <v>28006</v>
      </c>
      <c r="S321">
        <v>4349</v>
      </c>
      <c r="T321" s="1">
        <f t="shared" si="167"/>
        <v>0.94949627518624069</v>
      </c>
      <c r="U321" s="12">
        <f t="shared" si="168"/>
        <v>0.95556091665940679</v>
      </c>
      <c r="V321" s="12">
        <f t="shared" si="151"/>
        <v>4.4439083340593211E-2</v>
      </c>
      <c r="W321" s="12">
        <f t="shared" si="169"/>
        <v>0.865584917323443</v>
      </c>
      <c r="X321" s="12">
        <f t="shared" si="152"/>
        <v>0.134415082676557</v>
      </c>
      <c r="Y321" s="1">
        <f t="shared" si="170"/>
        <v>0.91057291699142495</v>
      </c>
    </row>
    <row r="322" spans="1:29" x14ac:dyDescent="0.2">
      <c r="A322">
        <v>321</v>
      </c>
      <c r="B322" t="s">
        <v>55</v>
      </c>
      <c r="C322" t="s">
        <v>28</v>
      </c>
      <c r="D322" t="s">
        <v>33</v>
      </c>
      <c r="E322" t="s">
        <v>30</v>
      </c>
      <c r="F322">
        <v>0</v>
      </c>
      <c r="G322" t="s">
        <v>23</v>
      </c>
      <c r="H322" t="s">
        <v>26</v>
      </c>
      <c r="I322">
        <v>5</v>
      </c>
      <c r="J322">
        <v>0.1</v>
      </c>
      <c r="K322">
        <v>1000</v>
      </c>
      <c r="L322">
        <v>100</v>
      </c>
      <c r="P322">
        <v>431907</v>
      </c>
      <c r="Q322">
        <v>15762</v>
      </c>
      <c r="R322">
        <v>27144</v>
      </c>
      <c r="S322">
        <v>5211</v>
      </c>
      <c r="T322" s="1">
        <f t="shared" si="167"/>
        <v>0.95630843457827108</v>
      </c>
      <c r="U322" s="12">
        <f t="shared" si="168"/>
        <v>0.96479095045669905</v>
      </c>
      <c r="V322" s="12">
        <f t="shared" si="151"/>
        <v>3.5209049543300952E-2</v>
      </c>
      <c r="W322" s="12">
        <f t="shared" si="169"/>
        <v>0.83894297635605009</v>
      </c>
      <c r="X322" s="12">
        <f t="shared" si="152"/>
        <v>0.16105702364394991</v>
      </c>
      <c r="Y322" s="1">
        <f t="shared" si="170"/>
        <v>0.90186696340637451</v>
      </c>
    </row>
    <row r="323" spans="1:29" x14ac:dyDescent="0.2">
      <c r="A323">
        <v>322</v>
      </c>
      <c r="B323" t="s">
        <v>55</v>
      </c>
      <c r="C323" t="s">
        <v>28</v>
      </c>
      <c r="D323" t="s">
        <v>33</v>
      </c>
      <c r="E323" t="s">
        <v>30</v>
      </c>
      <c r="F323">
        <v>0</v>
      </c>
      <c r="G323" t="s">
        <v>23</v>
      </c>
      <c r="H323" t="s">
        <v>26</v>
      </c>
      <c r="I323">
        <v>5</v>
      </c>
      <c r="J323">
        <v>0.1</v>
      </c>
      <c r="K323">
        <v>1000</v>
      </c>
      <c r="L323">
        <v>300</v>
      </c>
      <c r="P323">
        <v>432777</v>
      </c>
      <c r="Q323">
        <v>14892</v>
      </c>
      <c r="R323">
        <v>27051</v>
      </c>
      <c r="S323">
        <v>5304</v>
      </c>
      <c r="T323" s="1">
        <f t="shared" si="167"/>
        <v>0.95792710364481781</v>
      </c>
      <c r="U323" s="12">
        <f t="shared" si="168"/>
        <v>0.96673435060278912</v>
      </c>
      <c r="V323" s="12">
        <f t="shared" si="151"/>
        <v>3.3265649397210884E-2</v>
      </c>
      <c r="W323" s="12">
        <f t="shared" si="169"/>
        <v>0.83606861381548447</v>
      </c>
      <c r="X323" s="12">
        <f t="shared" si="152"/>
        <v>0.16393138618451553</v>
      </c>
      <c r="Y323" s="1">
        <f t="shared" si="170"/>
        <v>0.90140148220913674</v>
      </c>
    </row>
    <row r="324" spans="1:29" x14ac:dyDescent="0.2">
      <c r="A324">
        <v>323</v>
      </c>
      <c r="B324" t="s">
        <v>55</v>
      </c>
      <c r="C324" t="s">
        <v>28</v>
      </c>
      <c r="D324" t="s">
        <v>33</v>
      </c>
      <c r="E324" t="s">
        <v>30</v>
      </c>
      <c r="F324">
        <v>0</v>
      </c>
      <c r="G324" t="s">
        <v>23</v>
      </c>
      <c r="H324" t="s">
        <v>26</v>
      </c>
      <c r="I324">
        <v>5</v>
      </c>
      <c r="J324">
        <v>0.1</v>
      </c>
      <c r="K324">
        <v>30</v>
      </c>
      <c r="L324">
        <v>30</v>
      </c>
      <c r="P324">
        <v>417783</v>
      </c>
      <c r="Q324">
        <v>29886</v>
      </c>
      <c r="R324">
        <v>26233</v>
      </c>
      <c r="S324">
        <v>6122</v>
      </c>
      <c r="T324" s="1">
        <f t="shared" si="167"/>
        <v>0.92498708397913443</v>
      </c>
      <c r="U324" s="12">
        <f t="shared" si="168"/>
        <v>0.93324085429189874</v>
      </c>
      <c r="V324" s="12">
        <f t="shared" si="151"/>
        <v>6.6759145708101264E-2</v>
      </c>
      <c r="W324" s="12">
        <f t="shared" si="169"/>
        <v>0.81078658630814404</v>
      </c>
      <c r="X324" s="12">
        <f t="shared" si="152"/>
        <v>0.18921341369185596</v>
      </c>
      <c r="Y324" s="1">
        <f t="shared" si="170"/>
        <v>0.87201372030002133</v>
      </c>
    </row>
    <row r="325" spans="1:29" x14ac:dyDescent="0.2">
      <c r="A325">
        <v>324</v>
      </c>
      <c r="B325" t="s">
        <v>55</v>
      </c>
      <c r="C325" t="s">
        <v>28</v>
      </c>
      <c r="D325" t="s">
        <v>33</v>
      </c>
      <c r="E325" t="s">
        <v>30</v>
      </c>
      <c r="F325">
        <v>0</v>
      </c>
      <c r="G325" t="s">
        <v>23</v>
      </c>
      <c r="H325" t="s">
        <v>26</v>
      </c>
      <c r="I325">
        <v>5</v>
      </c>
      <c r="J325">
        <v>0.1</v>
      </c>
      <c r="K325">
        <v>70</v>
      </c>
      <c r="L325">
        <v>70</v>
      </c>
      <c r="P325">
        <v>424975</v>
      </c>
      <c r="Q325">
        <v>22694</v>
      </c>
      <c r="R325">
        <v>26667</v>
      </c>
      <c r="S325">
        <v>5688</v>
      </c>
      <c r="T325" s="1">
        <f t="shared" si="167"/>
        <v>0.94087378964385115</v>
      </c>
      <c r="U325" s="12">
        <f t="shared" si="168"/>
        <v>0.94930629549957668</v>
      </c>
      <c r="V325" s="12">
        <f t="shared" si="151"/>
        <v>5.069370450042332E-2</v>
      </c>
      <c r="W325" s="12">
        <f t="shared" si="169"/>
        <v>0.82420027816411678</v>
      </c>
      <c r="X325" s="12">
        <f t="shared" si="152"/>
        <v>0.17579972183588322</v>
      </c>
      <c r="Y325" s="1">
        <f t="shared" si="170"/>
        <v>0.88675328683184673</v>
      </c>
    </row>
    <row r="326" spans="1:29" x14ac:dyDescent="0.2">
      <c r="A326">
        <v>325</v>
      </c>
      <c r="B326" t="s">
        <v>55</v>
      </c>
      <c r="C326" t="s">
        <v>28</v>
      </c>
      <c r="D326" t="s">
        <v>33</v>
      </c>
      <c r="E326" t="s">
        <v>30</v>
      </c>
      <c r="F326">
        <v>0</v>
      </c>
      <c r="G326" t="s">
        <v>23</v>
      </c>
      <c r="H326" t="s">
        <v>26</v>
      </c>
      <c r="I326">
        <v>5</v>
      </c>
      <c r="J326">
        <v>0.1</v>
      </c>
      <c r="K326">
        <v>100</v>
      </c>
      <c r="L326">
        <v>100</v>
      </c>
      <c r="P326">
        <v>427206</v>
      </c>
      <c r="Q326">
        <v>20463</v>
      </c>
      <c r="R326">
        <v>26601</v>
      </c>
      <c r="S326">
        <v>5754</v>
      </c>
      <c r="T326" s="1">
        <f t="shared" si="167"/>
        <v>0.94538398080095998</v>
      </c>
      <c r="U326" s="12">
        <f t="shared" si="168"/>
        <v>0.95428988828799854</v>
      </c>
      <c r="V326" s="12">
        <f t="shared" si="151"/>
        <v>4.5710111712001456E-2</v>
      </c>
      <c r="W326" s="12">
        <f t="shared" si="169"/>
        <v>0.822160407974038</v>
      </c>
      <c r="X326" s="12">
        <f t="shared" si="152"/>
        <v>0.177839592025962</v>
      </c>
      <c r="Y326" s="1">
        <f t="shared" si="170"/>
        <v>0.88822514813101827</v>
      </c>
    </row>
    <row r="327" spans="1:29" x14ac:dyDescent="0.2">
      <c r="A327">
        <v>326</v>
      </c>
      <c r="B327" t="s">
        <v>55</v>
      </c>
      <c r="C327" t="s">
        <v>28</v>
      </c>
      <c r="D327" t="s">
        <v>33</v>
      </c>
      <c r="E327" t="s">
        <v>30</v>
      </c>
      <c r="F327">
        <v>0</v>
      </c>
      <c r="G327" t="s">
        <v>23</v>
      </c>
      <c r="H327" t="s">
        <v>26</v>
      </c>
      <c r="I327">
        <v>5</v>
      </c>
      <c r="J327">
        <v>0.1</v>
      </c>
      <c r="K327">
        <v>200</v>
      </c>
      <c r="L327">
        <v>200</v>
      </c>
      <c r="P327">
        <v>429878</v>
      </c>
      <c r="Q327">
        <v>17791</v>
      </c>
      <c r="R327">
        <v>26704</v>
      </c>
      <c r="S327">
        <v>5651</v>
      </c>
      <c r="T327" s="1">
        <f t="shared" si="167"/>
        <v>0.95116494175291233</v>
      </c>
      <c r="U327" s="12">
        <f t="shared" si="168"/>
        <v>0.96025858390909358</v>
      </c>
      <c r="V327" s="12">
        <f t="shared" si="151"/>
        <v>3.9741416090906423E-2</v>
      </c>
      <c r="W327" s="12">
        <f t="shared" si="169"/>
        <v>0.82534384175552467</v>
      </c>
      <c r="X327" s="12">
        <f t="shared" si="152"/>
        <v>0.17465615824447533</v>
      </c>
      <c r="Y327" s="1">
        <f t="shared" si="170"/>
        <v>0.89280121283230907</v>
      </c>
    </row>
    <row r="328" spans="1:29" x14ac:dyDescent="0.2">
      <c r="A328">
        <v>327</v>
      </c>
      <c r="B328" t="s">
        <v>55</v>
      </c>
      <c r="C328" t="s">
        <v>28</v>
      </c>
      <c r="D328" t="s">
        <v>33</v>
      </c>
      <c r="E328" t="s">
        <v>30</v>
      </c>
      <c r="F328">
        <v>0</v>
      </c>
      <c r="G328" t="s">
        <v>23</v>
      </c>
      <c r="H328" t="s">
        <v>26</v>
      </c>
      <c r="I328">
        <v>5</v>
      </c>
      <c r="J328">
        <v>0.1</v>
      </c>
      <c r="K328">
        <v>300</v>
      </c>
      <c r="L328">
        <v>300</v>
      </c>
      <c r="P328">
        <v>430755</v>
      </c>
      <c r="Q328">
        <v>16914</v>
      </c>
      <c r="R328">
        <v>26857</v>
      </c>
      <c r="S328">
        <v>5498</v>
      </c>
      <c r="T328" s="1">
        <f t="shared" si="167"/>
        <v>0.95331066779994333</v>
      </c>
      <c r="U328" s="12">
        <f t="shared" si="168"/>
        <v>0.96221762060808325</v>
      </c>
      <c r="V328" s="12">
        <f t="shared" si="151"/>
        <v>3.7782379391916754E-2</v>
      </c>
      <c r="W328" s="12">
        <f t="shared" si="169"/>
        <v>0.8300726317416165</v>
      </c>
      <c r="X328" s="12">
        <f t="shared" si="152"/>
        <v>0.1699273682583835</v>
      </c>
      <c r="Y328" s="1">
        <f t="shared" si="170"/>
        <v>0.89614512617484987</v>
      </c>
    </row>
    <row r="329" spans="1:29" x14ac:dyDescent="0.2">
      <c r="A329">
        <v>328</v>
      </c>
      <c r="B329" t="s">
        <v>55</v>
      </c>
      <c r="C329" t="s">
        <v>28</v>
      </c>
      <c r="D329" t="s">
        <v>33</v>
      </c>
      <c r="E329" t="s">
        <v>30</v>
      </c>
      <c r="F329">
        <v>0</v>
      </c>
      <c r="G329" t="s">
        <v>23</v>
      </c>
      <c r="H329" t="s">
        <v>26</v>
      </c>
      <c r="I329">
        <v>5</v>
      </c>
      <c r="J329">
        <v>0.1</v>
      </c>
      <c r="K329">
        <v>700</v>
      </c>
      <c r="L329">
        <v>700</v>
      </c>
      <c r="P329">
        <v>432308</v>
      </c>
      <c r="Q329">
        <v>15361</v>
      </c>
      <c r="R329">
        <v>26943</v>
      </c>
      <c r="S329">
        <v>5412</v>
      </c>
      <c r="T329" s="1">
        <f t="shared" si="167"/>
        <v>0.95672508041264603</v>
      </c>
      <c r="U329" s="12">
        <f t="shared" si="168"/>
        <v>0.96568670155851755</v>
      </c>
      <c r="V329" s="12">
        <f t="shared" si="151"/>
        <v>3.4313298441482454E-2</v>
      </c>
      <c r="W329" s="12">
        <f t="shared" si="169"/>
        <v>0.83273064441353728</v>
      </c>
      <c r="X329" s="12">
        <f t="shared" si="152"/>
        <v>0.16726935558646272</v>
      </c>
      <c r="Y329" s="1">
        <f t="shared" si="170"/>
        <v>0.89920867298602736</v>
      </c>
    </row>
    <row r="330" spans="1:29" x14ac:dyDescent="0.2">
      <c r="A330">
        <v>329</v>
      </c>
      <c r="B330" t="s">
        <v>55</v>
      </c>
      <c r="C330" t="s">
        <v>28</v>
      </c>
      <c r="D330" t="s">
        <v>33</v>
      </c>
      <c r="E330" t="s">
        <v>30</v>
      </c>
      <c r="F330">
        <v>0</v>
      </c>
      <c r="G330" t="s">
        <v>23</v>
      </c>
      <c r="H330" t="s">
        <v>26</v>
      </c>
      <c r="I330">
        <v>5</v>
      </c>
      <c r="J330">
        <v>0.1</v>
      </c>
      <c r="K330">
        <v>1000</v>
      </c>
      <c r="L330">
        <v>1000</v>
      </c>
      <c r="P330">
        <v>433174</v>
      </c>
      <c r="Q330">
        <v>14495</v>
      </c>
      <c r="R330">
        <v>26948</v>
      </c>
      <c r="S330">
        <v>5407</v>
      </c>
      <c r="T330" s="1">
        <f t="shared" si="167"/>
        <v>0.95853957302134896</v>
      </c>
      <c r="U330" s="12">
        <f t="shared" si="168"/>
        <v>0.96762116653152219</v>
      </c>
      <c r="V330" s="12">
        <f t="shared" si="151"/>
        <v>3.2378833468477808E-2</v>
      </c>
      <c r="W330" s="12">
        <f t="shared" si="169"/>
        <v>0.83288518003399781</v>
      </c>
      <c r="X330" s="12">
        <f t="shared" si="152"/>
        <v>0.16711481996600219</v>
      </c>
      <c r="Y330" s="1">
        <f t="shared" si="170"/>
        <v>0.90025317328276</v>
      </c>
    </row>
    <row r="331" spans="1:29" x14ac:dyDescent="0.2">
      <c r="A331">
        <v>330</v>
      </c>
      <c r="B331" t="s">
        <v>55</v>
      </c>
      <c r="C331" t="s">
        <v>28</v>
      </c>
      <c r="D331" t="s">
        <v>33</v>
      </c>
      <c r="E331" t="s">
        <v>30</v>
      </c>
      <c r="F331">
        <v>0</v>
      </c>
      <c r="G331" t="s">
        <v>23</v>
      </c>
      <c r="H331" t="s">
        <v>26</v>
      </c>
      <c r="I331">
        <v>5</v>
      </c>
      <c r="J331">
        <v>0.1</v>
      </c>
      <c r="K331">
        <v>2000</v>
      </c>
      <c r="L331">
        <v>2000</v>
      </c>
      <c r="P331">
        <v>434923</v>
      </c>
      <c r="Q331">
        <v>12746</v>
      </c>
      <c r="R331">
        <v>26920</v>
      </c>
      <c r="S331">
        <v>5435</v>
      </c>
      <c r="T331" s="1">
        <f t="shared" si="167"/>
        <v>0.96212481042614539</v>
      </c>
      <c r="U331" s="12">
        <f t="shared" si="168"/>
        <v>0.97152807096314464</v>
      </c>
      <c r="V331" s="12">
        <f t="shared" si="151"/>
        <v>2.8471929036855359E-2</v>
      </c>
      <c r="W331" s="12">
        <f t="shared" si="169"/>
        <v>0.83201978055941894</v>
      </c>
      <c r="X331" s="12">
        <f t="shared" si="152"/>
        <v>0.16798021944058106</v>
      </c>
      <c r="Y331" s="1">
        <f t="shared" si="170"/>
        <v>0.90177392576128179</v>
      </c>
    </row>
    <row r="332" spans="1:29" x14ac:dyDescent="0.2">
      <c r="A332">
        <v>331</v>
      </c>
      <c r="B332" t="s">
        <v>55</v>
      </c>
      <c r="C332" t="s">
        <v>28</v>
      </c>
      <c r="D332" t="s">
        <v>33</v>
      </c>
      <c r="E332" t="s">
        <v>30</v>
      </c>
      <c r="F332">
        <v>0</v>
      </c>
      <c r="G332" t="s">
        <v>23</v>
      </c>
      <c r="H332" t="s">
        <v>26</v>
      </c>
      <c r="I332">
        <v>5</v>
      </c>
      <c r="J332">
        <v>0.1</v>
      </c>
      <c r="K332">
        <v>3000</v>
      </c>
      <c r="L332">
        <v>3000</v>
      </c>
      <c r="P332">
        <v>436800</v>
      </c>
      <c r="Q332">
        <v>10869</v>
      </c>
      <c r="R332">
        <v>26657</v>
      </c>
      <c r="S332">
        <v>5698</v>
      </c>
      <c r="T332" s="1">
        <f t="shared" si="167"/>
        <v>0.96548714230955124</v>
      </c>
      <c r="U332" s="12">
        <f t="shared" si="168"/>
        <v>0.97572090093350217</v>
      </c>
      <c r="V332" s="12">
        <f t="shared" si="151"/>
        <v>2.4279099066497833E-2</v>
      </c>
      <c r="W332" s="12">
        <f t="shared" si="169"/>
        <v>0.82389120692319584</v>
      </c>
      <c r="X332" s="12">
        <f t="shared" si="152"/>
        <v>0.17610879307680416</v>
      </c>
      <c r="Y332" s="1">
        <f t="shared" si="170"/>
        <v>0.899806053928349</v>
      </c>
    </row>
    <row r="333" spans="1:29" s="11" customFormat="1" x14ac:dyDescent="0.2">
      <c r="A333">
        <v>332</v>
      </c>
      <c r="B333" t="s">
        <v>55</v>
      </c>
      <c r="C333" t="s">
        <v>28</v>
      </c>
      <c r="D333" t="s">
        <v>33</v>
      </c>
      <c r="E333" t="s">
        <v>30</v>
      </c>
      <c r="F333">
        <v>0</v>
      </c>
      <c r="G333" t="s">
        <v>23</v>
      </c>
      <c r="H333" t="s">
        <v>26</v>
      </c>
      <c r="I333">
        <v>5</v>
      </c>
      <c r="J333">
        <v>0.1</v>
      </c>
      <c r="K333">
        <v>700</v>
      </c>
      <c r="L333">
        <v>300</v>
      </c>
      <c r="M333"/>
      <c r="N333"/>
      <c r="O333"/>
      <c r="P333">
        <v>432109</v>
      </c>
      <c r="Q333">
        <v>15560</v>
      </c>
      <c r="R333">
        <v>2699</v>
      </c>
      <c r="S333">
        <v>5356</v>
      </c>
      <c r="T333" s="1">
        <f t="shared" ref="T333" si="171">(P333 + R333)/SUM(P333:S333)</f>
        <v>0.95410379966822023</v>
      </c>
      <c r="U333" s="12">
        <f t="shared" ref="U333" si="172" xml:space="preserve"> P333/(P333 + Q333)</f>
        <v>0.96524217669751533</v>
      </c>
      <c r="V333" s="12">
        <f t="shared" si="151"/>
        <v>3.4757823302484669E-2</v>
      </c>
      <c r="W333" s="12">
        <f t="shared" ref="W333" si="173">R333/(R333 + S333)</f>
        <v>0.33507138423339539</v>
      </c>
      <c r="X333" s="12">
        <f t="shared" si="152"/>
        <v>0.66492861576660456</v>
      </c>
      <c r="Y333" s="1">
        <f t="shared" ref="Y333" si="174">( P333/(P333 + Q333) + R333/(R333 + S333) )/2</f>
        <v>0.65015678046545533</v>
      </c>
      <c r="AA333" s="12"/>
      <c r="AC333" s="12"/>
    </row>
    <row r="340" spans="2:24" x14ac:dyDescent="0.2">
      <c r="B340" s="16"/>
    </row>
    <row r="341" spans="2:24" x14ac:dyDescent="0.2"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7"/>
    </row>
  </sheetData>
  <conditionalFormatting sqref="U1:U11 W1:W11 U217:Y217 W179:W1048576 U179:U1048576 W160:W177 U160:U177 U121:U158 W121:W158 U101:X101 W98:W119 U98:U119 W85:W96 U85:U96 W83 U83 W37:W81 U37:U81 W13:W35 U13:U35">
    <cfRule type="colorScale" priority="14">
      <colorScale>
        <cfvo type="num" val="0.5"/>
        <cfvo type="num" val="1"/>
        <color theme="8" tint="0.79998168889431442"/>
        <color rgb="FF80AFFF"/>
      </colorScale>
    </cfRule>
  </conditionalFormatting>
  <conditionalFormatting sqref="V1:V11 X1:X11 X179:X1048576 V179:V1048576 X160:X177 V160:V177 X121:X158 V121:V158 X98:X119 V98:V119 X85:X96 V85:V96 X83 V83 X37:X81 V37:V81 X13:X35 V13:V35">
    <cfRule type="colorScale" priority="13">
      <colorScale>
        <cfvo type="num" val="0"/>
        <cfvo type="num" val="1"/>
        <color theme="0"/>
        <color rgb="FFFF7F7F"/>
      </colorScale>
    </cfRule>
  </conditionalFormatting>
  <conditionalFormatting sqref="Y1:Y11 Y179:Y1048576 Y160:Y177 Y121:Y158 Y13:Y119">
    <cfRule type="colorScale" priority="9">
      <colorScale>
        <cfvo type="num" val="0.5"/>
        <cfvo type="num" val="0.75"/>
        <cfvo type="num" val="1"/>
        <color rgb="FFFF7F7F"/>
        <color theme="0"/>
        <color rgb="FF80AFFF"/>
      </colorScale>
    </cfRule>
  </conditionalFormatting>
  <conditionalFormatting sqref="U178:Y178">
    <cfRule type="colorScale" priority="8">
      <colorScale>
        <cfvo type="num" val="0.5"/>
        <cfvo type="num" val="1"/>
        <color theme="8" tint="0.79998168889431442"/>
        <color rgb="FF80AFFF"/>
      </colorScale>
    </cfRule>
  </conditionalFormatting>
  <conditionalFormatting sqref="U159:Y159">
    <cfRule type="colorScale" priority="7">
      <colorScale>
        <cfvo type="num" val="0.5"/>
        <cfvo type="num" val="1"/>
        <color theme="8" tint="0.79998168889431442"/>
        <color rgb="FF80AFFF"/>
      </colorScale>
    </cfRule>
  </conditionalFormatting>
  <conditionalFormatting sqref="U120:Y120">
    <cfRule type="colorScale" priority="6">
      <colorScale>
        <cfvo type="num" val="0.5"/>
        <cfvo type="num" val="1"/>
        <color theme="8" tint="0.79998168889431442"/>
        <color rgb="FF80AFFF"/>
      </colorScale>
    </cfRule>
  </conditionalFormatting>
  <conditionalFormatting sqref="U97:X97">
    <cfRule type="colorScale" priority="5">
      <colorScale>
        <cfvo type="num" val="0.5"/>
        <cfvo type="num" val="1"/>
        <color theme="8" tint="0.79998168889431442"/>
        <color rgb="FF80AFFF"/>
      </colorScale>
    </cfRule>
  </conditionalFormatting>
  <conditionalFormatting sqref="U84:X84">
    <cfRule type="colorScale" priority="4">
      <colorScale>
        <cfvo type="num" val="0.5"/>
        <cfvo type="num" val="1"/>
        <color theme="8" tint="0.79998168889431442"/>
        <color rgb="FF80AFFF"/>
      </colorScale>
    </cfRule>
  </conditionalFormatting>
  <conditionalFormatting sqref="U82:X82">
    <cfRule type="colorScale" priority="3">
      <colorScale>
        <cfvo type="num" val="0.5"/>
        <cfvo type="num" val="1"/>
        <color theme="8" tint="0.79998168889431442"/>
        <color rgb="FF80AFFF"/>
      </colorScale>
    </cfRule>
  </conditionalFormatting>
  <conditionalFormatting sqref="U36:X36">
    <cfRule type="colorScale" priority="2">
      <colorScale>
        <cfvo type="num" val="0.5"/>
        <cfvo type="num" val="1"/>
        <color theme="8" tint="0.79998168889431442"/>
        <color rgb="FF80AFFF"/>
      </colorScale>
    </cfRule>
  </conditionalFormatting>
  <conditionalFormatting sqref="U12:Y12">
    <cfRule type="colorScale" priority="1">
      <colorScale>
        <cfvo type="num" val="0.5"/>
        <cfvo type="num" val="1"/>
        <color theme="8" tint="0.79998168889431442"/>
        <color rgb="FF80AFFF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Hasterok</dc:creator>
  <cp:lastModifiedBy>Derrick Hasterok</cp:lastModifiedBy>
  <dcterms:created xsi:type="dcterms:W3CDTF">2018-12-12T23:03:28Z</dcterms:created>
  <dcterms:modified xsi:type="dcterms:W3CDTF">2019-06-07T13:45:39Z</dcterms:modified>
</cp:coreProperties>
</file>