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mad\OneDrive\Documents\c1\s4\"/>
    </mc:Choice>
  </mc:AlternateContent>
  <xr:revisionPtr revIDLastSave="0" documentId="13_ncr:1_{9D80A47C-9A36-44BA-967B-E7C076A8417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ll Companies" sheetId="1" r:id="rId1"/>
    <sheet name="Intel" sheetId="2" r:id="rId2"/>
    <sheet name="Microsoft" sheetId="3" r:id="rId3"/>
    <sheet name="Adobe-with outliers" sheetId="4" r:id="rId4"/>
    <sheet name="Abode-without outliers" sheetId="6" r:id="rId5"/>
    <sheet name="Comparison" sheetId="5" r:id="rId6"/>
  </sheets>
  <calcPr calcId="191028"/>
  <pivotCaches>
    <pivotCache cacheId="7" r:id="rId7"/>
    <pivotCache cacheId="13" r:id="rId8"/>
    <pivotCache cacheId="17" r:id="rId9"/>
    <pivotCache cacheId="2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6" l="1"/>
  <c r="L24" i="6"/>
  <c r="M2" i="6"/>
  <c r="L27" i="4"/>
  <c r="L28" i="4"/>
  <c r="L26" i="4"/>
  <c r="L25" i="4"/>
  <c r="L24" i="4"/>
  <c r="L3" i="4"/>
  <c r="L25" i="6" l="1"/>
  <c r="L26" i="6" s="1"/>
  <c r="L28" i="6" s="1"/>
  <c r="L27" i="6" l="1"/>
</calcChain>
</file>

<file path=xl/sharedStrings.xml><?xml version="1.0" encoding="utf-8"?>
<sst xmlns="http://schemas.openxmlformats.org/spreadsheetml/2006/main" count="137" uniqueCount="31">
  <si>
    <t>Company</t>
  </si>
  <si>
    <t>Experience</t>
  </si>
  <si>
    <t>Age</t>
  </si>
  <si>
    <t>Salary(in Thousand dollars)</t>
  </si>
  <si>
    <t>Intel</t>
  </si>
  <si>
    <t>Microsoft</t>
  </si>
  <si>
    <t>Adobe</t>
  </si>
  <si>
    <t>Measures</t>
  </si>
  <si>
    <t>Mean</t>
  </si>
  <si>
    <t>Variance (Average of Squared Deviation)</t>
  </si>
  <si>
    <t>Standard Deviation (Average of Deviation)</t>
  </si>
  <si>
    <t>Coefficient of Variation</t>
  </si>
  <si>
    <t>Grand Total</t>
  </si>
  <si>
    <t>Count of Salary(in Thousand dollars)</t>
  </si>
  <si>
    <t>76-85</t>
  </si>
  <si>
    <t>86-95</t>
  </si>
  <si>
    <t>96-105</t>
  </si>
  <si>
    <t>106-115</t>
  </si>
  <si>
    <t>116-125</t>
  </si>
  <si>
    <t>126-135</t>
  </si>
  <si>
    <t>136-146</t>
  </si>
  <si>
    <t/>
  </si>
  <si>
    <t xml:space="preserve">Correlation </t>
  </si>
  <si>
    <t>142 and 146 are the outliers in this graph but we cross check with IQR Techniques</t>
  </si>
  <si>
    <t>IQR Techniques</t>
  </si>
  <si>
    <t>Q1</t>
  </si>
  <si>
    <t>Q3</t>
  </si>
  <si>
    <t>LF</t>
  </si>
  <si>
    <t>UF</t>
  </si>
  <si>
    <t>After Data Imputation ,there is no outliers in salary column .now we proceed with analaysis</t>
  </si>
  <si>
    <t>there are No outliers in this graph but we have cross check with IQR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</si>
</sst>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20" xfId="0" applyFill="1" applyBorder="1"/>
    <xf numFmtId="168" fontId="0" fillId="2" borderId="20" xfId="0" applyNumberFormat="1" applyFill="1" applyBorder="1"/>
    <xf numFmtId="0" fontId="0" fillId="2" borderId="0" xfId="0" applyFill="1" applyAlignment="1"/>
    <xf numFmtId="0" fontId="0" fillId="2" borderId="0" xfId="0" applyFill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1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[DS1_C1_S4_Spread_Correlation_Company_Salary_Data (2).xlsx]Adobe-with outliers!PivotTable4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'Adobe-with outliers'!$G$3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'Adobe-with outliers'!$F$4:$F$11</c:f>
              <c:strCache>
                <c:ptCount val="7"/>
                <c:pt idx="0">
                  <c:v>76-85</c:v>
                </c:pt>
                <c:pt idx="1">
                  <c:v>86-95</c:v>
                </c:pt>
                <c:pt idx="2">
                  <c:v>96-105</c:v>
                </c:pt>
                <c:pt idx="3">
                  <c:v>106-115</c:v>
                </c:pt>
                <c:pt idx="4">
                  <c:v>116-125</c:v>
                </c:pt>
                <c:pt idx="5">
                  <c:v>126-135</c:v>
                </c:pt>
                <c:pt idx="6">
                  <c:v>136-146</c:v>
                </c:pt>
              </c:strCache>
            </c:strRef>
          </c:cat>
          <c:val>
            <c:numRef>
              <c:f>'Adobe-with outliers'!$G$4:$G$11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30E-8D72-E6A8D963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37965480"/>
        <c:axId val="637970520"/>
      </c:barChart>
      <c:catAx>
        <c:axId val="63796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0520"/>
        <c:crosses val="autoZero"/>
        <c:auto val="1"/>
        <c:lblAlgn val="ctr"/>
        <c:lblOffset val="100"/>
        <c:noMultiLvlLbl val="0"/>
      </c:catAx>
      <c:valAx>
        <c:axId val="637970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54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( in Thousands Dollars)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4F-4C89-9BE4-1AAB6C7B562E}"/>
                </c:ext>
              </c:extLst>
            </c:dLbl>
            <c:dLbl>
              <c:idx val="2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F-4C89-9BE4-1AAB6C7B5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'Adobe-with outliers'!$B$2:$B$26</c:f>
              <c:numCache>
                <c:formatCode>General</c:formatCode>
                <c:ptCount val="25"/>
                <c:pt idx="0">
                  <c:v>31</c:v>
                </c:pt>
                <c:pt idx="1">
                  <c:v>25</c:v>
                </c:pt>
                <c:pt idx="2">
                  <c:v>32</c:v>
                </c:pt>
                <c:pt idx="3">
                  <c:v>52</c:v>
                </c:pt>
                <c:pt idx="4">
                  <c:v>54</c:v>
                </c:pt>
                <c:pt idx="5">
                  <c:v>39</c:v>
                </c:pt>
                <c:pt idx="6">
                  <c:v>43</c:v>
                </c:pt>
                <c:pt idx="7">
                  <c:v>25</c:v>
                </c:pt>
                <c:pt idx="8">
                  <c:v>37</c:v>
                </c:pt>
                <c:pt idx="9">
                  <c:v>32</c:v>
                </c:pt>
                <c:pt idx="10">
                  <c:v>48</c:v>
                </c:pt>
                <c:pt idx="11">
                  <c:v>22</c:v>
                </c:pt>
                <c:pt idx="12">
                  <c:v>22</c:v>
                </c:pt>
                <c:pt idx="13">
                  <c:v>34</c:v>
                </c:pt>
                <c:pt idx="14">
                  <c:v>23</c:v>
                </c:pt>
                <c:pt idx="15">
                  <c:v>26</c:v>
                </c:pt>
                <c:pt idx="16">
                  <c:v>58</c:v>
                </c:pt>
                <c:pt idx="17">
                  <c:v>22</c:v>
                </c:pt>
                <c:pt idx="18">
                  <c:v>42</c:v>
                </c:pt>
                <c:pt idx="19">
                  <c:v>38</c:v>
                </c:pt>
                <c:pt idx="20">
                  <c:v>43</c:v>
                </c:pt>
                <c:pt idx="21">
                  <c:v>50</c:v>
                </c:pt>
                <c:pt idx="22">
                  <c:v>46</c:v>
                </c:pt>
                <c:pt idx="23">
                  <c:v>52</c:v>
                </c:pt>
                <c:pt idx="24">
                  <c:v>56</c:v>
                </c:pt>
              </c:numCache>
            </c:numRef>
          </c:xVal>
          <c:yVal>
            <c:numRef>
              <c:f>'Adobe-with outliers'!$C$2:$C$26</c:f>
              <c:numCache>
                <c:formatCode>General</c:formatCode>
                <c:ptCount val="25"/>
                <c:pt idx="0">
                  <c:v>142</c:v>
                </c:pt>
                <c:pt idx="1">
                  <c:v>106</c:v>
                </c:pt>
                <c:pt idx="2">
                  <c:v>104</c:v>
                </c:pt>
                <c:pt idx="3">
                  <c:v>108</c:v>
                </c:pt>
                <c:pt idx="4">
                  <c:v>82</c:v>
                </c:pt>
                <c:pt idx="5">
                  <c:v>122</c:v>
                </c:pt>
                <c:pt idx="6">
                  <c:v>88</c:v>
                </c:pt>
                <c:pt idx="7">
                  <c:v>82</c:v>
                </c:pt>
                <c:pt idx="8">
                  <c:v>101</c:v>
                </c:pt>
                <c:pt idx="9">
                  <c:v>102</c:v>
                </c:pt>
                <c:pt idx="10">
                  <c:v>112</c:v>
                </c:pt>
                <c:pt idx="11">
                  <c:v>87</c:v>
                </c:pt>
                <c:pt idx="12">
                  <c:v>99</c:v>
                </c:pt>
                <c:pt idx="13">
                  <c:v>116</c:v>
                </c:pt>
                <c:pt idx="14">
                  <c:v>90</c:v>
                </c:pt>
                <c:pt idx="15">
                  <c:v>99</c:v>
                </c:pt>
                <c:pt idx="16">
                  <c:v>116</c:v>
                </c:pt>
                <c:pt idx="17">
                  <c:v>100</c:v>
                </c:pt>
                <c:pt idx="18">
                  <c:v>111</c:v>
                </c:pt>
                <c:pt idx="19">
                  <c:v>76</c:v>
                </c:pt>
                <c:pt idx="20">
                  <c:v>126</c:v>
                </c:pt>
                <c:pt idx="21">
                  <c:v>117</c:v>
                </c:pt>
                <c:pt idx="22">
                  <c:v>146</c:v>
                </c:pt>
                <c:pt idx="23">
                  <c:v>100</c:v>
                </c:pt>
                <c:pt idx="2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F-4C89-9BE4-1AAB6C7B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78120"/>
        <c:axId val="563884240"/>
      </c:scatterChart>
      <c:valAx>
        <c:axId val="56387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84240"/>
        <c:crosses val="autoZero"/>
        <c:crossBetween val="midCat"/>
      </c:valAx>
      <c:valAx>
        <c:axId val="56388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7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[DS1_C1_S4_Spread_Correlation_Company_Salary_Data (2).xlsx]Adobe-with outliers!PivotTable4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'Adobe-with outliers'!$G$3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'Adobe-with outliers'!$F$4:$F$11</c:f>
              <c:strCache>
                <c:ptCount val="7"/>
                <c:pt idx="0">
                  <c:v>76-85</c:v>
                </c:pt>
                <c:pt idx="1">
                  <c:v>86-95</c:v>
                </c:pt>
                <c:pt idx="2">
                  <c:v>96-105</c:v>
                </c:pt>
                <c:pt idx="3">
                  <c:v>106-115</c:v>
                </c:pt>
                <c:pt idx="4">
                  <c:v>116-125</c:v>
                </c:pt>
                <c:pt idx="5">
                  <c:v>126-135</c:v>
                </c:pt>
                <c:pt idx="6">
                  <c:v>136-146</c:v>
                </c:pt>
              </c:strCache>
            </c:strRef>
          </c:cat>
          <c:val>
            <c:numRef>
              <c:f>'Adobe-with outliers'!$G$4:$G$11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3-4FA5-998E-D23DFC75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37965480"/>
        <c:axId val="637970520"/>
      </c:barChart>
      <c:catAx>
        <c:axId val="63796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0520"/>
        <c:crosses val="autoZero"/>
        <c:auto val="1"/>
        <c:lblAlgn val="ctr"/>
        <c:lblOffset val="100"/>
        <c:noMultiLvlLbl val="0"/>
      </c:catAx>
      <c:valAx>
        <c:axId val="637970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54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'Abode-without outliers'!$C$2:$C$26</c:f>
              <c:numCache>
                <c:formatCode>General</c:formatCode>
                <c:ptCount val="25"/>
                <c:pt idx="0">
                  <c:v>102</c:v>
                </c:pt>
                <c:pt idx="1">
                  <c:v>106</c:v>
                </c:pt>
                <c:pt idx="2">
                  <c:v>104</c:v>
                </c:pt>
                <c:pt idx="3">
                  <c:v>108</c:v>
                </c:pt>
                <c:pt idx="4">
                  <c:v>82</c:v>
                </c:pt>
                <c:pt idx="5">
                  <c:v>122</c:v>
                </c:pt>
                <c:pt idx="6">
                  <c:v>88</c:v>
                </c:pt>
                <c:pt idx="7">
                  <c:v>82</c:v>
                </c:pt>
                <c:pt idx="8">
                  <c:v>101</c:v>
                </c:pt>
                <c:pt idx="9">
                  <c:v>102</c:v>
                </c:pt>
                <c:pt idx="10">
                  <c:v>112</c:v>
                </c:pt>
                <c:pt idx="11">
                  <c:v>87</c:v>
                </c:pt>
                <c:pt idx="12">
                  <c:v>99</c:v>
                </c:pt>
                <c:pt idx="13">
                  <c:v>116</c:v>
                </c:pt>
                <c:pt idx="14">
                  <c:v>90</c:v>
                </c:pt>
                <c:pt idx="15">
                  <c:v>99</c:v>
                </c:pt>
                <c:pt idx="16">
                  <c:v>116</c:v>
                </c:pt>
                <c:pt idx="17">
                  <c:v>100</c:v>
                </c:pt>
                <c:pt idx="18">
                  <c:v>111</c:v>
                </c:pt>
                <c:pt idx="19">
                  <c:v>76</c:v>
                </c:pt>
                <c:pt idx="20">
                  <c:v>126</c:v>
                </c:pt>
                <c:pt idx="21">
                  <c:v>117</c:v>
                </c:pt>
                <c:pt idx="22">
                  <c:v>102</c:v>
                </c:pt>
                <c:pt idx="23">
                  <c:v>100</c:v>
                </c:pt>
                <c:pt idx="2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0-4760-80BF-6351426A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01472"/>
        <c:axId val="409089232"/>
      </c:scatterChart>
      <c:valAx>
        <c:axId val="40910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9232"/>
        <c:crosses val="autoZero"/>
        <c:crossBetween val="midCat"/>
      </c:valAx>
      <c:valAx>
        <c:axId val="40908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0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12</xdr:row>
      <xdr:rowOff>144780</xdr:rowOff>
    </xdr:from>
    <xdr:to>
      <xdr:col>9</xdr:col>
      <xdr:colOff>99060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560180-9632-A9FC-E42E-2B59B55F4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3</xdr:row>
      <xdr:rowOff>38100</xdr:rowOff>
    </xdr:from>
    <xdr:to>
      <xdr:col>16</xdr:col>
      <xdr:colOff>350520</xdr:colOff>
      <xdr:row>17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B568E8-8C2E-C589-14FC-8C952D96C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15</xdr:row>
      <xdr:rowOff>0</xdr:rowOff>
    </xdr:from>
    <xdr:to>
      <xdr:col>9</xdr:col>
      <xdr:colOff>106680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570E3-E90D-47BD-907E-C24A948F0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2</xdr:row>
      <xdr:rowOff>83820</xdr:rowOff>
    </xdr:from>
    <xdr:to>
      <xdr:col>16</xdr:col>
      <xdr:colOff>175260</xdr:colOff>
      <xdr:row>17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5A4F3-A325-6BD8-7E33-8CEE3B56A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dharshini Udayakumar" refreshedDate="45615.440472685186" createdVersion="8" refreshedVersion="8" minRefreshableVersion="3" recordCount="26" xr:uid="{30B7353D-FD18-45CA-8315-239570F065CB}">
  <cacheSource type="worksheet">
    <worksheetSource ref="A1:C1048576" sheet="Microsoft"/>
  </cacheSource>
  <cacheFields count="3">
    <cacheField name="Experience" numFmtId="0">
      <sharedItems containsString="0" containsBlank="1" containsNumber="1" containsInteger="1" minValue="0" maxValue="5"/>
    </cacheField>
    <cacheField name="Age" numFmtId="0">
      <sharedItems containsString="0" containsBlank="1" containsNumber="1" containsInteger="1" minValue="22" maxValue="58" count="18">
        <n v="31"/>
        <n v="36"/>
        <n v="32"/>
        <n v="34"/>
        <n v="29"/>
        <n v="44"/>
        <n v="48"/>
        <n v="58"/>
        <n v="37"/>
        <n v="43"/>
        <n v="26"/>
        <n v="22"/>
        <n v="39"/>
        <n v="47"/>
        <n v="50"/>
        <n v="35"/>
        <n v="55"/>
        <m/>
      </sharedItems>
      <fieldGroup base="1">
        <rangePr startNum="22" endNum="58" groupInterval="5"/>
        <groupItems count="10">
          <s v="(blank)"/>
          <s v="22-26"/>
          <s v="27-31"/>
          <s v="32-36"/>
          <s v="37-41"/>
          <s v="42-46"/>
          <s v="47-51"/>
          <s v="52-56"/>
          <s v="57-61"/>
          <s v="&gt;62"/>
        </groupItems>
      </fieldGroup>
    </cacheField>
    <cacheField name="Salary(in Thousand dollars)" numFmtId="0">
      <sharedItems containsString="0" containsBlank="1" containsNumber="1" containsInteger="1" minValue="97" maxValue="283" count="24">
        <n v="159"/>
        <n v="188"/>
        <n v="125"/>
        <n v="164"/>
        <n v="97"/>
        <n v="221"/>
        <n v="244"/>
        <n v="268"/>
        <n v="149"/>
        <n v="203"/>
        <n v="191"/>
        <n v="187"/>
        <n v="120"/>
        <n v="172"/>
        <n v="138"/>
        <n v="123"/>
        <n v="283"/>
        <n v="155"/>
        <n v="121"/>
        <n v="107"/>
        <n v="150"/>
        <n v="154"/>
        <n v="156"/>
        <m/>
      </sharedItems>
      <fieldGroup base="2">
        <rangePr startNum="97" endNum="283" groupInterval="10"/>
        <groupItems count="21">
          <s v="(blank)"/>
          <s v="97-106"/>
          <s v="107-116"/>
          <s v="117-126"/>
          <s v="127-136"/>
          <s v="137-146"/>
          <s v="147-156"/>
          <s v="157-166"/>
          <s v="167-176"/>
          <s v="177-186"/>
          <s v="187-196"/>
          <s v="197-206"/>
          <s v="207-216"/>
          <s v="217-226"/>
          <s v="227-236"/>
          <s v="237-246"/>
          <s v="247-256"/>
          <s v="257-266"/>
          <s v="267-276"/>
          <s v="277-286"/>
          <s v="&gt;28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dharshini Udayakumar" refreshedDate="45615.44373240741" createdVersion="8" refreshedVersion="8" minRefreshableVersion="3" recordCount="76" xr:uid="{EDEC8C23-012A-46D9-8E49-11AD462D0B98}">
  <cacheSource type="worksheet">
    <worksheetSource ref="A1:D1048576" sheet="All Companies"/>
  </cacheSource>
  <cacheFields count="4">
    <cacheField name="Company" numFmtId="0">
      <sharedItems containsBlank="1"/>
    </cacheField>
    <cacheField name="Experience" numFmtId="0">
      <sharedItems containsString="0" containsBlank="1" containsNumber="1" containsInteger="1" minValue="0" maxValue="5"/>
    </cacheField>
    <cacheField name="Age" numFmtId="0">
      <sharedItems containsString="0" containsBlank="1" containsNumber="1" containsInteger="1" minValue="22" maxValue="58" count="35">
        <n v="47"/>
        <n v="51"/>
        <n v="24"/>
        <n v="32"/>
        <n v="33"/>
        <n v="55"/>
        <n v="53"/>
        <n v="37"/>
        <n v="27"/>
        <n v="40"/>
        <n v="39"/>
        <n v="30"/>
        <n v="25"/>
        <n v="41"/>
        <n v="28"/>
        <n v="44"/>
        <n v="36"/>
        <n v="38"/>
        <n v="23"/>
        <n v="43"/>
        <n v="31"/>
        <n v="34"/>
        <n v="29"/>
        <n v="48"/>
        <n v="58"/>
        <n v="26"/>
        <n v="22"/>
        <n v="50"/>
        <n v="35"/>
        <n v="52"/>
        <n v="54"/>
        <n v="42"/>
        <n v="46"/>
        <n v="56"/>
        <m/>
      </sharedItems>
      <fieldGroup base="2">
        <rangePr startNum="22" endNum="58" groupInterval="10"/>
        <groupItems count="6">
          <s v="(blank)"/>
          <s v="22-31"/>
          <s v="32-41"/>
          <s v="42-51"/>
          <s v="52-61"/>
          <s v="&gt;62"/>
        </groupItems>
      </fieldGroup>
    </cacheField>
    <cacheField name="Salary(in Thousand dollars)" numFmtId="0">
      <sharedItems containsString="0" containsBlank="1" containsNumber="1" containsInteger="1" minValue="76" maxValue="283" count="57">
        <n v="125"/>
        <n v="144"/>
        <n v="115"/>
        <n v="137"/>
        <n v="128"/>
        <n v="121"/>
        <n v="118"/>
        <n v="116"/>
        <n v="112"/>
        <n v="103"/>
        <n v="122"/>
        <n v="136"/>
        <n v="126"/>
        <n v="132"/>
        <n v="114"/>
        <n v="120"/>
        <n v="130"/>
        <n v="119"/>
        <n v="127"/>
        <n v="104"/>
        <n v="159"/>
        <n v="188"/>
        <n v="164"/>
        <n v="97"/>
        <n v="221"/>
        <n v="244"/>
        <n v="268"/>
        <n v="149"/>
        <n v="203"/>
        <n v="191"/>
        <n v="187"/>
        <n v="172"/>
        <n v="138"/>
        <n v="123"/>
        <n v="283"/>
        <n v="155"/>
        <n v="107"/>
        <n v="150"/>
        <n v="154"/>
        <n v="156"/>
        <n v="142"/>
        <n v="106"/>
        <n v="108"/>
        <n v="82"/>
        <n v="88"/>
        <n v="101"/>
        <n v="102"/>
        <n v="87"/>
        <n v="99"/>
        <n v="90"/>
        <n v="100"/>
        <n v="111"/>
        <n v="76"/>
        <n v="117"/>
        <n v="146"/>
        <n v="1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dharshini Udayakumar" refreshedDate="45615.445491550927" createdVersion="8" refreshedVersion="8" minRefreshableVersion="3" recordCount="26" xr:uid="{6E6220AF-508B-400D-A70F-03B896057A93}">
  <cacheSource type="worksheet">
    <worksheetSource ref="A1:C1048576" sheet="Intel"/>
  </cacheSource>
  <cacheFields count="3">
    <cacheField name="Experience" numFmtId="0">
      <sharedItems containsString="0" containsBlank="1" containsNumber="1" containsInteger="1" minValue="0" maxValue="5"/>
    </cacheField>
    <cacheField name="Age" numFmtId="0">
      <sharedItems containsString="0" containsBlank="1" containsNumber="1" containsInteger="1" minValue="23" maxValue="55" count="21">
        <n v="47"/>
        <n v="51"/>
        <n v="24"/>
        <n v="32"/>
        <n v="33"/>
        <n v="55"/>
        <n v="53"/>
        <n v="37"/>
        <n v="27"/>
        <n v="40"/>
        <n v="39"/>
        <n v="30"/>
        <n v="25"/>
        <n v="41"/>
        <n v="28"/>
        <n v="44"/>
        <n v="36"/>
        <n v="38"/>
        <n v="23"/>
        <n v="43"/>
        <m/>
      </sharedItems>
    </cacheField>
    <cacheField name="Salary(in Thousand dollars)" numFmtId="0">
      <sharedItems containsString="0" containsBlank="1" containsNumber="1" containsInteger="1" minValue="103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dharshini Udayakumar" refreshedDate="45615.44600625" createdVersion="8" refreshedVersion="8" minRefreshableVersion="3" recordCount="26" xr:uid="{65E4BD2D-FBC8-4702-81E9-81556CB1043E}">
  <cacheSource type="worksheet">
    <worksheetSource ref="A1:C1048576" sheet="Adobe-with outliers"/>
  </cacheSource>
  <cacheFields count="3">
    <cacheField name="Experience" numFmtId="0">
      <sharedItems containsString="0" containsBlank="1" containsNumber="1" containsInteger="1" minValue="0" maxValue="3"/>
    </cacheField>
    <cacheField name="Age" numFmtId="0">
      <sharedItems containsString="0" containsBlank="1" containsNumber="1" containsInteger="1" minValue="22" maxValue="58" count="20">
        <n v="31"/>
        <n v="25"/>
        <n v="32"/>
        <n v="52"/>
        <n v="54"/>
        <n v="39"/>
        <n v="43"/>
        <n v="37"/>
        <n v="48"/>
        <n v="22"/>
        <n v="34"/>
        <n v="23"/>
        <n v="26"/>
        <n v="58"/>
        <n v="42"/>
        <n v="38"/>
        <n v="50"/>
        <n v="46"/>
        <n v="56"/>
        <m/>
      </sharedItems>
      <fieldGroup base="1">
        <rangePr startNum="22" endNum="58" groupInterval="5"/>
        <groupItems count="10">
          <s v="(blank)"/>
          <s v="22-26"/>
          <s v="27-31"/>
          <s v="32-36"/>
          <s v="37-41"/>
          <s v="42-46"/>
          <s v="47-51"/>
          <s v="52-56"/>
          <s v="57-61"/>
          <s v="&gt;62"/>
        </groupItems>
      </fieldGroup>
    </cacheField>
    <cacheField name="Salary(in Thousand dollars)" numFmtId="0">
      <sharedItems containsString="0" containsBlank="1" containsNumber="1" containsInteger="1" minValue="76" maxValue="146" count="22">
        <n v="142"/>
        <n v="106"/>
        <n v="104"/>
        <n v="108"/>
        <n v="82"/>
        <n v="122"/>
        <n v="88"/>
        <n v="101"/>
        <n v="102"/>
        <n v="112"/>
        <n v="87"/>
        <n v="99"/>
        <n v="116"/>
        <n v="90"/>
        <n v="100"/>
        <n v="111"/>
        <n v="76"/>
        <n v="126"/>
        <n v="117"/>
        <n v="146"/>
        <n v="110"/>
        <m/>
      </sharedItems>
      <fieldGroup base="2">
        <rangePr startNum="76" endNum="146" groupInterval="10"/>
        <groupItems count="9">
          <s v="(blank)"/>
          <s v="76-85"/>
          <s v="86-95"/>
          <s v="96-105"/>
          <s v="106-115"/>
          <s v="116-125"/>
          <s v="126-135"/>
          <s v="136-146"/>
          <s v="&gt;14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4"/>
    <x v="0"/>
    <x v="0"/>
  </r>
  <r>
    <n v="4"/>
    <x v="1"/>
    <x v="1"/>
  </r>
  <r>
    <n v="4"/>
    <x v="2"/>
    <x v="2"/>
  </r>
  <r>
    <n v="2"/>
    <x v="0"/>
    <x v="3"/>
  </r>
  <r>
    <n v="4"/>
    <x v="3"/>
    <x v="4"/>
  </r>
  <r>
    <n v="2"/>
    <x v="4"/>
    <x v="5"/>
  </r>
  <r>
    <n v="2"/>
    <x v="5"/>
    <x v="6"/>
  </r>
  <r>
    <n v="5"/>
    <x v="6"/>
    <x v="7"/>
  </r>
  <r>
    <n v="2"/>
    <x v="7"/>
    <x v="8"/>
  </r>
  <r>
    <n v="3"/>
    <x v="8"/>
    <x v="9"/>
  </r>
  <r>
    <n v="3"/>
    <x v="9"/>
    <x v="10"/>
  </r>
  <r>
    <n v="0"/>
    <x v="10"/>
    <x v="11"/>
  </r>
  <r>
    <n v="2"/>
    <x v="6"/>
    <x v="12"/>
  </r>
  <r>
    <n v="0"/>
    <x v="11"/>
    <x v="13"/>
  </r>
  <r>
    <n v="1"/>
    <x v="1"/>
    <x v="14"/>
  </r>
  <r>
    <n v="2"/>
    <x v="12"/>
    <x v="15"/>
  </r>
  <r>
    <n v="4"/>
    <x v="4"/>
    <x v="16"/>
  </r>
  <r>
    <n v="2"/>
    <x v="13"/>
    <x v="17"/>
  </r>
  <r>
    <n v="3"/>
    <x v="12"/>
    <x v="9"/>
  </r>
  <r>
    <n v="3"/>
    <x v="14"/>
    <x v="18"/>
  </r>
  <r>
    <n v="1"/>
    <x v="15"/>
    <x v="19"/>
  </r>
  <r>
    <n v="3"/>
    <x v="4"/>
    <x v="20"/>
  </r>
  <r>
    <n v="3"/>
    <x v="1"/>
    <x v="13"/>
  </r>
  <r>
    <n v="3"/>
    <x v="7"/>
    <x v="21"/>
  </r>
  <r>
    <n v="4"/>
    <x v="16"/>
    <x v="22"/>
  </r>
  <r>
    <m/>
    <x v="17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Intel"/>
    <n v="4"/>
    <x v="0"/>
    <x v="0"/>
  </r>
  <r>
    <s v="Intel"/>
    <n v="4"/>
    <x v="1"/>
    <x v="1"/>
  </r>
  <r>
    <s v="Intel"/>
    <n v="0"/>
    <x v="2"/>
    <x v="2"/>
  </r>
  <r>
    <s v="Intel"/>
    <n v="3"/>
    <x v="0"/>
    <x v="3"/>
  </r>
  <r>
    <s v="Intel"/>
    <n v="2"/>
    <x v="3"/>
    <x v="4"/>
  </r>
  <r>
    <s v="Intel"/>
    <n v="3"/>
    <x v="4"/>
    <x v="5"/>
  </r>
  <r>
    <s v="Intel"/>
    <n v="3"/>
    <x v="5"/>
    <x v="0"/>
  </r>
  <r>
    <s v="Intel"/>
    <n v="4"/>
    <x v="6"/>
    <x v="6"/>
  </r>
  <r>
    <s v="Intel"/>
    <n v="3"/>
    <x v="0"/>
    <x v="7"/>
  </r>
  <r>
    <s v="Intel"/>
    <n v="3"/>
    <x v="7"/>
    <x v="8"/>
  </r>
  <r>
    <s v="Intel"/>
    <n v="1"/>
    <x v="8"/>
    <x v="9"/>
  </r>
  <r>
    <s v="Intel"/>
    <n v="1"/>
    <x v="8"/>
    <x v="8"/>
  </r>
  <r>
    <s v="Intel"/>
    <n v="5"/>
    <x v="9"/>
    <x v="10"/>
  </r>
  <r>
    <s v="Intel"/>
    <n v="4"/>
    <x v="10"/>
    <x v="11"/>
  </r>
  <r>
    <s v="Intel"/>
    <n v="2"/>
    <x v="11"/>
    <x v="12"/>
  </r>
  <r>
    <s v="Intel"/>
    <n v="1"/>
    <x v="12"/>
    <x v="2"/>
  </r>
  <r>
    <s v="Intel"/>
    <n v="5"/>
    <x v="13"/>
    <x v="8"/>
  </r>
  <r>
    <s v="Intel"/>
    <n v="3"/>
    <x v="14"/>
    <x v="13"/>
  </r>
  <r>
    <s v="Intel"/>
    <n v="4"/>
    <x v="15"/>
    <x v="14"/>
  </r>
  <r>
    <s v="Intel"/>
    <n v="4"/>
    <x v="15"/>
    <x v="15"/>
  </r>
  <r>
    <s v="Intel"/>
    <n v="1"/>
    <x v="16"/>
    <x v="16"/>
  </r>
  <r>
    <s v="Intel"/>
    <n v="2"/>
    <x v="17"/>
    <x v="17"/>
  </r>
  <r>
    <s v="Intel"/>
    <n v="0"/>
    <x v="18"/>
    <x v="9"/>
  </r>
  <r>
    <s v="Intel"/>
    <n v="5"/>
    <x v="6"/>
    <x v="18"/>
  </r>
  <r>
    <s v="Intel"/>
    <n v="5"/>
    <x v="19"/>
    <x v="19"/>
  </r>
  <r>
    <s v="Microsoft"/>
    <n v="4"/>
    <x v="20"/>
    <x v="20"/>
  </r>
  <r>
    <s v="Microsoft"/>
    <n v="4"/>
    <x v="16"/>
    <x v="21"/>
  </r>
  <r>
    <s v="Microsoft"/>
    <n v="4"/>
    <x v="3"/>
    <x v="0"/>
  </r>
  <r>
    <s v="Microsoft"/>
    <n v="2"/>
    <x v="20"/>
    <x v="22"/>
  </r>
  <r>
    <s v="Microsoft"/>
    <n v="4"/>
    <x v="21"/>
    <x v="23"/>
  </r>
  <r>
    <s v="Microsoft"/>
    <n v="2"/>
    <x v="22"/>
    <x v="24"/>
  </r>
  <r>
    <s v="Microsoft"/>
    <n v="2"/>
    <x v="15"/>
    <x v="25"/>
  </r>
  <r>
    <s v="Microsoft"/>
    <n v="5"/>
    <x v="23"/>
    <x v="26"/>
  </r>
  <r>
    <s v="Microsoft"/>
    <n v="2"/>
    <x v="24"/>
    <x v="27"/>
  </r>
  <r>
    <s v="Microsoft"/>
    <n v="3"/>
    <x v="7"/>
    <x v="28"/>
  </r>
  <r>
    <s v="Microsoft"/>
    <n v="3"/>
    <x v="19"/>
    <x v="29"/>
  </r>
  <r>
    <s v="Microsoft"/>
    <n v="0"/>
    <x v="25"/>
    <x v="30"/>
  </r>
  <r>
    <s v="Microsoft"/>
    <n v="2"/>
    <x v="23"/>
    <x v="15"/>
  </r>
  <r>
    <s v="Microsoft"/>
    <n v="0"/>
    <x v="26"/>
    <x v="31"/>
  </r>
  <r>
    <s v="Microsoft"/>
    <n v="1"/>
    <x v="16"/>
    <x v="32"/>
  </r>
  <r>
    <s v="Microsoft"/>
    <n v="2"/>
    <x v="10"/>
    <x v="33"/>
  </r>
  <r>
    <s v="Microsoft"/>
    <n v="4"/>
    <x v="22"/>
    <x v="34"/>
  </r>
  <r>
    <s v="Microsoft"/>
    <n v="2"/>
    <x v="0"/>
    <x v="35"/>
  </r>
  <r>
    <s v="Microsoft"/>
    <n v="3"/>
    <x v="10"/>
    <x v="28"/>
  </r>
  <r>
    <s v="Microsoft"/>
    <n v="3"/>
    <x v="27"/>
    <x v="5"/>
  </r>
  <r>
    <s v="Microsoft"/>
    <n v="1"/>
    <x v="28"/>
    <x v="36"/>
  </r>
  <r>
    <s v="Microsoft"/>
    <n v="3"/>
    <x v="22"/>
    <x v="37"/>
  </r>
  <r>
    <s v="Microsoft"/>
    <n v="3"/>
    <x v="16"/>
    <x v="31"/>
  </r>
  <r>
    <s v="Microsoft"/>
    <n v="3"/>
    <x v="24"/>
    <x v="38"/>
  </r>
  <r>
    <s v="Microsoft"/>
    <n v="4"/>
    <x v="5"/>
    <x v="39"/>
  </r>
  <r>
    <s v="Adobe"/>
    <n v="3"/>
    <x v="20"/>
    <x v="40"/>
  </r>
  <r>
    <s v="Adobe"/>
    <n v="2"/>
    <x v="12"/>
    <x v="41"/>
  </r>
  <r>
    <s v="Adobe"/>
    <n v="2"/>
    <x v="3"/>
    <x v="19"/>
  </r>
  <r>
    <s v="Adobe"/>
    <n v="3"/>
    <x v="29"/>
    <x v="42"/>
  </r>
  <r>
    <s v="Adobe"/>
    <n v="1"/>
    <x v="30"/>
    <x v="43"/>
  </r>
  <r>
    <s v="Adobe"/>
    <n v="1"/>
    <x v="10"/>
    <x v="10"/>
  </r>
  <r>
    <s v="Adobe"/>
    <n v="2"/>
    <x v="19"/>
    <x v="44"/>
  </r>
  <r>
    <s v="Adobe"/>
    <n v="0"/>
    <x v="12"/>
    <x v="43"/>
  </r>
  <r>
    <s v="Adobe"/>
    <n v="2"/>
    <x v="7"/>
    <x v="45"/>
  </r>
  <r>
    <s v="Adobe"/>
    <n v="3"/>
    <x v="3"/>
    <x v="46"/>
  </r>
  <r>
    <s v="Adobe"/>
    <n v="2"/>
    <x v="23"/>
    <x v="8"/>
  </r>
  <r>
    <s v="Adobe"/>
    <n v="0"/>
    <x v="26"/>
    <x v="47"/>
  </r>
  <r>
    <s v="Adobe"/>
    <n v="0"/>
    <x v="26"/>
    <x v="48"/>
  </r>
  <r>
    <s v="Adobe"/>
    <n v="1"/>
    <x v="21"/>
    <x v="7"/>
  </r>
  <r>
    <s v="Adobe"/>
    <n v="3"/>
    <x v="18"/>
    <x v="49"/>
  </r>
  <r>
    <s v="Adobe"/>
    <n v="1"/>
    <x v="25"/>
    <x v="48"/>
  </r>
  <r>
    <s v="Adobe"/>
    <n v="2"/>
    <x v="24"/>
    <x v="7"/>
  </r>
  <r>
    <s v="Adobe"/>
    <n v="0"/>
    <x v="26"/>
    <x v="50"/>
  </r>
  <r>
    <s v="Adobe"/>
    <n v="3"/>
    <x v="31"/>
    <x v="51"/>
  </r>
  <r>
    <s v="Adobe"/>
    <n v="1"/>
    <x v="17"/>
    <x v="52"/>
  </r>
  <r>
    <s v="Adobe"/>
    <n v="2"/>
    <x v="19"/>
    <x v="12"/>
  </r>
  <r>
    <s v="Adobe"/>
    <n v="2"/>
    <x v="27"/>
    <x v="53"/>
  </r>
  <r>
    <s v="Adobe"/>
    <n v="2"/>
    <x v="32"/>
    <x v="54"/>
  </r>
  <r>
    <s v="Adobe"/>
    <n v="1"/>
    <x v="29"/>
    <x v="50"/>
  </r>
  <r>
    <s v="Adobe"/>
    <n v="3"/>
    <x v="33"/>
    <x v="55"/>
  </r>
  <r>
    <m/>
    <m/>
    <x v="34"/>
    <x v="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4"/>
    <x v="0"/>
    <n v="125"/>
  </r>
  <r>
    <n v="4"/>
    <x v="1"/>
    <n v="144"/>
  </r>
  <r>
    <n v="0"/>
    <x v="2"/>
    <n v="115"/>
  </r>
  <r>
    <n v="3"/>
    <x v="0"/>
    <n v="137"/>
  </r>
  <r>
    <n v="2"/>
    <x v="3"/>
    <n v="128"/>
  </r>
  <r>
    <n v="3"/>
    <x v="4"/>
    <n v="121"/>
  </r>
  <r>
    <n v="3"/>
    <x v="5"/>
    <n v="125"/>
  </r>
  <r>
    <n v="4"/>
    <x v="6"/>
    <n v="118"/>
  </r>
  <r>
    <n v="3"/>
    <x v="0"/>
    <n v="116"/>
  </r>
  <r>
    <n v="3"/>
    <x v="7"/>
    <n v="112"/>
  </r>
  <r>
    <n v="1"/>
    <x v="8"/>
    <n v="103"/>
  </r>
  <r>
    <n v="1"/>
    <x v="8"/>
    <n v="112"/>
  </r>
  <r>
    <n v="5"/>
    <x v="9"/>
    <n v="122"/>
  </r>
  <r>
    <n v="4"/>
    <x v="10"/>
    <n v="136"/>
  </r>
  <r>
    <n v="2"/>
    <x v="11"/>
    <n v="126"/>
  </r>
  <r>
    <n v="1"/>
    <x v="12"/>
    <n v="115"/>
  </r>
  <r>
    <n v="5"/>
    <x v="13"/>
    <n v="112"/>
  </r>
  <r>
    <n v="3"/>
    <x v="14"/>
    <n v="132"/>
  </r>
  <r>
    <n v="4"/>
    <x v="15"/>
    <n v="114"/>
  </r>
  <r>
    <n v="4"/>
    <x v="15"/>
    <n v="120"/>
  </r>
  <r>
    <n v="1"/>
    <x v="16"/>
    <n v="130"/>
  </r>
  <r>
    <n v="2"/>
    <x v="17"/>
    <n v="119"/>
  </r>
  <r>
    <n v="0"/>
    <x v="18"/>
    <n v="103"/>
  </r>
  <r>
    <n v="5"/>
    <x v="6"/>
    <n v="127"/>
  </r>
  <r>
    <n v="5"/>
    <x v="19"/>
    <n v="104"/>
  </r>
  <r>
    <m/>
    <x v="2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3"/>
    <x v="0"/>
    <x v="0"/>
  </r>
  <r>
    <n v="2"/>
    <x v="1"/>
    <x v="1"/>
  </r>
  <r>
    <n v="2"/>
    <x v="2"/>
    <x v="2"/>
  </r>
  <r>
    <n v="3"/>
    <x v="3"/>
    <x v="3"/>
  </r>
  <r>
    <n v="1"/>
    <x v="4"/>
    <x v="4"/>
  </r>
  <r>
    <n v="1"/>
    <x v="5"/>
    <x v="5"/>
  </r>
  <r>
    <n v="2"/>
    <x v="6"/>
    <x v="6"/>
  </r>
  <r>
    <n v="0"/>
    <x v="1"/>
    <x v="4"/>
  </r>
  <r>
    <n v="2"/>
    <x v="7"/>
    <x v="7"/>
  </r>
  <r>
    <n v="3"/>
    <x v="2"/>
    <x v="8"/>
  </r>
  <r>
    <n v="2"/>
    <x v="8"/>
    <x v="9"/>
  </r>
  <r>
    <n v="0"/>
    <x v="9"/>
    <x v="10"/>
  </r>
  <r>
    <n v="0"/>
    <x v="9"/>
    <x v="11"/>
  </r>
  <r>
    <n v="1"/>
    <x v="10"/>
    <x v="12"/>
  </r>
  <r>
    <n v="3"/>
    <x v="11"/>
    <x v="13"/>
  </r>
  <r>
    <n v="1"/>
    <x v="12"/>
    <x v="11"/>
  </r>
  <r>
    <n v="2"/>
    <x v="13"/>
    <x v="12"/>
  </r>
  <r>
    <n v="0"/>
    <x v="9"/>
    <x v="14"/>
  </r>
  <r>
    <n v="3"/>
    <x v="14"/>
    <x v="15"/>
  </r>
  <r>
    <n v="1"/>
    <x v="15"/>
    <x v="16"/>
  </r>
  <r>
    <n v="2"/>
    <x v="6"/>
    <x v="17"/>
  </r>
  <r>
    <n v="2"/>
    <x v="16"/>
    <x v="18"/>
  </r>
  <r>
    <n v="2"/>
    <x v="17"/>
    <x v="19"/>
  </r>
  <r>
    <n v="1"/>
    <x v="3"/>
    <x v="14"/>
  </r>
  <r>
    <n v="3"/>
    <x v="18"/>
    <x v="20"/>
  </r>
  <r>
    <m/>
    <x v="19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F8153-65C6-4142-9A63-D5D14F01AF3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I21" firstHeaderRow="1" firstDataRow="1" firstDataCol="0"/>
  <pivotFields count="4"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8">
        <item x="52"/>
        <item x="43"/>
        <item x="47"/>
        <item x="44"/>
        <item x="49"/>
        <item x="23"/>
        <item x="48"/>
        <item x="50"/>
        <item x="45"/>
        <item x="46"/>
        <item x="9"/>
        <item x="19"/>
        <item x="41"/>
        <item x="36"/>
        <item x="42"/>
        <item x="55"/>
        <item x="51"/>
        <item x="8"/>
        <item x="14"/>
        <item x="2"/>
        <item x="7"/>
        <item x="53"/>
        <item x="6"/>
        <item x="17"/>
        <item x="15"/>
        <item x="5"/>
        <item x="10"/>
        <item x="33"/>
        <item x="0"/>
        <item x="12"/>
        <item x="18"/>
        <item x="4"/>
        <item x="16"/>
        <item x="13"/>
        <item x="11"/>
        <item x="3"/>
        <item x="32"/>
        <item x="40"/>
        <item x="1"/>
        <item x="54"/>
        <item x="27"/>
        <item x="37"/>
        <item x="38"/>
        <item x="35"/>
        <item x="39"/>
        <item x="20"/>
        <item x="22"/>
        <item x="31"/>
        <item x="30"/>
        <item x="21"/>
        <item x="29"/>
        <item x="28"/>
        <item x="24"/>
        <item x="25"/>
        <item x="26"/>
        <item x="34"/>
        <item x="56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60EC-9D8D-4504-9BBF-2FD12BC22CE5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H19" firstHeaderRow="1" firstDataRow="1" firstDataCol="0"/>
  <pivotFields count="3">
    <pivotField showAll="0"/>
    <pivotField showAll="0">
      <items count="22">
        <item x="18"/>
        <item x="2"/>
        <item x="12"/>
        <item x="8"/>
        <item x="14"/>
        <item x="11"/>
        <item x="3"/>
        <item x="4"/>
        <item x="16"/>
        <item x="7"/>
        <item x="17"/>
        <item x="10"/>
        <item x="9"/>
        <item x="13"/>
        <item x="19"/>
        <item x="15"/>
        <item x="0"/>
        <item x="1"/>
        <item x="6"/>
        <item x="5"/>
        <item x="20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9E0BC-8B84-42A6-8F5C-A59BBC29704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E1:G18" firstHeaderRow="1" firstDataRow="1" firstDataCol="0"/>
  <pivotFields count="3">
    <pivotField showAll="0"/>
    <pivotField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22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A74C8-A682-48B9-BFCA-5AD2C241B142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">
  <location ref="F3:G11" firstHeaderRow="1" firstDataRow="1" firstDataCol="1"/>
  <pivotFields count="3">
    <pivotField showAll="0"/>
    <pivotField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alary(in Thousand dollars)" fld="2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D6F0F-EE25-49A5-A56E-42C9E3B0A8D1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">
  <location ref="F3:G11" firstHeaderRow="1" firstDataRow="1" firstDataCol="1"/>
  <pivotFields count="3">
    <pivotField showAll="0"/>
    <pivotField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alary(in Thousand dollars)" fld="2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workbookViewId="0">
      <selection activeCell="N11" sqref="N11"/>
    </sheetView>
  </sheetViews>
  <sheetFormatPr defaultRowHeight="14.4" x14ac:dyDescent="0.3"/>
  <cols>
    <col min="1" max="1" width="9.33203125" style="12" bestFit="1" customWidth="1"/>
    <col min="4" max="4" width="25.44140625" bestFit="1" customWidth="1"/>
    <col min="7" max="8" width="30.77734375" bestFit="1" customWidth="1"/>
    <col min="9" max="14" width="3" bestFit="1" customWidth="1"/>
    <col min="15" max="63" width="4" bestFit="1" customWidth="1"/>
    <col min="64" max="64" width="7" bestFit="1" customWidth="1"/>
    <col min="65" max="65" width="10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 t="s">
        <v>4</v>
      </c>
      <c r="B2" s="2">
        <v>4</v>
      </c>
      <c r="C2" s="2">
        <v>47</v>
      </c>
      <c r="D2" s="2">
        <v>125</v>
      </c>
    </row>
    <row r="3" spans="1:9" x14ac:dyDescent="0.3">
      <c r="A3" s="2" t="s">
        <v>4</v>
      </c>
      <c r="B3" s="2">
        <v>4</v>
      </c>
      <c r="C3" s="2">
        <v>51</v>
      </c>
      <c r="D3" s="2">
        <v>144</v>
      </c>
    </row>
    <row r="4" spans="1:9" x14ac:dyDescent="0.3">
      <c r="A4" s="2" t="s">
        <v>4</v>
      </c>
      <c r="B4" s="2">
        <v>0</v>
      </c>
      <c r="C4" s="2">
        <v>24</v>
      </c>
      <c r="D4" s="2">
        <v>115</v>
      </c>
      <c r="G4" s="13"/>
      <c r="H4" s="14"/>
      <c r="I4" s="15"/>
    </row>
    <row r="5" spans="1:9" x14ac:dyDescent="0.3">
      <c r="A5" s="2" t="s">
        <v>4</v>
      </c>
      <c r="B5" s="2">
        <v>3</v>
      </c>
      <c r="C5" s="2">
        <v>47</v>
      </c>
      <c r="D5" s="2">
        <v>137</v>
      </c>
      <c r="G5" s="16"/>
      <c r="H5" s="17"/>
      <c r="I5" s="18"/>
    </row>
    <row r="6" spans="1:9" x14ac:dyDescent="0.3">
      <c r="A6" s="2" t="s">
        <v>4</v>
      </c>
      <c r="B6" s="2">
        <v>2</v>
      </c>
      <c r="C6" s="2">
        <v>32</v>
      </c>
      <c r="D6" s="2">
        <v>128</v>
      </c>
      <c r="G6" s="16"/>
      <c r="H6" s="17"/>
      <c r="I6" s="18"/>
    </row>
    <row r="7" spans="1:9" x14ac:dyDescent="0.3">
      <c r="A7" s="2" t="s">
        <v>4</v>
      </c>
      <c r="B7" s="2">
        <v>3</v>
      </c>
      <c r="C7" s="2">
        <v>33</v>
      </c>
      <c r="D7" s="2">
        <v>121</v>
      </c>
      <c r="G7" s="16"/>
      <c r="H7" s="17"/>
      <c r="I7" s="18"/>
    </row>
    <row r="8" spans="1:9" x14ac:dyDescent="0.3">
      <c r="A8" s="2" t="s">
        <v>4</v>
      </c>
      <c r="B8" s="2">
        <v>3</v>
      </c>
      <c r="C8" s="2">
        <v>55</v>
      </c>
      <c r="D8" s="2">
        <v>125</v>
      </c>
      <c r="G8" s="16"/>
      <c r="H8" s="17"/>
      <c r="I8" s="18"/>
    </row>
    <row r="9" spans="1:9" x14ac:dyDescent="0.3">
      <c r="A9" s="2" t="s">
        <v>4</v>
      </c>
      <c r="B9" s="2">
        <v>4</v>
      </c>
      <c r="C9" s="2">
        <v>53</v>
      </c>
      <c r="D9" s="2">
        <v>118</v>
      </c>
      <c r="G9" s="16"/>
      <c r="H9" s="17"/>
      <c r="I9" s="18"/>
    </row>
    <row r="10" spans="1:9" x14ac:dyDescent="0.3">
      <c r="A10" s="2" t="s">
        <v>4</v>
      </c>
      <c r="B10" s="2">
        <v>3</v>
      </c>
      <c r="C10" s="2">
        <v>47</v>
      </c>
      <c r="D10" s="2">
        <v>116</v>
      </c>
      <c r="G10" s="16"/>
      <c r="H10" s="17"/>
      <c r="I10" s="18"/>
    </row>
    <row r="11" spans="1:9" x14ac:dyDescent="0.3">
      <c r="A11" s="2" t="s">
        <v>4</v>
      </c>
      <c r="B11" s="2">
        <v>3</v>
      </c>
      <c r="C11" s="2">
        <v>37</v>
      </c>
      <c r="D11" s="2">
        <v>112</v>
      </c>
      <c r="G11" s="16"/>
      <c r="H11" s="17"/>
      <c r="I11" s="18"/>
    </row>
    <row r="12" spans="1:9" x14ac:dyDescent="0.3">
      <c r="A12" s="2" t="s">
        <v>4</v>
      </c>
      <c r="B12" s="2">
        <v>1</v>
      </c>
      <c r="C12" s="2">
        <v>27</v>
      </c>
      <c r="D12" s="2">
        <v>103</v>
      </c>
      <c r="G12" s="16"/>
      <c r="H12" s="17"/>
      <c r="I12" s="18"/>
    </row>
    <row r="13" spans="1:9" x14ac:dyDescent="0.3">
      <c r="A13" s="2" t="s">
        <v>4</v>
      </c>
      <c r="B13" s="2">
        <v>1</v>
      </c>
      <c r="C13" s="2">
        <v>27</v>
      </c>
      <c r="D13" s="2">
        <v>112</v>
      </c>
      <c r="G13" s="16"/>
      <c r="H13" s="17"/>
      <c r="I13" s="18"/>
    </row>
    <row r="14" spans="1:9" x14ac:dyDescent="0.3">
      <c r="A14" s="2" t="s">
        <v>4</v>
      </c>
      <c r="B14" s="2">
        <v>5</v>
      </c>
      <c r="C14" s="2">
        <v>40</v>
      </c>
      <c r="D14" s="2">
        <v>122</v>
      </c>
      <c r="G14" s="16"/>
      <c r="H14" s="17"/>
      <c r="I14" s="18"/>
    </row>
    <row r="15" spans="1:9" x14ac:dyDescent="0.3">
      <c r="A15" s="2" t="s">
        <v>4</v>
      </c>
      <c r="B15" s="2">
        <v>4</v>
      </c>
      <c r="C15" s="2">
        <v>39</v>
      </c>
      <c r="D15" s="2">
        <v>136</v>
      </c>
      <c r="G15" s="16"/>
      <c r="H15" s="17"/>
      <c r="I15" s="18"/>
    </row>
    <row r="16" spans="1:9" x14ac:dyDescent="0.3">
      <c r="A16" s="2" t="s">
        <v>4</v>
      </c>
      <c r="B16" s="2">
        <v>2</v>
      </c>
      <c r="C16" s="2">
        <v>30</v>
      </c>
      <c r="D16" s="2">
        <v>126</v>
      </c>
      <c r="G16" s="16"/>
      <c r="H16" s="17"/>
      <c r="I16" s="18"/>
    </row>
    <row r="17" spans="1:9" x14ac:dyDescent="0.3">
      <c r="A17" s="2" t="s">
        <v>4</v>
      </c>
      <c r="B17" s="2">
        <v>1</v>
      </c>
      <c r="C17" s="2">
        <v>25</v>
      </c>
      <c r="D17" s="2">
        <v>115</v>
      </c>
      <c r="G17" s="16"/>
      <c r="H17" s="17"/>
      <c r="I17" s="18"/>
    </row>
    <row r="18" spans="1:9" x14ac:dyDescent="0.3">
      <c r="A18" s="2" t="s">
        <v>4</v>
      </c>
      <c r="B18" s="2">
        <v>5</v>
      </c>
      <c r="C18" s="2">
        <v>41</v>
      </c>
      <c r="D18" s="2">
        <v>112</v>
      </c>
      <c r="G18" s="16"/>
      <c r="H18" s="17"/>
      <c r="I18" s="18"/>
    </row>
    <row r="19" spans="1:9" x14ac:dyDescent="0.3">
      <c r="A19" s="2" t="s">
        <v>4</v>
      </c>
      <c r="B19" s="2">
        <v>3</v>
      </c>
      <c r="C19" s="2">
        <v>28</v>
      </c>
      <c r="D19" s="2">
        <v>132</v>
      </c>
      <c r="G19" s="16"/>
      <c r="H19" s="17"/>
      <c r="I19" s="18"/>
    </row>
    <row r="20" spans="1:9" x14ac:dyDescent="0.3">
      <c r="A20" s="2" t="s">
        <v>4</v>
      </c>
      <c r="B20" s="2">
        <v>4</v>
      </c>
      <c r="C20" s="2">
        <v>44</v>
      </c>
      <c r="D20" s="2">
        <v>114</v>
      </c>
      <c r="G20" s="16"/>
      <c r="H20" s="17"/>
      <c r="I20" s="18"/>
    </row>
    <row r="21" spans="1:9" x14ac:dyDescent="0.3">
      <c r="A21" s="2" t="s">
        <v>4</v>
      </c>
      <c r="B21" s="2">
        <v>4</v>
      </c>
      <c r="C21" s="2">
        <v>44</v>
      </c>
      <c r="D21" s="2">
        <v>120</v>
      </c>
      <c r="G21" s="19"/>
      <c r="H21" s="20"/>
      <c r="I21" s="21"/>
    </row>
    <row r="22" spans="1:9" x14ac:dyDescent="0.3">
      <c r="A22" s="2" t="s">
        <v>4</v>
      </c>
      <c r="B22" s="2">
        <v>1</v>
      </c>
      <c r="C22" s="2">
        <v>36</v>
      </c>
      <c r="D22" s="2">
        <v>130</v>
      </c>
    </row>
    <row r="23" spans="1:9" x14ac:dyDescent="0.3">
      <c r="A23" s="2" t="s">
        <v>4</v>
      </c>
      <c r="B23" s="2">
        <v>2</v>
      </c>
      <c r="C23" s="2">
        <v>38</v>
      </c>
      <c r="D23" s="2">
        <v>119</v>
      </c>
    </row>
    <row r="24" spans="1:9" x14ac:dyDescent="0.3">
      <c r="A24" s="2" t="s">
        <v>4</v>
      </c>
      <c r="B24" s="2">
        <v>0</v>
      </c>
      <c r="C24" s="2">
        <v>23</v>
      </c>
      <c r="D24" s="2">
        <v>103</v>
      </c>
    </row>
    <row r="25" spans="1:9" x14ac:dyDescent="0.3">
      <c r="A25" s="2" t="s">
        <v>4</v>
      </c>
      <c r="B25" s="2">
        <v>5</v>
      </c>
      <c r="C25" s="2">
        <v>53</v>
      </c>
      <c r="D25" s="2">
        <v>127</v>
      </c>
    </row>
    <row r="26" spans="1:9" x14ac:dyDescent="0.3">
      <c r="A26" s="2" t="s">
        <v>4</v>
      </c>
      <c r="B26" s="2">
        <v>5</v>
      </c>
      <c r="C26" s="2">
        <v>43</v>
      </c>
      <c r="D26" s="2">
        <v>104</v>
      </c>
    </row>
    <row r="27" spans="1:9" x14ac:dyDescent="0.3">
      <c r="A27" s="2" t="s">
        <v>5</v>
      </c>
      <c r="B27" s="2">
        <v>4</v>
      </c>
      <c r="C27" s="2">
        <v>31</v>
      </c>
      <c r="D27" s="2">
        <v>159</v>
      </c>
    </row>
    <row r="28" spans="1:9" x14ac:dyDescent="0.3">
      <c r="A28" s="2" t="s">
        <v>5</v>
      </c>
      <c r="B28" s="2">
        <v>4</v>
      </c>
      <c r="C28" s="2">
        <v>36</v>
      </c>
      <c r="D28" s="2">
        <v>188</v>
      </c>
    </row>
    <row r="29" spans="1:9" x14ac:dyDescent="0.3">
      <c r="A29" s="2" t="s">
        <v>5</v>
      </c>
      <c r="B29" s="2">
        <v>4</v>
      </c>
      <c r="C29" s="2">
        <v>32</v>
      </c>
      <c r="D29" s="2">
        <v>125</v>
      </c>
    </row>
    <row r="30" spans="1:9" x14ac:dyDescent="0.3">
      <c r="A30" s="2" t="s">
        <v>5</v>
      </c>
      <c r="B30" s="2">
        <v>2</v>
      </c>
      <c r="C30" s="2">
        <v>31</v>
      </c>
      <c r="D30" s="2">
        <v>164</v>
      </c>
    </row>
    <row r="31" spans="1:9" x14ac:dyDescent="0.3">
      <c r="A31" s="2" t="s">
        <v>5</v>
      </c>
      <c r="B31" s="2">
        <v>4</v>
      </c>
      <c r="C31" s="2">
        <v>34</v>
      </c>
      <c r="D31" s="2">
        <v>97</v>
      </c>
    </row>
    <row r="32" spans="1:9" x14ac:dyDescent="0.3">
      <c r="A32" s="2" t="s">
        <v>5</v>
      </c>
      <c r="B32" s="2">
        <v>2</v>
      </c>
      <c r="C32" s="2">
        <v>29</v>
      </c>
      <c r="D32" s="2">
        <v>221</v>
      </c>
    </row>
    <row r="33" spans="1:4" x14ac:dyDescent="0.3">
      <c r="A33" s="2" t="s">
        <v>5</v>
      </c>
      <c r="B33" s="2">
        <v>2</v>
      </c>
      <c r="C33" s="2">
        <v>44</v>
      </c>
      <c r="D33" s="2">
        <v>244</v>
      </c>
    </row>
    <row r="34" spans="1:4" x14ac:dyDescent="0.3">
      <c r="A34" s="2" t="s">
        <v>5</v>
      </c>
      <c r="B34" s="2">
        <v>5</v>
      </c>
      <c r="C34" s="2">
        <v>48</v>
      </c>
      <c r="D34" s="2">
        <v>268</v>
      </c>
    </row>
    <row r="35" spans="1:4" x14ac:dyDescent="0.3">
      <c r="A35" s="2" t="s">
        <v>5</v>
      </c>
      <c r="B35" s="2">
        <v>2</v>
      </c>
      <c r="C35" s="2">
        <v>58</v>
      </c>
      <c r="D35" s="2">
        <v>149</v>
      </c>
    </row>
    <row r="36" spans="1:4" x14ac:dyDescent="0.3">
      <c r="A36" s="2" t="s">
        <v>5</v>
      </c>
      <c r="B36" s="2">
        <v>3</v>
      </c>
      <c r="C36" s="2">
        <v>37</v>
      </c>
      <c r="D36" s="2">
        <v>203</v>
      </c>
    </row>
    <row r="37" spans="1:4" x14ac:dyDescent="0.3">
      <c r="A37" s="2" t="s">
        <v>5</v>
      </c>
      <c r="B37" s="2">
        <v>3</v>
      </c>
      <c r="C37" s="2">
        <v>43</v>
      </c>
      <c r="D37" s="2">
        <v>191</v>
      </c>
    </row>
    <row r="38" spans="1:4" x14ac:dyDescent="0.3">
      <c r="A38" s="2" t="s">
        <v>5</v>
      </c>
      <c r="B38" s="2">
        <v>0</v>
      </c>
      <c r="C38" s="2">
        <v>26</v>
      </c>
      <c r="D38" s="2">
        <v>187</v>
      </c>
    </row>
    <row r="39" spans="1:4" x14ac:dyDescent="0.3">
      <c r="A39" s="2" t="s">
        <v>5</v>
      </c>
      <c r="B39" s="2">
        <v>2</v>
      </c>
      <c r="C39" s="2">
        <v>48</v>
      </c>
      <c r="D39" s="2">
        <v>120</v>
      </c>
    </row>
    <row r="40" spans="1:4" x14ac:dyDescent="0.3">
      <c r="A40" s="2" t="s">
        <v>5</v>
      </c>
      <c r="B40" s="2">
        <v>0</v>
      </c>
      <c r="C40" s="2">
        <v>22</v>
      </c>
      <c r="D40" s="2">
        <v>172</v>
      </c>
    </row>
    <row r="41" spans="1:4" x14ac:dyDescent="0.3">
      <c r="A41" s="2" t="s">
        <v>5</v>
      </c>
      <c r="B41" s="2">
        <v>1</v>
      </c>
      <c r="C41" s="2">
        <v>36</v>
      </c>
      <c r="D41" s="2">
        <v>138</v>
      </c>
    </row>
    <row r="42" spans="1:4" x14ac:dyDescent="0.3">
      <c r="A42" s="2" t="s">
        <v>5</v>
      </c>
      <c r="B42" s="2">
        <v>2</v>
      </c>
      <c r="C42" s="2">
        <v>39</v>
      </c>
      <c r="D42" s="2">
        <v>123</v>
      </c>
    </row>
    <row r="43" spans="1:4" x14ac:dyDescent="0.3">
      <c r="A43" s="2" t="s">
        <v>5</v>
      </c>
      <c r="B43" s="2">
        <v>4</v>
      </c>
      <c r="C43" s="2">
        <v>29</v>
      </c>
      <c r="D43" s="2">
        <v>283</v>
      </c>
    </row>
    <row r="44" spans="1:4" x14ac:dyDescent="0.3">
      <c r="A44" s="2" t="s">
        <v>5</v>
      </c>
      <c r="B44" s="2">
        <v>2</v>
      </c>
      <c r="C44" s="2">
        <v>47</v>
      </c>
      <c r="D44" s="2">
        <v>155</v>
      </c>
    </row>
    <row r="45" spans="1:4" x14ac:dyDescent="0.3">
      <c r="A45" s="2" t="s">
        <v>5</v>
      </c>
      <c r="B45" s="2">
        <v>3</v>
      </c>
      <c r="C45" s="2">
        <v>39</v>
      </c>
      <c r="D45" s="2">
        <v>203</v>
      </c>
    </row>
    <row r="46" spans="1:4" x14ac:dyDescent="0.3">
      <c r="A46" s="2" t="s">
        <v>5</v>
      </c>
      <c r="B46" s="2">
        <v>3</v>
      </c>
      <c r="C46" s="2">
        <v>50</v>
      </c>
      <c r="D46" s="2">
        <v>121</v>
      </c>
    </row>
    <row r="47" spans="1:4" x14ac:dyDescent="0.3">
      <c r="A47" s="2" t="s">
        <v>5</v>
      </c>
      <c r="B47" s="2">
        <v>1</v>
      </c>
      <c r="C47" s="2">
        <v>35</v>
      </c>
      <c r="D47" s="2">
        <v>107</v>
      </c>
    </row>
    <row r="48" spans="1:4" x14ac:dyDescent="0.3">
      <c r="A48" s="2" t="s">
        <v>5</v>
      </c>
      <c r="B48" s="2">
        <v>3</v>
      </c>
      <c r="C48" s="2">
        <v>29</v>
      </c>
      <c r="D48" s="2">
        <v>150</v>
      </c>
    </row>
    <row r="49" spans="1:4" x14ac:dyDescent="0.3">
      <c r="A49" s="2" t="s">
        <v>5</v>
      </c>
      <c r="B49" s="2">
        <v>3</v>
      </c>
      <c r="C49" s="2">
        <v>36</v>
      </c>
      <c r="D49" s="2">
        <v>172</v>
      </c>
    </row>
    <row r="50" spans="1:4" x14ac:dyDescent="0.3">
      <c r="A50" s="2" t="s">
        <v>5</v>
      </c>
      <c r="B50" s="2">
        <v>3</v>
      </c>
      <c r="C50" s="2">
        <v>58</v>
      </c>
      <c r="D50" s="2">
        <v>154</v>
      </c>
    </row>
    <row r="51" spans="1:4" x14ac:dyDescent="0.3">
      <c r="A51" s="2" t="s">
        <v>5</v>
      </c>
      <c r="B51" s="2">
        <v>4</v>
      </c>
      <c r="C51" s="2">
        <v>55</v>
      </c>
      <c r="D51" s="2">
        <v>156</v>
      </c>
    </row>
    <row r="52" spans="1:4" x14ac:dyDescent="0.3">
      <c r="A52" s="2" t="s">
        <v>6</v>
      </c>
      <c r="B52" s="2">
        <v>3</v>
      </c>
      <c r="C52" s="2">
        <v>31</v>
      </c>
      <c r="D52" s="2">
        <v>142</v>
      </c>
    </row>
    <row r="53" spans="1:4" x14ac:dyDescent="0.3">
      <c r="A53" s="2" t="s">
        <v>6</v>
      </c>
      <c r="B53" s="2">
        <v>2</v>
      </c>
      <c r="C53" s="2">
        <v>25</v>
      </c>
      <c r="D53" s="2">
        <v>106</v>
      </c>
    </row>
    <row r="54" spans="1:4" x14ac:dyDescent="0.3">
      <c r="A54" s="2" t="s">
        <v>6</v>
      </c>
      <c r="B54" s="2">
        <v>2</v>
      </c>
      <c r="C54" s="2">
        <v>32</v>
      </c>
      <c r="D54" s="2">
        <v>104</v>
      </c>
    </row>
    <row r="55" spans="1:4" x14ac:dyDescent="0.3">
      <c r="A55" s="2" t="s">
        <v>6</v>
      </c>
      <c r="B55" s="2">
        <v>3</v>
      </c>
      <c r="C55" s="2">
        <v>52</v>
      </c>
      <c r="D55" s="2">
        <v>108</v>
      </c>
    </row>
    <row r="56" spans="1:4" x14ac:dyDescent="0.3">
      <c r="A56" s="2" t="s">
        <v>6</v>
      </c>
      <c r="B56" s="2">
        <v>1</v>
      </c>
      <c r="C56" s="2">
        <v>54</v>
      </c>
      <c r="D56" s="2">
        <v>82</v>
      </c>
    </row>
    <row r="57" spans="1:4" x14ac:dyDescent="0.3">
      <c r="A57" s="2" t="s">
        <v>6</v>
      </c>
      <c r="B57" s="2">
        <v>1</v>
      </c>
      <c r="C57" s="2">
        <v>39</v>
      </c>
      <c r="D57" s="2">
        <v>122</v>
      </c>
    </row>
    <row r="58" spans="1:4" x14ac:dyDescent="0.3">
      <c r="A58" s="2" t="s">
        <v>6</v>
      </c>
      <c r="B58" s="2">
        <v>2</v>
      </c>
      <c r="C58" s="2">
        <v>43</v>
      </c>
      <c r="D58" s="2">
        <v>88</v>
      </c>
    </row>
    <row r="59" spans="1:4" x14ac:dyDescent="0.3">
      <c r="A59" s="2" t="s">
        <v>6</v>
      </c>
      <c r="B59" s="2">
        <v>0</v>
      </c>
      <c r="C59" s="2">
        <v>25</v>
      </c>
      <c r="D59" s="2">
        <v>82</v>
      </c>
    </row>
    <row r="60" spans="1:4" x14ac:dyDescent="0.3">
      <c r="A60" s="2" t="s">
        <v>6</v>
      </c>
      <c r="B60" s="2">
        <v>2</v>
      </c>
      <c r="C60" s="2">
        <v>37</v>
      </c>
      <c r="D60" s="2">
        <v>101</v>
      </c>
    </row>
    <row r="61" spans="1:4" x14ac:dyDescent="0.3">
      <c r="A61" s="2" t="s">
        <v>6</v>
      </c>
      <c r="B61" s="2">
        <v>3</v>
      </c>
      <c r="C61" s="2">
        <v>32</v>
      </c>
      <c r="D61" s="2">
        <v>102</v>
      </c>
    </row>
    <row r="62" spans="1:4" x14ac:dyDescent="0.3">
      <c r="A62" s="2" t="s">
        <v>6</v>
      </c>
      <c r="B62" s="2">
        <v>2</v>
      </c>
      <c r="C62" s="2">
        <v>48</v>
      </c>
      <c r="D62" s="2">
        <v>112</v>
      </c>
    </row>
    <row r="63" spans="1:4" x14ac:dyDescent="0.3">
      <c r="A63" s="2" t="s">
        <v>6</v>
      </c>
      <c r="B63" s="2">
        <v>0</v>
      </c>
      <c r="C63" s="2">
        <v>22</v>
      </c>
      <c r="D63" s="2">
        <v>87</v>
      </c>
    </row>
    <row r="64" spans="1:4" x14ac:dyDescent="0.3">
      <c r="A64" s="2" t="s">
        <v>6</v>
      </c>
      <c r="B64" s="2">
        <v>0</v>
      </c>
      <c r="C64" s="2">
        <v>22</v>
      </c>
      <c r="D64" s="2">
        <v>99</v>
      </c>
    </row>
    <row r="65" spans="1:4" x14ac:dyDescent="0.3">
      <c r="A65" s="2" t="s">
        <v>6</v>
      </c>
      <c r="B65" s="2">
        <v>1</v>
      </c>
      <c r="C65" s="2">
        <v>34</v>
      </c>
      <c r="D65" s="2">
        <v>116</v>
      </c>
    </row>
    <row r="66" spans="1:4" x14ac:dyDescent="0.3">
      <c r="A66" s="2" t="s">
        <v>6</v>
      </c>
      <c r="B66" s="2">
        <v>3</v>
      </c>
      <c r="C66" s="2">
        <v>23</v>
      </c>
      <c r="D66" s="2">
        <v>90</v>
      </c>
    </row>
    <row r="67" spans="1:4" x14ac:dyDescent="0.3">
      <c r="A67" s="2" t="s">
        <v>6</v>
      </c>
      <c r="B67" s="2">
        <v>1</v>
      </c>
      <c r="C67" s="2">
        <v>26</v>
      </c>
      <c r="D67" s="2">
        <v>99</v>
      </c>
    </row>
    <row r="68" spans="1:4" x14ac:dyDescent="0.3">
      <c r="A68" s="2" t="s">
        <v>6</v>
      </c>
      <c r="B68" s="2">
        <v>2</v>
      </c>
      <c r="C68" s="2">
        <v>58</v>
      </c>
      <c r="D68" s="2">
        <v>116</v>
      </c>
    </row>
    <row r="69" spans="1:4" x14ac:dyDescent="0.3">
      <c r="A69" s="2" t="s">
        <v>6</v>
      </c>
      <c r="B69" s="2">
        <v>0</v>
      </c>
      <c r="C69" s="2">
        <v>22</v>
      </c>
      <c r="D69" s="2">
        <v>100</v>
      </c>
    </row>
    <row r="70" spans="1:4" x14ac:dyDescent="0.3">
      <c r="A70" s="2" t="s">
        <v>6</v>
      </c>
      <c r="B70" s="2">
        <v>3</v>
      </c>
      <c r="C70" s="2">
        <v>42</v>
      </c>
      <c r="D70" s="2">
        <v>111</v>
      </c>
    </row>
    <row r="71" spans="1:4" x14ac:dyDescent="0.3">
      <c r="A71" s="2" t="s">
        <v>6</v>
      </c>
      <c r="B71" s="2">
        <v>1</v>
      </c>
      <c r="C71" s="2">
        <v>38</v>
      </c>
      <c r="D71" s="2">
        <v>76</v>
      </c>
    </row>
    <row r="72" spans="1:4" x14ac:dyDescent="0.3">
      <c r="A72" s="2" t="s">
        <v>6</v>
      </c>
      <c r="B72" s="2">
        <v>2</v>
      </c>
      <c r="C72" s="2">
        <v>43</v>
      </c>
      <c r="D72" s="2">
        <v>126</v>
      </c>
    </row>
    <row r="73" spans="1:4" x14ac:dyDescent="0.3">
      <c r="A73" s="2" t="s">
        <v>6</v>
      </c>
      <c r="B73" s="2">
        <v>2</v>
      </c>
      <c r="C73" s="2">
        <v>50</v>
      </c>
      <c r="D73" s="2">
        <v>117</v>
      </c>
    </row>
    <row r="74" spans="1:4" x14ac:dyDescent="0.3">
      <c r="A74" s="2" t="s">
        <v>6</v>
      </c>
      <c r="B74" s="2">
        <v>2</v>
      </c>
      <c r="C74" s="2">
        <v>46</v>
      </c>
      <c r="D74" s="2">
        <v>146</v>
      </c>
    </row>
    <row r="75" spans="1:4" x14ac:dyDescent="0.3">
      <c r="A75" s="2" t="s">
        <v>6</v>
      </c>
      <c r="B75" s="2">
        <v>1</v>
      </c>
      <c r="C75" s="2">
        <v>52</v>
      </c>
      <c r="D75" s="2">
        <v>100</v>
      </c>
    </row>
    <row r="76" spans="1:4" x14ac:dyDescent="0.3">
      <c r="A76" s="2" t="s">
        <v>6</v>
      </c>
      <c r="B76" s="2">
        <v>3</v>
      </c>
      <c r="C76" s="2">
        <v>56</v>
      </c>
      <c r="D76" s="2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59C4-BE35-4297-B194-6D2A6D1D8480}">
  <dimension ref="A1:H26"/>
  <sheetViews>
    <sheetView workbookViewId="0">
      <selection activeCell="F2" sqref="F2"/>
    </sheetView>
  </sheetViews>
  <sheetFormatPr defaultRowHeight="14.4" x14ac:dyDescent="0.3"/>
  <cols>
    <col min="1" max="1" width="11" bestFit="1" customWidth="1"/>
    <col min="3" max="3" width="25.44140625" bestFit="1" customWidth="1"/>
    <col min="6" max="7" width="30.77734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</row>
    <row r="2" spans="1:8" x14ac:dyDescent="0.3">
      <c r="A2" s="2">
        <v>4</v>
      </c>
      <c r="B2" s="2">
        <v>47</v>
      </c>
      <c r="C2" s="2">
        <v>125</v>
      </c>
      <c r="F2" s="13"/>
      <c r="G2" s="14"/>
      <c r="H2" s="15"/>
    </row>
    <row r="3" spans="1:8" x14ac:dyDescent="0.3">
      <c r="A3" s="2">
        <v>4</v>
      </c>
      <c r="B3" s="2">
        <v>51</v>
      </c>
      <c r="C3" s="2">
        <v>144</v>
      </c>
      <c r="F3" s="16"/>
      <c r="G3" s="17"/>
      <c r="H3" s="18"/>
    </row>
    <row r="4" spans="1:8" x14ac:dyDescent="0.3">
      <c r="A4" s="2">
        <v>0</v>
      </c>
      <c r="B4" s="2">
        <v>24</v>
      </c>
      <c r="C4" s="2">
        <v>115</v>
      </c>
      <c r="F4" s="16"/>
      <c r="G4" s="17"/>
      <c r="H4" s="18"/>
    </row>
    <row r="5" spans="1:8" x14ac:dyDescent="0.3">
      <c r="A5" s="2">
        <v>3</v>
      </c>
      <c r="B5" s="2">
        <v>47</v>
      </c>
      <c r="C5" s="2">
        <v>137</v>
      </c>
      <c r="F5" s="16"/>
      <c r="G5" s="17"/>
      <c r="H5" s="18"/>
    </row>
    <row r="6" spans="1:8" x14ac:dyDescent="0.3">
      <c r="A6" s="2">
        <v>2</v>
      </c>
      <c r="B6" s="2">
        <v>32</v>
      </c>
      <c r="C6" s="2">
        <v>128</v>
      </c>
      <c r="F6" s="16"/>
      <c r="G6" s="17"/>
      <c r="H6" s="18"/>
    </row>
    <row r="7" spans="1:8" x14ac:dyDescent="0.3">
      <c r="A7" s="2">
        <v>3</v>
      </c>
      <c r="B7" s="2">
        <v>33</v>
      </c>
      <c r="C7" s="2">
        <v>121</v>
      </c>
      <c r="F7" s="16"/>
      <c r="G7" s="17"/>
      <c r="H7" s="18"/>
    </row>
    <row r="8" spans="1:8" x14ac:dyDescent="0.3">
      <c r="A8" s="2">
        <v>3</v>
      </c>
      <c r="B8" s="2">
        <v>55</v>
      </c>
      <c r="C8" s="2">
        <v>125</v>
      </c>
      <c r="F8" s="16"/>
      <c r="G8" s="17"/>
      <c r="H8" s="18"/>
    </row>
    <row r="9" spans="1:8" x14ac:dyDescent="0.3">
      <c r="A9" s="2">
        <v>4</v>
      </c>
      <c r="B9" s="2">
        <v>53</v>
      </c>
      <c r="C9" s="2">
        <v>118</v>
      </c>
      <c r="F9" s="16"/>
      <c r="G9" s="17"/>
      <c r="H9" s="18"/>
    </row>
    <row r="10" spans="1:8" x14ac:dyDescent="0.3">
      <c r="A10" s="2">
        <v>3</v>
      </c>
      <c r="B10" s="2">
        <v>47</v>
      </c>
      <c r="C10" s="2">
        <v>116</v>
      </c>
      <c r="F10" s="16"/>
      <c r="G10" s="17"/>
      <c r="H10" s="18"/>
    </row>
    <row r="11" spans="1:8" x14ac:dyDescent="0.3">
      <c r="A11" s="2">
        <v>3</v>
      </c>
      <c r="B11" s="2">
        <v>37</v>
      </c>
      <c r="C11" s="2">
        <v>112</v>
      </c>
      <c r="F11" s="16"/>
      <c r="G11" s="17"/>
      <c r="H11" s="18"/>
    </row>
    <row r="12" spans="1:8" x14ac:dyDescent="0.3">
      <c r="A12" s="2">
        <v>1</v>
      </c>
      <c r="B12" s="2">
        <v>27</v>
      </c>
      <c r="C12" s="2">
        <v>103</v>
      </c>
      <c r="F12" s="16"/>
      <c r="G12" s="17"/>
      <c r="H12" s="18"/>
    </row>
    <row r="13" spans="1:8" x14ac:dyDescent="0.3">
      <c r="A13" s="2">
        <v>1</v>
      </c>
      <c r="B13" s="2">
        <v>27</v>
      </c>
      <c r="C13" s="2">
        <v>112</v>
      </c>
      <c r="F13" s="16"/>
      <c r="G13" s="17"/>
      <c r="H13" s="18"/>
    </row>
    <row r="14" spans="1:8" x14ac:dyDescent="0.3">
      <c r="A14" s="2">
        <v>5</v>
      </c>
      <c r="B14" s="2">
        <v>40</v>
      </c>
      <c r="C14" s="2">
        <v>122</v>
      </c>
      <c r="F14" s="16"/>
      <c r="G14" s="17"/>
      <c r="H14" s="18"/>
    </row>
    <row r="15" spans="1:8" x14ac:dyDescent="0.3">
      <c r="A15" s="2">
        <v>4</v>
      </c>
      <c r="B15" s="2">
        <v>39</v>
      </c>
      <c r="C15" s="2">
        <v>136</v>
      </c>
      <c r="F15" s="16"/>
      <c r="G15" s="17"/>
      <c r="H15" s="18"/>
    </row>
    <row r="16" spans="1:8" x14ac:dyDescent="0.3">
      <c r="A16" s="2">
        <v>2</v>
      </c>
      <c r="B16" s="2">
        <v>30</v>
      </c>
      <c r="C16" s="2">
        <v>126</v>
      </c>
      <c r="F16" s="16"/>
      <c r="G16" s="17"/>
      <c r="H16" s="18"/>
    </row>
    <row r="17" spans="1:8" x14ac:dyDescent="0.3">
      <c r="A17" s="2">
        <v>1</v>
      </c>
      <c r="B17" s="2">
        <v>25</v>
      </c>
      <c r="C17" s="2">
        <v>115</v>
      </c>
      <c r="F17" s="16"/>
      <c r="G17" s="17"/>
      <c r="H17" s="18"/>
    </row>
    <row r="18" spans="1:8" x14ac:dyDescent="0.3">
      <c r="A18" s="2">
        <v>5</v>
      </c>
      <c r="B18" s="2">
        <v>41</v>
      </c>
      <c r="C18" s="2">
        <v>112</v>
      </c>
      <c r="F18" s="16"/>
      <c r="G18" s="17"/>
      <c r="H18" s="18"/>
    </row>
    <row r="19" spans="1:8" x14ac:dyDescent="0.3">
      <c r="A19" s="2">
        <v>3</v>
      </c>
      <c r="B19" s="2">
        <v>28</v>
      </c>
      <c r="C19" s="2">
        <v>132</v>
      </c>
      <c r="F19" s="19"/>
      <c r="G19" s="20"/>
      <c r="H19" s="21"/>
    </row>
    <row r="20" spans="1:8" x14ac:dyDescent="0.3">
      <c r="A20" s="2">
        <v>4</v>
      </c>
      <c r="B20" s="2">
        <v>44</v>
      </c>
      <c r="C20" s="2">
        <v>114</v>
      </c>
    </row>
    <row r="21" spans="1:8" x14ac:dyDescent="0.3">
      <c r="A21" s="2">
        <v>4</v>
      </c>
      <c r="B21" s="2">
        <v>44</v>
      </c>
      <c r="C21" s="2">
        <v>120</v>
      </c>
    </row>
    <row r="22" spans="1:8" x14ac:dyDescent="0.3">
      <c r="A22" s="2">
        <v>1</v>
      </c>
      <c r="B22" s="2">
        <v>36</v>
      </c>
      <c r="C22" s="2">
        <v>130</v>
      </c>
    </row>
    <row r="23" spans="1:8" x14ac:dyDescent="0.3">
      <c r="A23" s="2">
        <v>2</v>
      </c>
      <c r="B23" s="2">
        <v>38</v>
      </c>
      <c r="C23" s="2">
        <v>119</v>
      </c>
    </row>
    <row r="24" spans="1:8" x14ac:dyDescent="0.3">
      <c r="A24" s="2">
        <v>0</v>
      </c>
      <c r="B24" s="2">
        <v>23</v>
      </c>
      <c r="C24" s="2">
        <v>103</v>
      </c>
    </row>
    <row r="25" spans="1:8" x14ac:dyDescent="0.3">
      <c r="A25" s="2">
        <v>5</v>
      </c>
      <c r="B25" s="2">
        <v>53</v>
      </c>
      <c r="C25" s="2">
        <v>127</v>
      </c>
    </row>
    <row r="26" spans="1:8" x14ac:dyDescent="0.3">
      <c r="A26" s="2">
        <v>5</v>
      </c>
      <c r="B26" s="2">
        <v>43</v>
      </c>
      <c r="C26" s="2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ACFD-B13D-4C72-B136-8B41CED4F981}">
  <dimension ref="A1:G26"/>
  <sheetViews>
    <sheetView workbookViewId="0">
      <selection activeCell="F5" sqref="F5"/>
    </sheetView>
  </sheetViews>
  <sheetFormatPr defaultRowHeight="14.4" x14ac:dyDescent="0.3"/>
  <cols>
    <col min="1" max="1" width="11" bestFit="1" customWidth="1"/>
    <col min="3" max="3" width="25.44140625" bestFit="1" customWidth="1"/>
    <col min="5" max="6" width="32.109375" bestFit="1" customWidth="1"/>
  </cols>
  <sheetData>
    <row r="1" spans="1:7" x14ac:dyDescent="0.3">
      <c r="A1" s="1" t="s">
        <v>1</v>
      </c>
      <c r="B1" s="1" t="s">
        <v>2</v>
      </c>
      <c r="C1" s="1" t="s">
        <v>3</v>
      </c>
      <c r="E1" s="13"/>
      <c r="F1" s="14"/>
      <c r="G1" s="15"/>
    </row>
    <row r="2" spans="1:7" x14ac:dyDescent="0.3">
      <c r="A2" s="2">
        <v>4</v>
      </c>
      <c r="B2" s="2">
        <v>31</v>
      </c>
      <c r="C2" s="2">
        <v>159</v>
      </c>
      <c r="E2" s="16"/>
      <c r="F2" s="17"/>
      <c r="G2" s="18"/>
    </row>
    <row r="3" spans="1:7" x14ac:dyDescent="0.3">
      <c r="A3" s="2">
        <v>4</v>
      </c>
      <c r="B3" s="2">
        <v>36</v>
      </c>
      <c r="C3" s="2">
        <v>188</v>
      </c>
      <c r="E3" s="16"/>
      <c r="F3" s="17"/>
      <c r="G3" s="18"/>
    </row>
    <row r="4" spans="1:7" x14ac:dyDescent="0.3">
      <c r="A4" s="2">
        <v>4</v>
      </c>
      <c r="B4" s="2">
        <v>32</v>
      </c>
      <c r="C4" s="2">
        <v>125</v>
      </c>
      <c r="E4" s="16"/>
      <c r="F4" s="17"/>
      <c r="G4" s="18"/>
    </row>
    <row r="5" spans="1:7" x14ac:dyDescent="0.3">
      <c r="A5" s="2">
        <v>2</v>
      </c>
      <c r="B5" s="2">
        <v>31</v>
      </c>
      <c r="C5" s="2">
        <v>164</v>
      </c>
      <c r="E5" s="16"/>
      <c r="F5" s="17"/>
      <c r="G5" s="18"/>
    </row>
    <row r="6" spans="1:7" x14ac:dyDescent="0.3">
      <c r="A6" s="2">
        <v>4</v>
      </c>
      <c r="B6" s="2">
        <v>34</v>
      </c>
      <c r="C6" s="2">
        <v>97</v>
      </c>
      <c r="E6" s="16"/>
      <c r="F6" s="17"/>
      <c r="G6" s="18"/>
    </row>
    <row r="7" spans="1:7" x14ac:dyDescent="0.3">
      <c r="A7" s="2">
        <v>2</v>
      </c>
      <c r="B7" s="2">
        <v>29</v>
      </c>
      <c r="C7" s="2">
        <v>221</v>
      </c>
      <c r="E7" s="16"/>
      <c r="F7" s="17"/>
      <c r="G7" s="18"/>
    </row>
    <row r="8" spans="1:7" x14ac:dyDescent="0.3">
      <c r="A8" s="2">
        <v>2</v>
      </c>
      <c r="B8" s="2">
        <v>44</v>
      </c>
      <c r="C8" s="2">
        <v>244</v>
      </c>
      <c r="E8" s="16"/>
      <c r="F8" s="17"/>
      <c r="G8" s="18"/>
    </row>
    <row r="9" spans="1:7" x14ac:dyDescent="0.3">
      <c r="A9" s="2">
        <v>5</v>
      </c>
      <c r="B9" s="2">
        <v>48</v>
      </c>
      <c r="C9" s="2">
        <v>268</v>
      </c>
      <c r="E9" s="16"/>
      <c r="F9" s="17"/>
      <c r="G9" s="18"/>
    </row>
    <row r="10" spans="1:7" x14ac:dyDescent="0.3">
      <c r="A10" s="2">
        <v>2</v>
      </c>
      <c r="B10" s="2">
        <v>58</v>
      </c>
      <c r="C10" s="2">
        <v>149</v>
      </c>
      <c r="E10" s="16"/>
      <c r="F10" s="17"/>
      <c r="G10" s="18"/>
    </row>
    <row r="11" spans="1:7" x14ac:dyDescent="0.3">
      <c r="A11" s="2">
        <v>3</v>
      </c>
      <c r="B11" s="2">
        <v>37</v>
      </c>
      <c r="C11" s="2">
        <v>203</v>
      </c>
      <c r="E11" s="16"/>
      <c r="F11" s="17"/>
      <c r="G11" s="18"/>
    </row>
    <row r="12" spans="1:7" x14ac:dyDescent="0.3">
      <c r="A12" s="2">
        <v>3</v>
      </c>
      <c r="B12" s="2">
        <v>43</v>
      </c>
      <c r="C12" s="2">
        <v>191</v>
      </c>
      <c r="E12" s="16"/>
      <c r="F12" s="17"/>
      <c r="G12" s="18"/>
    </row>
    <row r="13" spans="1:7" x14ac:dyDescent="0.3">
      <c r="A13" s="2">
        <v>0</v>
      </c>
      <c r="B13" s="2">
        <v>26</v>
      </c>
      <c r="C13" s="2">
        <v>187</v>
      </c>
      <c r="E13" s="16"/>
      <c r="F13" s="17"/>
      <c r="G13" s="18"/>
    </row>
    <row r="14" spans="1:7" x14ac:dyDescent="0.3">
      <c r="A14" s="2">
        <v>2</v>
      </c>
      <c r="B14" s="2">
        <v>48</v>
      </c>
      <c r="C14" s="2">
        <v>120</v>
      </c>
      <c r="E14" s="16"/>
      <c r="F14" s="17"/>
      <c r="G14" s="18"/>
    </row>
    <row r="15" spans="1:7" x14ac:dyDescent="0.3">
      <c r="A15" s="2">
        <v>0</v>
      </c>
      <c r="B15" s="2">
        <v>22</v>
      </c>
      <c r="C15" s="2">
        <v>172</v>
      </c>
      <c r="E15" s="16"/>
      <c r="F15" s="17"/>
      <c r="G15" s="18"/>
    </row>
    <row r="16" spans="1:7" x14ac:dyDescent="0.3">
      <c r="A16" s="2">
        <v>1</v>
      </c>
      <c r="B16" s="2">
        <v>36</v>
      </c>
      <c r="C16" s="2">
        <v>138</v>
      </c>
      <c r="E16" s="16"/>
      <c r="F16" s="17"/>
      <c r="G16" s="18"/>
    </row>
    <row r="17" spans="1:7" x14ac:dyDescent="0.3">
      <c r="A17" s="2">
        <v>2</v>
      </c>
      <c r="B17" s="2">
        <v>39</v>
      </c>
      <c r="C17" s="2">
        <v>123</v>
      </c>
      <c r="E17" s="16"/>
      <c r="F17" s="17"/>
      <c r="G17" s="18"/>
    </row>
    <row r="18" spans="1:7" x14ac:dyDescent="0.3">
      <c r="A18" s="2">
        <v>4</v>
      </c>
      <c r="B18" s="2">
        <v>29</v>
      </c>
      <c r="C18" s="2">
        <v>283</v>
      </c>
      <c r="E18" s="19"/>
      <c r="F18" s="20"/>
      <c r="G18" s="21"/>
    </row>
    <row r="19" spans="1:7" x14ac:dyDescent="0.3">
      <c r="A19" s="2">
        <v>2</v>
      </c>
      <c r="B19" s="2">
        <v>47</v>
      </c>
      <c r="C19" s="2">
        <v>155</v>
      </c>
    </row>
    <row r="20" spans="1:7" x14ac:dyDescent="0.3">
      <c r="A20" s="2">
        <v>3</v>
      </c>
      <c r="B20" s="2">
        <v>39</v>
      </c>
      <c r="C20" s="2">
        <v>203</v>
      </c>
    </row>
    <row r="21" spans="1:7" x14ac:dyDescent="0.3">
      <c r="A21" s="2">
        <v>3</v>
      </c>
      <c r="B21" s="2">
        <v>50</v>
      </c>
      <c r="C21" s="2">
        <v>121</v>
      </c>
    </row>
    <row r="22" spans="1:7" x14ac:dyDescent="0.3">
      <c r="A22" s="2">
        <v>1</v>
      </c>
      <c r="B22" s="2">
        <v>35</v>
      </c>
      <c r="C22" s="2">
        <v>107</v>
      </c>
    </row>
    <row r="23" spans="1:7" x14ac:dyDescent="0.3">
      <c r="A23" s="2">
        <v>3</v>
      </c>
      <c r="B23" s="2">
        <v>29</v>
      </c>
      <c r="C23" s="2">
        <v>150</v>
      </c>
    </row>
    <row r="24" spans="1:7" x14ac:dyDescent="0.3">
      <c r="A24" s="2">
        <v>3</v>
      </c>
      <c r="B24" s="2">
        <v>36</v>
      </c>
      <c r="C24" s="2">
        <v>172</v>
      </c>
    </row>
    <row r="25" spans="1:7" x14ac:dyDescent="0.3">
      <c r="A25" s="2">
        <v>3</v>
      </c>
      <c r="B25" s="2">
        <v>58</v>
      </c>
      <c r="C25" s="2">
        <v>154</v>
      </c>
    </row>
    <row r="26" spans="1:7" x14ac:dyDescent="0.3">
      <c r="A26" s="2">
        <v>4</v>
      </c>
      <c r="B26" s="2">
        <v>55</v>
      </c>
      <c r="C26" s="2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3096-17D6-4B53-8F5B-E650C8DD3817}">
  <dimension ref="A1:Q28"/>
  <sheetViews>
    <sheetView workbookViewId="0">
      <selection activeCell="I10" sqref="I10"/>
    </sheetView>
  </sheetViews>
  <sheetFormatPr defaultRowHeight="14.4" x14ac:dyDescent="0.3"/>
  <cols>
    <col min="1" max="1" width="11" bestFit="1" customWidth="1"/>
    <col min="3" max="3" width="25.44140625" bestFit="1" customWidth="1"/>
    <col min="6" max="6" width="10.77734375" bestFit="1" customWidth="1"/>
    <col min="7" max="7" width="32.109375" bestFit="1" customWidth="1"/>
    <col min="11" max="11" width="13.88671875" customWidth="1"/>
    <col min="12" max="12" width="13.6640625" customWidth="1"/>
    <col min="17" max="17" width="15.5546875" customWidth="1"/>
  </cols>
  <sheetData>
    <row r="1" spans="1:12" x14ac:dyDescent="0.3">
      <c r="A1" s="1" t="s">
        <v>1</v>
      </c>
      <c r="B1" s="1" t="s">
        <v>2</v>
      </c>
      <c r="C1" s="1" t="s">
        <v>3</v>
      </c>
    </row>
    <row r="2" spans="1:12" x14ac:dyDescent="0.3">
      <c r="A2" s="2">
        <v>3</v>
      </c>
      <c r="B2" s="2">
        <v>31</v>
      </c>
      <c r="C2" s="2">
        <v>142</v>
      </c>
    </row>
    <row r="3" spans="1:12" x14ac:dyDescent="0.3">
      <c r="A3" s="2">
        <v>2</v>
      </c>
      <c r="B3" s="2">
        <v>25</v>
      </c>
      <c r="C3" s="2">
        <v>106</v>
      </c>
      <c r="F3" s="22" t="s">
        <v>21</v>
      </c>
      <c r="G3" t="s">
        <v>13</v>
      </c>
      <c r="K3" s="25" t="s">
        <v>22</v>
      </c>
      <c r="L3" s="26">
        <f>CORREL(B2:B26,C2:C26)</f>
        <v>0.26254009278340712</v>
      </c>
    </row>
    <row r="4" spans="1:12" x14ac:dyDescent="0.3">
      <c r="A4" s="2">
        <v>2</v>
      </c>
      <c r="B4" s="2">
        <v>32</v>
      </c>
      <c r="C4" s="2">
        <v>104</v>
      </c>
      <c r="F4" s="23" t="s">
        <v>14</v>
      </c>
      <c r="G4" s="24">
        <v>3</v>
      </c>
    </row>
    <row r="5" spans="1:12" x14ac:dyDescent="0.3">
      <c r="A5" s="2">
        <v>3</v>
      </c>
      <c r="B5" s="2">
        <v>52</v>
      </c>
      <c r="C5" s="2">
        <v>108</v>
      </c>
      <c r="F5" s="23" t="s">
        <v>15</v>
      </c>
      <c r="G5" s="24">
        <v>3</v>
      </c>
    </row>
    <row r="6" spans="1:12" x14ac:dyDescent="0.3">
      <c r="A6" s="2">
        <v>1</v>
      </c>
      <c r="B6" s="2">
        <v>54</v>
      </c>
      <c r="C6" s="2">
        <v>82</v>
      </c>
      <c r="F6" s="23" t="s">
        <v>16</v>
      </c>
      <c r="G6" s="24">
        <v>7</v>
      </c>
    </row>
    <row r="7" spans="1:12" x14ac:dyDescent="0.3">
      <c r="A7" s="2">
        <v>1</v>
      </c>
      <c r="B7" s="2">
        <v>39</v>
      </c>
      <c r="C7" s="2">
        <v>122</v>
      </c>
      <c r="F7" s="23" t="s">
        <v>17</v>
      </c>
      <c r="G7" s="24">
        <v>5</v>
      </c>
    </row>
    <row r="8" spans="1:12" x14ac:dyDescent="0.3">
      <c r="A8" s="2">
        <v>2</v>
      </c>
      <c r="B8" s="2">
        <v>43</v>
      </c>
      <c r="C8" s="2">
        <v>88</v>
      </c>
      <c r="F8" s="23" t="s">
        <v>18</v>
      </c>
      <c r="G8" s="24">
        <v>4</v>
      </c>
    </row>
    <row r="9" spans="1:12" x14ac:dyDescent="0.3">
      <c r="A9" s="2">
        <v>0</v>
      </c>
      <c r="B9" s="2">
        <v>25</v>
      </c>
      <c r="C9" s="2">
        <v>82</v>
      </c>
      <c r="F9" s="23" t="s">
        <v>19</v>
      </c>
      <c r="G9" s="24">
        <v>1</v>
      </c>
    </row>
    <row r="10" spans="1:12" x14ac:dyDescent="0.3">
      <c r="A10" s="2">
        <v>2</v>
      </c>
      <c r="B10" s="2">
        <v>37</v>
      </c>
      <c r="C10" s="2">
        <v>101</v>
      </c>
      <c r="F10" s="23" t="s">
        <v>20</v>
      </c>
      <c r="G10" s="24">
        <v>2</v>
      </c>
    </row>
    <row r="11" spans="1:12" x14ac:dyDescent="0.3">
      <c r="A11" s="2">
        <v>3</v>
      </c>
      <c r="B11" s="2">
        <v>32</v>
      </c>
      <c r="C11" s="2">
        <v>102</v>
      </c>
      <c r="F11" s="23" t="s">
        <v>12</v>
      </c>
      <c r="G11" s="24">
        <v>25</v>
      </c>
    </row>
    <row r="12" spans="1:12" x14ac:dyDescent="0.3">
      <c r="A12" s="2">
        <v>2</v>
      </c>
      <c r="B12" s="2">
        <v>48</v>
      </c>
      <c r="C12" s="2">
        <v>112</v>
      </c>
    </row>
    <row r="13" spans="1:12" x14ac:dyDescent="0.3">
      <c r="A13" s="2">
        <v>0</v>
      </c>
      <c r="B13" s="2">
        <v>22</v>
      </c>
      <c r="C13" s="2">
        <v>87</v>
      </c>
    </row>
    <row r="14" spans="1:12" x14ac:dyDescent="0.3">
      <c r="A14" s="2">
        <v>0</v>
      </c>
      <c r="B14" s="2">
        <v>22</v>
      </c>
      <c r="C14" s="2">
        <v>99</v>
      </c>
    </row>
    <row r="15" spans="1:12" x14ac:dyDescent="0.3">
      <c r="A15" s="2">
        <v>1</v>
      </c>
      <c r="B15" s="2">
        <v>34</v>
      </c>
      <c r="C15" s="2">
        <v>116</v>
      </c>
    </row>
    <row r="16" spans="1:12" x14ac:dyDescent="0.3">
      <c r="A16" s="2">
        <v>3</v>
      </c>
      <c r="B16" s="2">
        <v>23</v>
      </c>
      <c r="C16" s="2">
        <v>90</v>
      </c>
    </row>
    <row r="17" spans="1:17" x14ac:dyDescent="0.3">
      <c r="A17" s="2">
        <v>1</v>
      </c>
      <c r="B17" s="2">
        <v>26</v>
      </c>
      <c r="C17" s="2">
        <v>99</v>
      </c>
    </row>
    <row r="18" spans="1:17" x14ac:dyDescent="0.3">
      <c r="A18" s="2">
        <v>2</v>
      </c>
      <c r="B18" s="2">
        <v>58</v>
      </c>
      <c r="C18" s="2">
        <v>116</v>
      </c>
    </row>
    <row r="19" spans="1:17" x14ac:dyDescent="0.3">
      <c r="A19" s="2">
        <v>0</v>
      </c>
      <c r="B19" s="2">
        <v>22</v>
      </c>
      <c r="C19" s="2">
        <v>100</v>
      </c>
    </row>
    <row r="20" spans="1:17" x14ac:dyDescent="0.3">
      <c r="A20" s="2">
        <v>3</v>
      </c>
      <c r="B20" s="2">
        <v>42</v>
      </c>
      <c r="C20" s="2">
        <v>111</v>
      </c>
      <c r="K20" s="27" t="s">
        <v>23</v>
      </c>
      <c r="L20" s="28"/>
      <c r="M20" s="27"/>
      <c r="N20" s="27"/>
      <c r="O20" s="27"/>
      <c r="P20" s="27"/>
      <c r="Q20" s="27"/>
    </row>
    <row r="21" spans="1:17" x14ac:dyDescent="0.3">
      <c r="A21" s="2">
        <v>1</v>
      </c>
      <c r="B21" s="2">
        <v>38</v>
      </c>
      <c r="C21" s="2">
        <v>76</v>
      </c>
    </row>
    <row r="22" spans="1:17" x14ac:dyDescent="0.3">
      <c r="A22" s="2">
        <v>2</v>
      </c>
      <c r="B22" s="2">
        <v>43</v>
      </c>
      <c r="C22" s="2">
        <v>126</v>
      </c>
    </row>
    <row r="23" spans="1:17" x14ac:dyDescent="0.3">
      <c r="A23" s="2">
        <v>2</v>
      </c>
      <c r="B23" s="2">
        <v>50</v>
      </c>
      <c r="C23" s="2">
        <v>117</v>
      </c>
      <c r="K23" s="30" t="s">
        <v>24</v>
      </c>
      <c r="L23" s="30"/>
    </row>
    <row r="24" spans="1:17" x14ac:dyDescent="0.3">
      <c r="A24" s="2">
        <v>2</v>
      </c>
      <c r="B24" s="2">
        <v>46</v>
      </c>
      <c r="C24" s="2">
        <v>146</v>
      </c>
      <c r="K24" s="29" t="s">
        <v>25</v>
      </c>
      <c r="L24" s="29">
        <f>QUARTILE(C2:C26,1)</f>
        <v>99</v>
      </c>
    </row>
    <row r="25" spans="1:17" x14ac:dyDescent="0.3">
      <c r="A25" s="2">
        <v>1</v>
      </c>
      <c r="B25" s="2">
        <v>52</v>
      </c>
      <c r="C25" s="2">
        <v>100</v>
      </c>
      <c r="K25" s="29" t="s">
        <v>26</v>
      </c>
      <c r="L25" s="29">
        <f>QUARTILE(C2:C26,3)</f>
        <v>116</v>
      </c>
    </row>
    <row r="26" spans="1:17" x14ac:dyDescent="0.3">
      <c r="A26" s="2">
        <v>3</v>
      </c>
      <c r="B26" s="2">
        <v>56</v>
      </c>
      <c r="C26" s="2">
        <v>110</v>
      </c>
      <c r="K26" s="29" t="s">
        <v>24</v>
      </c>
      <c r="L26" s="29">
        <f>L25-L24</f>
        <v>17</v>
      </c>
    </row>
    <row r="27" spans="1:17" x14ac:dyDescent="0.3">
      <c r="K27" s="29" t="s">
        <v>28</v>
      </c>
      <c r="L27" s="29">
        <f>L25+1.5*L26</f>
        <v>141.5</v>
      </c>
    </row>
    <row r="28" spans="1:17" x14ac:dyDescent="0.3">
      <c r="K28" s="29" t="s">
        <v>27</v>
      </c>
      <c r="L28" s="29">
        <f>L24-1.5*L26</f>
        <v>73.5</v>
      </c>
    </row>
  </sheetData>
  <mergeCells count="1">
    <mergeCell ref="K23:L23"/>
  </mergeCells>
  <phoneticPr fontId="2" type="noConversion"/>
  <conditionalFormatting sqref="C1:C26">
    <cfRule type="cellIs" dxfId="1" priority="1" operator="greaterThan">
      <formula>141.5</formula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4D8B-60AB-4205-A338-91393199843D}">
  <dimension ref="A1:Q31"/>
  <sheetViews>
    <sheetView workbookViewId="0">
      <selection activeCell="I10" sqref="I10"/>
    </sheetView>
  </sheetViews>
  <sheetFormatPr defaultRowHeight="14.4" x14ac:dyDescent="0.3"/>
  <cols>
    <col min="1" max="1" width="11" bestFit="1" customWidth="1"/>
    <col min="3" max="3" width="25.44140625" bestFit="1" customWidth="1"/>
    <col min="6" max="6" width="10.77734375" bestFit="1" customWidth="1"/>
    <col min="7" max="7" width="32.109375" bestFit="1" customWidth="1"/>
    <col min="11" max="11" width="13.88671875" customWidth="1"/>
    <col min="12" max="12" width="13.6640625" customWidth="1"/>
    <col min="17" max="17" width="15.5546875" customWidth="1"/>
  </cols>
  <sheetData>
    <row r="1" spans="1:13" x14ac:dyDescent="0.3">
      <c r="A1" s="1" t="s">
        <v>1</v>
      </c>
      <c r="B1" s="1" t="s">
        <v>2</v>
      </c>
      <c r="C1" s="1" t="s">
        <v>3</v>
      </c>
    </row>
    <row r="2" spans="1:13" x14ac:dyDescent="0.3">
      <c r="A2" s="2">
        <v>3</v>
      </c>
      <c r="B2" s="2">
        <v>31</v>
      </c>
      <c r="C2" s="2">
        <v>102</v>
      </c>
      <c r="L2" s="25" t="s">
        <v>22</v>
      </c>
      <c r="M2" s="26">
        <f>CORREL(B2:B26,C2:C26)</f>
        <v>0.33513744052274841</v>
      </c>
    </row>
    <row r="3" spans="1:13" x14ac:dyDescent="0.3">
      <c r="A3" s="2">
        <v>2</v>
      </c>
      <c r="B3" s="2">
        <v>25</v>
      </c>
      <c r="C3" s="2">
        <v>106</v>
      </c>
      <c r="F3" s="22" t="s">
        <v>21</v>
      </c>
      <c r="G3" t="s">
        <v>13</v>
      </c>
    </row>
    <row r="4" spans="1:13" x14ac:dyDescent="0.3">
      <c r="A4" s="2">
        <v>2</v>
      </c>
      <c r="B4" s="2">
        <v>32</v>
      </c>
      <c r="C4" s="2">
        <v>104</v>
      </c>
      <c r="F4" s="23" t="s">
        <v>14</v>
      </c>
      <c r="G4" s="24">
        <v>3</v>
      </c>
    </row>
    <row r="5" spans="1:13" x14ac:dyDescent="0.3">
      <c r="A5" s="2">
        <v>3</v>
      </c>
      <c r="B5" s="2">
        <v>52</v>
      </c>
      <c r="C5" s="2">
        <v>108</v>
      </c>
      <c r="F5" s="23" t="s">
        <v>15</v>
      </c>
      <c r="G5" s="24">
        <v>3</v>
      </c>
    </row>
    <row r="6" spans="1:13" x14ac:dyDescent="0.3">
      <c r="A6" s="2">
        <v>1</v>
      </c>
      <c r="B6" s="2">
        <v>54</v>
      </c>
      <c r="C6" s="2">
        <v>82</v>
      </c>
      <c r="F6" s="23" t="s">
        <v>16</v>
      </c>
      <c r="G6" s="24">
        <v>7</v>
      </c>
    </row>
    <row r="7" spans="1:13" x14ac:dyDescent="0.3">
      <c r="A7" s="2">
        <v>1</v>
      </c>
      <c r="B7" s="2">
        <v>39</v>
      </c>
      <c r="C7" s="2">
        <v>122</v>
      </c>
      <c r="F7" s="23" t="s">
        <v>17</v>
      </c>
      <c r="G7" s="24">
        <v>5</v>
      </c>
    </row>
    <row r="8" spans="1:13" x14ac:dyDescent="0.3">
      <c r="A8" s="2">
        <v>2</v>
      </c>
      <c r="B8" s="2">
        <v>43</v>
      </c>
      <c r="C8" s="2">
        <v>88</v>
      </c>
      <c r="F8" s="23" t="s">
        <v>18</v>
      </c>
      <c r="G8" s="24">
        <v>4</v>
      </c>
    </row>
    <row r="9" spans="1:13" x14ac:dyDescent="0.3">
      <c r="A9" s="2">
        <v>0</v>
      </c>
      <c r="B9" s="2">
        <v>25</v>
      </c>
      <c r="C9" s="2">
        <v>82</v>
      </c>
      <c r="F9" s="23" t="s">
        <v>19</v>
      </c>
      <c r="G9" s="24">
        <v>1</v>
      </c>
    </row>
    <row r="10" spans="1:13" x14ac:dyDescent="0.3">
      <c r="A10" s="2">
        <v>2</v>
      </c>
      <c r="B10" s="2">
        <v>37</v>
      </c>
      <c r="C10" s="2">
        <v>101</v>
      </c>
      <c r="F10" s="23" t="s">
        <v>20</v>
      </c>
      <c r="G10" s="24">
        <v>2</v>
      </c>
    </row>
    <row r="11" spans="1:13" x14ac:dyDescent="0.3">
      <c r="A11" s="2">
        <v>3</v>
      </c>
      <c r="B11" s="2">
        <v>32</v>
      </c>
      <c r="C11" s="2">
        <v>102</v>
      </c>
      <c r="F11" s="23" t="s">
        <v>12</v>
      </c>
      <c r="G11" s="24">
        <v>25</v>
      </c>
    </row>
    <row r="12" spans="1:13" x14ac:dyDescent="0.3">
      <c r="A12" s="2">
        <v>2</v>
      </c>
      <c r="B12" s="2">
        <v>48</v>
      </c>
      <c r="C12" s="2">
        <v>112</v>
      </c>
    </row>
    <row r="13" spans="1:13" x14ac:dyDescent="0.3">
      <c r="A13" s="2">
        <v>0</v>
      </c>
      <c r="B13" s="2">
        <v>22</v>
      </c>
      <c r="C13" s="2">
        <v>87</v>
      </c>
    </row>
    <row r="14" spans="1:13" x14ac:dyDescent="0.3">
      <c r="A14" s="2">
        <v>0</v>
      </c>
      <c r="B14" s="2">
        <v>22</v>
      </c>
      <c r="C14" s="2">
        <v>99</v>
      </c>
      <c r="G14" s="28" t="s">
        <v>8</v>
      </c>
      <c r="H14" s="31">
        <f>AVERAGE(C2:C26)</f>
        <v>102.32</v>
      </c>
    </row>
    <row r="15" spans="1:13" x14ac:dyDescent="0.3">
      <c r="A15" s="2">
        <v>1</v>
      </c>
      <c r="B15" s="2">
        <v>34</v>
      </c>
      <c r="C15" s="2">
        <v>116</v>
      </c>
    </row>
    <row r="16" spans="1:13" x14ac:dyDescent="0.3">
      <c r="A16" s="2">
        <v>3</v>
      </c>
      <c r="B16" s="2">
        <v>23</v>
      </c>
      <c r="C16" s="2">
        <v>90</v>
      </c>
    </row>
    <row r="17" spans="1:17" x14ac:dyDescent="0.3">
      <c r="A17" s="2">
        <v>1</v>
      </c>
      <c r="B17" s="2">
        <v>26</v>
      </c>
      <c r="C17" s="2">
        <v>99</v>
      </c>
    </row>
    <row r="18" spans="1:17" x14ac:dyDescent="0.3">
      <c r="A18" s="2">
        <v>2</v>
      </c>
      <c r="B18" s="2">
        <v>58</v>
      </c>
      <c r="C18" s="2">
        <v>116</v>
      </c>
    </row>
    <row r="19" spans="1:17" x14ac:dyDescent="0.3">
      <c r="A19" s="2">
        <v>0</v>
      </c>
      <c r="B19" s="2">
        <v>22</v>
      </c>
      <c r="C19" s="2">
        <v>100</v>
      </c>
    </row>
    <row r="20" spans="1:17" x14ac:dyDescent="0.3">
      <c r="A20" s="2">
        <v>3</v>
      </c>
      <c r="B20" s="2">
        <v>42</v>
      </c>
      <c r="C20" s="2">
        <v>111</v>
      </c>
      <c r="K20" s="27" t="s">
        <v>30</v>
      </c>
      <c r="L20" s="28"/>
      <c r="M20" s="27"/>
      <c r="N20" s="27"/>
      <c r="O20" s="27"/>
      <c r="P20" s="27"/>
      <c r="Q20" s="27"/>
    </row>
    <row r="21" spans="1:17" x14ac:dyDescent="0.3">
      <c r="A21" s="2">
        <v>1</v>
      </c>
      <c r="B21" s="2">
        <v>38</v>
      </c>
      <c r="C21" s="2">
        <v>76</v>
      </c>
    </row>
    <row r="22" spans="1:17" x14ac:dyDescent="0.3">
      <c r="A22" s="2">
        <v>2</v>
      </c>
      <c r="B22" s="2">
        <v>43</v>
      </c>
      <c r="C22" s="2">
        <v>126</v>
      </c>
    </row>
    <row r="23" spans="1:17" x14ac:dyDescent="0.3">
      <c r="A23" s="2">
        <v>2</v>
      </c>
      <c r="B23" s="2">
        <v>50</v>
      </c>
      <c r="C23" s="2">
        <v>117</v>
      </c>
      <c r="K23" s="30" t="s">
        <v>24</v>
      </c>
      <c r="L23" s="30"/>
    </row>
    <row r="24" spans="1:17" x14ac:dyDescent="0.3">
      <c r="A24" s="2">
        <v>2</v>
      </c>
      <c r="B24" s="2">
        <v>46</v>
      </c>
      <c r="C24" s="2">
        <v>102</v>
      </c>
      <c r="K24" s="29" t="s">
        <v>25</v>
      </c>
      <c r="L24" s="29">
        <f>QUARTILE(C2:C26,1)</f>
        <v>99</v>
      </c>
    </row>
    <row r="25" spans="1:17" x14ac:dyDescent="0.3">
      <c r="A25" s="2">
        <v>1</v>
      </c>
      <c r="B25" s="2">
        <v>52</v>
      </c>
      <c r="C25" s="2">
        <v>100</v>
      </c>
      <c r="K25" s="29" t="s">
        <v>26</v>
      </c>
      <c r="L25" s="29">
        <f>QUARTILE(C2:C26,3)</f>
        <v>111</v>
      </c>
    </row>
    <row r="26" spans="1:17" x14ac:dyDescent="0.3">
      <c r="A26" s="2">
        <v>3</v>
      </c>
      <c r="B26" s="2">
        <v>56</v>
      </c>
      <c r="C26" s="2">
        <v>110</v>
      </c>
      <c r="K26" s="29" t="s">
        <v>24</v>
      </c>
      <c r="L26" s="29">
        <f>L25-L24</f>
        <v>12</v>
      </c>
    </row>
    <row r="27" spans="1:17" x14ac:dyDescent="0.3">
      <c r="K27" s="29" t="s">
        <v>28</v>
      </c>
      <c r="L27" s="29">
        <f>L25+1.5*L26</f>
        <v>129</v>
      </c>
    </row>
    <row r="28" spans="1:17" x14ac:dyDescent="0.3">
      <c r="K28" s="29" t="s">
        <v>27</v>
      </c>
      <c r="L28" s="29">
        <f>L24-1.5*L26</f>
        <v>81</v>
      </c>
    </row>
    <row r="31" spans="1:17" x14ac:dyDescent="0.3">
      <c r="J31" s="28" t="s">
        <v>29</v>
      </c>
      <c r="K31" s="28"/>
      <c r="L31" s="28"/>
      <c r="M31" s="28"/>
      <c r="N31" s="28"/>
      <c r="O31" s="28"/>
      <c r="P31" s="28"/>
      <c r="Q31" s="28"/>
    </row>
  </sheetData>
  <mergeCells count="1">
    <mergeCell ref="K23:L23"/>
  </mergeCells>
  <conditionalFormatting sqref="C1:C26">
    <cfRule type="cellIs" dxfId="0" priority="1" operator="greaterThan">
      <formula>141.5</formula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959E-4817-4A70-9528-99BFDA1BF39D}">
  <dimension ref="B1:E5"/>
  <sheetViews>
    <sheetView tabSelected="1" workbookViewId="0">
      <selection activeCell="D10" sqref="D10"/>
    </sheetView>
  </sheetViews>
  <sheetFormatPr defaultRowHeight="14.4" x14ac:dyDescent="0.3"/>
  <cols>
    <col min="2" max="2" width="37.88671875" bestFit="1" customWidth="1"/>
    <col min="3" max="3" width="14.109375" customWidth="1"/>
    <col min="4" max="4" width="17.33203125" customWidth="1"/>
    <col min="5" max="5" width="12.6640625" customWidth="1"/>
  </cols>
  <sheetData>
    <row r="1" spans="2:5" x14ac:dyDescent="0.3">
      <c r="B1" s="4" t="s">
        <v>7</v>
      </c>
      <c r="C1" s="5" t="s">
        <v>4</v>
      </c>
      <c r="D1" s="5" t="s">
        <v>5</v>
      </c>
      <c r="E1" s="6" t="s">
        <v>6</v>
      </c>
    </row>
    <row r="2" spans="2:5" x14ac:dyDescent="0.3">
      <c r="B2" s="7" t="s">
        <v>8</v>
      </c>
      <c r="C2" s="3"/>
      <c r="D2" s="3"/>
      <c r="E2" s="8"/>
    </row>
    <row r="3" spans="2:5" x14ac:dyDescent="0.3">
      <c r="B3" s="7" t="s">
        <v>9</v>
      </c>
      <c r="C3" s="3"/>
      <c r="D3" s="3"/>
      <c r="E3" s="8"/>
    </row>
    <row r="4" spans="2:5" x14ac:dyDescent="0.3">
      <c r="B4" s="7" t="s">
        <v>10</v>
      </c>
      <c r="C4" s="3"/>
      <c r="D4" s="3"/>
      <c r="E4" s="8"/>
    </row>
    <row r="5" spans="2:5" x14ac:dyDescent="0.3">
      <c r="B5" s="9" t="s">
        <v>11</v>
      </c>
      <c r="C5" s="10"/>
      <c r="D5" s="10"/>
      <c r="E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483C39-B74B-470C-979D-E413BE0A38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5B728A-19C6-4DC6-AF9E-F5DB722856FE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C56708CA-EE20-481F-9299-347CC629BE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Companies</vt:lpstr>
      <vt:lpstr>Intel</vt:lpstr>
      <vt:lpstr>Microsoft</vt:lpstr>
      <vt:lpstr>Adobe-with outliers</vt:lpstr>
      <vt:lpstr>Abode-without outliers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Dhatchayani Udayakumar</cp:lastModifiedBy>
  <cp:revision/>
  <dcterms:created xsi:type="dcterms:W3CDTF">2021-06-26T20:54:31Z</dcterms:created>
  <dcterms:modified xsi:type="dcterms:W3CDTF">2024-11-19T09:55:07Z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