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Ex1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hemad\OneDrive\Documents\C1\s4\"/>
    </mc:Choice>
  </mc:AlternateContent>
  <xr:revisionPtr revIDLastSave="0" documentId="13_ncr:1_{2080B3E9-97C1-4C32-BF96-D42D3EAD6E95}" xr6:coauthVersionLast="47" xr6:coauthVersionMax="47" xr10:uidLastSave="{00000000-0000-0000-0000-000000000000}"/>
  <bookViews>
    <workbookView xWindow="-108" yWindow="-108" windowWidth="23256" windowHeight="12456" firstSheet="1" activeTab="13" xr2:uid="{00000000-000D-0000-FFFF-FFFF00000000}"/>
  </bookViews>
  <sheets>
    <sheet name="Sheet1" sheetId="1" r:id="rId1"/>
    <sheet name="Sheet3" sheetId="23" r:id="rId2"/>
    <sheet name="Task 1" sheetId="6" r:id="rId3"/>
    <sheet name="Sheet2" sheetId="22" r:id="rId4"/>
    <sheet name="Task 2" sheetId="2" r:id="rId5"/>
    <sheet name="Task 3" sheetId="4" r:id="rId6"/>
    <sheet name="Task 3.1" sheetId="5" r:id="rId7"/>
    <sheet name="Task 4" sheetId="7" r:id="rId8"/>
    <sheet name="Task 5" sheetId="8" r:id="rId9"/>
    <sheet name="Task 6" sheetId="20" r:id="rId10"/>
    <sheet name="Task 7" sheetId="21" r:id="rId11"/>
    <sheet name="Task8" sheetId="10" r:id="rId12"/>
    <sheet name="Task 9" sheetId="19" r:id="rId13"/>
    <sheet name="Sheet4" sheetId="24" r:id="rId14"/>
  </sheets>
  <definedNames>
    <definedName name="_xlnm._FilterDatabase" localSheetId="0" hidden="1">Sheet1!$A$1:$M$215</definedName>
    <definedName name="_xlchart.v1.0" hidden="1">Sheet3!$A$1</definedName>
    <definedName name="_xlchart.v1.1" hidden="1">Sheet3!$A$2:$A$215</definedName>
    <definedName name="_xlchart.v1.10" hidden="1">'Task 5'!$B$2:$B$95</definedName>
    <definedName name="_xlchart.v1.11" hidden="1">'Task 5'!$A$2:$A$95</definedName>
    <definedName name="_xlchart.v1.12" hidden="1">'Task 5'!$B$2:$B$95</definedName>
    <definedName name="_xlchart.v1.13" hidden="1">'Task 2'!$A$2:$A$95</definedName>
    <definedName name="_xlchart.v1.14" hidden="1">'Task 2'!$B$2:$B$95</definedName>
    <definedName name="_xlchart.v1.15" hidden="1">'Task 1'!$A$2:$A$95</definedName>
    <definedName name="_xlchart.v1.16" hidden="1">'Task 1'!$B$2:$B$95</definedName>
    <definedName name="_xlchart.v1.17" hidden="1">'Task 5'!$A$2:$A$95</definedName>
    <definedName name="_xlchart.v1.18" hidden="1">'Task 5'!$B$2:$B$95</definedName>
    <definedName name="_xlchart.v1.19" hidden="1">'Task 7'!$A$2:$A$148</definedName>
    <definedName name="_xlchart.v1.2" hidden="1">'Task 2'!$A$2:$A$95</definedName>
    <definedName name="_xlchart.v1.20" hidden="1">'Task 7'!$A$2:$A$148</definedName>
    <definedName name="_xlchart.v1.21" hidden="1">Sheet4!$A$1</definedName>
    <definedName name="_xlchart.v1.22" hidden="1">Sheet4!$A$2:$A$215</definedName>
    <definedName name="_xlchart.v1.23" hidden="1">Sheet4!$A$1</definedName>
    <definedName name="_xlchart.v1.24" hidden="1">Sheet4!$A$2:$A$215</definedName>
    <definedName name="_xlchart.v1.25" hidden="1">Sheet4!$A$1</definedName>
    <definedName name="_xlchart.v1.26" hidden="1">Sheet4!$A$2:$A$215</definedName>
    <definedName name="_xlchart.v1.3" hidden="1">'Task 2'!$B$2:$B$95</definedName>
    <definedName name="_xlchart.v1.4" hidden="1">'Task 1'!$A$2:$A$95</definedName>
    <definedName name="_xlchart.v1.5" hidden="1">'Task 1'!$B$2:$B$95</definedName>
    <definedName name="_xlchart.v1.6" hidden="1">'Task 4'!$A$2:$A$96</definedName>
    <definedName name="_xlchart.v1.7" hidden="1">'Task 5'!$A$2:$A$95</definedName>
    <definedName name="_xlchart.v1.8" hidden="1">'Task 5'!$B$2:$B$95</definedName>
    <definedName name="_xlchart.v1.9" hidden="1">'Task 5'!$A$2:$A$95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4" l="1"/>
  <c r="D9" i="24"/>
  <c r="D7" i="24"/>
  <c r="D6" i="24"/>
  <c r="D5" i="24"/>
  <c r="D4" i="24"/>
  <c r="K2" i="10"/>
  <c r="D2" i="19" s="1"/>
  <c r="D3" i="19"/>
  <c r="D6" i="19"/>
  <c r="D5" i="19"/>
  <c r="D4" i="19"/>
  <c r="K6" i="10"/>
  <c r="K5" i="10"/>
  <c r="K4" i="10"/>
  <c r="K3" i="10"/>
  <c r="N18" i="8"/>
  <c r="M2" i="6"/>
  <c r="E10" i="7" l="1"/>
  <c r="E9" i="7"/>
  <c r="E8" i="7"/>
  <c r="E7" i="7"/>
  <c r="E6" i="7"/>
  <c r="E3" i="7"/>
  <c r="L2" i="4"/>
  <c r="L2" i="5"/>
  <c r="E5" i="2" l="1"/>
  <c r="E4" i="2"/>
  <c r="F8" i="2"/>
  <c r="F7" i="2"/>
  <c r="F6" i="2"/>
  <c r="F5" i="2"/>
  <c r="F4" i="2"/>
  <c r="E6" i="2" l="1"/>
  <c r="E7" i="2" s="1"/>
  <c r="E8" i="2" l="1"/>
</calcChain>
</file>

<file path=xl/sharedStrings.xml><?xml version="1.0" encoding="utf-8"?>
<sst xmlns="http://schemas.openxmlformats.org/spreadsheetml/2006/main" count="1380" uniqueCount="77">
  <si>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</si>
  <si>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</si>
  <si>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</si>
  <si>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</si>
  <si>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</si>
  <si>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</si>
  <si>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</si>
  <si>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</si>
  <si>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</si>
  <si>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</si>
  <si>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</si>
  <si>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</si>
  <si>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</si>
  <si>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</si>
  <si>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</si>
  <si>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</si>
  <si>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</si>
  <si>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</si>
  <si>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</si>
  <si>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</si>
  <si>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</si>
  <si>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</si>
  <si>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</si>
  <si>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</si>
  <si>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</si>
  <si>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</si>
  <si>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</si>
  <si>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 xml:space="preserve">Annual salary of the Marketing with Finance </t>
  </si>
  <si>
    <t>IQR Technique</t>
  </si>
  <si>
    <t>Q1</t>
  </si>
  <si>
    <t>Q3</t>
  </si>
  <si>
    <t xml:space="preserve">IQR </t>
  </si>
  <si>
    <t>UF</t>
  </si>
  <si>
    <t>LF</t>
  </si>
  <si>
    <t>Annual salary of the Marketing with HR</t>
  </si>
  <si>
    <t>Correlation Coefficient</t>
  </si>
  <si>
    <t>Mean</t>
  </si>
  <si>
    <t>IQR</t>
  </si>
  <si>
    <t>Annual salary of the Marketing with Finance</t>
  </si>
  <si>
    <t>MBA_GPA</t>
  </si>
  <si>
    <t xml:space="preserve"> Company entrance test score​</t>
  </si>
  <si>
    <t xml:space="preserve"> Undergraduate GPA​</t>
  </si>
  <si>
    <t xml:space="preserve">  Grade 12 result​</t>
  </si>
  <si>
    <t xml:space="preserve"> Grade 10 result​</t>
  </si>
  <si>
    <t xml:space="preserve"> Grade 12 result​</t>
  </si>
  <si>
    <t xml:space="preserve"> MBA_GPA</t>
  </si>
  <si>
    <t xml:space="preserve"> Marketing with HR specialization has a more clustered distribution with less variability.Both specializations have distributions that are close to normal,</t>
  </si>
  <si>
    <t xml:space="preserve"> But Marketing with Finance has a slight right skew, and Marketing with HR has a slight left skew. There 7 outlier in market with  finance and  three outliers in market in HR</t>
  </si>
  <si>
    <t>Interpretation : Marketing with Finance specialization has a wider range of salaries, with some individuals earning significantly higher than others.</t>
  </si>
  <si>
    <t>Interpretation :  Using IQR technique both specialization marketing with HR and marketing with Finance have save value of UF anf LF UF= 390000 and LF =150000</t>
  </si>
  <si>
    <t>Outliers in Marketing with Finance is Has maximum Outliers and for Marketing with HR has minimum Outliers ( 450000,400000,400000 )</t>
  </si>
  <si>
    <t>Interpretation : In MBA Student with annual salary  in Marketing with Finance has  R value is 0.1337 where it  zero correlation with each other .</t>
  </si>
  <si>
    <t xml:space="preserve">Interpretation : In MBA Student with annual salary in Marketing with HR has R value is 0.2456 where it  zero correlation with each other </t>
  </si>
  <si>
    <t xml:space="preserve">Interpretation : the Average value is 270377 so imputing the missing value with the mean value 270377 </t>
  </si>
  <si>
    <t>then Using IQR technique UF is 300942.5 and LF is 219434.5  after impution  there are some outlier in Boxplot</t>
  </si>
  <si>
    <t>In Histrgram There is Proper distribution in Annual Salaries</t>
  </si>
  <si>
    <t xml:space="preserve">Interpretation : After removing Outliers in both specialization  there is no outliers present in Markerting with Finance Boxplot and there is zero correlation , </t>
  </si>
  <si>
    <t>Comparing Task 1 and Task 5</t>
  </si>
  <si>
    <t>There are Maximum Outliers in Marketing with Finance and Minimum Outliers in Marketing with HR</t>
  </si>
  <si>
    <t>There are no outlier in Marketing with Finance but some outlier are accurs in Marketing with HR</t>
  </si>
  <si>
    <t xml:space="preserve">There is Zero correlation </t>
  </si>
  <si>
    <t>There is Zero Correlation</t>
  </si>
  <si>
    <t xml:space="preserve">UG_GPA Of Students Got  Placed </t>
  </si>
  <si>
    <t xml:space="preserve">There is no Proper Distribution in both Specialization there is Outliers </t>
  </si>
  <si>
    <t>There is proper distribution In Both Specialization ther is no outliers</t>
  </si>
  <si>
    <t xml:space="preserve">Interpretation : There is outliers in Histrogram  chart and Boxplot also there is one Outliers </t>
  </si>
  <si>
    <t>Annual salary</t>
  </si>
  <si>
    <t xml:space="preserve">Correlated with the  Annual salary  Column . Column MBA_GPA ,Company Entrance  </t>
  </si>
  <si>
    <r>
      <t xml:space="preserve">Interpretation : </t>
    </r>
    <r>
      <rPr>
        <b/>
        <sz val="11"/>
        <color theme="1"/>
        <rFont val="Calibri"/>
        <family val="2"/>
        <scheme val="minor"/>
      </rPr>
      <t>Company entrance test score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MBA_GPA</t>
    </r>
    <r>
      <rPr>
        <sz val="11"/>
        <color theme="1"/>
        <rFont val="Calibri"/>
        <family val="2"/>
        <scheme val="minor"/>
      </rPr>
      <t xml:space="preserve"> ​ columns are highly</t>
    </r>
  </si>
  <si>
    <r>
      <t xml:space="preserve">Test Score,Grade 12 result ,and Grade 10 results are </t>
    </r>
    <r>
      <rPr>
        <b/>
        <sz val="11"/>
        <color theme="1"/>
        <rFont val="Calibri"/>
        <family val="2"/>
        <scheme val="minor"/>
      </rPr>
      <t xml:space="preserve">Zero Correlation </t>
    </r>
    <r>
      <rPr>
        <sz val="11"/>
        <color theme="1"/>
        <rFont val="Calibri"/>
        <family val="2"/>
        <scheme val="minor"/>
      </rPr>
      <t>with the Salary Column</t>
    </r>
  </si>
  <si>
    <r>
      <t>and Column Undergraduate GPA is</t>
    </r>
    <r>
      <rPr>
        <b/>
        <sz val="11"/>
        <color theme="1"/>
        <rFont val="Calibri"/>
        <family val="2"/>
        <scheme val="minor"/>
      </rPr>
      <t xml:space="preserve"> Negative Correlation</t>
    </r>
    <r>
      <rPr>
        <sz val="11"/>
        <color theme="1"/>
        <rFont val="Calibri"/>
        <family val="2"/>
        <scheme val="minor"/>
      </rPr>
      <t xml:space="preserve"> With Salary Column</t>
    </r>
  </si>
  <si>
    <t>Company entrance test score​</t>
  </si>
  <si>
    <t xml:space="preserve">  MBA_GPA</t>
  </si>
  <si>
    <t>Interpretation : All these values are loosely correlated as they are close to 0, with no significant correlation among them.</t>
  </si>
  <si>
    <t>q1 =</t>
  </si>
  <si>
    <t>q2=</t>
  </si>
  <si>
    <t xml:space="preserve">q3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</si>
</sst>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A8C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1" fontId="0" fillId="0" borderId="0" xfId="0" applyNumberForma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0" xfId="0" applyNumberFormat="1" applyFill="1"/>
    <xf numFmtId="0" fontId="0" fillId="5" borderId="1" xfId="0" applyFill="1" applyBorder="1" applyAlignment="1">
      <alignment horizontal="center"/>
    </xf>
    <xf numFmtId="0" fontId="4" fillId="6" borderId="1" xfId="0" applyFont="1" applyFill="1" applyBorder="1"/>
    <xf numFmtId="164" fontId="4" fillId="7" borderId="0" xfId="0" applyNumberFormat="1" applyFont="1" applyFill="1"/>
    <xf numFmtId="165" fontId="0" fillId="3" borderId="1" xfId="0" applyNumberFormat="1" applyFill="1" applyBorder="1"/>
    <xf numFmtId="166" fontId="0" fillId="3" borderId="1" xfId="0" applyNumberFormat="1" applyFill="1" applyBorder="1"/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/>
    <xf numFmtId="0" fontId="5" fillId="5" borderId="1" xfId="0" applyFont="1" applyFill="1" applyBorder="1" applyAlignment="1">
      <alignment horizontal="center"/>
    </xf>
    <xf numFmtId="166" fontId="4" fillId="6" borderId="1" xfId="0" applyNumberFormat="1" applyFont="1" applyFill="1" applyBorder="1"/>
    <xf numFmtId="0" fontId="6" fillId="5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2" fillId="4" borderId="1" xfId="0" applyFont="1" applyFill="1" applyBorder="1"/>
    <xf numFmtId="0" fontId="5" fillId="4" borderId="1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0" xfId="0" applyFill="1"/>
    <xf numFmtId="0" fontId="0" fillId="8" borderId="1" xfId="0" applyFill="1" applyBorder="1"/>
    <xf numFmtId="0" fontId="7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8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A8C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1'!$A$2:$A$95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940000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xVal>
          <c:yVal>
            <c:numRef>
              <c:f>'Task 1'!$B$2:$B$95</c:f>
              <c:numCache>
                <c:formatCode>General</c:formatCode>
                <c:ptCount val="94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9-4A9D-8A83-8C6CE14D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28632"/>
        <c:axId val="617531512"/>
      </c:scatterChart>
      <c:valAx>
        <c:axId val="61752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31512"/>
        <c:crosses val="autoZero"/>
        <c:crossBetween val="midCat"/>
      </c:valAx>
      <c:valAx>
        <c:axId val="61753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3'!$A$2:$A$120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xVal>
          <c:yVal>
            <c:numRef>
              <c:f>'Task 3'!$B$2:$B$120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5">
                  <c:v>252000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7">
                  <c:v>240000</c:v>
                </c:pt>
                <c:pt idx="18">
                  <c:v>350000</c:v>
                </c:pt>
                <c:pt idx="20">
                  <c:v>260000</c:v>
                </c:pt>
                <c:pt idx="22">
                  <c:v>411000</c:v>
                </c:pt>
                <c:pt idx="23">
                  <c:v>287000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8">
                  <c:v>220000</c:v>
                </c:pt>
                <c:pt idx="60">
                  <c:v>300000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3">
                  <c:v>360000</c:v>
                </c:pt>
                <c:pt idx="74">
                  <c:v>250000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2">
                  <c:v>280000</c:v>
                </c:pt>
                <c:pt idx="106">
                  <c:v>264000</c:v>
                </c:pt>
                <c:pt idx="107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D-4A39-B63F-22DC5FE2B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09464"/>
        <c:axId val="726505144"/>
      </c:scatterChart>
      <c:valAx>
        <c:axId val="7265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05144"/>
        <c:crosses val="autoZero"/>
        <c:crossBetween val="midCat"/>
      </c:valAx>
      <c:valAx>
        <c:axId val="726505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0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3.1'!$A$2:$A$96</c:f>
              <c:numCache>
                <c:formatCode>General</c:formatCode>
                <c:ptCount val="95"/>
                <c:pt idx="0">
                  <c:v>58.8</c:v>
                </c:pt>
                <c:pt idx="1">
                  <c:v>59.43</c:v>
                </c:pt>
                <c:pt idx="2">
                  <c:v>60.85</c:v>
                </c:pt>
                <c:pt idx="3">
                  <c:v>65.040000000000006</c:v>
                </c:pt>
                <c:pt idx="4">
                  <c:v>54.96</c:v>
                </c:pt>
                <c:pt idx="5">
                  <c:v>64.08</c:v>
                </c:pt>
                <c:pt idx="6">
                  <c:v>56.7</c:v>
                </c:pt>
                <c:pt idx="7">
                  <c:v>68.81</c:v>
                </c:pt>
                <c:pt idx="8">
                  <c:v>57.69</c:v>
                </c:pt>
                <c:pt idx="9">
                  <c:v>56.7</c:v>
                </c:pt>
                <c:pt idx="10">
                  <c:v>58.32</c:v>
                </c:pt>
                <c:pt idx="11">
                  <c:v>62.21</c:v>
                </c:pt>
                <c:pt idx="12">
                  <c:v>62.77</c:v>
                </c:pt>
                <c:pt idx="13">
                  <c:v>62.74</c:v>
                </c:pt>
                <c:pt idx="14">
                  <c:v>55.47</c:v>
                </c:pt>
                <c:pt idx="15">
                  <c:v>56.86</c:v>
                </c:pt>
                <c:pt idx="16">
                  <c:v>69.760000000000005</c:v>
                </c:pt>
                <c:pt idx="17">
                  <c:v>62.9</c:v>
                </c:pt>
                <c:pt idx="18">
                  <c:v>66.53</c:v>
                </c:pt>
                <c:pt idx="19">
                  <c:v>71.63</c:v>
                </c:pt>
                <c:pt idx="20">
                  <c:v>56.11</c:v>
                </c:pt>
                <c:pt idx="21">
                  <c:v>62.98</c:v>
                </c:pt>
                <c:pt idx="22">
                  <c:v>62.65</c:v>
                </c:pt>
                <c:pt idx="23">
                  <c:v>65.489999999999995</c:v>
                </c:pt>
                <c:pt idx="24">
                  <c:v>71.040000000000006</c:v>
                </c:pt>
                <c:pt idx="25">
                  <c:v>65.56</c:v>
                </c:pt>
                <c:pt idx="26">
                  <c:v>52.71</c:v>
                </c:pt>
                <c:pt idx="27">
                  <c:v>59.5</c:v>
                </c:pt>
                <c:pt idx="28">
                  <c:v>57.1</c:v>
                </c:pt>
                <c:pt idx="29">
                  <c:v>58.46</c:v>
                </c:pt>
                <c:pt idx="30">
                  <c:v>59.24</c:v>
                </c:pt>
                <c:pt idx="31">
                  <c:v>67</c:v>
                </c:pt>
                <c:pt idx="32">
                  <c:v>67.989999999999995</c:v>
                </c:pt>
                <c:pt idx="33">
                  <c:v>62.35</c:v>
                </c:pt>
                <c:pt idx="34">
                  <c:v>59.08</c:v>
                </c:pt>
                <c:pt idx="35">
                  <c:v>64.36</c:v>
                </c:pt>
                <c:pt idx="36">
                  <c:v>62.36</c:v>
                </c:pt>
                <c:pt idx="37">
                  <c:v>62.79</c:v>
                </c:pt>
                <c:pt idx="38">
                  <c:v>55.41</c:v>
                </c:pt>
                <c:pt idx="39">
                  <c:v>64.95</c:v>
                </c:pt>
                <c:pt idx="40">
                  <c:v>60.44</c:v>
                </c:pt>
                <c:pt idx="41">
                  <c:v>65.83</c:v>
                </c:pt>
                <c:pt idx="42">
                  <c:v>58.23</c:v>
                </c:pt>
                <c:pt idx="43">
                  <c:v>55.3</c:v>
                </c:pt>
                <c:pt idx="44">
                  <c:v>73.52</c:v>
                </c:pt>
                <c:pt idx="45">
                  <c:v>56.09</c:v>
                </c:pt>
                <c:pt idx="46">
                  <c:v>54.8</c:v>
                </c:pt>
                <c:pt idx="47">
                  <c:v>60.64</c:v>
                </c:pt>
                <c:pt idx="48">
                  <c:v>53.94</c:v>
                </c:pt>
                <c:pt idx="49">
                  <c:v>55.01</c:v>
                </c:pt>
                <c:pt idx="50">
                  <c:v>70.48</c:v>
                </c:pt>
                <c:pt idx="51">
                  <c:v>58.81</c:v>
                </c:pt>
                <c:pt idx="52">
                  <c:v>71.489999999999995</c:v>
                </c:pt>
                <c:pt idx="53">
                  <c:v>56.7</c:v>
                </c:pt>
                <c:pt idx="54">
                  <c:v>61.26</c:v>
                </c:pt>
                <c:pt idx="55">
                  <c:v>58.4</c:v>
                </c:pt>
                <c:pt idx="56">
                  <c:v>76.260000000000005</c:v>
                </c:pt>
                <c:pt idx="57">
                  <c:v>53.49</c:v>
                </c:pt>
                <c:pt idx="58">
                  <c:v>60.98</c:v>
                </c:pt>
                <c:pt idx="59">
                  <c:v>65.63</c:v>
                </c:pt>
                <c:pt idx="60">
                  <c:v>60.41</c:v>
                </c:pt>
                <c:pt idx="61">
                  <c:v>61.9</c:v>
                </c:pt>
                <c:pt idx="62">
                  <c:v>63.23</c:v>
                </c:pt>
                <c:pt idx="63">
                  <c:v>55.14</c:v>
                </c:pt>
                <c:pt idx="64">
                  <c:v>58.54</c:v>
                </c:pt>
                <c:pt idx="65">
                  <c:v>65.989999999999995</c:v>
                </c:pt>
                <c:pt idx="66">
                  <c:v>52.72</c:v>
                </c:pt>
                <c:pt idx="67">
                  <c:v>60.59</c:v>
                </c:pt>
                <c:pt idx="68">
                  <c:v>72.290000000000006</c:v>
                </c:pt>
                <c:pt idx="69">
                  <c:v>62.72</c:v>
                </c:pt>
                <c:pt idx="70">
                  <c:v>52.38</c:v>
                </c:pt>
                <c:pt idx="71">
                  <c:v>58.79</c:v>
                </c:pt>
                <c:pt idx="72">
                  <c:v>65.48</c:v>
                </c:pt>
                <c:pt idx="73">
                  <c:v>69.28</c:v>
                </c:pt>
                <c:pt idx="74">
                  <c:v>52.64</c:v>
                </c:pt>
                <c:pt idx="75">
                  <c:v>59.32</c:v>
                </c:pt>
                <c:pt idx="76">
                  <c:v>60.69</c:v>
                </c:pt>
                <c:pt idx="77">
                  <c:v>57.9</c:v>
                </c:pt>
                <c:pt idx="78">
                  <c:v>68.069999999999993</c:v>
                </c:pt>
                <c:pt idx="79">
                  <c:v>72.14</c:v>
                </c:pt>
                <c:pt idx="80">
                  <c:v>60.02</c:v>
                </c:pt>
                <c:pt idx="81">
                  <c:v>61.82</c:v>
                </c:pt>
                <c:pt idx="82">
                  <c:v>57.29</c:v>
                </c:pt>
                <c:pt idx="83">
                  <c:v>71.430000000000007</c:v>
                </c:pt>
                <c:pt idx="84">
                  <c:v>56.63</c:v>
                </c:pt>
                <c:pt idx="85">
                  <c:v>58.95</c:v>
                </c:pt>
                <c:pt idx="86">
                  <c:v>69.709999999999994</c:v>
                </c:pt>
                <c:pt idx="87">
                  <c:v>71.959999999999994</c:v>
                </c:pt>
                <c:pt idx="88">
                  <c:v>55.8</c:v>
                </c:pt>
                <c:pt idx="89">
                  <c:v>58.44</c:v>
                </c:pt>
                <c:pt idx="90">
                  <c:v>60.11</c:v>
                </c:pt>
                <c:pt idx="91">
                  <c:v>58.3</c:v>
                </c:pt>
                <c:pt idx="92">
                  <c:v>62.92</c:v>
                </c:pt>
                <c:pt idx="93">
                  <c:v>60.23</c:v>
                </c:pt>
                <c:pt idx="94">
                  <c:v>60.22</c:v>
                </c:pt>
              </c:numCache>
            </c:numRef>
          </c:xVal>
          <c:yVal>
            <c:numRef>
              <c:f>'Task 3.1'!$B$2:$B$96</c:f>
              <c:numCache>
                <c:formatCode>General</c:formatCode>
                <c:ptCount val="95"/>
                <c:pt idx="0">
                  <c:v>270000</c:v>
                </c:pt>
                <c:pt idx="2">
                  <c:v>260000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1">
                  <c:v>278000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7">
                  <c:v>300000</c:v>
                </c:pt>
                <c:pt idx="21">
                  <c:v>200000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9">
                  <c:v>275000</c:v>
                </c:pt>
                <c:pt idx="33">
                  <c:v>240000</c:v>
                </c:pt>
                <c:pt idx="35">
                  <c:v>210000</c:v>
                </c:pt>
                <c:pt idx="36">
                  <c:v>210000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4">
                  <c:v>200000</c:v>
                </c:pt>
                <c:pt idx="46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2">
                  <c:v>400000</c:v>
                </c:pt>
                <c:pt idx="63">
                  <c:v>233000</c:v>
                </c:pt>
                <c:pt idx="66">
                  <c:v>255000</c:v>
                </c:pt>
                <c:pt idx="68">
                  <c:v>300000</c:v>
                </c:pt>
                <c:pt idx="70">
                  <c:v>240000</c:v>
                </c:pt>
                <c:pt idx="74">
                  <c:v>300000</c:v>
                </c:pt>
                <c:pt idx="77">
                  <c:v>220000</c:v>
                </c:pt>
                <c:pt idx="78">
                  <c:v>350000</c:v>
                </c:pt>
                <c:pt idx="81">
                  <c:v>276000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8">
                  <c:v>265000</c:v>
                </c:pt>
                <c:pt idx="90">
                  <c:v>240000</c:v>
                </c:pt>
                <c:pt idx="91">
                  <c:v>260000</c:v>
                </c:pt>
                <c:pt idx="93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9-438E-AC1F-68CF1737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43528"/>
        <c:axId val="588435608"/>
      </c:scatterChart>
      <c:valAx>
        <c:axId val="58844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35608"/>
        <c:crosses val="autoZero"/>
        <c:crossBetween val="midCat"/>
      </c:valAx>
      <c:valAx>
        <c:axId val="588435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4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5'!$A$2:$A$95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7">
                  <c:v>250000</c:v>
                </c:pt>
                <c:pt idx="78">
                  <c:v>290000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xVal>
          <c:yVal>
            <c:numRef>
              <c:f>'Task 5'!$B$2:$B$95</c:f>
              <c:numCache>
                <c:formatCode>General</c:formatCode>
                <c:ptCount val="94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3-46F8-B50D-04A1F94E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4472"/>
        <c:axId val="574612688"/>
      </c:scatterChart>
      <c:valAx>
        <c:axId val="42499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2688"/>
        <c:crosses val="autoZero"/>
        <c:crossBetween val="midCat"/>
      </c:valAx>
      <c:valAx>
        <c:axId val="57461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9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1'!$A$2:$A$95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940000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xVal>
          <c:yVal>
            <c:numRef>
              <c:f>'Task 1'!$B$2:$B$95</c:f>
              <c:numCache>
                <c:formatCode>General</c:formatCode>
                <c:ptCount val="94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A-4668-B1F8-522F3F5F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28632"/>
        <c:axId val="617531512"/>
      </c:scatterChart>
      <c:valAx>
        <c:axId val="61752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31512"/>
        <c:crosses val="autoZero"/>
        <c:crossBetween val="midCat"/>
      </c:valAx>
      <c:valAx>
        <c:axId val="61753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5'!$A$2:$A$95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7">
                  <c:v>250000</c:v>
                </c:pt>
                <c:pt idx="78">
                  <c:v>290000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xVal>
          <c:yVal>
            <c:numRef>
              <c:f>'Task 5'!$B$2:$B$95</c:f>
              <c:numCache>
                <c:formatCode>General</c:formatCode>
                <c:ptCount val="94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A-49D1-A1F8-AF109A07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4472"/>
        <c:axId val="574612688"/>
      </c:scatterChart>
      <c:valAx>
        <c:axId val="42499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2688"/>
        <c:crosses val="autoZero"/>
        <c:crossBetween val="midCat"/>
      </c:valAx>
      <c:valAx>
        <c:axId val="57461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9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mba_p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yVal>
            <c:numRef>
              <c:f>Sheet4!$A$2:$A$215</c:f>
              <c:numCache>
                <c:formatCode>General</c:formatCode>
                <c:ptCount val="214"/>
                <c:pt idx="0">
                  <c:v>58.8</c:v>
                </c:pt>
                <c:pt idx="1">
                  <c:v>66.28</c:v>
                </c:pt>
                <c:pt idx="2">
                  <c:v>57.8</c:v>
                </c:pt>
                <c:pt idx="3">
                  <c:v>59.43</c:v>
                </c:pt>
                <c:pt idx="4">
                  <c:v>55.5</c:v>
                </c:pt>
                <c:pt idx="5">
                  <c:v>51.58</c:v>
                </c:pt>
                <c:pt idx="6">
                  <c:v>53.29</c:v>
                </c:pt>
                <c:pt idx="7">
                  <c:v>62.14</c:v>
                </c:pt>
                <c:pt idx="8">
                  <c:v>52.21</c:v>
                </c:pt>
                <c:pt idx="9">
                  <c:v>60.85</c:v>
                </c:pt>
                <c:pt idx="10">
                  <c:v>63.7</c:v>
                </c:pt>
                <c:pt idx="11">
                  <c:v>65.040000000000006</c:v>
                </c:pt>
                <c:pt idx="12">
                  <c:v>68.63</c:v>
                </c:pt>
                <c:pt idx="13">
                  <c:v>54.96</c:v>
                </c:pt>
                <c:pt idx="14">
                  <c:v>64.66</c:v>
                </c:pt>
                <c:pt idx="15">
                  <c:v>62.54</c:v>
                </c:pt>
                <c:pt idx="16">
                  <c:v>67.28</c:v>
                </c:pt>
                <c:pt idx="17">
                  <c:v>64.08</c:v>
                </c:pt>
                <c:pt idx="18">
                  <c:v>77.89</c:v>
                </c:pt>
                <c:pt idx="19">
                  <c:v>56.7</c:v>
                </c:pt>
                <c:pt idx="20">
                  <c:v>69.06</c:v>
                </c:pt>
                <c:pt idx="21">
                  <c:v>68.81</c:v>
                </c:pt>
                <c:pt idx="22">
                  <c:v>63.62</c:v>
                </c:pt>
                <c:pt idx="23">
                  <c:v>74.010000000000005</c:v>
                </c:pt>
                <c:pt idx="24">
                  <c:v>65.33</c:v>
                </c:pt>
                <c:pt idx="25">
                  <c:v>57.55</c:v>
                </c:pt>
                <c:pt idx="26">
                  <c:v>57.69</c:v>
                </c:pt>
                <c:pt idx="27">
                  <c:v>64.150000000000006</c:v>
                </c:pt>
                <c:pt idx="28">
                  <c:v>51.29</c:v>
                </c:pt>
                <c:pt idx="29">
                  <c:v>56.7</c:v>
                </c:pt>
                <c:pt idx="30">
                  <c:v>58.32</c:v>
                </c:pt>
                <c:pt idx="31">
                  <c:v>62.21</c:v>
                </c:pt>
                <c:pt idx="32">
                  <c:v>72.78</c:v>
                </c:pt>
                <c:pt idx="33">
                  <c:v>62.77</c:v>
                </c:pt>
                <c:pt idx="34">
                  <c:v>62.74</c:v>
                </c:pt>
                <c:pt idx="35">
                  <c:v>51.45</c:v>
                </c:pt>
                <c:pt idx="36">
                  <c:v>55.47</c:v>
                </c:pt>
                <c:pt idx="37">
                  <c:v>56.86</c:v>
                </c:pt>
                <c:pt idx="38">
                  <c:v>62.56</c:v>
                </c:pt>
                <c:pt idx="39">
                  <c:v>66.72</c:v>
                </c:pt>
                <c:pt idx="40">
                  <c:v>69.760000000000005</c:v>
                </c:pt>
                <c:pt idx="41">
                  <c:v>51.21</c:v>
                </c:pt>
                <c:pt idx="42">
                  <c:v>62.9</c:v>
                </c:pt>
                <c:pt idx="43">
                  <c:v>69.7</c:v>
                </c:pt>
                <c:pt idx="44">
                  <c:v>66.53</c:v>
                </c:pt>
                <c:pt idx="45">
                  <c:v>71.63</c:v>
                </c:pt>
                <c:pt idx="46">
                  <c:v>54.55</c:v>
                </c:pt>
                <c:pt idx="47">
                  <c:v>62.46</c:v>
                </c:pt>
                <c:pt idx="48">
                  <c:v>56.11</c:v>
                </c:pt>
                <c:pt idx="49">
                  <c:v>62.98</c:v>
                </c:pt>
                <c:pt idx="50">
                  <c:v>62.65</c:v>
                </c:pt>
                <c:pt idx="51">
                  <c:v>65.489999999999995</c:v>
                </c:pt>
                <c:pt idx="52">
                  <c:v>71.040000000000006</c:v>
                </c:pt>
                <c:pt idx="53">
                  <c:v>65.56</c:v>
                </c:pt>
                <c:pt idx="54">
                  <c:v>52.71</c:v>
                </c:pt>
                <c:pt idx="55">
                  <c:v>66.88</c:v>
                </c:pt>
                <c:pt idx="56">
                  <c:v>63.59</c:v>
                </c:pt>
                <c:pt idx="57">
                  <c:v>57.99</c:v>
                </c:pt>
                <c:pt idx="58">
                  <c:v>56.66</c:v>
                </c:pt>
                <c:pt idx="59">
                  <c:v>57.24</c:v>
                </c:pt>
                <c:pt idx="60">
                  <c:v>62.48</c:v>
                </c:pt>
                <c:pt idx="61">
                  <c:v>59.69</c:v>
                </c:pt>
                <c:pt idx="62">
                  <c:v>59.5</c:v>
                </c:pt>
                <c:pt idx="63">
                  <c:v>58.78</c:v>
                </c:pt>
                <c:pt idx="64">
                  <c:v>57.1</c:v>
                </c:pt>
                <c:pt idx="65">
                  <c:v>58.46</c:v>
                </c:pt>
                <c:pt idx="66">
                  <c:v>60.99</c:v>
                </c:pt>
                <c:pt idx="67">
                  <c:v>59.24</c:v>
                </c:pt>
                <c:pt idx="68">
                  <c:v>68.069999999999993</c:v>
                </c:pt>
                <c:pt idx="69">
                  <c:v>65.45</c:v>
                </c:pt>
                <c:pt idx="70">
                  <c:v>66.94</c:v>
                </c:pt>
                <c:pt idx="71">
                  <c:v>68.53</c:v>
                </c:pt>
                <c:pt idx="72">
                  <c:v>59.75</c:v>
                </c:pt>
                <c:pt idx="73">
                  <c:v>67.2</c:v>
                </c:pt>
                <c:pt idx="74">
                  <c:v>67</c:v>
                </c:pt>
                <c:pt idx="75">
                  <c:v>64.27</c:v>
                </c:pt>
                <c:pt idx="76">
                  <c:v>57.65</c:v>
                </c:pt>
                <c:pt idx="77">
                  <c:v>59.42</c:v>
                </c:pt>
                <c:pt idx="78">
                  <c:v>67.989999999999995</c:v>
                </c:pt>
                <c:pt idx="79">
                  <c:v>62.35</c:v>
                </c:pt>
                <c:pt idx="80">
                  <c:v>70.2</c:v>
                </c:pt>
                <c:pt idx="81">
                  <c:v>60.44</c:v>
                </c:pt>
                <c:pt idx="82">
                  <c:v>66.69</c:v>
                </c:pt>
                <c:pt idx="83">
                  <c:v>62</c:v>
                </c:pt>
                <c:pt idx="84">
                  <c:v>76.180000000000007</c:v>
                </c:pt>
                <c:pt idx="85">
                  <c:v>57.03</c:v>
                </c:pt>
                <c:pt idx="86">
                  <c:v>59.08</c:v>
                </c:pt>
                <c:pt idx="87">
                  <c:v>64.36</c:v>
                </c:pt>
                <c:pt idx="88">
                  <c:v>62.36</c:v>
                </c:pt>
                <c:pt idx="89">
                  <c:v>68.03</c:v>
                </c:pt>
                <c:pt idx="90">
                  <c:v>62.79</c:v>
                </c:pt>
                <c:pt idx="91">
                  <c:v>59.47</c:v>
                </c:pt>
                <c:pt idx="92">
                  <c:v>55.41</c:v>
                </c:pt>
                <c:pt idx="93">
                  <c:v>54.97</c:v>
                </c:pt>
                <c:pt idx="94">
                  <c:v>62.16</c:v>
                </c:pt>
                <c:pt idx="95">
                  <c:v>64.44</c:v>
                </c:pt>
                <c:pt idx="96">
                  <c:v>69.03</c:v>
                </c:pt>
                <c:pt idx="97">
                  <c:v>57.31</c:v>
                </c:pt>
                <c:pt idx="98">
                  <c:v>59.47</c:v>
                </c:pt>
                <c:pt idx="99">
                  <c:v>64.95</c:v>
                </c:pt>
                <c:pt idx="100">
                  <c:v>60.44</c:v>
                </c:pt>
                <c:pt idx="101">
                  <c:v>61.31</c:v>
                </c:pt>
                <c:pt idx="102">
                  <c:v>65.83</c:v>
                </c:pt>
                <c:pt idx="103">
                  <c:v>58.23</c:v>
                </c:pt>
                <c:pt idx="104">
                  <c:v>55.3</c:v>
                </c:pt>
                <c:pt idx="105">
                  <c:v>65.69</c:v>
                </c:pt>
                <c:pt idx="106">
                  <c:v>73.52</c:v>
                </c:pt>
                <c:pt idx="107">
                  <c:v>58.31</c:v>
                </c:pt>
                <c:pt idx="108">
                  <c:v>56.09</c:v>
                </c:pt>
                <c:pt idx="109">
                  <c:v>54.8</c:v>
                </c:pt>
                <c:pt idx="110">
                  <c:v>60.64</c:v>
                </c:pt>
                <c:pt idx="111">
                  <c:v>53.94</c:v>
                </c:pt>
                <c:pt idx="112">
                  <c:v>63.08</c:v>
                </c:pt>
                <c:pt idx="113">
                  <c:v>55.01</c:v>
                </c:pt>
                <c:pt idx="114">
                  <c:v>60.5</c:v>
                </c:pt>
                <c:pt idx="115">
                  <c:v>70.849999999999994</c:v>
                </c:pt>
                <c:pt idx="116">
                  <c:v>67.05</c:v>
                </c:pt>
                <c:pt idx="117">
                  <c:v>70.48</c:v>
                </c:pt>
                <c:pt idx="118">
                  <c:v>64.34</c:v>
                </c:pt>
                <c:pt idx="119">
                  <c:v>58.81</c:v>
                </c:pt>
                <c:pt idx="120">
                  <c:v>71.489999999999995</c:v>
                </c:pt>
                <c:pt idx="121">
                  <c:v>71</c:v>
                </c:pt>
                <c:pt idx="122">
                  <c:v>56.7</c:v>
                </c:pt>
                <c:pt idx="123">
                  <c:v>61.26</c:v>
                </c:pt>
                <c:pt idx="124">
                  <c:v>73.33</c:v>
                </c:pt>
                <c:pt idx="125">
                  <c:v>68.2</c:v>
                </c:pt>
                <c:pt idx="126">
                  <c:v>58.4</c:v>
                </c:pt>
                <c:pt idx="127">
                  <c:v>76.260000000000005</c:v>
                </c:pt>
                <c:pt idx="128">
                  <c:v>68.55</c:v>
                </c:pt>
                <c:pt idx="129">
                  <c:v>64.150000000000006</c:v>
                </c:pt>
                <c:pt idx="130">
                  <c:v>60.78</c:v>
                </c:pt>
                <c:pt idx="131">
                  <c:v>53.49</c:v>
                </c:pt>
                <c:pt idx="132">
                  <c:v>60.98</c:v>
                </c:pt>
                <c:pt idx="133">
                  <c:v>67.13</c:v>
                </c:pt>
                <c:pt idx="134">
                  <c:v>65.63</c:v>
                </c:pt>
                <c:pt idx="135">
                  <c:v>61.58</c:v>
                </c:pt>
                <c:pt idx="136">
                  <c:v>60.41</c:v>
                </c:pt>
                <c:pt idx="137">
                  <c:v>71.77</c:v>
                </c:pt>
                <c:pt idx="138">
                  <c:v>54.43</c:v>
                </c:pt>
                <c:pt idx="139">
                  <c:v>56.94</c:v>
                </c:pt>
                <c:pt idx="140">
                  <c:v>61.9</c:v>
                </c:pt>
                <c:pt idx="141">
                  <c:v>61.29</c:v>
                </c:pt>
                <c:pt idx="142">
                  <c:v>60.39</c:v>
                </c:pt>
                <c:pt idx="143">
                  <c:v>58.52</c:v>
                </c:pt>
                <c:pt idx="144">
                  <c:v>63.23</c:v>
                </c:pt>
                <c:pt idx="145">
                  <c:v>55.14</c:v>
                </c:pt>
                <c:pt idx="146">
                  <c:v>62.28</c:v>
                </c:pt>
                <c:pt idx="147">
                  <c:v>64.08</c:v>
                </c:pt>
                <c:pt idx="148">
                  <c:v>58.54</c:v>
                </c:pt>
                <c:pt idx="149">
                  <c:v>61.3</c:v>
                </c:pt>
                <c:pt idx="150">
                  <c:v>58.87</c:v>
                </c:pt>
                <c:pt idx="151">
                  <c:v>65.25</c:v>
                </c:pt>
                <c:pt idx="152">
                  <c:v>62.48</c:v>
                </c:pt>
                <c:pt idx="153">
                  <c:v>53.2</c:v>
                </c:pt>
                <c:pt idx="154">
                  <c:v>65.989999999999995</c:v>
                </c:pt>
                <c:pt idx="155">
                  <c:v>52.72</c:v>
                </c:pt>
                <c:pt idx="156">
                  <c:v>55.03</c:v>
                </c:pt>
                <c:pt idx="157">
                  <c:v>61.87</c:v>
                </c:pt>
                <c:pt idx="158">
                  <c:v>60.59</c:v>
                </c:pt>
                <c:pt idx="159">
                  <c:v>72.290000000000006</c:v>
                </c:pt>
                <c:pt idx="160">
                  <c:v>62.72</c:v>
                </c:pt>
                <c:pt idx="161">
                  <c:v>66.06</c:v>
                </c:pt>
                <c:pt idx="162">
                  <c:v>66.459999999999994</c:v>
                </c:pt>
                <c:pt idx="163">
                  <c:v>65.52</c:v>
                </c:pt>
                <c:pt idx="164">
                  <c:v>74.56</c:v>
                </c:pt>
                <c:pt idx="165">
                  <c:v>52.38</c:v>
                </c:pt>
                <c:pt idx="166">
                  <c:v>75.709999999999994</c:v>
                </c:pt>
                <c:pt idx="167">
                  <c:v>58.79</c:v>
                </c:pt>
                <c:pt idx="168">
                  <c:v>65.48</c:v>
                </c:pt>
                <c:pt idx="169">
                  <c:v>69.28</c:v>
                </c:pt>
                <c:pt idx="170">
                  <c:v>66.040000000000006</c:v>
                </c:pt>
                <c:pt idx="171">
                  <c:v>52.64</c:v>
                </c:pt>
                <c:pt idx="172">
                  <c:v>59.32</c:v>
                </c:pt>
                <c:pt idx="173">
                  <c:v>66.23</c:v>
                </c:pt>
                <c:pt idx="174">
                  <c:v>60.69</c:v>
                </c:pt>
                <c:pt idx="175">
                  <c:v>57.9</c:v>
                </c:pt>
                <c:pt idx="176">
                  <c:v>70.81</c:v>
                </c:pt>
                <c:pt idx="177">
                  <c:v>68.069999999999993</c:v>
                </c:pt>
                <c:pt idx="178">
                  <c:v>72.14</c:v>
                </c:pt>
                <c:pt idx="179">
                  <c:v>56.6</c:v>
                </c:pt>
                <c:pt idx="180">
                  <c:v>60.02</c:v>
                </c:pt>
                <c:pt idx="181">
                  <c:v>59.81</c:v>
                </c:pt>
                <c:pt idx="182">
                  <c:v>61.82</c:v>
                </c:pt>
                <c:pt idx="183">
                  <c:v>57.29</c:v>
                </c:pt>
                <c:pt idx="184">
                  <c:v>71.430000000000007</c:v>
                </c:pt>
                <c:pt idx="185">
                  <c:v>62.93</c:v>
                </c:pt>
                <c:pt idx="186">
                  <c:v>64.86</c:v>
                </c:pt>
                <c:pt idx="187">
                  <c:v>56.13</c:v>
                </c:pt>
                <c:pt idx="188">
                  <c:v>66.94</c:v>
                </c:pt>
                <c:pt idx="189">
                  <c:v>62.5</c:v>
                </c:pt>
                <c:pt idx="190">
                  <c:v>61.01</c:v>
                </c:pt>
                <c:pt idx="191">
                  <c:v>57.34</c:v>
                </c:pt>
                <c:pt idx="192">
                  <c:v>56.63</c:v>
                </c:pt>
                <c:pt idx="193">
                  <c:v>64.739999999999995</c:v>
                </c:pt>
                <c:pt idx="194">
                  <c:v>58.95</c:v>
                </c:pt>
                <c:pt idx="195">
                  <c:v>54.48</c:v>
                </c:pt>
                <c:pt idx="196">
                  <c:v>69.709999999999994</c:v>
                </c:pt>
                <c:pt idx="197">
                  <c:v>71.959999999999994</c:v>
                </c:pt>
                <c:pt idx="198">
                  <c:v>55.8</c:v>
                </c:pt>
                <c:pt idx="199">
                  <c:v>52.81</c:v>
                </c:pt>
                <c:pt idx="200">
                  <c:v>58.44</c:v>
                </c:pt>
                <c:pt idx="201">
                  <c:v>60.11</c:v>
                </c:pt>
                <c:pt idx="202">
                  <c:v>58.3</c:v>
                </c:pt>
                <c:pt idx="203">
                  <c:v>67.69</c:v>
                </c:pt>
                <c:pt idx="204">
                  <c:v>56.81</c:v>
                </c:pt>
                <c:pt idx="205">
                  <c:v>53.39</c:v>
                </c:pt>
                <c:pt idx="206">
                  <c:v>71.55</c:v>
                </c:pt>
                <c:pt idx="207">
                  <c:v>62.92</c:v>
                </c:pt>
                <c:pt idx="208">
                  <c:v>56.49</c:v>
                </c:pt>
                <c:pt idx="209">
                  <c:v>74.489999999999995</c:v>
                </c:pt>
                <c:pt idx="210">
                  <c:v>53.62</c:v>
                </c:pt>
                <c:pt idx="211">
                  <c:v>69.72</c:v>
                </c:pt>
                <c:pt idx="212">
                  <c:v>60.23</c:v>
                </c:pt>
                <c:pt idx="213">
                  <c:v>60.22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E-4BD5-8E90-E7C07025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56256"/>
        <c:axId val="678037176"/>
      </c:scatterChart>
      <c:valAx>
        <c:axId val="67805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7176"/>
        <c:crosses val="autoZero"/>
        <c:crossBetween val="midCat"/>
      </c:valAx>
      <c:valAx>
        <c:axId val="6780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AA8E79C-1F39-430E-8448-5E575A2AA8D8}">
          <cx:tx>
            <cx:txData>
              <cx:f>_xlchart.v1.0</cx:f>
              <cx:v>mba_p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_xlchart.v1.18</cx:f>
      </cx:numDim>
    </cx:data>
  </cx:chartData>
  <cx:chart>
    <cx:plotArea>
      <cx:plotAreaRegion>
        <cx:plotSurface>
          <cx:spPr>
            <a:ln w="6350">
              <a:solidFill>
                <a:schemeClr val="tx1"/>
              </a:solidFill>
            </a:ln>
          </cx:spPr>
        </cx:plotSurface>
        <cx:series layoutId="clusteredColumn" uniqueId="{CF8D8FD6-4232-4235-94C4-5F297980E14B}" formatIdx="0">
          <cx:spPr>
            <a:ln w="6350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  <cx:series layoutId="clusteredColumn" hidden="1" uniqueId="{F67F1905-26A5-4B8D-856C-02747FB8BE65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plotArea>
      <cx:plotAreaRegion>
        <cx:series layoutId="boxWhisker" uniqueId="{E922BDD1-A2DD-4F18-A5CC-42F589D5C48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plotArea>
      <cx:plotAreaRegion>
        <cx:series layoutId="clusteredColumn" uniqueId="{78072EEB-680C-47B6-B80C-8C9FCB944F99}">
          <cx:spPr>
            <a:ln w="9525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/>
    <cx:plotArea>
      <cx:plotAreaRegion>
        <cx:series layoutId="boxWhisker" uniqueId="{45D1CE97-B0E8-458C-90E2-5B715E199176}">
          <cx:tx>
            <cx:txData>
              <cx:f>_xlchart.v1.21</cx:f>
              <cx:v>mba_p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D5A11325-F4C6-4EFA-BC19-8D59856723D9}"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1AB846B-FAA1-40CE-B325-90FA7EE1D38C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plotArea>
      <cx:plotAreaRegion>
        <cx:plotSurface>
          <cx:spPr>
            <a:ln w="0">
              <a:solidFill>
                <a:schemeClr val="tx1"/>
              </a:solidFill>
            </a:ln>
          </cx:spPr>
        </cx:plotSurface>
        <cx:series layoutId="clusteredColumn" uniqueId="{84E4D42F-0EDB-437D-92F9-77E8978A0CDF}" formatIdx="0">
          <cx:spPr>
            <a:ln w="9525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  <cx:series layoutId="clusteredColumn" hidden="1" uniqueId="{A74F25C7-5BA0-4007-A9F4-6BE8AE024BB5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boxWhisker" uniqueId="{E1D280D0-4BB7-41AC-B8A1-F135B335FD0B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</cx:chartData>
  <cx:chart>
    <cx:plotArea>
      <cx:plotAreaRegion>
        <cx:series layoutId="boxWhisker" uniqueId="{FBC6BEE5-B153-465F-8307-C0467AED13A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259C65-8D7A-4B32-AF50-812CEDD6FD48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</cx:chartData>
  <cx:chart>
    <cx:plotArea>
      <cx:plotAreaRegion>
        <cx:plotSurface>
          <cx:spPr>
            <a:ln w="6350">
              <a:solidFill>
                <a:schemeClr val="tx1"/>
              </a:solidFill>
            </a:ln>
          </cx:spPr>
        </cx:plotSurface>
        <cx:series layoutId="clusteredColumn" uniqueId="{CF8D8FD6-4232-4235-94C4-5F297980E14B}" formatIdx="0">
          <cx:spPr>
            <a:ln w="6350">
              <a:solidFill>
                <a:schemeClr val="tx1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F67F1905-26A5-4B8D-856C-02747FB8BE65}" formatIdx="1"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</cx:chartData>
  <cx:chart>
    <cx:plotArea>
      <cx:plotAreaRegion>
        <cx:series layoutId="boxWhisker" uniqueId="{D5A11325-F4C6-4EFA-BC19-8D59856723D9}"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1AB846B-FAA1-40CE-B325-90FA7EE1D38C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</cx:chartData>
  <cx:chart>
    <cx:plotArea>
      <cx:plotAreaRegion>
        <cx:series layoutId="boxWhisker" uniqueId="{FBC6BEE5-B153-465F-8307-C0467AED13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259C65-8D7A-4B32-AF50-812CEDD6FD48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</cx:chartData>
  <cx:chart>
    <cx:plotArea>
      <cx:plotAreaRegion>
        <cx:plotSurface>
          <cx:spPr>
            <a:ln w="0">
              <a:solidFill>
                <a:schemeClr val="tx1"/>
              </a:solidFill>
            </a:ln>
          </cx:spPr>
        </cx:plotSurface>
        <cx:series layoutId="clusteredColumn" uniqueId="{84E4D42F-0EDB-437D-92F9-77E8978A0CDF}" formatIdx="0">
          <cx:spPr>
            <a:ln w="9525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  <cx:series layoutId="clusteredColumn" hidden="1" uniqueId="{A74F25C7-5BA0-4007-A9F4-6BE8AE024BB5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microsoft.com/office/2014/relationships/chartEx" Target="../charts/chartEx10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3</xdr:row>
      <xdr:rowOff>144780</xdr:rowOff>
    </xdr:from>
    <xdr:to>
      <xdr:col>10</xdr:col>
      <xdr:colOff>167640</xdr:colOff>
      <xdr:row>18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5BDD1B-DA66-1BD9-BACE-9CD8576DAC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" y="693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7621</xdr:rowOff>
    </xdr:from>
    <xdr:to>
      <xdr:col>10</xdr:col>
      <xdr:colOff>76200</xdr:colOff>
      <xdr:row>15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74E16B-4C30-4D54-8061-F2FFC1B48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90501"/>
              <a:ext cx="4724400" cy="2682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480060</xdr:colOff>
      <xdr:row>17</xdr:row>
      <xdr:rowOff>99060</xdr:rowOff>
    </xdr:from>
    <xdr:to>
      <xdr:col>10</xdr:col>
      <xdr:colOff>175260</xdr:colOff>
      <xdr:row>32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4227D4F-A646-C1D2-0721-D3A3023A79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3060" y="3208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533400</xdr:colOff>
      <xdr:row>34</xdr:row>
      <xdr:rowOff>7620</xdr:rowOff>
    </xdr:from>
    <xdr:to>
      <xdr:col>10</xdr:col>
      <xdr:colOff>228600</xdr:colOff>
      <xdr:row>49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467A6-40F4-E157-7BE5-2C3FD9846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83820</xdr:rowOff>
    </xdr:from>
    <xdr:to>
      <xdr:col>9</xdr:col>
      <xdr:colOff>441960</xdr:colOff>
      <xdr:row>15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7D80D-B281-7855-6790-55664A586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22860</xdr:rowOff>
    </xdr:from>
    <xdr:to>
      <xdr:col>9</xdr:col>
      <xdr:colOff>426720</xdr:colOff>
      <xdr:row>15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C79BF-D544-3467-1466-80A48C919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83820</xdr:rowOff>
    </xdr:from>
    <xdr:to>
      <xdr:col>13</xdr:col>
      <xdr:colOff>495300</xdr:colOff>
      <xdr:row>15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A57B60-A012-6AD8-CCF2-7E13A4161F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3460" y="83820"/>
              <a:ext cx="4572000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39470</xdr:rowOff>
    </xdr:from>
    <xdr:to>
      <xdr:col>10</xdr:col>
      <xdr:colOff>38100</xdr:colOff>
      <xdr:row>16</xdr:row>
      <xdr:rowOff>173891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940AA53-CE97-B240-2ECB-E39745D5D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5440" y="39470"/>
              <a:ext cx="4572000" cy="3060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377906</xdr:colOff>
      <xdr:row>21</xdr:row>
      <xdr:rowOff>30178</xdr:rowOff>
    </xdr:from>
    <xdr:to>
      <xdr:col>12</xdr:col>
      <xdr:colOff>682706</xdr:colOff>
      <xdr:row>36</xdr:row>
      <xdr:rowOff>30178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377F21D-41D9-05AC-DB56-E490AEBF5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9246" y="387065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53340</xdr:colOff>
      <xdr:row>0</xdr:row>
      <xdr:rowOff>60960</xdr:rowOff>
    </xdr:from>
    <xdr:to>
      <xdr:col>17</xdr:col>
      <xdr:colOff>358140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08BD3-2B44-6F80-042C-82C413E88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15241</xdr:rowOff>
    </xdr:from>
    <xdr:to>
      <xdr:col>8</xdr:col>
      <xdr:colOff>396240</xdr:colOff>
      <xdr:row>15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007B1A-CED1-44A7-8CFD-2925F6A35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" y="685801"/>
              <a:ext cx="5836920" cy="2423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601980</xdr:colOff>
      <xdr:row>1</xdr:row>
      <xdr:rowOff>68581</xdr:rowOff>
    </xdr:from>
    <xdr:to>
      <xdr:col>17</xdr:col>
      <xdr:colOff>381000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5870E3-51D6-48E3-8DD6-B6790C1ADC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1960" y="556261"/>
              <a:ext cx="5989320" cy="2583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152400</xdr:colOff>
      <xdr:row>18</xdr:row>
      <xdr:rowOff>30480</xdr:rowOff>
    </xdr:from>
    <xdr:to>
      <xdr:col>8</xdr:col>
      <xdr:colOff>457200</xdr:colOff>
      <xdr:row>33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8845926-8062-413A-B5EC-F61DF8367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3627120"/>
              <a:ext cx="59359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335280</xdr:colOff>
      <xdr:row>18</xdr:row>
      <xdr:rowOff>22860</xdr:rowOff>
    </xdr:from>
    <xdr:to>
      <xdr:col>18</xdr:col>
      <xdr:colOff>30480</xdr:colOff>
      <xdr:row>33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45381AA-7FC9-4F24-A9D4-93B8C500A2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5260" y="3619500"/>
              <a:ext cx="6515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99060</xdr:colOff>
      <xdr:row>37</xdr:row>
      <xdr:rowOff>0</xdr:rowOff>
    </xdr:from>
    <xdr:to>
      <xdr:col>8</xdr:col>
      <xdr:colOff>403860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3C7DD9-2FA1-4CF4-AC57-A256459C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320040</xdr:colOff>
      <xdr:row>36</xdr:row>
      <xdr:rowOff>152400</xdr:rowOff>
    </xdr:from>
    <xdr:to>
      <xdr:col>18</xdr:col>
      <xdr:colOff>15240</xdr:colOff>
      <xdr:row>51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4D9ECA-1E0E-4883-B5FE-FDF733527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38100</xdr:rowOff>
    </xdr:from>
    <xdr:to>
      <xdr:col>8</xdr:col>
      <xdr:colOff>350520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C8C77B-4F8D-C4AA-3AC3-D8E200EF1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860" y="220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83820</xdr:colOff>
      <xdr:row>1</xdr:row>
      <xdr:rowOff>22860</xdr:rowOff>
    </xdr:from>
    <xdr:to>
      <xdr:col>17</xdr:col>
      <xdr:colOff>457200</xdr:colOff>
      <xdr:row>16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97CE5A-5D9B-6138-BB56-41B711264B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2760" y="205740"/>
              <a:ext cx="52501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76200</xdr:rowOff>
    </xdr:from>
    <xdr:to>
      <xdr:col>12</xdr:col>
      <xdr:colOff>388620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CB280F5-2944-1BFA-4001-1C0EFDC3D9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2360" y="259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495300</xdr:colOff>
      <xdr:row>1</xdr:row>
      <xdr:rowOff>137160</xdr:rowOff>
    </xdr:from>
    <xdr:to>
      <xdr:col>20</xdr:col>
      <xdr:colOff>190500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A5BF6-3580-2BE7-761D-824915A6B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workbookViewId="0">
      <selection activeCell="K1" sqref="K1:K1048576"/>
    </sheetView>
  </sheetViews>
  <sheetFormatPr defaultRowHeight="14.4" x14ac:dyDescent="0.3"/>
  <cols>
    <col min="1" max="1" width="13.77734375" customWidth="1"/>
    <col min="2" max="2" width="14.6640625" customWidth="1"/>
    <col min="3" max="3" width="12.6640625" customWidth="1"/>
    <col min="4" max="4" width="13" customWidth="1"/>
    <col min="5" max="5" width="11.77734375" bestFit="1" customWidth="1"/>
    <col min="6" max="6" width="16.6640625" customWidth="1"/>
    <col min="7" max="7" width="12.44140625" bestFit="1" customWidth="1"/>
    <col min="8" max="8" width="17" customWidth="1"/>
    <col min="9" max="9" width="15.77734375" customWidth="1"/>
    <col min="10" max="10" width="12.88671875" customWidth="1"/>
    <col min="11" max="11" width="16.33203125" customWidth="1"/>
    <col min="12" max="12" width="11.77734375" customWidth="1"/>
    <col min="13" max="13" width="13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x14ac:dyDescent="0.3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x14ac:dyDescent="0.3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x14ac:dyDescent="0.3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x14ac:dyDescent="0.3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x14ac:dyDescent="0.3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x14ac:dyDescent="0.3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x14ac:dyDescent="0.3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x14ac:dyDescent="0.3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x14ac:dyDescent="0.3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x14ac:dyDescent="0.3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x14ac:dyDescent="0.3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x14ac:dyDescent="0.3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x14ac:dyDescent="0.3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x14ac:dyDescent="0.3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3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x14ac:dyDescent="0.3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x14ac:dyDescent="0.3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x14ac:dyDescent="0.3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3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3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3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3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3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x14ac:dyDescent="0.3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x14ac:dyDescent="0.3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3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3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x14ac:dyDescent="0.3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x14ac:dyDescent="0.3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3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x14ac:dyDescent="0.3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3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3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x14ac:dyDescent="0.3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x14ac:dyDescent="0.3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x14ac:dyDescent="0.3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3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3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3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3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x14ac:dyDescent="0.3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x14ac:dyDescent="0.3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3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3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x14ac:dyDescent="0.3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x14ac:dyDescent="0.3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3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3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x14ac:dyDescent="0.3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3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x14ac:dyDescent="0.3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x14ac:dyDescent="0.3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3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3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3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3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3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3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3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3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3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3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x14ac:dyDescent="0.3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3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x14ac:dyDescent="0.3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3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3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x14ac:dyDescent="0.3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3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3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3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3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3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3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x14ac:dyDescent="0.3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3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3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3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x14ac:dyDescent="0.3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3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x14ac:dyDescent="0.3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x14ac:dyDescent="0.3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3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3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3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3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x14ac:dyDescent="0.3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3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3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3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x14ac:dyDescent="0.3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3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x14ac:dyDescent="0.3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3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3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x14ac:dyDescent="0.3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x14ac:dyDescent="0.3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x14ac:dyDescent="0.3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x14ac:dyDescent="0.3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x14ac:dyDescent="0.3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3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3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3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3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x14ac:dyDescent="0.3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x14ac:dyDescent="0.3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3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3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x14ac:dyDescent="0.3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3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x14ac:dyDescent="0.3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3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3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3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3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3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3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3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3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x14ac:dyDescent="0.3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3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3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3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3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3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3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3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3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x14ac:dyDescent="0.3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3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3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3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3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3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x14ac:dyDescent="0.3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x14ac:dyDescent="0.3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3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3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3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3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x14ac:dyDescent="0.3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3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x14ac:dyDescent="0.3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x14ac:dyDescent="0.3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3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3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3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3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x14ac:dyDescent="0.3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3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3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3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3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3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x14ac:dyDescent="0.3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3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x14ac:dyDescent="0.3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x14ac:dyDescent="0.3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x14ac:dyDescent="0.3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3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x14ac:dyDescent="0.3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3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3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x14ac:dyDescent="0.3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x14ac:dyDescent="0.3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x14ac:dyDescent="0.3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x14ac:dyDescent="0.3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x14ac:dyDescent="0.3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x14ac:dyDescent="0.3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x14ac:dyDescent="0.3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3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3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x14ac:dyDescent="0.3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3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x14ac:dyDescent="0.3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3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3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3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x14ac:dyDescent="0.3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3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x14ac:dyDescent="0.3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x14ac:dyDescent="0.3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3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3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x14ac:dyDescent="0.3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x14ac:dyDescent="0.3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x14ac:dyDescent="0.3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x14ac:dyDescent="0.3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x14ac:dyDescent="0.3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x14ac:dyDescent="0.3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3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3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x14ac:dyDescent="0.3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x14ac:dyDescent="0.3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3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3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3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x14ac:dyDescent="0.3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3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3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x14ac:dyDescent="0.3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3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3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3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x14ac:dyDescent="0.3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x14ac:dyDescent="0.3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3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x14ac:dyDescent="0.3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3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3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3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3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3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D097-844A-4CD3-BA2F-F7F75C10FEDC}">
  <dimension ref="A1:T58"/>
  <sheetViews>
    <sheetView topLeftCell="A40" workbookViewId="0">
      <selection activeCell="K37" sqref="K37"/>
    </sheetView>
  </sheetViews>
  <sheetFormatPr defaultRowHeight="14.4" x14ac:dyDescent="0.3"/>
  <cols>
    <col min="6" max="6" width="22.109375" customWidth="1"/>
    <col min="7" max="7" width="15.5546875" customWidth="1"/>
    <col min="15" max="15" width="19.88671875" bestFit="1" customWidth="1"/>
    <col min="16" max="16" width="26.21875" customWidth="1"/>
  </cols>
  <sheetData>
    <row r="1" spans="1:20" ht="38.4" customHeight="1" x14ac:dyDescent="0.45">
      <c r="A1" s="33" t="s">
        <v>57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17" spans="2:19" x14ac:dyDescent="0.3">
      <c r="B17" s="32" t="s">
        <v>58</v>
      </c>
      <c r="C17" s="32"/>
      <c r="D17" s="32"/>
      <c r="E17" s="32"/>
      <c r="F17" s="32"/>
      <c r="G17" s="32"/>
      <c r="H17" s="32"/>
      <c r="I17" s="32"/>
      <c r="L17" s="32" t="s">
        <v>59</v>
      </c>
      <c r="M17" s="32"/>
      <c r="N17" s="32"/>
      <c r="O17" s="32"/>
      <c r="P17" s="32"/>
      <c r="Q17" s="32"/>
      <c r="R17" s="32"/>
      <c r="S17" s="32"/>
    </row>
    <row r="35" spans="4:16" x14ac:dyDescent="0.3">
      <c r="D35" s="32" t="s">
        <v>63</v>
      </c>
      <c r="E35" s="32"/>
      <c r="F35" s="32"/>
      <c r="G35" s="32"/>
      <c r="M35" s="32" t="s">
        <v>64</v>
      </c>
      <c r="N35" s="32"/>
      <c r="O35" s="32"/>
      <c r="P35" s="32"/>
    </row>
    <row r="55" spans="4:16" x14ac:dyDescent="0.3">
      <c r="F55" s="5" t="s">
        <v>35</v>
      </c>
      <c r="O55" s="11" t="s">
        <v>35</v>
      </c>
    </row>
    <row r="56" spans="4:16" x14ac:dyDescent="0.3">
      <c r="F56" s="9">
        <v>0.2</v>
      </c>
      <c r="O56" s="12">
        <v>0.1</v>
      </c>
    </row>
    <row r="58" spans="4:16" x14ac:dyDescent="0.3">
      <c r="D58" s="32" t="s">
        <v>60</v>
      </c>
      <c r="E58" s="32"/>
      <c r="F58" s="32"/>
      <c r="O58" s="32" t="s">
        <v>61</v>
      </c>
      <c r="P58" s="32"/>
    </row>
  </sheetData>
  <mergeCells count="7">
    <mergeCell ref="O58:P58"/>
    <mergeCell ref="D58:F58"/>
    <mergeCell ref="A1:T1"/>
    <mergeCell ref="B17:I17"/>
    <mergeCell ref="L17:S17"/>
    <mergeCell ref="D35:G35"/>
    <mergeCell ref="M35:P3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D0F0-833E-421F-AD75-A3F53BFBE00D}">
  <dimension ref="A1:N148"/>
  <sheetViews>
    <sheetView workbookViewId="0">
      <selection activeCell="D24" sqref="D24"/>
    </sheetView>
  </sheetViews>
  <sheetFormatPr defaultRowHeight="14.4" x14ac:dyDescent="0.3"/>
  <cols>
    <col min="1" max="1" width="27.44140625" customWidth="1"/>
  </cols>
  <sheetData>
    <row r="1" spans="1:1" x14ac:dyDescent="0.3">
      <c r="A1" s="10" t="s">
        <v>62</v>
      </c>
    </row>
    <row r="2" spans="1:1" x14ac:dyDescent="0.3">
      <c r="A2" s="1">
        <v>58</v>
      </c>
    </row>
    <row r="3" spans="1:1" x14ac:dyDescent="0.3">
      <c r="A3" s="1">
        <v>77.48</v>
      </c>
    </row>
    <row r="4" spans="1:1" x14ac:dyDescent="0.3">
      <c r="A4" s="1">
        <v>64</v>
      </c>
    </row>
    <row r="5" spans="1:1" x14ac:dyDescent="0.3">
      <c r="A5" s="1">
        <v>73.3</v>
      </c>
    </row>
    <row r="6" spans="1:1" x14ac:dyDescent="0.3">
      <c r="A6" s="1">
        <v>66</v>
      </c>
    </row>
    <row r="7" spans="1:1" x14ac:dyDescent="0.3">
      <c r="A7" s="1">
        <v>60</v>
      </c>
    </row>
    <row r="8" spans="1:1" x14ac:dyDescent="0.3">
      <c r="A8" s="1">
        <v>78.3</v>
      </c>
    </row>
    <row r="9" spans="1:1" x14ac:dyDescent="0.3">
      <c r="A9" s="1">
        <v>59</v>
      </c>
    </row>
    <row r="10" spans="1:1" x14ac:dyDescent="0.3">
      <c r="A10" s="1">
        <v>69</v>
      </c>
    </row>
    <row r="11" spans="1:1" x14ac:dyDescent="0.3">
      <c r="A11" s="1">
        <v>65.599999999999994</v>
      </c>
    </row>
    <row r="12" spans="1:1" x14ac:dyDescent="0.3">
      <c r="A12" s="1">
        <v>70</v>
      </c>
    </row>
    <row r="13" spans="1:1" x14ac:dyDescent="0.3">
      <c r="A13" s="1">
        <v>66</v>
      </c>
    </row>
    <row r="14" spans="1:1" x14ac:dyDescent="0.3">
      <c r="A14" s="1">
        <v>85</v>
      </c>
    </row>
    <row r="15" spans="1:1" x14ac:dyDescent="0.3">
      <c r="A15" s="1">
        <v>72.23</v>
      </c>
    </row>
    <row r="16" spans="1:1" x14ac:dyDescent="0.3">
      <c r="A16" s="1">
        <v>64.739999999999995</v>
      </c>
    </row>
    <row r="17" spans="1:14" x14ac:dyDescent="0.3">
      <c r="A17" s="1">
        <v>78.86</v>
      </c>
    </row>
    <row r="18" spans="1:14" x14ac:dyDescent="0.3">
      <c r="A18" s="1">
        <v>66</v>
      </c>
    </row>
    <row r="19" spans="1:14" x14ac:dyDescent="0.3">
      <c r="A19" s="1">
        <v>66</v>
      </c>
    </row>
    <row r="20" spans="1:14" x14ac:dyDescent="0.3">
      <c r="A20" s="1">
        <v>67.5</v>
      </c>
    </row>
    <row r="21" spans="1:14" x14ac:dyDescent="0.3">
      <c r="A21" s="1">
        <v>73</v>
      </c>
      <c r="F21" s="26" t="s">
        <v>65</v>
      </c>
      <c r="G21" s="26"/>
      <c r="H21" s="26"/>
      <c r="I21" s="26"/>
      <c r="J21" s="26"/>
      <c r="K21" s="26"/>
      <c r="L21" s="26"/>
      <c r="M21" s="26"/>
      <c r="N21" s="26"/>
    </row>
    <row r="22" spans="1:14" x14ac:dyDescent="0.3">
      <c r="A22" s="1">
        <v>66.400000000000006</v>
      </c>
    </row>
    <row r="23" spans="1:14" x14ac:dyDescent="0.3">
      <c r="A23" s="1">
        <v>81</v>
      </c>
    </row>
    <row r="24" spans="1:14" x14ac:dyDescent="0.3">
      <c r="A24" s="1">
        <v>72</v>
      </c>
    </row>
    <row r="25" spans="1:14" x14ac:dyDescent="0.3">
      <c r="A25" s="1">
        <v>65.599999999999994</v>
      </c>
    </row>
    <row r="26" spans="1:14" x14ac:dyDescent="0.3">
      <c r="A26" s="1">
        <v>66</v>
      </c>
    </row>
    <row r="27" spans="1:14" x14ac:dyDescent="0.3">
      <c r="A27" s="1">
        <v>64</v>
      </c>
    </row>
    <row r="28" spans="1:14" x14ac:dyDescent="0.3">
      <c r="A28" s="1">
        <v>80</v>
      </c>
    </row>
    <row r="29" spans="1:14" x14ac:dyDescent="0.3">
      <c r="A29" s="1">
        <v>68</v>
      </c>
    </row>
    <row r="30" spans="1:14" x14ac:dyDescent="0.3">
      <c r="A30" s="1">
        <v>81</v>
      </c>
    </row>
    <row r="31" spans="1:14" x14ac:dyDescent="0.3">
      <c r="A31" s="1">
        <v>57</v>
      </c>
    </row>
    <row r="32" spans="1:14" x14ac:dyDescent="0.3">
      <c r="A32" s="1">
        <v>68</v>
      </c>
    </row>
    <row r="33" spans="1:1" x14ac:dyDescent="0.3">
      <c r="A33" s="1">
        <v>68.400000000000006</v>
      </c>
    </row>
    <row r="34" spans="1:1" x14ac:dyDescent="0.3">
      <c r="A34" s="1">
        <v>72</v>
      </c>
    </row>
    <row r="35" spans="1:1" x14ac:dyDescent="0.3">
      <c r="A35" s="1">
        <v>69</v>
      </c>
    </row>
    <row r="36" spans="1:1" x14ac:dyDescent="0.3">
      <c r="A36" s="1">
        <v>65</v>
      </c>
    </row>
    <row r="37" spans="1:1" x14ac:dyDescent="0.3">
      <c r="A37" s="1">
        <v>61.4</v>
      </c>
    </row>
    <row r="38" spans="1:1" x14ac:dyDescent="0.3">
      <c r="A38" s="1">
        <v>74</v>
      </c>
    </row>
    <row r="39" spans="1:1" x14ac:dyDescent="0.3">
      <c r="A39" s="1">
        <v>68</v>
      </c>
    </row>
    <row r="40" spans="1:1" x14ac:dyDescent="0.3">
      <c r="A40" s="1">
        <v>72.11</v>
      </c>
    </row>
    <row r="41" spans="1:1" x14ac:dyDescent="0.3">
      <c r="A41" s="1">
        <v>72</v>
      </c>
    </row>
    <row r="42" spans="1:1" x14ac:dyDescent="0.3">
      <c r="A42" s="1">
        <v>66.89</v>
      </c>
    </row>
    <row r="43" spans="1:1" x14ac:dyDescent="0.3">
      <c r="A43" s="1">
        <v>67.400000000000006</v>
      </c>
    </row>
    <row r="44" spans="1:1" x14ac:dyDescent="0.3">
      <c r="A44" s="1">
        <v>75</v>
      </c>
    </row>
    <row r="45" spans="1:1" x14ac:dyDescent="0.3">
      <c r="A45" s="1">
        <v>66</v>
      </c>
    </row>
    <row r="46" spans="1:1" x14ac:dyDescent="0.3">
      <c r="A46" s="1">
        <v>67</v>
      </c>
    </row>
    <row r="47" spans="1:1" x14ac:dyDescent="0.3">
      <c r="A47" s="1">
        <v>66</v>
      </c>
    </row>
    <row r="48" spans="1:1" x14ac:dyDescent="0.3">
      <c r="A48" s="1">
        <v>62</v>
      </c>
    </row>
    <row r="49" spans="1:1" x14ac:dyDescent="0.3">
      <c r="A49" s="1">
        <v>71</v>
      </c>
    </row>
    <row r="50" spans="1:1" x14ac:dyDescent="0.3">
      <c r="A50" s="1">
        <v>78</v>
      </c>
    </row>
    <row r="51" spans="1:1" x14ac:dyDescent="0.3">
      <c r="A51" s="1">
        <v>71.72</v>
      </c>
    </row>
    <row r="52" spans="1:1" x14ac:dyDescent="0.3">
      <c r="A52" s="1">
        <v>70.2</v>
      </c>
    </row>
    <row r="53" spans="1:1" x14ac:dyDescent="0.3">
      <c r="A53" s="1">
        <v>71.930000000000007</v>
      </c>
    </row>
    <row r="54" spans="1:1" x14ac:dyDescent="0.3">
      <c r="A54" s="1">
        <v>65</v>
      </c>
    </row>
    <row r="55" spans="1:1" x14ac:dyDescent="0.3">
      <c r="A55" s="1">
        <v>64.5</v>
      </c>
    </row>
    <row r="56" spans="1:1" x14ac:dyDescent="0.3">
      <c r="A56" s="1">
        <v>69</v>
      </c>
    </row>
    <row r="57" spans="1:1" x14ac:dyDescent="0.3">
      <c r="A57" s="1">
        <v>67</v>
      </c>
    </row>
    <row r="58" spans="1:1" x14ac:dyDescent="0.3">
      <c r="A58" s="1">
        <v>68</v>
      </c>
    </row>
    <row r="59" spans="1:1" x14ac:dyDescent="0.3">
      <c r="A59" s="1">
        <v>70</v>
      </c>
    </row>
    <row r="60" spans="1:1" x14ac:dyDescent="0.3">
      <c r="A60" s="1">
        <v>77.2</v>
      </c>
    </row>
    <row r="61" spans="1:1" x14ac:dyDescent="0.3">
      <c r="A61" s="1">
        <v>64</v>
      </c>
    </row>
    <row r="62" spans="1:1" x14ac:dyDescent="0.3">
      <c r="A62" s="1">
        <v>73</v>
      </c>
    </row>
    <row r="63" spans="1:1" x14ac:dyDescent="0.3">
      <c r="A63" s="1">
        <v>69</v>
      </c>
    </row>
    <row r="64" spans="1:1" x14ac:dyDescent="0.3">
      <c r="A64" s="1">
        <v>82</v>
      </c>
    </row>
    <row r="65" spans="1:1" x14ac:dyDescent="0.3">
      <c r="A65" s="1">
        <v>66</v>
      </c>
    </row>
    <row r="66" spans="1:1" x14ac:dyDescent="0.3">
      <c r="A66" s="1">
        <v>64</v>
      </c>
    </row>
    <row r="67" spans="1:1" x14ac:dyDescent="0.3">
      <c r="A67" s="1">
        <v>65</v>
      </c>
    </row>
    <row r="68" spans="1:1" x14ac:dyDescent="0.3">
      <c r="A68" s="1">
        <v>76</v>
      </c>
    </row>
    <row r="69" spans="1:1" x14ac:dyDescent="0.3">
      <c r="A69" s="1">
        <v>65</v>
      </c>
    </row>
    <row r="70" spans="1:1" x14ac:dyDescent="0.3">
      <c r="A70" s="1">
        <v>68</v>
      </c>
    </row>
    <row r="71" spans="1:1" x14ac:dyDescent="0.3">
      <c r="A71" s="1">
        <v>68</v>
      </c>
    </row>
    <row r="72" spans="1:1" x14ac:dyDescent="0.3">
      <c r="A72" s="1">
        <v>73</v>
      </c>
    </row>
    <row r="73" spans="1:1" x14ac:dyDescent="0.3">
      <c r="A73" s="1">
        <v>65</v>
      </c>
    </row>
    <row r="74" spans="1:1" x14ac:dyDescent="0.3">
      <c r="A74" s="1">
        <v>83</v>
      </c>
    </row>
    <row r="75" spans="1:1" x14ac:dyDescent="0.3">
      <c r="A75" s="1">
        <v>69</v>
      </c>
    </row>
    <row r="76" spans="1:1" x14ac:dyDescent="0.3">
      <c r="A76" s="1">
        <v>72</v>
      </c>
    </row>
    <row r="77" spans="1:1" x14ac:dyDescent="0.3">
      <c r="A77" s="1">
        <v>61</v>
      </c>
    </row>
    <row r="78" spans="1:1" x14ac:dyDescent="0.3">
      <c r="A78" s="1">
        <v>67</v>
      </c>
    </row>
    <row r="79" spans="1:1" x14ac:dyDescent="0.3">
      <c r="A79" s="1">
        <v>69</v>
      </c>
    </row>
    <row r="80" spans="1:1" x14ac:dyDescent="0.3">
      <c r="A80" s="1">
        <v>66</v>
      </c>
    </row>
    <row r="81" spans="1:1" x14ac:dyDescent="0.3">
      <c r="A81" s="1">
        <v>66.599999999999994</v>
      </c>
    </row>
    <row r="82" spans="1:1" x14ac:dyDescent="0.3">
      <c r="A82" s="1">
        <v>73</v>
      </c>
    </row>
    <row r="83" spans="1:1" x14ac:dyDescent="0.3">
      <c r="A83" s="1">
        <v>78</v>
      </c>
    </row>
    <row r="84" spans="1:1" x14ac:dyDescent="0.3">
      <c r="A84" s="1">
        <v>64.599999999999994</v>
      </c>
    </row>
    <row r="85" spans="1:1" x14ac:dyDescent="0.3">
      <c r="A85" s="1">
        <v>69.599999999999994</v>
      </c>
    </row>
    <row r="86" spans="1:1" x14ac:dyDescent="0.3">
      <c r="A86" s="1">
        <v>69.3</v>
      </c>
    </row>
    <row r="87" spans="1:1" x14ac:dyDescent="0.3">
      <c r="A87" s="1">
        <v>73</v>
      </c>
    </row>
    <row r="88" spans="1:1" x14ac:dyDescent="0.3">
      <c r="A88" s="1">
        <v>64.33</v>
      </c>
    </row>
    <row r="89" spans="1:1" x14ac:dyDescent="0.3">
      <c r="A89" s="1">
        <v>73</v>
      </c>
    </row>
    <row r="90" spans="1:1" x14ac:dyDescent="0.3">
      <c r="A90" s="1">
        <v>75.5</v>
      </c>
    </row>
    <row r="91" spans="1:1" x14ac:dyDescent="0.3">
      <c r="A91" s="1">
        <v>69</v>
      </c>
    </row>
    <row r="92" spans="1:1" x14ac:dyDescent="0.3">
      <c r="A92" s="1">
        <v>77.72</v>
      </c>
    </row>
    <row r="93" spans="1:1" x14ac:dyDescent="0.3">
      <c r="A93" s="1">
        <v>66</v>
      </c>
    </row>
    <row r="94" spans="1:1" x14ac:dyDescent="0.3">
      <c r="A94" s="1">
        <v>62</v>
      </c>
    </row>
    <row r="95" spans="1:1" x14ac:dyDescent="0.3">
      <c r="A95" s="1">
        <v>64</v>
      </c>
    </row>
    <row r="96" spans="1:1" x14ac:dyDescent="0.3">
      <c r="A96" s="1">
        <v>77</v>
      </c>
    </row>
    <row r="97" spans="1:1" x14ac:dyDescent="0.3">
      <c r="A97" s="1">
        <v>72</v>
      </c>
    </row>
    <row r="98" spans="1:1" x14ac:dyDescent="0.3">
      <c r="A98" s="1">
        <v>69</v>
      </c>
    </row>
    <row r="99" spans="1:1" x14ac:dyDescent="0.3">
      <c r="A99" s="1">
        <v>72</v>
      </c>
    </row>
    <row r="100" spans="1:1" x14ac:dyDescent="0.3">
      <c r="A100" s="1">
        <v>73</v>
      </c>
    </row>
    <row r="101" spans="1:1" x14ac:dyDescent="0.3">
      <c r="A101" s="1">
        <v>59</v>
      </c>
    </row>
    <row r="102" spans="1:1" x14ac:dyDescent="0.3">
      <c r="A102" s="1">
        <v>69.5</v>
      </c>
    </row>
    <row r="103" spans="1:1" x14ac:dyDescent="0.3">
      <c r="A103" s="1">
        <v>73.430000000000007</v>
      </c>
    </row>
    <row r="104" spans="1:1" x14ac:dyDescent="0.3">
      <c r="A104" s="1">
        <v>70.67</v>
      </c>
    </row>
    <row r="105" spans="1:1" x14ac:dyDescent="0.3">
      <c r="A105" s="1">
        <v>71.25</v>
      </c>
    </row>
    <row r="106" spans="1:1" x14ac:dyDescent="0.3">
      <c r="A106" s="1">
        <v>66</v>
      </c>
    </row>
    <row r="107" spans="1:1" x14ac:dyDescent="0.3">
      <c r="A107" s="1">
        <v>65</v>
      </c>
    </row>
    <row r="108" spans="1:1" x14ac:dyDescent="0.3">
      <c r="A108" s="1">
        <v>56</v>
      </c>
    </row>
    <row r="109" spans="1:1" x14ac:dyDescent="0.3">
      <c r="A109" s="1">
        <v>58</v>
      </c>
    </row>
    <row r="110" spans="1:1" x14ac:dyDescent="0.3">
      <c r="A110" s="1">
        <v>75</v>
      </c>
    </row>
    <row r="111" spans="1:1" x14ac:dyDescent="0.3">
      <c r="A111" s="1">
        <v>84</v>
      </c>
    </row>
    <row r="112" spans="1:1" x14ac:dyDescent="0.3">
      <c r="A112" s="1">
        <v>65</v>
      </c>
    </row>
    <row r="113" spans="1:1" x14ac:dyDescent="0.3">
      <c r="A113" s="1">
        <v>60</v>
      </c>
    </row>
    <row r="114" spans="1:1" x14ac:dyDescent="0.3">
      <c r="A114" s="1">
        <v>65</v>
      </c>
    </row>
    <row r="115" spans="1:1" x14ac:dyDescent="0.3">
      <c r="A115" s="1">
        <v>60.9</v>
      </c>
    </row>
    <row r="116" spans="1:1" x14ac:dyDescent="0.3">
      <c r="A116" s="1">
        <v>65</v>
      </c>
    </row>
    <row r="117" spans="1:1" x14ac:dyDescent="0.3">
      <c r="A117" s="1">
        <v>77.25</v>
      </c>
    </row>
    <row r="118" spans="1:1" x14ac:dyDescent="0.3">
      <c r="A118" s="1">
        <v>64</v>
      </c>
    </row>
    <row r="119" spans="1:1" x14ac:dyDescent="0.3">
      <c r="A119" s="1">
        <v>63.35</v>
      </c>
    </row>
    <row r="120" spans="1:1" x14ac:dyDescent="0.3">
      <c r="A120" s="1">
        <v>60</v>
      </c>
    </row>
    <row r="121" spans="1:1" x14ac:dyDescent="0.3">
      <c r="A121" s="1">
        <v>72</v>
      </c>
    </row>
    <row r="122" spans="1:1" x14ac:dyDescent="0.3">
      <c r="A122" s="1">
        <v>56</v>
      </c>
    </row>
    <row r="123" spans="1:1" x14ac:dyDescent="0.3">
      <c r="A123" s="1">
        <v>64.27</v>
      </c>
    </row>
    <row r="124" spans="1:1" x14ac:dyDescent="0.3">
      <c r="A124" s="1">
        <v>56</v>
      </c>
    </row>
    <row r="125" spans="1:1" x14ac:dyDescent="0.3">
      <c r="A125" s="1">
        <v>79</v>
      </c>
    </row>
    <row r="126" spans="1:1" x14ac:dyDescent="0.3">
      <c r="A126" s="1">
        <v>68</v>
      </c>
    </row>
    <row r="127" spans="1:1" x14ac:dyDescent="0.3">
      <c r="A127" s="1">
        <v>62.8</v>
      </c>
    </row>
    <row r="128" spans="1:1" x14ac:dyDescent="0.3">
      <c r="A128" s="1">
        <v>69</v>
      </c>
    </row>
    <row r="129" spans="1:1" x14ac:dyDescent="0.3">
      <c r="A129" s="1">
        <v>78</v>
      </c>
    </row>
    <row r="130" spans="1:1" x14ac:dyDescent="0.3">
      <c r="A130" s="1">
        <v>67</v>
      </c>
    </row>
    <row r="131" spans="1:1" x14ac:dyDescent="0.3">
      <c r="A131" s="1">
        <v>72</v>
      </c>
    </row>
    <row r="132" spans="1:1" x14ac:dyDescent="0.3">
      <c r="A132" s="1">
        <v>64.8</v>
      </c>
    </row>
    <row r="133" spans="1:1" x14ac:dyDescent="0.3">
      <c r="A133" s="1">
        <v>56</v>
      </c>
    </row>
    <row r="134" spans="1:1" x14ac:dyDescent="0.3">
      <c r="A134" s="1">
        <v>72</v>
      </c>
    </row>
    <row r="135" spans="1:1" x14ac:dyDescent="0.3">
      <c r="A135" s="1">
        <v>77.5</v>
      </c>
    </row>
    <row r="136" spans="1:1" x14ac:dyDescent="0.3">
      <c r="A136" s="1">
        <v>91</v>
      </c>
    </row>
    <row r="137" spans="1:1" x14ac:dyDescent="0.3">
      <c r="A137" s="1">
        <v>57</v>
      </c>
    </row>
    <row r="138" spans="1:1" x14ac:dyDescent="0.3">
      <c r="A138" s="1">
        <v>65</v>
      </c>
    </row>
    <row r="139" spans="1:1" x14ac:dyDescent="0.3">
      <c r="A139" s="1">
        <v>66</v>
      </c>
    </row>
    <row r="140" spans="1:1" x14ac:dyDescent="0.3">
      <c r="A140" s="1">
        <v>56.87</v>
      </c>
    </row>
    <row r="141" spans="1:1" x14ac:dyDescent="0.3">
      <c r="A141" s="1">
        <v>73</v>
      </c>
    </row>
    <row r="142" spans="1:1" x14ac:dyDescent="0.3">
      <c r="A142" s="1">
        <v>65</v>
      </c>
    </row>
    <row r="143" spans="1:1" x14ac:dyDescent="0.3">
      <c r="A143" s="1">
        <v>61</v>
      </c>
    </row>
    <row r="144" spans="1:1" x14ac:dyDescent="0.3">
      <c r="A144" s="1">
        <v>65</v>
      </c>
    </row>
    <row r="145" spans="1:1" x14ac:dyDescent="0.3">
      <c r="A145" s="1">
        <v>77.599999999999994</v>
      </c>
    </row>
    <row r="146" spans="1:1" x14ac:dyDescent="0.3">
      <c r="A146" s="1">
        <v>72</v>
      </c>
    </row>
    <row r="147" spans="1:1" x14ac:dyDescent="0.3">
      <c r="A147" s="1">
        <v>73</v>
      </c>
    </row>
    <row r="148" spans="1:1" x14ac:dyDescent="0.3">
      <c r="A148" s="1">
        <v>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2F62-CE8D-4268-9540-A588381FA96D}">
  <dimension ref="A1:N148"/>
  <sheetViews>
    <sheetView topLeftCell="B1" workbookViewId="0">
      <selection activeCell="K3" sqref="K3"/>
    </sheetView>
  </sheetViews>
  <sheetFormatPr defaultRowHeight="14.4" x14ac:dyDescent="0.3"/>
  <cols>
    <col min="1" max="1" width="11.88671875" customWidth="1"/>
    <col min="2" max="2" width="33.44140625" customWidth="1"/>
    <col min="3" max="3" width="21.5546875" customWidth="1"/>
    <col min="4" max="4" width="20.21875" customWidth="1"/>
    <col min="5" max="5" width="20.33203125" customWidth="1"/>
    <col min="6" max="6" width="12.88671875" customWidth="1"/>
    <col min="10" max="10" width="29.109375" customWidth="1"/>
    <col min="11" max="11" width="9.6640625" customWidth="1"/>
  </cols>
  <sheetData>
    <row r="1" spans="1:14" x14ac:dyDescent="0.3">
      <c r="A1" s="15" t="s">
        <v>39</v>
      </c>
      <c r="B1" s="16" t="s">
        <v>40</v>
      </c>
      <c r="C1" s="16" t="s">
        <v>41</v>
      </c>
      <c r="D1" s="16" t="s">
        <v>42</v>
      </c>
      <c r="E1" s="16" t="s">
        <v>43</v>
      </c>
      <c r="F1" s="17" t="s">
        <v>66</v>
      </c>
      <c r="J1" s="34" t="s">
        <v>35</v>
      </c>
      <c r="K1" s="35"/>
    </row>
    <row r="2" spans="1:14" x14ac:dyDescent="0.3">
      <c r="A2" s="1">
        <v>58.8</v>
      </c>
      <c r="B2" s="1">
        <v>55</v>
      </c>
      <c r="C2" s="1">
        <v>58</v>
      </c>
      <c r="D2" s="1">
        <v>91</v>
      </c>
      <c r="E2" s="1">
        <v>67</v>
      </c>
      <c r="F2" s="1">
        <v>270000</v>
      </c>
      <c r="J2" s="15" t="s">
        <v>45</v>
      </c>
      <c r="K2" s="14">
        <f>CORREL(A2:A148,F2:F148)</f>
        <v>0.17434313099545118</v>
      </c>
    </row>
    <row r="3" spans="1:14" x14ac:dyDescent="0.3">
      <c r="A3" s="1">
        <v>66.28</v>
      </c>
      <c r="B3" s="1">
        <v>86.5</v>
      </c>
      <c r="C3" s="1">
        <v>77.48</v>
      </c>
      <c r="D3" s="1">
        <v>78.33</v>
      </c>
      <c r="E3" s="1">
        <v>79.33</v>
      </c>
      <c r="F3" s="1">
        <v>200000</v>
      </c>
      <c r="J3" s="16" t="s">
        <v>40</v>
      </c>
      <c r="K3" s="14">
        <f>CORREL(B2:B148,F2:F148)</f>
        <v>0.18522435679332475</v>
      </c>
    </row>
    <row r="4" spans="1:14" x14ac:dyDescent="0.3">
      <c r="A4" s="1">
        <v>57.8</v>
      </c>
      <c r="B4" s="1">
        <v>75</v>
      </c>
      <c r="C4" s="1">
        <v>64</v>
      </c>
      <c r="D4" s="1">
        <v>68</v>
      </c>
      <c r="E4" s="1">
        <v>65</v>
      </c>
      <c r="F4" s="1">
        <v>250000</v>
      </c>
      <c r="J4" s="16" t="s">
        <v>41</v>
      </c>
      <c r="K4" s="14">
        <f>CORREL(C2:C148,F2:F148)</f>
        <v>-1.7196476760743352E-2</v>
      </c>
    </row>
    <row r="5" spans="1:14" x14ac:dyDescent="0.3">
      <c r="A5" s="1">
        <v>55.5</v>
      </c>
      <c r="B5" s="1">
        <v>96.8</v>
      </c>
      <c r="C5" s="1">
        <v>73.3</v>
      </c>
      <c r="D5" s="1">
        <v>73.599999999999994</v>
      </c>
      <c r="E5" s="1">
        <v>85.8</v>
      </c>
      <c r="F5" s="1">
        <v>425000</v>
      </c>
      <c r="J5" s="19" t="s">
        <v>44</v>
      </c>
      <c r="K5" s="18">
        <f>CORREL(D2:D148,F2:F148)</f>
        <v>8.1297882553692441E-2</v>
      </c>
    </row>
    <row r="6" spans="1:14" x14ac:dyDescent="0.3">
      <c r="A6" s="1">
        <v>62.14</v>
      </c>
      <c r="B6" s="1">
        <v>67</v>
      </c>
      <c r="C6" s="1">
        <v>66</v>
      </c>
      <c r="D6" s="1">
        <v>64</v>
      </c>
      <c r="E6" s="1">
        <v>82</v>
      </c>
      <c r="F6" s="1">
        <v>252000</v>
      </c>
      <c r="J6" s="16" t="s">
        <v>43</v>
      </c>
      <c r="K6" s="14">
        <f>CORREL(E2:E148,F2:F148)</f>
        <v>3.5999765229913515E-2</v>
      </c>
    </row>
    <row r="7" spans="1:14" x14ac:dyDescent="0.3">
      <c r="A7" s="1">
        <v>60.85</v>
      </c>
      <c r="B7" s="1">
        <v>62</v>
      </c>
      <c r="C7" s="1">
        <v>60</v>
      </c>
      <c r="D7" s="1">
        <v>61</v>
      </c>
      <c r="E7" s="1">
        <v>58</v>
      </c>
      <c r="F7" s="1">
        <v>260000</v>
      </c>
    </row>
    <row r="8" spans="1:14" x14ac:dyDescent="0.3">
      <c r="A8" s="1">
        <v>63.7</v>
      </c>
      <c r="B8" s="1">
        <v>60</v>
      </c>
      <c r="C8" s="1">
        <v>78.3</v>
      </c>
      <c r="D8" s="1">
        <v>68.400000000000006</v>
      </c>
      <c r="E8" s="1">
        <v>69.599999999999994</v>
      </c>
      <c r="F8" s="1">
        <v>250000</v>
      </c>
    </row>
    <row r="9" spans="1:14" x14ac:dyDescent="0.3">
      <c r="A9" s="1">
        <v>68.63</v>
      </c>
      <c r="B9" s="1">
        <v>68</v>
      </c>
      <c r="C9" s="1">
        <v>59</v>
      </c>
      <c r="D9" s="1">
        <v>87</v>
      </c>
      <c r="E9" s="1">
        <v>77</v>
      </c>
      <c r="F9" s="1">
        <v>218000</v>
      </c>
    </row>
    <row r="10" spans="1:14" x14ac:dyDescent="0.3">
      <c r="A10" s="1">
        <v>64.66</v>
      </c>
      <c r="B10" s="1">
        <v>72</v>
      </c>
      <c r="C10" s="1">
        <v>69</v>
      </c>
      <c r="D10" s="1">
        <v>75</v>
      </c>
      <c r="E10" s="1">
        <v>65</v>
      </c>
      <c r="F10" s="1">
        <v>200000</v>
      </c>
    </row>
    <row r="11" spans="1:14" x14ac:dyDescent="0.3">
      <c r="A11" s="1">
        <v>62.54</v>
      </c>
      <c r="B11" s="1">
        <v>60</v>
      </c>
      <c r="C11" s="1">
        <v>65.599999999999994</v>
      </c>
      <c r="D11" s="1">
        <v>66.2</v>
      </c>
      <c r="E11" s="1">
        <v>63</v>
      </c>
      <c r="F11" s="1">
        <v>300000</v>
      </c>
      <c r="H11" s="26" t="s">
        <v>68</v>
      </c>
      <c r="I11" s="26"/>
      <c r="J11" s="26"/>
      <c r="K11" s="26"/>
      <c r="L11" s="26"/>
      <c r="M11" s="26"/>
      <c r="N11" s="26"/>
    </row>
    <row r="12" spans="1:14" x14ac:dyDescent="0.3">
      <c r="A12" s="1">
        <v>77.89</v>
      </c>
      <c r="B12" s="1">
        <v>50.48</v>
      </c>
      <c r="C12" s="1">
        <v>70</v>
      </c>
      <c r="D12" s="1">
        <v>67</v>
      </c>
      <c r="E12" s="1">
        <v>60</v>
      </c>
      <c r="F12" s="1">
        <v>236000</v>
      </c>
      <c r="H12" s="26" t="s">
        <v>67</v>
      </c>
      <c r="I12" s="26"/>
      <c r="J12" s="26"/>
      <c r="K12" s="26"/>
      <c r="L12" s="26"/>
      <c r="M12" s="26"/>
      <c r="N12" s="26"/>
    </row>
    <row r="13" spans="1:14" x14ac:dyDescent="0.3">
      <c r="A13" s="1">
        <v>56.7</v>
      </c>
      <c r="B13" s="1">
        <v>50</v>
      </c>
      <c r="C13" s="1">
        <v>66</v>
      </c>
      <c r="D13" s="1">
        <v>65</v>
      </c>
      <c r="E13" s="1">
        <v>62</v>
      </c>
      <c r="F13" s="1">
        <v>265000</v>
      </c>
      <c r="H13" s="26" t="s">
        <v>69</v>
      </c>
      <c r="I13" s="26"/>
      <c r="J13" s="26"/>
      <c r="K13" s="26"/>
      <c r="L13" s="26"/>
      <c r="M13" s="26"/>
      <c r="N13" s="26"/>
    </row>
    <row r="14" spans="1:14" x14ac:dyDescent="0.3">
      <c r="A14" s="1">
        <v>69.06</v>
      </c>
      <c r="B14" s="1">
        <v>95</v>
      </c>
      <c r="C14" s="1">
        <v>85</v>
      </c>
      <c r="D14" s="1">
        <v>76</v>
      </c>
      <c r="E14" s="1">
        <v>79</v>
      </c>
      <c r="F14" s="1">
        <v>393000</v>
      </c>
      <c r="H14" s="26" t="s">
        <v>70</v>
      </c>
      <c r="I14" s="26"/>
      <c r="J14" s="26"/>
      <c r="K14" s="26"/>
      <c r="L14" s="26"/>
      <c r="M14" s="26"/>
      <c r="N14" s="26"/>
    </row>
    <row r="15" spans="1:14" x14ac:dyDescent="0.3">
      <c r="A15" s="1">
        <v>68.81</v>
      </c>
      <c r="B15" s="1">
        <v>55.53</v>
      </c>
      <c r="C15" s="1">
        <v>72.23</v>
      </c>
      <c r="D15" s="1">
        <v>60.8</v>
      </c>
      <c r="E15" s="1">
        <v>69.8</v>
      </c>
      <c r="F15" s="1">
        <v>360000</v>
      </c>
    </row>
    <row r="16" spans="1:14" x14ac:dyDescent="0.3">
      <c r="A16" s="1">
        <v>63.62</v>
      </c>
      <c r="B16" s="1">
        <v>92</v>
      </c>
      <c r="C16" s="1">
        <v>64.739999999999995</v>
      </c>
      <c r="D16" s="1">
        <v>60</v>
      </c>
      <c r="E16" s="1">
        <v>77.400000000000006</v>
      </c>
      <c r="F16" s="1">
        <v>300000</v>
      </c>
    </row>
    <row r="17" spans="1:6" x14ac:dyDescent="0.3">
      <c r="A17" s="1">
        <v>74.010000000000005</v>
      </c>
      <c r="B17" s="1">
        <v>97.4</v>
      </c>
      <c r="C17" s="1">
        <v>78.86</v>
      </c>
      <c r="D17" s="1">
        <v>97.7</v>
      </c>
      <c r="E17" s="1">
        <v>76.5</v>
      </c>
      <c r="F17" s="1">
        <v>360000</v>
      </c>
    </row>
    <row r="18" spans="1:6" x14ac:dyDescent="0.3">
      <c r="A18" s="1">
        <v>57.55</v>
      </c>
      <c r="B18" s="1">
        <v>94</v>
      </c>
      <c r="C18" s="1">
        <v>66</v>
      </c>
      <c r="D18" s="1">
        <v>79</v>
      </c>
      <c r="E18" s="1">
        <v>71</v>
      </c>
      <c r="F18" s="1">
        <v>240000</v>
      </c>
    </row>
    <row r="19" spans="1:6" x14ac:dyDescent="0.3">
      <c r="A19" s="1">
        <v>57.69</v>
      </c>
      <c r="B19" s="1">
        <v>68</v>
      </c>
      <c r="C19" s="1">
        <v>66</v>
      </c>
      <c r="D19" s="1">
        <v>67</v>
      </c>
      <c r="E19" s="1">
        <v>63</v>
      </c>
      <c r="F19" s="1">
        <v>265000</v>
      </c>
    </row>
    <row r="20" spans="1:6" x14ac:dyDescent="0.3">
      <c r="A20" s="1">
        <v>64.150000000000006</v>
      </c>
      <c r="B20" s="1">
        <v>73.349999999999994</v>
      </c>
      <c r="C20" s="1">
        <v>67.5</v>
      </c>
      <c r="D20" s="1">
        <v>76.5</v>
      </c>
      <c r="E20" s="1">
        <v>76.760000000000005</v>
      </c>
      <c r="F20" s="1">
        <v>350000</v>
      </c>
    </row>
    <row r="21" spans="1:6" x14ac:dyDescent="0.3">
      <c r="A21" s="1">
        <v>56.7</v>
      </c>
      <c r="B21" s="1">
        <v>52</v>
      </c>
      <c r="C21" s="1">
        <v>73</v>
      </c>
      <c r="D21" s="1">
        <v>73.5</v>
      </c>
      <c r="E21" s="1">
        <v>64</v>
      </c>
      <c r="F21" s="1">
        <v>250000</v>
      </c>
    </row>
    <row r="22" spans="1:6" x14ac:dyDescent="0.3">
      <c r="A22" s="1">
        <v>62.21</v>
      </c>
      <c r="B22" s="1">
        <v>50.89</v>
      </c>
      <c r="C22" s="1">
        <v>66.400000000000006</v>
      </c>
      <c r="D22" s="1">
        <v>81</v>
      </c>
      <c r="E22" s="1">
        <v>61</v>
      </c>
      <c r="F22" s="1">
        <v>278000</v>
      </c>
    </row>
    <row r="23" spans="1:6" x14ac:dyDescent="0.3">
      <c r="A23" s="1">
        <v>72.78</v>
      </c>
      <c r="B23" s="1">
        <v>88</v>
      </c>
      <c r="C23" s="1">
        <v>81</v>
      </c>
      <c r="D23" s="1">
        <v>65</v>
      </c>
      <c r="E23" s="1">
        <v>87</v>
      </c>
      <c r="F23" s="1">
        <v>260000</v>
      </c>
    </row>
    <row r="24" spans="1:6" x14ac:dyDescent="0.3">
      <c r="A24" s="1">
        <v>62.74</v>
      </c>
      <c r="B24" s="1">
        <v>71</v>
      </c>
      <c r="C24" s="1">
        <v>72</v>
      </c>
      <c r="D24" s="1">
        <v>78</v>
      </c>
      <c r="E24" s="1">
        <v>69</v>
      </c>
      <c r="F24" s="1">
        <v>300000</v>
      </c>
    </row>
    <row r="25" spans="1:6" x14ac:dyDescent="0.3">
      <c r="A25" s="1">
        <v>55.47</v>
      </c>
      <c r="B25" s="1">
        <v>58</v>
      </c>
      <c r="C25" s="1">
        <v>65.599999999999994</v>
      </c>
      <c r="D25" s="1">
        <v>76</v>
      </c>
      <c r="E25" s="1">
        <v>79</v>
      </c>
      <c r="F25" s="1">
        <v>320000</v>
      </c>
    </row>
    <row r="26" spans="1:6" x14ac:dyDescent="0.3">
      <c r="A26" s="1">
        <v>56.86</v>
      </c>
      <c r="B26" s="1">
        <v>53.7</v>
      </c>
      <c r="C26" s="1">
        <v>66</v>
      </c>
      <c r="D26" s="1">
        <v>58</v>
      </c>
      <c r="E26" s="1">
        <v>73</v>
      </c>
      <c r="F26" s="1">
        <v>240000</v>
      </c>
    </row>
    <row r="27" spans="1:6" x14ac:dyDescent="0.3">
      <c r="A27" s="1">
        <v>62.56</v>
      </c>
      <c r="B27" s="1">
        <v>93</v>
      </c>
      <c r="C27" s="1">
        <v>64</v>
      </c>
      <c r="D27" s="1">
        <v>68</v>
      </c>
      <c r="E27" s="1">
        <v>81</v>
      </c>
      <c r="F27" s="1">
        <v>411000</v>
      </c>
    </row>
    <row r="28" spans="1:6" x14ac:dyDescent="0.3">
      <c r="A28" s="1">
        <v>66.72</v>
      </c>
      <c r="B28" s="1">
        <v>60</v>
      </c>
      <c r="C28" s="1">
        <v>80</v>
      </c>
      <c r="D28" s="1">
        <v>77</v>
      </c>
      <c r="E28" s="1">
        <v>78</v>
      </c>
      <c r="F28" s="1">
        <v>287000</v>
      </c>
    </row>
    <row r="29" spans="1:6" x14ac:dyDescent="0.3">
      <c r="A29" s="1">
        <v>62.9</v>
      </c>
      <c r="B29" s="1">
        <v>95</v>
      </c>
      <c r="C29" s="1">
        <v>68</v>
      </c>
      <c r="D29" s="1">
        <v>87</v>
      </c>
      <c r="E29" s="1">
        <v>87</v>
      </c>
      <c r="F29" s="1">
        <v>300000</v>
      </c>
    </row>
    <row r="30" spans="1:6" x14ac:dyDescent="0.3">
      <c r="A30" s="1">
        <v>69.7</v>
      </c>
      <c r="B30" s="1">
        <v>89</v>
      </c>
      <c r="C30" s="1">
        <v>81</v>
      </c>
      <c r="D30" s="1">
        <v>73</v>
      </c>
      <c r="E30" s="1">
        <v>77</v>
      </c>
      <c r="F30" s="1">
        <v>200000</v>
      </c>
    </row>
    <row r="31" spans="1:6" x14ac:dyDescent="0.3">
      <c r="A31" s="1">
        <v>54.55</v>
      </c>
      <c r="B31" s="1">
        <v>78</v>
      </c>
      <c r="C31" s="1">
        <v>57</v>
      </c>
      <c r="D31" s="1">
        <v>60</v>
      </c>
      <c r="E31" s="1">
        <v>63</v>
      </c>
      <c r="F31" s="1">
        <v>204000</v>
      </c>
    </row>
    <row r="32" spans="1:6" x14ac:dyDescent="0.3">
      <c r="A32" s="1">
        <v>62.46</v>
      </c>
      <c r="B32" s="1">
        <v>64</v>
      </c>
      <c r="C32" s="1">
        <v>68</v>
      </c>
      <c r="D32" s="1">
        <v>62</v>
      </c>
      <c r="E32" s="1">
        <v>63</v>
      </c>
      <c r="F32" s="1">
        <v>250000</v>
      </c>
    </row>
    <row r="33" spans="1:6" x14ac:dyDescent="0.3">
      <c r="A33" s="1">
        <v>62.98</v>
      </c>
      <c r="B33" s="1">
        <v>65</v>
      </c>
      <c r="C33" s="1">
        <v>68.400000000000006</v>
      </c>
      <c r="D33" s="1">
        <v>73.2</v>
      </c>
      <c r="E33" s="1">
        <v>75.2</v>
      </c>
      <c r="F33" s="1">
        <v>200000</v>
      </c>
    </row>
    <row r="34" spans="1:6" x14ac:dyDescent="0.3">
      <c r="A34" s="1">
        <v>71.040000000000006</v>
      </c>
      <c r="B34" s="1">
        <v>87</v>
      </c>
      <c r="C34" s="1">
        <v>72</v>
      </c>
      <c r="D34" s="1">
        <v>70</v>
      </c>
      <c r="E34" s="1">
        <v>80</v>
      </c>
      <c r="F34" s="1">
        <v>450000</v>
      </c>
    </row>
    <row r="35" spans="1:6" x14ac:dyDescent="0.3">
      <c r="A35" s="1">
        <v>65.56</v>
      </c>
      <c r="B35" s="1">
        <v>78</v>
      </c>
      <c r="C35" s="1">
        <v>69</v>
      </c>
      <c r="D35" s="1">
        <v>60</v>
      </c>
      <c r="E35" s="1">
        <v>74</v>
      </c>
      <c r="F35" s="1">
        <v>216000</v>
      </c>
    </row>
    <row r="36" spans="1:6" x14ac:dyDescent="0.3">
      <c r="A36" s="1">
        <v>52.71</v>
      </c>
      <c r="B36" s="1">
        <v>71</v>
      </c>
      <c r="C36" s="1">
        <v>65</v>
      </c>
      <c r="D36" s="1">
        <v>66.599999999999994</v>
      </c>
      <c r="E36" s="1">
        <v>60.4</v>
      </c>
      <c r="F36" s="1">
        <v>220000</v>
      </c>
    </row>
    <row r="37" spans="1:6" x14ac:dyDescent="0.3">
      <c r="A37" s="1">
        <v>66.88</v>
      </c>
      <c r="B37" s="1">
        <v>68</v>
      </c>
      <c r="C37" s="1">
        <v>61.4</v>
      </c>
      <c r="D37" s="1">
        <v>71.400000000000006</v>
      </c>
      <c r="E37" s="1">
        <v>63</v>
      </c>
      <c r="F37" s="1">
        <v>240000</v>
      </c>
    </row>
    <row r="38" spans="1:6" x14ac:dyDescent="0.3">
      <c r="A38" s="1">
        <v>63.59</v>
      </c>
      <c r="B38" s="1">
        <v>80</v>
      </c>
      <c r="C38" s="1">
        <v>74</v>
      </c>
      <c r="D38" s="1">
        <v>76</v>
      </c>
      <c r="E38" s="1">
        <v>68</v>
      </c>
      <c r="F38" s="1">
        <v>360000</v>
      </c>
    </row>
    <row r="39" spans="1:6" x14ac:dyDescent="0.3">
      <c r="A39" s="1">
        <v>57.99</v>
      </c>
      <c r="B39" s="1">
        <v>74</v>
      </c>
      <c r="C39" s="1">
        <v>68</v>
      </c>
      <c r="D39" s="1">
        <v>62</v>
      </c>
      <c r="E39" s="1">
        <v>74</v>
      </c>
      <c r="F39" s="1">
        <v>268000</v>
      </c>
    </row>
    <row r="40" spans="1:6" x14ac:dyDescent="0.3">
      <c r="A40" s="1">
        <v>56.66</v>
      </c>
      <c r="B40" s="1">
        <v>57.6</v>
      </c>
      <c r="C40" s="1">
        <v>72.11</v>
      </c>
      <c r="D40" s="1">
        <v>65.58</v>
      </c>
      <c r="E40" s="1">
        <v>52.6</v>
      </c>
      <c r="F40" s="1">
        <v>265000</v>
      </c>
    </row>
    <row r="41" spans="1:6" x14ac:dyDescent="0.3">
      <c r="A41" s="1">
        <v>57.24</v>
      </c>
      <c r="B41" s="1">
        <v>60</v>
      </c>
      <c r="C41" s="1">
        <v>72</v>
      </c>
      <c r="D41" s="1">
        <v>70</v>
      </c>
      <c r="E41" s="1">
        <v>74</v>
      </c>
      <c r="F41" s="1">
        <v>260000</v>
      </c>
    </row>
    <row r="42" spans="1:6" x14ac:dyDescent="0.3">
      <c r="A42" s="1">
        <v>62.48</v>
      </c>
      <c r="B42" s="1">
        <v>61.6</v>
      </c>
      <c r="C42" s="1">
        <v>66.89</v>
      </c>
      <c r="D42" s="1">
        <v>73.400000000000006</v>
      </c>
      <c r="E42" s="1">
        <v>84.2</v>
      </c>
      <c r="F42" s="1">
        <v>300000</v>
      </c>
    </row>
    <row r="43" spans="1:6" x14ac:dyDescent="0.3">
      <c r="A43" s="1">
        <v>59.69</v>
      </c>
      <c r="B43" s="1">
        <v>59</v>
      </c>
      <c r="C43" s="1">
        <v>67.400000000000006</v>
      </c>
      <c r="D43" s="1">
        <v>64.2</v>
      </c>
      <c r="E43" s="1">
        <v>86.5</v>
      </c>
      <c r="F43" s="1">
        <v>240000</v>
      </c>
    </row>
    <row r="44" spans="1:6" x14ac:dyDescent="0.3">
      <c r="A44" s="1">
        <v>58.78</v>
      </c>
      <c r="B44" s="1">
        <v>61</v>
      </c>
      <c r="C44" s="1">
        <v>75</v>
      </c>
      <c r="D44" s="1">
        <v>73</v>
      </c>
      <c r="E44" s="1">
        <v>80</v>
      </c>
      <c r="F44" s="1">
        <v>240000</v>
      </c>
    </row>
    <row r="45" spans="1:6" x14ac:dyDescent="0.3">
      <c r="A45" s="1">
        <v>58.46</v>
      </c>
      <c r="B45" s="1">
        <v>68.92</v>
      </c>
      <c r="C45" s="1">
        <v>66</v>
      </c>
      <c r="D45" s="1">
        <v>74</v>
      </c>
      <c r="E45" s="1">
        <v>83</v>
      </c>
      <c r="F45" s="1">
        <v>275000</v>
      </c>
    </row>
    <row r="46" spans="1:6" x14ac:dyDescent="0.3">
      <c r="A46" s="1">
        <v>60.99</v>
      </c>
      <c r="B46" s="1">
        <v>68.709999999999994</v>
      </c>
      <c r="C46" s="1">
        <v>67</v>
      </c>
      <c r="D46" s="1">
        <v>78.5</v>
      </c>
      <c r="E46" s="1">
        <v>80.92</v>
      </c>
      <c r="F46" s="1">
        <v>275000</v>
      </c>
    </row>
    <row r="47" spans="1:6" x14ac:dyDescent="0.3">
      <c r="A47" s="1">
        <v>68.069999999999993</v>
      </c>
      <c r="B47" s="1">
        <v>70</v>
      </c>
      <c r="C47" s="1">
        <v>66</v>
      </c>
      <c r="D47" s="1">
        <v>73</v>
      </c>
      <c r="E47" s="1">
        <v>73</v>
      </c>
      <c r="F47" s="1">
        <v>275000</v>
      </c>
    </row>
    <row r="48" spans="1:6" x14ac:dyDescent="0.3">
      <c r="A48" s="1">
        <v>65.45</v>
      </c>
      <c r="B48" s="1">
        <v>89</v>
      </c>
      <c r="C48" s="1">
        <v>62</v>
      </c>
      <c r="D48" s="1">
        <v>61</v>
      </c>
      <c r="E48" s="1">
        <v>82</v>
      </c>
      <c r="F48" s="1">
        <v>360000</v>
      </c>
    </row>
    <row r="49" spans="1:6" x14ac:dyDescent="0.3">
      <c r="A49" s="1">
        <v>66.94</v>
      </c>
      <c r="B49" s="1">
        <v>95</v>
      </c>
      <c r="C49" s="1">
        <v>71</v>
      </c>
      <c r="D49" s="1">
        <v>70.290000000000006</v>
      </c>
      <c r="E49" s="1">
        <v>75</v>
      </c>
      <c r="F49" s="1">
        <v>240000</v>
      </c>
    </row>
    <row r="50" spans="1:6" x14ac:dyDescent="0.3">
      <c r="A50" s="1">
        <v>68.53</v>
      </c>
      <c r="B50" s="1">
        <v>95.5</v>
      </c>
      <c r="C50" s="1">
        <v>78</v>
      </c>
      <c r="D50" s="1">
        <v>67</v>
      </c>
      <c r="E50" s="1">
        <v>84.86</v>
      </c>
      <c r="F50" s="1">
        <v>240000</v>
      </c>
    </row>
    <row r="51" spans="1:6" x14ac:dyDescent="0.3">
      <c r="A51" s="1">
        <v>59.75</v>
      </c>
      <c r="B51" s="1">
        <v>86</v>
      </c>
      <c r="C51" s="1">
        <v>71.72</v>
      </c>
      <c r="D51" s="1">
        <v>83.83</v>
      </c>
      <c r="E51" s="1">
        <v>64.599999999999994</v>
      </c>
      <c r="F51" s="1">
        <v>218000</v>
      </c>
    </row>
    <row r="52" spans="1:6" x14ac:dyDescent="0.3">
      <c r="A52" s="1">
        <v>67.2</v>
      </c>
      <c r="B52" s="1">
        <v>84.27</v>
      </c>
      <c r="C52" s="1">
        <v>70.2</v>
      </c>
      <c r="D52" s="1">
        <v>64.8</v>
      </c>
      <c r="E52" s="1">
        <v>56.6</v>
      </c>
      <c r="F52" s="1">
        <v>336000</v>
      </c>
    </row>
    <row r="53" spans="1:6" x14ac:dyDescent="0.3">
      <c r="A53" s="1">
        <v>64.27</v>
      </c>
      <c r="B53" s="1">
        <v>61</v>
      </c>
      <c r="C53" s="1">
        <v>71.930000000000007</v>
      </c>
      <c r="D53" s="1">
        <v>70.400000000000006</v>
      </c>
      <c r="E53" s="1">
        <v>66.5</v>
      </c>
      <c r="F53" s="1">
        <v>230000</v>
      </c>
    </row>
    <row r="54" spans="1:6" x14ac:dyDescent="0.3">
      <c r="A54" s="1">
        <v>57.65</v>
      </c>
      <c r="B54" s="1">
        <v>69</v>
      </c>
      <c r="C54" s="1">
        <v>65</v>
      </c>
      <c r="D54" s="1">
        <v>80</v>
      </c>
      <c r="E54" s="1">
        <v>64</v>
      </c>
      <c r="F54" s="1">
        <v>500000</v>
      </c>
    </row>
    <row r="55" spans="1:6" x14ac:dyDescent="0.3">
      <c r="A55" s="1">
        <v>59.42</v>
      </c>
      <c r="B55" s="1">
        <v>86.04</v>
      </c>
      <c r="C55" s="1">
        <v>64.5</v>
      </c>
      <c r="D55" s="1">
        <v>90.9</v>
      </c>
      <c r="E55" s="1">
        <v>84</v>
      </c>
      <c r="F55" s="1">
        <v>270000</v>
      </c>
    </row>
    <row r="56" spans="1:6" x14ac:dyDescent="0.3">
      <c r="A56" s="1">
        <v>62.35</v>
      </c>
      <c r="B56" s="1">
        <v>67</v>
      </c>
      <c r="C56" s="1">
        <v>69</v>
      </c>
      <c r="D56" s="1">
        <v>62</v>
      </c>
      <c r="E56" s="1">
        <v>69</v>
      </c>
      <c r="F56" s="1">
        <v>240000</v>
      </c>
    </row>
    <row r="57" spans="1:6" x14ac:dyDescent="0.3">
      <c r="A57" s="1">
        <v>70.2</v>
      </c>
      <c r="B57" s="1">
        <v>86</v>
      </c>
      <c r="C57" s="1">
        <v>67</v>
      </c>
      <c r="D57" s="1">
        <v>63</v>
      </c>
      <c r="E57" s="1">
        <v>81.7</v>
      </c>
      <c r="F57" s="1">
        <v>300000</v>
      </c>
    </row>
    <row r="58" spans="1:6" x14ac:dyDescent="0.3">
      <c r="A58" s="1">
        <v>66.69</v>
      </c>
      <c r="B58" s="1">
        <v>84</v>
      </c>
      <c r="C58" s="1">
        <v>68</v>
      </c>
      <c r="D58" s="1">
        <v>79</v>
      </c>
      <c r="E58" s="1">
        <v>84</v>
      </c>
      <c r="F58" s="1">
        <v>300000</v>
      </c>
    </row>
    <row r="59" spans="1:6" x14ac:dyDescent="0.3">
      <c r="A59" s="1">
        <v>62</v>
      </c>
      <c r="B59" s="1">
        <v>55</v>
      </c>
      <c r="C59" s="1">
        <v>70</v>
      </c>
      <c r="D59" s="1">
        <v>63</v>
      </c>
      <c r="E59" s="1">
        <v>70</v>
      </c>
      <c r="F59" s="1">
        <v>300000</v>
      </c>
    </row>
    <row r="60" spans="1:6" x14ac:dyDescent="0.3">
      <c r="A60" s="1">
        <v>76.180000000000007</v>
      </c>
      <c r="B60" s="1">
        <v>78.739999999999995</v>
      </c>
      <c r="C60" s="1">
        <v>77.2</v>
      </c>
      <c r="D60" s="1">
        <v>89.83</v>
      </c>
      <c r="E60" s="1">
        <v>83.84</v>
      </c>
      <c r="F60" s="1">
        <v>400000</v>
      </c>
    </row>
    <row r="61" spans="1:6" x14ac:dyDescent="0.3">
      <c r="A61" s="1">
        <v>57.03</v>
      </c>
      <c r="B61" s="1">
        <v>67</v>
      </c>
      <c r="C61" s="1">
        <v>64</v>
      </c>
      <c r="D61" s="1">
        <v>63</v>
      </c>
      <c r="E61" s="1">
        <v>62</v>
      </c>
      <c r="F61" s="1">
        <v>220000</v>
      </c>
    </row>
    <row r="62" spans="1:6" x14ac:dyDescent="0.3">
      <c r="A62" s="1">
        <v>64.36</v>
      </c>
      <c r="B62" s="1">
        <v>58</v>
      </c>
      <c r="C62" s="1">
        <v>73</v>
      </c>
      <c r="D62" s="1">
        <v>62</v>
      </c>
      <c r="E62" s="1">
        <v>66</v>
      </c>
      <c r="F62" s="1">
        <v>210000</v>
      </c>
    </row>
    <row r="63" spans="1:6" x14ac:dyDescent="0.3">
      <c r="A63" s="1">
        <v>62.36</v>
      </c>
      <c r="B63" s="1">
        <v>62</v>
      </c>
      <c r="C63" s="1">
        <v>69</v>
      </c>
      <c r="D63" s="1">
        <v>75</v>
      </c>
      <c r="E63" s="1">
        <v>84</v>
      </c>
      <c r="F63" s="1">
        <v>210000</v>
      </c>
    </row>
    <row r="64" spans="1:6" x14ac:dyDescent="0.3">
      <c r="A64" s="1">
        <v>68.03</v>
      </c>
      <c r="B64" s="1">
        <v>92</v>
      </c>
      <c r="C64" s="1">
        <v>82</v>
      </c>
      <c r="D64" s="1">
        <v>90</v>
      </c>
      <c r="E64" s="1">
        <v>85</v>
      </c>
      <c r="F64" s="1">
        <v>300000</v>
      </c>
    </row>
    <row r="65" spans="1:6" x14ac:dyDescent="0.3">
      <c r="A65" s="1">
        <v>59.47</v>
      </c>
      <c r="B65" s="1">
        <v>72</v>
      </c>
      <c r="C65" s="1">
        <v>66</v>
      </c>
      <c r="D65" s="1">
        <v>69</v>
      </c>
      <c r="E65" s="1">
        <v>60.23</v>
      </c>
      <c r="F65" s="1">
        <v>230000</v>
      </c>
    </row>
    <row r="66" spans="1:6" x14ac:dyDescent="0.3">
      <c r="A66" s="1">
        <v>54.97</v>
      </c>
      <c r="B66" s="1">
        <v>53.88</v>
      </c>
      <c r="C66" s="1">
        <v>64</v>
      </c>
      <c r="D66" s="1">
        <v>62</v>
      </c>
      <c r="E66" s="1">
        <v>58</v>
      </c>
      <c r="F66" s="1">
        <v>260000</v>
      </c>
    </row>
    <row r="67" spans="1:6" x14ac:dyDescent="0.3">
      <c r="A67" s="1">
        <v>62.16</v>
      </c>
      <c r="B67" s="1">
        <v>95.46</v>
      </c>
      <c r="C67" s="1">
        <v>65</v>
      </c>
      <c r="D67" s="1">
        <v>78</v>
      </c>
      <c r="E67" s="1">
        <v>73</v>
      </c>
      <c r="F67" s="1">
        <v>420000</v>
      </c>
    </row>
    <row r="68" spans="1:6" x14ac:dyDescent="0.3">
      <c r="A68" s="1">
        <v>64.44</v>
      </c>
      <c r="B68" s="1">
        <v>66</v>
      </c>
      <c r="C68" s="1">
        <v>76</v>
      </c>
      <c r="D68" s="1">
        <v>70</v>
      </c>
      <c r="E68" s="1">
        <v>76</v>
      </c>
      <c r="F68" s="1">
        <v>300000</v>
      </c>
    </row>
    <row r="69" spans="1:6" x14ac:dyDescent="0.3">
      <c r="A69" s="1">
        <v>57.31</v>
      </c>
      <c r="B69" s="1">
        <v>70</v>
      </c>
      <c r="C69" s="1">
        <v>65</v>
      </c>
      <c r="D69" s="1">
        <v>73</v>
      </c>
      <c r="E69" s="1">
        <v>69</v>
      </c>
      <c r="F69" s="1">
        <v>220000</v>
      </c>
    </row>
    <row r="70" spans="1:6" x14ac:dyDescent="0.3">
      <c r="A70" s="1">
        <v>60.44</v>
      </c>
      <c r="B70" s="1">
        <v>78</v>
      </c>
      <c r="C70" s="1">
        <v>68</v>
      </c>
      <c r="D70" s="1">
        <v>72</v>
      </c>
      <c r="E70" s="1">
        <v>63</v>
      </c>
      <c r="F70" s="1">
        <v>380000</v>
      </c>
    </row>
    <row r="71" spans="1:6" x14ac:dyDescent="0.3">
      <c r="A71" s="1">
        <v>61.31</v>
      </c>
      <c r="B71" s="1">
        <v>57.5</v>
      </c>
      <c r="C71" s="1">
        <v>68</v>
      </c>
      <c r="D71" s="1">
        <v>61</v>
      </c>
      <c r="E71" s="1">
        <v>77</v>
      </c>
      <c r="F71" s="1">
        <v>300000</v>
      </c>
    </row>
    <row r="72" spans="1:6" x14ac:dyDescent="0.3">
      <c r="A72" s="1">
        <v>65.83</v>
      </c>
      <c r="B72" s="1">
        <v>85</v>
      </c>
      <c r="C72" s="1">
        <v>73</v>
      </c>
      <c r="D72" s="1">
        <v>78</v>
      </c>
      <c r="E72" s="1">
        <v>73</v>
      </c>
      <c r="F72" s="1">
        <v>240000</v>
      </c>
    </row>
    <row r="73" spans="1:6" x14ac:dyDescent="0.3">
      <c r="A73" s="1">
        <v>58.23</v>
      </c>
      <c r="B73" s="1">
        <v>55</v>
      </c>
      <c r="C73" s="1">
        <v>65</v>
      </c>
      <c r="D73" s="1">
        <v>63</v>
      </c>
      <c r="E73" s="1">
        <v>69</v>
      </c>
      <c r="F73" s="1">
        <v>360000</v>
      </c>
    </row>
    <row r="74" spans="1:6" x14ac:dyDescent="0.3">
      <c r="A74" s="1">
        <v>73.52</v>
      </c>
      <c r="B74" s="1">
        <v>80</v>
      </c>
      <c r="C74" s="1">
        <v>83</v>
      </c>
      <c r="D74" s="1">
        <v>90</v>
      </c>
      <c r="E74" s="1">
        <v>82</v>
      </c>
      <c r="F74" s="1">
        <v>200000</v>
      </c>
    </row>
    <row r="75" spans="1:6" x14ac:dyDescent="0.3">
      <c r="A75" s="1">
        <v>58.31</v>
      </c>
      <c r="B75" s="1">
        <v>84</v>
      </c>
      <c r="C75" s="1">
        <v>69</v>
      </c>
      <c r="D75" s="1">
        <v>82</v>
      </c>
      <c r="E75" s="1">
        <v>61</v>
      </c>
      <c r="F75" s="1">
        <v>300000</v>
      </c>
    </row>
    <row r="76" spans="1:6" x14ac:dyDescent="0.3">
      <c r="A76" s="1">
        <v>54.8</v>
      </c>
      <c r="B76" s="1">
        <v>57.2</v>
      </c>
      <c r="C76" s="1">
        <v>72</v>
      </c>
      <c r="D76" s="1">
        <v>70</v>
      </c>
      <c r="E76" s="1">
        <v>69.5</v>
      </c>
      <c r="F76" s="1">
        <v>250000</v>
      </c>
    </row>
    <row r="77" spans="1:6" x14ac:dyDescent="0.3">
      <c r="A77" s="1">
        <v>53.94</v>
      </c>
      <c r="B77" s="1">
        <v>58</v>
      </c>
      <c r="C77" s="1">
        <v>61</v>
      </c>
      <c r="D77" s="1">
        <v>61</v>
      </c>
      <c r="E77" s="1">
        <v>58</v>
      </c>
      <c r="F77" s="1">
        <v>250000</v>
      </c>
    </row>
    <row r="78" spans="1:6" x14ac:dyDescent="0.3">
      <c r="A78" s="1">
        <v>63.08</v>
      </c>
      <c r="B78" s="1">
        <v>72.150000000000006</v>
      </c>
      <c r="C78" s="1">
        <v>67</v>
      </c>
      <c r="D78" s="1">
        <v>79</v>
      </c>
      <c r="E78" s="1">
        <v>73.959999999999994</v>
      </c>
      <c r="F78" s="1">
        <v>280000</v>
      </c>
    </row>
    <row r="79" spans="1:6" x14ac:dyDescent="0.3">
      <c r="A79" s="1">
        <v>55.01</v>
      </c>
      <c r="B79" s="1">
        <v>53.7</v>
      </c>
      <c r="C79" s="1">
        <v>69</v>
      </c>
      <c r="D79" s="1">
        <v>68</v>
      </c>
      <c r="E79" s="1">
        <v>65</v>
      </c>
      <c r="F79" s="1">
        <v>250000</v>
      </c>
    </row>
    <row r="80" spans="1:6" x14ac:dyDescent="0.3">
      <c r="A80" s="1">
        <v>60.5</v>
      </c>
      <c r="B80" s="1">
        <v>89</v>
      </c>
      <c r="C80" s="1">
        <v>66</v>
      </c>
      <c r="D80" s="1">
        <v>63</v>
      </c>
      <c r="E80" s="1">
        <v>73</v>
      </c>
      <c r="F80" s="1">
        <v>216000</v>
      </c>
    </row>
    <row r="81" spans="1:6" x14ac:dyDescent="0.3">
      <c r="A81" s="1">
        <v>70.849999999999994</v>
      </c>
      <c r="B81" s="1">
        <v>96</v>
      </c>
      <c r="C81" s="1">
        <v>66.599999999999994</v>
      </c>
      <c r="D81" s="1">
        <v>72.8</v>
      </c>
      <c r="E81" s="1">
        <v>68.2</v>
      </c>
      <c r="F81" s="1">
        <v>300000</v>
      </c>
    </row>
    <row r="82" spans="1:6" x14ac:dyDescent="0.3">
      <c r="A82" s="1">
        <v>67.05</v>
      </c>
      <c r="B82" s="1">
        <v>80</v>
      </c>
      <c r="C82" s="1">
        <v>73</v>
      </c>
      <c r="D82" s="1">
        <v>75</v>
      </c>
      <c r="E82" s="1">
        <v>77</v>
      </c>
      <c r="F82" s="1">
        <v>240000</v>
      </c>
    </row>
    <row r="83" spans="1:6" x14ac:dyDescent="0.3">
      <c r="A83" s="1">
        <v>70.48</v>
      </c>
      <c r="B83" s="1">
        <v>97</v>
      </c>
      <c r="C83" s="1">
        <v>78</v>
      </c>
      <c r="D83" s="1">
        <v>80</v>
      </c>
      <c r="E83" s="1">
        <v>76</v>
      </c>
      <c r="F83" s="1">
        <v>276000</v>
      </c>
    </row>
    <row r="84" spans="1:6" x14ac:dyDescent="0.3">
      <c r="A84" s="1">
        <v>64.34</v>
      </c>
      <c r="B84" s="1">
        <v>82.66</v>
      </c>
      <c r="C84" s="1">
        <v>64.599999999999994</v>
      </c>
      <c r="D84" s="1">
        <v>68.400000000000006</v>
      </c>
      <c r="E84" s="1">
        <v>60.8</v>
      </c>
      <c r="F84" s="1">
        <v>940000</v>
      </c>
    </row>
    <row r="85" spans="1:6" x14ac:dyDescent="0.3">
      <c r="A85" s="1">
        <v>71.489999999999995</v>
      </c>
      <c r="B85" s="1">
        <v>55.67</v>
      </c>
      <c r="C85" s="1">
        <v>69.599999999999994</v>
      </c>
      <c r="D85" s="1">
        <v>67</v>
      </c>
      <c r="E85" s="1">
        <v>64</v>
      </c>
      <c r="F85" s="1">
        <v>250000</v>
      </c>
    </row>
    <row r="86" spans="1:6" x14ac:dyDescent="0.3">
      <c r="A86" s="1">
        <v>71</v>
      </c>
      <c r="B86" s="1">
        <v>80.400000000000006</v>
      </c>
      <c r="C86" s="1">
        <v>69.3</v>
      </c>
      <c r="D86" s="1">
        <v>66.8</v>
      </c>
      <c r="E86" s="1">
        <v>66.5</v>
      </c>
      <c r="F86" s="1">
        <v>236000</v>
      </c>
    </row>
    <row r="87" spans="1:6" x14ac:dyDescent="0.3">
      <c r="A87" s="1">
        <v>56.7</v>
      </c>
      <c r="B87" s="1">
        <v>60</v>
      </c>
      <c r="C87" s="1">
        <v>73</v>
      </c>
      <c r="D87" s="1">
        <v>59</v>
      </c>
      <c r="E87" s="1">
        <v>74</v>
      </c>
      <c r="F87" s="1">
        <v>240000</v>
      </c>
    </row>
    <row r="88" spans="1:6" x14ac:dyDescent="0.3">
      <c r="A88" s="1">
        <v>61.26</v>
      </c>
      <c r="B88" s="1">
        <v>64</v>
      </c>
      <c r="C88" s="1">
        <v>64.33</v>
      </c>
      <c r="D88" s="1">
        <v>71</v>
      </c>
      <c r="E88" s="1">
        <v>67</v>
      </c>
      <c r="F88" s="1">
        <v>250000</v>
      </c>
    </row>
    <row r="89" spans="1:6" x14ac:dyDescent="0.3">
      <c r="A89" s="1">
        <v>73.33</v>
      </c>
      <c r="B89" s="1">
        <v>75</v>
      </c>
      <c r="C89" s="1">
        <v>73</v>
      </c>
      <c r="D89" s="1">
        <v>73</v>
      </c>
      <c r="E89" s="1">
        <v>84</v>
      </c>
      <c r="F89" s="1">
        <v>350000</v>
      </c>
    </row>
    <row r="90" spans="1:6" x14ac:dyDescent="0.3">
      <c r="A90" s="1">
        <v>68.2</v>
      </c>
      <c r="B90" s="1">
        <v>70</v>
      </c>
      <c r="C90" s="1">
        <v>75.5</v>
      </c>
      <c r="D90" s="1">
        <v>61</v>
      </c>
      <c r="E90" s="1">
        <v>79</v>
      </c>
      <c r="F90" s="1">
        <v>210000</v>
      </c>
    </row>
    <row r="91" spans="1:6" x14ac:dyDescent="0.3">
      <c r="A91" s="1">
        <v>58.4</v>
      </c>
      <c r="B91" s="1">
        <v>55.5</v>
      </c>
      <c r="C91" s="1">
        <v>69</v>
      </c>
      <c r="D91" s="1">
        <v>60</v>
      </c>
      <c r="E91" s="1">
        <v>72</v>
      </c>
      <c r="F91" s="1">
        <v>250000</v>
      </c>
    </row>
    <row r="92" spans="1:6" x14ac:dyDescent="0.3">
      <c r="A92" s="1">
        <v>76.260000000000005</v>
      </c>
      <c r="B92" s="1">
        <v>81.2</v>
      </c>
      <c r="C92" s="1">
        <v>77.72</v>
      </c>
      <c r="D92" s="1">
        <v>73.400000000000006</v>
      </c>
      <c r="E92" s="1">
        <v>80.400000000000006</v>
      </c>
      <c r="F92" s="1">
        <v>400000</v>
      </c>
    </row>
    <row r="93" spans="1:6" x14ac:dyDescent="0.3">
      <c r="A93" s="1">
        <v>68.55</v>
      </c>
      <c r="B93" s="1">
        <v>90</v>
      </c>
      <c r="C93" s="1">
        <v>66</v>
      </c>
      <c r="D93" s="1">
        <v>89.7</v>
      </c>
      <c r="E93" s="1">
        <v>76.7</v>
      </c>
      <c r="F93" s="1">
        <v>250000</v>
      </c>
    </row>
    <row r="94" spans="1:6" x14ac:dyDescent="0.3">
      <c r="A94" s="1">
        <v>60.78</v>
      </c>
      <c r="B94" s="1">
        <v>80</v>
      </c>
      <c r="C94" s="1">
        <v>62</v>
      </c>
      <c r="D94" s="1">
        <v>57</v>
      </c>
      <c r="E94" s="1">
        <v>74.900000000000006</v>
      </c>
      <c r="F94" s="1">
        <v>360000</v>
      </c>
    </row>
    <row r="95" spans="1:6" x14ac:dyDescent="0.3">
      <c r="A95" s="1">
        <v>53.49</v>
      </c>
      <c r="B95" s="1">
        <v>74.400000000000006</v>
      </c>
      <c r="C95" s="1">
        <v>64</v>
      </c>
      <c r="D95" s="1">
        <v>68</v>
      </c>
      <c r="E95" s="1">
        <v>67</v>
      </c>
      <c r="F95" s="1">
        <v>300000</v>
      </c>
    </row>
    <row r="96" spans="1:6" x14ac:dyDescent="0.3">
      <c r="A96" s="1">
        <v>60.98</v>
      </c>
      <c r="B96" s="1">
        <v>65</v>
      </c>
      <c r="C96" s="1">
        <v>77</v>
      </c>
      <c r="D96" s="1">
        <v>64</v>
      </c>
      <c r="E96" s="1">
        <v>73</v>
      </c>
      <c r="F96" s="1">
        <v>250000</v>
      </c>
    </row>
    <row r="97" spans="1:6" x14ac:dyDescent="0.3">
      <c r="A97" s="1">
        <v>67.13</v>
      </c>
      <c r="B97" s="1">
        <v>94</v>
      </c>
      <c r="C97" s="1">
        <v>72</v>
      </c>
      <c r="D97" s="1">
        <v>92</v>
      </c>
      <c r="E97" s="1">
        <v>77.44</v>
      </c>
      <c r="F97" s="1">
        <v>250000</v>
      </c>
    </row>
    <row r="98" spans="1:6" x14ac:dyDescent="0.3">
      <c r="A98" s="1">
        <v>65.63</v>
      </c>
      <c r="B98" s="1">
        <v>55.6</v>
      </c>
      <c r="C98" s="1">
        <v>69</v>
      </c>
      <c r="D98" s="1">
        <v>56</v>
      </c>
      <c r="E98" s="1">
        <v>72</v>
      </c>
      <c r="F98" s="1">
        <v>200000</v>
      </c>
    </row>
    <row r="99" spans="1:6" x14ac:dyDescent="0.3">
      <c r="A99" s="1">
        <v>60.41</v>
      </c>
      <c r="B99" s="1">
        <v>56</v>
      </c>
      <c r="C99" s="1">
        <v>72</v>
      </c>
      <c r="D99" s="1">
        <v>63</v>
      </c>
      <c r="E99" s="1">
        <v>67</v>
      </c>
      <c r="F99" s="1">
        <v>225000</v>
      </c>
    </row>
    <row r="100" spans="1:6" x14ac:dyDescent="0.3">
      <c r="A100" s="1">
        <v>71.77</v>
      </c>
      <c r="B100" s="1">
        <v>96</v>
      </c>
      <c r="C100" s="1">
        <v>73</v>
      </c>
      <c r="D100" s="1">
        <v>64</v>
      </c>
      <c r="E100" s="1">
        <v>82</v>
      </c>
      <c r="F100" s="1">
        <v>250000</v>
      </c>
    </row>
    <row r="101" spans="1:6" x14ac:dyDescent="0.3">
      <c r="A101" s="1">
        <v>54.43</v>
      </c>
      <c r="B101" s="1">
        <v>58</v>
      </c>
      <c r="C101" s="1">
        <v>59</v>
      </c>
      <c r="D101" s="1">
        <v>70</v>
      </c>
      <c r="E101" s="1">
        <v>77</v>
      </c>
      <c r="F101" s="1">
        <v>220000</v>
      </c>
    </row>
    <row r="102" spans="1:6" x14ac:dyDescent="0.3">
      <c r="A102" s="1">
        <v>56.94</v>
      </c>
      <c r="B102" s="1">
        <v>56</v>
      </c>
      <c r="C102" s="1">
        <v>69.5</v>
      </c>
      <c r="D102" s="1">
        <v>64.8</v>
      </c>
      <c r="E102" s="1">
        <v>65</v>
      </c>
      <c r="F102" s="1">
        <v>265000</v>
      </c>
    </row>
    <row r="103" spans="1:6" x14ac:dyDescent="0.3">
      <c r="A103" s="1">
        <v>61.29</v>
      </c>
      <c r="B103" s="1">
        <v>60</v>
      </c>
      <c r="C103" s="1">
        <v>73.430000000000007</v>
      </c>
      <c r="D103" s="1">
        <v>60</v>
      </c>
      <c r="E103" s="1">
        <v>85</v>
      </c>
      <c r="F103" s="1">
        <v>260000</v>
      </c>
    </row>
    <row r="104" spans="1:6" x14ac:dyDescent="0.3">
      <c r="A104" s="1">
        <v>60.39</v>
      </c>
      <c r="B104" s="1">
        <v>89</v>
      </c>
      <c r="C104" s="1">
        <v>70.67</v>
      </c>
      <c r="D104" s="1">
        <v>64.89</v>
      </c>
      <c r="E104" s="1">
        <v>77.67</v>
      </c>
      <c r="F104" s="1">
        <v>300000</v>
      </c>
    </row>
    <row r="105" spans="1:6" x14ac:dyDescent="0.3">
      <c r="A105" s="1">
        <v>63.23</v>
      </c>
      <c r="B105" s="1">
        <v>72</v>
      </c>
      <c r="C105" s="1">
        <v>71.25</v>
      </c>
      <c r="D105" s="1">
        <v>65.66</v>
      </c>
      <c r="E105" s="1">
        <v>89.4</v>
      </c>
      <c r="F105" s="1">
        <v>400000</v>
      </c>
    </row>
    <row r="106" spans="1:6" x14ac:dyDescent="0.3">
      <c r="A106" s="1">
        <v>55.14</v>
      </c>
      <c r="B106" s="1">
        <v>85</v>
      </c>
      <c r="C106" s="1">
        <v>66</v>
      </c>
      <c r="D106" s="1">
        <v>63</v>
      </c>
      <c r="E106" s="1">
        <v>62</v>
      </c>
      <c r="F106" s="1">
        <v>233000</v>
      </c>
    </row>
    <row r="107" spans="1:6" x14ac:dyDescent="0.3">
      <c r="A107" s="1">
        <v>62.28</v>
      </c>
      <c r="B107" s="1">
        <v>83</v>
      </c>
      <c r="C107" s="1">
        <v>65</v>
      </c>
      <c r="D107" s="1">
        <v>74</v>
      </c>
      <c r="E107" s="1">
        <v>70</v>
      </c>
      <c r="F107" s="1">
        <v>300000</v>
      </c>
    </row>
    <row r="108" spans="1:6" x14ac:dyDescent="0.3">
      <c r="A108" s="1">
        <v>64.08</v>
      </c>
      <c r="B108" s="1">
        <v>57</v>
      </c>
      <c r="C108" s="1">
        <v>56</v>
      </c>
      <c r="D108" s="1">
        <v>86</v>
      </c>
      <c r="E108" s="1">
        <v>77</v>
      </c>
      <c r="F108" s="1">
        <v>240000</v>
      </c>
    </row>
    <row r="109" spans="1:6" x14ac:dyDescent="0.3">
      <c r="A109" s="1">
        <v>61.3</v>
      </c>
      <c r="B109" s="1">
        <v>56</v>
      </c>
      <c r="C109" s="1">
        <v>58</v>
      </c>
      <c r="D109" s="1">
        <v>58.66</v>
      </c>
      <c r="E109" s="1">
        <v>71</v>
      </c>
      <c r="F109" s="1">
        <v>690000</v>
      </c>
    </row>
    <row r="110" spans="1:6" x14ac:dyDescent="0.3">
      <c r="A110" s="1">
        <v>58.87</v>
      </c>
      <c r="B110" s="1">
        <v>83</v>
      </c>
      <c r="C110" s="1">
        <v>75</v>
      </c>
      <c r="D110" s="1">
        <v>65</v>
      </c>
      <c r="E110" s="1">
        <v>65</v>
      </c>
      <c r="F110" s="1">
        <v>270000</v>
      </c>
    </row>
    <row r="111" spans="1:6" x14ac:dyDescent="0.3">
      <c r="A111" s="1">
        <v>65.25</v>
      </c>
      <c r="B111" s="1">
        <v>98</v>
      </c>
      <c r="C111" s="1">
        <v>84</v>
      </c>
      <c r="D111" s="1">
        <v>60.5</v>
      </c>
      <c r="E111" s="1">
        <v>75.400000000000006</v>
      </c>
      <c r="F111" s="1">
        <v>240000</v>
      </c>
    </row>
    <row r="112" spans="1:6" x14ac:dyDescent="0.3">
      <c r="A112" s="1">
        <v>62.48</v>
      </c>
      <c r="B112" s="1">
        <v>86</v>
      </c>
      <c r="C112" s="1">
        <v>65</v>
      </c>
      <c r="D112" s="1">
        <v>59</v>
      </c>
      <c r="E112" s="1">
        <v>49</v>
      </c>
      <c r="F112" s="1">
        <v>340000</v>
      </c>
    </row>
    <row r="113" spans="1:6" x14ac:dyDescent="0.3">
      <c r="A113" s="1">
        <v>53.2</v>
      </c>
      <c r="B113" s="1">
        <v>70</v>
      </c>
      <c r="C113" s="1">
        <v>60</v>
      </c>
      <c r="D113" s="1">
        <v>63</v>
      </c>
      <c r="E113" s="1">
        <v>53</v>
      </c>
      <c r="F113" s="1">
        <v>250000</v>
      </c>
    </row>
    <row r="114" spans="1:6" x14ac:dyDescent="0.3">
      <c r="A114" s="1">
        <v>52.72</v>
      </c>
      <c r="B114" s="1">
        <v>80</v>
      </c>
      <c r="C114" s="1">
        <v>65</v>
      </c>
      <c r="D114" s="1">
        <v>69.400000000000006</v>
      </c>
      <c r="E114" s="1">
        <v>84.2</v>
      </c>
      <c r="F114" s="1">
        <v>255000</v>
      </c>
    </row>
    <row r="115" spans="1:6" x14ac:dyDescent="0.3">
      <c r="A115" s="1">
        <v>55.03</v>
      </c>
      <c r="B115" s="1">
        <v>93.4</v>
      </c>
      <c r="C115" s="1">
        <v>60.9</v>
      </c>
      <c r="D115" s="1">
        <v>62.5</v>
      </c>
      <c r="E115" s="1">
        <v>66.5</v>
      </c>
      <c r="F115" s="1">
        <v>300000</v>
      </c>
    </row>
    <row r="116" spans="1:6" x14ac:dyDescent="0.3">
      <c r="A116" s="1">
        <v>72.290000000000006</v>
      </c>
      <c r="B116" s="1">
        <v>75</v>
      </c>
      <c r="C116" s="1">
        <v>65</v>
      </c>
      <c r="D116" s="1">
        <v>74</v>
      </c>
      <c r="E116" s="1">
        <v>87</v>
      </c>
      <c r="F116" s="1">
        <v>300000</v>
      </c>
    </row>
    <row r="117" spans="1:6" x14ac:dyDescent="0.3">
      <c r="A117" s="1">
        <v>66.06</v>
      </c>
      <c r="B117" s="1">
        <v>75.2</v>
      </c>
      <c r="C117" s="1">
        <v>77.25</v>
      </c>
      <c r="D117" s="1">
        <v>87.6</v>
      </c>
      <c r="E117" s="1">
        <v>74.2</v>
      </c>
      <c r="F117" s="1">
        <v>285000</v>
      </c>
    </row>
    <row r="118" spans="1:6" x14ac:dyDescent="0.3">
      <c r="A118" s="1">
        <v>66.459999999999994</v>
      </c>
      <c r="B118" s="1">
        <v>75</v>
      </c>
      <c r="C118" s="1">
        <v>64</v>
      </c>
      <c r="D118" s="1">
        <v>67</v>
      </c>
      <c r="E118" s="1">
        <v>63</v>
      </c>
      <c r="F118" s="1">
        <v>500000</v>
      </c>
    </row>
    <row r="119" spans="1:6" x14ac:dyDescent="0.3">
      <c r="A119" s="1">
        <v>65.52</v>
      </c>
      <c r="B119" s="1">
        <v>53.04</v>
      </c>
      <c r="C119" s="1">
        <v>63.35</v>
      </c>
      <c r="D119" s="1">
        <v>72.5</v>
      </c>
      <c r="E119" s="1">
        <v>67.16</v>
      </c>
      <c r="F119" s="1">
        <v>250000</v>
      </c>
    </row>
    <row r="120" spans="1:6" x14ac:dyDescent="0.3">
      <c r="A120" s="1">
        <v>52.38</v>
      </c>
      <c r="B120" s="1">
        <v>63</v>
      </c>
      <c r="C120" s="1">
        <v>60</v>
      </c>
      <c r="D120" s="1">
        <v>62</v>
      </c>
      <c r="E120" s="1">
        <v>62</v>
      </c>
      <c r="F120" s="1">
        <v>240000</v>
      </c>
    </row>
    <row r="121" spans="1:6" x14ac:dyDescent="0.3">
      <c r="A121" s="1">
        <v>66.040000000000006</v>
      </c>
      <c r="B121" s="1">
        <v>63.79</v>
      </c>
      <c r="C121" s="1">
        <v>72</v>
      </c>
      <c r="D121" s="1">
        <v>80</v>
      </c>
      <c r="E121" s="1">
        <v>80</v>
      </c>
      <c r="F121" s="1">
        <v>290000</v>
      </c>
    </row>
    <row r="122" spans="1:6" x14ac:dyDescent="0.3">
      <c r="A122" s="1">
        <v>52.64</v>
      </c>
      <c r="B122" s="1">
        <v>84</v>
      </c>
      <c r="C122" s="1">
        <v>56</v>
      </c>
      <c r="D122" s="1">
        <v>58</v>
      </c>
      <c r="E122" s="1">
        <v>73</v>
      </c>
      <c r="F122" s="1">
        <v>300000</v>
      </c>
    </row>
    <row r="123" spans="1:6" x14ac:dyDescent="0.3">
      <c r="A123" s="1">
        <v>66.23</v>
      </c>
      <c r="B123" s="1">
        <v>64</v>
      </c>
      <c r="C123" s="1">
        <v>64.27</v>
      </c>
      <c r="D123" s="1">
        <v>50.83</v>
      </c>
      <c r="E123" s="1">
        <v>73.239999999999995</v>
      </c>
      <c r="F123" s="1">
        <v>500000</v>
      </c>
    </row>
    <row r="124" spans="1:6" x14ac:dyDescent="0.3">
      <c r="A124" s="1">
        <v>57.9</v>
      </c>
      <c r="B124" s="1">
        <v>55</v>
      </c>
      <c r="C124" s="1">
        <v>56</v>
      </c>
      <c r="D124" s="1">
        <v>60</v>
      </c>
      <c r="E124" s="1">
        <v>59</v>
      </c>
      <c r="F124" s="1">
        <v>220000</v>
      </c>
    </row>
    <row r="125" spans="1:6" x14ac:dyDescent="0.3">
      <c r="A125" s="1">
        <v>70.81</v>
      </c>
      <c r="B125" s="1">
        <v>89</v>
      </c>
      <c r="C125" s="1">
        <v>79</v>
      </c>
      <c r="D125" s="1">
        <v>97</v>
      </c>
      <c r="E125" s="1">
        <v>73</v>
      </c>
      <c r="F125" s="1">
        <v>650000</v>
      </c>
    </row>
    <row r="126" spans="1:6" x14ac:dyDescent="0.3">
      <c r="A126" s="1">
        <v>68.069999999999993</v>
      </c>
      <c r="B126" s="1">
        <v>73</v>
      </c>
      <c r="C126" s="1">
        <v>68</v>
      </c>
      <c r="D126" s="1">
        <v>56</v>
      </c>
      <c r="E126" s="1">
        <v>68</v>
      </c>
      <c r="F126" s="1">
        <v>350000</v>
      </c>
    </row>
    <row r="127" spans="1:6" x14ac:dyDescent="0.3">
      <c r="A127" s="1">
        <v>56.6</v>
      </c>
      <c r="B127" s="1">
        <v>57</v>
      </c>
      <c r="C127" s="1">
        <v>62.8</v>
      </c>
      <c r="D127" s="1">
        <v>71.5</v>
      </c>
      <c r="E127" s="1">
        <v>65</v>
      </c>
      <c r="F127" s="1">
        <v>265000</v>
      </c>
    </row>
    <row r="128" spans="1:6" x14ac:dyDescent="0.3">
      <c r="A128" s="1">
        <v>61.82</v>
      </c>
      <c r="B128" s="1">
        <v>60</v>
      </c>
      <c r="C128" s="1">
        <v>69</v>
      </c>
      <c r="D128" s="1">
        <v>77</v>
      </c>
      <c r="E128" s="1">
        <v>65</v>
      </c>
      <c r="F128" s="1">
        <v>276000</v>
      </c>
    </row>
    <row r="129" spans="1:6" x14ac:dyDescent="0.3">
      <c r="A129" s="1">
        <v>71.430000000000007</v>
      </c>
      <c r="B129" s="1">
        <v>82</v>
      </c>
      <c r="C129" s="1">
        <v>78</v>
      </c>
      <c r="D129" s="1">
        <v>72</v>
      </c>
      <c r="E129" s="1">
        <v>88</v>
      </c>
      <c r="F129" s="1">
        <v>252000</v>
      </c>
    </row>
    <row r="130" spans="1:6" x14ac:dyDescent="0.3">
      <c r="A130" s="1">
        <v>64.86</v>
      </c>
      <c r="B130" s="1">
        <v>95</v>
      </c>
      <c r="C130" s="1">
        <v>67</v>
      </c>
      <c r="D130" s="1">
        <v>65.5</v>
      </c>
      <c r="E130" s="1">
        <v>78.5</v>
      </c>
      <c r="F130" s="1">
        <v>280000</v>
      </c>
    </row>
    <row r="131" spans="1:6" x14ac:dyDescent="0.3">
      <c r="A131" s="1">
        <v>61.01</v>
      </c>
      <c r="B131" s="1">
        <v>72</v>
      </c>
      <c r="C131" s="1">
        <v>72</v>
      </c>
      <c r="D131" s="1">
        <v>61</v>
      </c>
      <c r="E131" s="1">
        <v>67</v>
      </c>
      <c r="F131" s="1">
        <v>264000</v>
      </c>
    </row>
    <row r="132" spans="1:6" x14ac:dyDescent="0.3">
      <c r="A132" s="1">
        <v>57.34</v>
      </c>
      <c r="B132" s="1">
        <v>93.4</v>
      </c>
      <c r="C132" s="1">
        <v>64.8</v>
      </c>
      <c r="D132" s="1">
        <v>61.4</v>
      </c>
      <c r="E132" s="1">
        <v>65.2</v>
      </c>
      <c r="F132" s="1">
        <v>270000</v>
      </c>
    </row>
    <row r="133" spans="1:6" x14ac:dyDescent="0.3">
      <c r="A133" s="1">
        <v>56.63</v>
      </c>
      <c r="B133" s="1">
        <v>80</v>
      </c>
      <c r="C133" s="1">
        <v>56</v>
      </c>
      <c r="D133" s="1">
        <v>63</v>
      </c>
      <c r="E133" s="1">
        <v>60</v>
      </c>
      <c r="F133" s="1">
        <v>300000</v>
      </c>
    </row>
    <row r="134" spans="1:6" x14ac:dyDescent="0.3">
      <c r="A134" s="1">
        <v>58.95</v>
      </c>
      <c r="B134" s="1">
        <v>84</v>
      </c>
      <c r="C134" s="1">
        <v>72</v>
      </c>
      <c r="D134" s="1">
        <v>76</v>
      </c>
      <c r="E134" s="1">
        <v>66</v>
      </c>
      <c r="F134" s="1">
        <v>275000</v>
      </c>
    </row>
    <row r="135" spans="1:6" x14ac:dyDescent="0.3">
      <c r="A135" s="1">
        <v>54.48</v>
      </c>
      <c r="B135" s="1">
        <v>78</v>
      </c>
      <c r="C135" s="1">
        <v>77.5</v>
      </c>
      <c r="D135" s="1">
        <v>63</v>
      </c>
      <c r="E135" s="1">
        <v>72</v>
      </c>
      <c r="F135" s="1">
        <v>250000</v>
      </c>
    </row>
    <row r="136" spans="1:6" x14ac:dyDescent="0.3">
      <c r="A136" s="1">
        <v>69.709999999999994</v>
      </c>
      <c r="B136" s="1">
        <v>59.32</v>
      </c>
      <c r="C136" s="1">
        <v>91</v>
      </c>
      <c r="D136" s="1">
        <v>53</v>
      </c>
      <c r="E136" s="1">
        <v>83.96</v>
      </c>
      <c r="F136" s="1">
        <v>260000</v>
      </c>
    </row>
    <row r="137" spans="1:6" x14ac:dyDescent="0.3">
      <c r="A137" s="1">
        <v>55.8</v>
      </c>
      <c r="B137" s="1">
        <v>73</v>
      </c>
      <c r="C137" s="1">
        <v>57</v>
      </c>
      <c r="D137" s="1">
        <v>65</v>
      </c>
      <c r="E137" s="1">
        <v>69</v>
      </c>
      <c r="F137" s="1">
        <v>265000</v>
      </c>
    </row>
    <row r="138" spans="1:6" x14ac:dyDescent="0.3">
      <c r="A138" s="1">
        <v>52.81</v>
      </c>
      <c r="B138" s="1">
        <v>87.55</v>
      </c>
      <c r="C138" s="1">
        <v>65</v>
      </c>
      <c r="D138" s="1">
        <v>60</v>
      </c>
      <c r="E138" s="1">
        <v>69</v>
      </c>
      <c r="F138" s="1">
        <v>300000</v>
      </c>
    </row>
    <row r="139" spans="1:6" x14ac:dyDescent="0.3">
      <c r="A139" s="1">
        <v>60.11</v>
      </c>
      <c r="B139" s="1">
        <v>61.28</v>
      </c>
      <c r="C139" s="1">
        <v>66</v>
      </c>
      <c r="D139" s="1">
        <v>63</v>
      </c>
      <c r="E139" s="1">
        <v>70</v>
      </c>
      <c r="F139" s="1">
        <v>240000</v>
      </c>
    </row>
    <row r="140" spans="1:6" x14ac:dyDescent="0.3">
      <c r="A140" s="1">
        <v>58.3</v>
      </c>
      <c r="B140" s="1">
        <v>66</v>
      </c>
      <c r="C140" s="1">
        <v>56.87</v>
      </c>
      <c r="D140" s="1">
        <v>61.33</v>
      </c>
      <c r="E140" s="1">
        <v>55.68</v>
      </c>
      <c r="F140" s="1">
        <v>260000</v>
      </c>
    </row>
    <row r="141" spans="1:6" x14ac:dyDescent="0.3">
      <c r="A141" s="1">
        <v>67.69</v>
      </c>
      <c r="B141" s="1">
        <v>80</v>
      </c>
      <c r="C141" s="1">
        <v>73</v>
      </c>
      <c r="D141" s="1">
        <v>73</v>
      </c>
      <c r="E141" s="1">
        <v>74</v>
      </c>
      <c r="F141" s="1">
        <v>210000</v>
      </c>
    </row>
    <row r="142" spans="1:6" x14ac:dyDescent="0.3">
      <c r="A142" s="1">
        <v>56.81</v>
      </c>
      <c r="B142" s="1">
        <v>62</v>
      </c>
      <c r="C142" s="1">
        <v>65</v>
      </c>
      <c r="D142" s="1">
        <v>62</v>
      </c>
      <c r="E142" s="1">
        <v>61</v>
      </c>
      <c r="F142" s="1">
        <v>250000</v>
      </c>
    </row>
    <row r="143" spans="1:6" x14ac:dyDescent="0.3">
      <c r="A143" s="1">
        <v>71.55</v>
      </c>
      <c r="B143" s="1">
        <v>88.56</v>
      </c>
      <c r="C143" s="1">
        <v>61</v>
      </c>
      <c r="D143" s="1">
        <v>78</v>
      </c>
      <c r="E143" s="1">
        <v>83.33</v>
      </c>
      <c r="F143" s="1">
        <v>300000</v>
      </c>
    </row>
    <row r="144" spans="1:6" x14ac:dyDescent="0.3">
      <c r="A144" s="1">
        <v>56.49</v>
      </c>
      <c r="B144" s="1">
        <v>67</v>
      </c>
      <c r="C144" s="1">
        <v>65</v>
      </c>
      <c r="D144" s="1">
        <v>72</v>
      </c>
      <c r="E144" s="1">
        <v>62</v>
      </c>
      <c r="F144" s="1">
        <v>216000</v>
      </c>
    </row>
    <row r="145" spans="1:6" x14ac:dyDescent="0.3">
      <c r="A145" s="1">
        <v>74.489999999999995</v>
      </c>
      <c r="B145" s="1">
        <v>91</v>
      </c>
      <c r="C145" s="1">
        <v>77.599999999999994</v>
      </c>
      <c r="D145" s="1">
        <v>82</v>
      </c>
      <c r="E145" s="1">
        <v>80.599999999999994</v>
      </c>
      <c r="F145" s="1">
        <v>400000</v>
      </c>
    </row>
    <row r="146" spans="1:6" x14ac:dyDescent="0.3">
      <c r="A146" s="1">
        <v>53.62</v>
      </c>
      <c r="B146" s="1">
        <v>74</v>
      </c>
      <c r="C146" s="1">
        <v>72</v>
      </c>
      <c r="D146" s="1">
        <v>60</v>
      </c>
      <c r="E146" s="1">
        <v>58</v>
      </c>
      <c r="F146" s="1">
        <v>275000</v>
      </c>
    </row>
    <row r="147" spans="1:6" x14ac:dyDescent="0.3">
      <c r="A147" s="1">
        <v>69.72</v>
      </c>
      <c r="B147" s="1">
        <v>59</v>
      </c>
      <c r="C147" s="1">
        <v>73</v>
      </c>
      <c r="D147" s="1">
        <v>67</v>
      </c>
      <c r="E147" s="1">
        <v>67</v>
      </c>
      <c r="F147" s="1">
        <v>295000</v>
      </c>
    </row>
    <row r="148" spans="1:6" x14ac:dyDescent="0.3">
      <c r="A148" s="1">
        <v>60.23</v>
      </c>
      <c r="B148" s="1">
        <v>70</v>
      </c>
      <c r="C148" s="1">
        <v>58</v>
      </c>
      <c r="D148" s="1">
        <v>66</v>
      </c>
      <c r="E148" s="1">
        <v>74</v>
      </c>
      <c r="F148" s="1">
        <v>204000</v>
      </c>
    </row>
  </sheetData>
  <mergeCells count="1">
    <mergeCell ref="J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E69E-7F09-4DB2-A147-FB0F2970CBB4}">
  <dimension ref="C1:G11"/>
  <sheetViews>
    <sheetView workbookViewId="0">
      <selection activeCell="E5" sqref="E5"/>
    </sheetView>
  </sheetViews>
  <sheetFormatPr defaultRowHeight="14.4" x14ac:dyDescent="0.3"/>
  <cols>
    <col min="3" max="3" width="28.6640625" customWidth="1"/>
    <col min="4" max="4" width="11.5546875" customWidth="1"/>
    <col min="5" max="5" width="28.33203125" customWidth="1"/>
    <col min="6" max="6" width="22" customWidth="1"/>
  </cols>
  <sheetData>
    <row r="1" spans="3:7" ht="37.200000000000003" customHeight="1" x14ac:dyDescent="0.3">
      <c r="C1" s="36" t="s">
        <v>35</v>
      </c>
      <c r="D1" s="36"/>
    </row>
    <row r="2" spans="3:7" x14ac:dyDescent="0.3">
      <c r="C2" s="21" t="s">
        <v>72</v>
      </c>
      <c r="D2" s="24">
        <f>Task8!K2</f>
        <v>0.17434313099545118</v>
      </c>
    </row>
    <row r="3" spans="3:7" x14ac:dyDescent="0.3">
      <c r="C3" s="20" t="s">
        <v>71</v>
      </c>
      <c r="D3" s="24">
        <f>Task8!K3</f>
        <v>0.18522435679332475</v>
      </c>
    </row>
    <row r="4" spans="3:7" x14ac:dyDescent="0.3">
      <c r="C4" s="22" t="s">
        <v>41</v>
      </c>
      <c r="D4" s="24">
        <f>Task8!K4</f>
        <v>-1.7196476760743352E-2</v>
      </c>
    </row>
    <row r="5" spans="3:7" x14ac:dyDescent="0.3">
      <c r="C5" s="22" t="s">
        <v>44</v>
      </c>
      <c r="D5" s="25">
        <f>Task8!K5</f>
        <v>8.1297882553692441E-2</v>
      </c>
    </row>
    <row r="6" spans="3:7" x14ac:dyDescent="0.3">
      <c r="C6" s="23" t="s">
        <v>43</v>
      </c>
      <c r="D6" s="24">
        <f>Task8!K6</f>
        <v>3.5999765229913515E-2</v>
      </c>
    </row>
    <row r="11" spans="3:7" x14ac:dyDescent="0.3">
      <c r="C11" s="26" t="s">
        <v>73</v>
      </c>
      <c r="D11" s="26"/>
      <c r="E11" s="26"/>
      <c r="F11" s="26"/>
      <c r="G11" s="26"/>
    </row>
  </sheetData>
  <mergeCells count="1">
    <mergeCell ref="C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BBCE-C2CA-4DB7-8FD1-45DC03BCA9DE}">
  <dimension ref="A1:D215"/>
  <sheetViews>
    <sheetView tabSelected="1" workbookViewId="0">
      <selection activeCell="C15" sqref="C15"/>
    </sheetView>
  </sheetViews>
  <sheetFormatPr defaultRowHeight="14.4" x14ac:dyDescent="0.3"/>
  <cols>
    <col min="1" max="1" width="16.33203125" customWidth="1"/>
  </cols>
  <sheetData>
    <row r="1" spans="1:4" x14ac:dyDescent="0.3">
      <c r="A1" s="1" t="s">
        <v>10</v>
      </c>
    </row>
    <row r="2" spans="1:4" x14ac:dyDescent="0.3">
      <c r="A2" s="1">
        <v>58.8</v>
      </c>
    </row>
    <row r="3" spans="1:4" x14ac:dyDescent="0.3">
      <c r="A3" s="1">
        <v>66.28</v>
      </c>
    </row>
    <row r="4" spans="1:4" x14ac:dyDescent="0.3">
      <c r="A4" s="1">
        <v>57.8</v>
      </c>
      <c r="C4" t="s">
        <v>74</v>
      </c>
      <c r="D4">
        <f>QUARTILE(A2:A215,1)</f>
        <v>57.922499999999999</v>
      </c>
    </row>
    <row r="5" spans="1:4" x14ac:dyDescent="0.3">
      <c r="A5" s="1">
        <v>59.43</v>
      </c>
      <c r="C5" t="s">
        <v>75</v>
      </c>
      <c r="D5">
        <f>QUARTILE(A3:A216,2)</f>
        <v>62.14</v>
      </c>
    </row>
    <row r="6" spans="1:4" x14ac:dyDescent="0.3">
      <c r="A6" s="1">
        <v>55.5</v>
      </c>
      <c r="C6" t="s">
        <v>76</v>
      </c>
      <c r="D6">
        <f>QUARTILE(A4:A217,3)</f>
        <v>66.287499999999994</v>
      </c>
    </row>
    <row r="7" spans="1:4" x14ac:dyDescent="0.3">
      <c r="A7" s="1">
        <v>51.58</v>
      </c>
      <c r="C7" t="s">
        <v>37</v>
      </c>
      <c r="D7">
        <f xml:space="preserve"> D6-D4</f>
        <v>8.3649999999999949</v>
      </c>
    </row>
    <row r="8" spans="1:4" x14ac:dyDescent="0.3">
      <c r="A8" s="1">
        <v>53.29</v>
      </c>
      <c r="C8" t="s">
        <v>32</v>
      </c>
      <c r="D8">
        <f>D6+1.5*D7</f>
        <v>78.83499999999998</v>
      </c>
    </row>
    <row r="9" spans="1:4" x14ac:dyDescent="0.3">
      <c r="A9" s="1">
        <v>62.14</v>
      </c>
      <c r="C9" t="s">
        <v>33</v>
      </c>
      <c r="D9">
        <f>D4-1.5*D7</f>
        <v>45.375000000000007</v>
      </c>
    </row>
    <row r="10" spans="1:4" x14ac:dyDescent="0.3">
      <c r="A10" s="1">
        <v>52.21</v>
      </c>
    </row>
    <row r="11" spans="1:4" x14ac:dyDescent="0.3">
      <c r="A11" s="1">
        <v>60.85</v>
      </c>
    </row>
    <row r="12" spans="1:4" x14ac:dyDescent="0.3">
      <c r="A12" s="1">
        <v>63.7</v>
      </c>
    </row>
    <row r="13" spans="1:4" x14ac:dyDescent="0.3">
      <c r="A13" s="1">
        <v>65.040000000000006</v>
      </c>
    </row>
    <row r="14" spans="1:4" x14ac:dyDescent="0.3">
      <c r="A14" s="1">
        <v>68.63</v>
      </c>
    </row>
    <row r="15" spans="1:4" x14ac:dyDescent="0.3">
      <c r="A15" s="1">
        <v>54.96</v>
      </c>
    </row>
    <row r="16" spans="1:4" x14ac:dyDescent="0.3">
      <c r="A16" s="1">
        <v>64.66</v>
      </c>
    </row>
    <row r="17" spans="1:1" x14ac:dyDescent="0.3">
      <c r="A17" s="1">
        <v>62.54</v>
      </c>
    </row>
    <row r="18" spans="1:1" x14ac:dyDescent="0.3">
      <c r="A18" s="1">
        <v>67.28</v>
      </c>
    </row>
    <row r="19" spans="1:1" x14ac:dyDescent="0.3">
      <c r="A19" s="1">
        <v>64.08</v>
      </c>
    </row>
    <row r="20" spans="1:1" x14ac:dyDescent="0.3">
      <c r="A20" s="1">
        <v>77.89</v>
      </c>
    </row>
    <row r="21" spans="1:1" x14ac:dyDescent="0.3">
      <c r="A21" s="1">
        <v>56.7</v>
      </c>
    </row>
    <row r="22" spans="1:1" x14ac:dyDescent="0.3">
      <c r="A22" s="1">
        <v>69.06</v>
      </c>
    </row>
    <row r="23" spans="1:1" x14ac:dyDescent="0.3">
      <c r="A23" s="1">
        <v>68.81</v>
      </c>
    </row>
    <row r="24" spans="1:1" x14ac:dyDescent="0.3">
      <c r="A24" s="1">
        <v>63.62</v>
      </c>
    </row>
    <row r="25" spans="1:1" x14ac:dyDescent="0.3">
      <c r="A25" s="1">
        <v>74.010000000000005</v>
      </c>
    </row>
    <row r="26" spans="1:1" x14ac:dyDescent="0.3">
      <c r="A26" s="1">
        <v>65.33</v>
      </c>
    </row>
    <row r="27" spans="1:1" x14ac:dyDescent="0.3">
      <c r="A27" s="1">
        <v>57.55</v>
      </c>
    </row>
    <row r="28" spans="1:1" x14ac:dyDescent="0.3">
      <c r="A28" s="1">
        <v>57.69</v>
      </c>
    </row>
    <row r="29" spans="1:1" x14ac:dyDescent="0.3">
      <c r="A29" s="1">
        <v>64.150000000000006</v>
      </c>
    </row>
    <row r="30" spans="1:1" x14ac:dyDescent="0.3">
      <c r="A30" s="1">
        <v>51.29</v>
      </c>
    </row>
    <row r="31" spans="1:1" x14ac:dyDescent="0.3">
      <c r="A31" s="1">
        <v>56.7</v>
      </c>
    </row>
    <row r="32" spans="1:1" x14ac:dyDescent="0.3">
      <c r="A32" s="1">
        <v>58.32</v>
      </c>
    </row>
    <row r="33" spans="1:1" x14ac:dyDescent="0.3">
      <c r="A33" s="1">
        <v>62.21</v>
      </c>
    </row>
    <row r="34" spans="1:1" x14ac:dyDescent="0.3">
      <c r="A34" s="1">
        <v>72.78</v>
      </c>
    </row>
    <row r="35" spans="1:1" x14ac:dyDescent="0.3">
      <c r="A35" s="1">
        <v>62.77</v>
      </c>
    </row>
    <row r="36" spans="1:1" x14ac:dyDescent="0.3">
      <c r="A36" s="1">
        <v>62.74</v>
      </c>
    </row>
    <row r="37" spans="1:1" x14ac:dyDescent="0.3">
      <c r="A37" s="1">
        <v>51.45</v>
      </c>
    </row>
    <row r="38" spans="1:1" x14ac:dyDescent="0.3">
      <c r="A38" s="1">
        <v>55.47</v>
      </c>
    </row>
    <row r="39" spans="1:1" x14ac:dyDescent="0.3">
      <c r="A39" s="1">
        <v>56.86</v>
      </c>
    </row>
    <row r="40" spans="1:1" x14ac:dyDescent="0.3">
      <c r="A40" s="1">
        <v>62.56</v>
      </c>
    </row>
    <row r="41" spans="1:1" x14ac:dyDescent="0.3">
      <c r="A41" s="1">
        <v>66.72</v>
      </c>
    </row>
    <row r="42" spans="1:1" x14ac:dyDescent="0.3">
      <c r="A42" s="1">
        <v>69.760000000000005</v>
      </c>
    </row>
    <row r="43" spans="1:1" x14ac:dyDescent="0.3">
      <c r="A43" s="1">
        <v>51.21</v>
      </c>
    </row>
    <row r="44" spans="1:1" x14ac:dyDescent="0.3">
      <c r="A44" s="1">
        <v>62.9</v>
      </c>
    </row>
    <row r="45" spans="1:1" x14ac:dyDescent="0.3">
      <c r="A45" s="1">
        <v>69.7</v>
      </c>
    </row>
    <row r="46" spans="1:1" x14ac:dyDescent="0.3">
      <c r="A46" s="1">
        <v>66.53</v>
      </c>
    </row>
    <row r="47" spans="1:1" x14ac:dyDescent="0.3">
      <c r="A47" s="1">
        <v>71.63</v>
      </c>
    </row>
    <row r="48" spans="1:1" x14ac:dyDescent="0.3">
      <c r="A48" s="1">
        <v>54.55</v>
      </c>
    </row>
    <row r="49" spans="1:1" x14ac:dyDescent="0.3">
      <c r="A49" s="1">
        <v>62.46</v>
      </c>
    </row>
    <row r="50" spans="1:1" x14ac:dyDescent="0.3">
      <c r="A50" s="1">
        <v>56.11</v>
      </c>
    </row>
    <row r="51" spans="1:1" x14ac:dyDescent="0.3">
      <c r="A51" s="1">
        <v>62.98</v>
      </c>
    </row>
    <row r="52" spans="1:1" x14ac:dyDescent="0.3">
      <c r="A52" s="1">
        <v>62.65</v>
      </c>
    </row>
    <row r="53" spans="1:1" x14ac:dyDescent="0.3">
      <c r="A53" s="1">
        <v>65.489999999999995</v>
      </c>
    </row>
    <row r="54" spans="1:1" x14ac:dyDescent="0.3">
      <c r="A54" s="1">
        <v>71.040000000000006</v>
      </c>
    </row>
    <row r="55" spans="1:1" x14ac:dyDescent="0.3">
      <c r="A55" s="1">
        <v>65.56</v>
      </c>
    </row>
    <row r="56" spans="1:1" x14ac:dyDescent="0.3">
      <c r="A56" s="1">
        <v>52.71</v>
      </c>
    </row>
    <row r="57" spans="1:1" x14ac:dyDescent="0.3">
      <c r="A57" s="1">
        <v>66.88</v>
      </c>
    </row>
    <row r="58" spans="1:1" x14ac:dyDescent="0.3">
      <c r="A58" s="1">
        <v>63.59</v>
      </c>
    </row>
    <row r="59" spans="1:1" x14ac:dyDescent="0.3">
      <c r="A59" s="1">
        <v>57.99</v>
      </c>
    </row>
    <row r="60" spans="1:1" x14ac:dyDescent="0.3">
      <c r="A60" s="1">
        <v>56.66</v>
      </c>
    </row>
    <row r="61" spans="1:1" x14ac:dyDescent="0.3">
      <c r="A61" s="1">
        <v>57.24</v>
      </c>
    </row>
    <row r="62" spans="1:1" x14ac:dyDescent="0.3">
      <c r="A62" s="1">
        <v>62.48</v>
      </c>
    </row>
    <row r="63" spans="1:1" x14ac:dyDescent="0.3">
      <c r="A63" s="1">
        <v>59.69</v>
      </c>
    </row>
    <row r="64" spans="1:1" x14ac:dyDescent="0.3">
      <c r="A64" s="1">
        <v>59.5</v>
      </c>
    </row>
    <row r="65" spans="1:1" x14ac:dyDescent="0.3">
      <c r="A65" s="1">
        <v>58.78</v>
      </c>
    </row>
    <row r="66" spans="1:1" x14ac:dyDescent="0.3">
      <c r="A66" s="1">
        <v>57.1</v>
      </c>
    </row>
    <row r="67" spans="1:1" x14ac:dyDescent="0.3">
      <c r="A67" s="1">
        <v>58.46</v>
      </c>
    </row>
    <row r="68" spans="1:1" x14ac:dyDescent="0.3">
      <c r="A68" s="1">
        <v>60.99</v>
      </c>
    </row>
    <row r="69" spans="1:1" x14ac:dyDescent="0.3">
      <c r="A69" s="1">
        <v>59.24</v>
      </c>
    </row>
    <row r="70" spans="1:1" x14ac:dyDescent="0.3">
      <c r="A70" s="1">
        <v>68.069999999999993</v>
      </c>
    </row>
    <row r="71" spans="1:1" x14ac:dyDescent="0.3">
      <c r="A71" s="1">
        <v>65.45</v>
      </c>
    </row>
    <row r="72" spans="1:1" x14ac:dyDescent="0.3">
      <c r="A72" s="1">
        <v>66.94</v>
      </c>
    </row>
    <row r="73" spans="1:1" x14ac:dyDescent="0.3">
      <c r="A73" s="1">
        <v>68.53</v>
      </c>
    </row>
    <row r="74" spans="1:1" x14ac:dyDescent="0.3">
      <c r="A74" s="1">
        <v>59.75</v>
      </c>
    </row>
    <row r="75" spans="1:1" x14ac:dyDescent="0.3">
      <c r="A75" s="1">
        <v>67.2</v>
      </c>
    </row>
    <row r="76" spans="1:1" x14ac:dyDescent="0.3">
      <c r="A76" s="1">
        <v>67</v>
      </c>
    </row>
    <row r="77" spans="1:1" x14ac:dyDescent="0.3">
      <c r="A77" s="1">
        <v>64.27</v>
      </c>
    </row>
    <row r="78" spans="1:1" x14ac:dyDescent="0.3">
      <c r="A78" s="1">
        <v>57.65</v>
      </c>
    </row>
    <row r="79" spans="1:1" x14ac:dyDescent="0.3">
      <c r="A79" s="1">
        <v>59.42</v>
      </c>
    </row>
    <row r="80" spans="1:1" x14ac:dyDescent="0.3">
      <c r="A80" s="1">
        <v>67.989999999999995</v>
      </c>
    </row>
    <row r="81" spans="1:1" x14ac:dyDescent="0.3">
      <c r="A81" s="1">
        <v>62.35</v>
      </c>
    </row>
    <row r="82" spans="1:1" x14ac:dyDescent="0.3">
      <c r="A82" s="1">
        <v>70.2</v>
      </c>
    </row>
    <row r="83" spans="1:1" x14ac:dyDescent="0.3">
      <c r="A83" s="1">
        <v>60.44</v>
      </c>
    </row>
    <row r="84" spans="1:1" x14ac:dyDescent="0.3">
      <c r="A84" s="1">
        <v>66.69</v>
      </c>
    </row>
    <row r="85" spans="1:1" x14ac:dyDescent="0.3">
      <c r="A85" s="1">
        <v>62</v>
      </c>
    </row>
    <row r="86" spans="1:1" x14ac:dyDescent="0.3">
      <c r="A86" s="1">
        <v>76.180000000000007</v>
      </c>
    </row>
    <row r="87" spans="1:1" x14ac:dyDescent="0.3">
      <c r="A87" s="1">
        <v>57.03</v>
      </c>
    </row>
    <row r="88" spans="1:1" x14ac:dyDescent="0.3">
      <c r="A88" s="1">
        <v>59.08</v>
      </c>
    </row>
    <row r="89" spans="1:1" x14ac:dyDescent="0.3">
      <c r="A89" s="1">
        <v>64.36</v>
      </c>
    </row>
    <row r="90" spans="1:1" x14ac:dyDescent="0.3">
      <c r="A90" s="1">
        <v>62.36</v>
      </c>
    </row>
    <row r="91" spans="1:1" x14ac:dyDescent="0.3">
      <c r="A91" s="1">
        <v>68.03</v>
      </c>
    </row>
    <row r="92" spans="1:1" x14ac:dyDescent="0.3">
      <c r="A92" s="1">
        <v>62.79</v>
      </c>
    </row>
    <row r="93" spans="1:1" x14ac:dyDescent="0.3">
      <c r="A93" s="1">
        <v>59.47</v>
      </c>
    </row>
    <row r="94" spans="1:1" x14ac:dyDescent="0.3">
      <c r="A94" s="1">
        <v>55.41</v>
      </c>
    </row>
    <row r="95" spans="1:1" x14ac:dyDescent="0.3">
      <c r="A95" s="1">
        <v>54.97</v>
      </c>
    </row>
    <row r="96" spans="1:1" x14ac:dyDescent="0.3">
      <c r="A96" s="1">
        <v>62.16</v>
      </c>
    </row>
    <row r="97" spans="1:1" x14ac:dyDescent="0.3">
      <c r="A97" s="1">
        <v>64.44</v>
      </c>
    </row>
    <row r="98" spans="1:1" x14ac:dyDescent="0.3">
      <c r="A98" s="1">
        <v>69.03</v>
      </c>
    </row>
    <row r="99" spans="1:1" x14ac:dyDescent="0.3">
      <c r="A99" s="1">
        <v>57.31</v>
      </c>
    </row>
    <row r="100" spans="1:1" x14ac:dyDescent="0.3">
      <c r="A100" s="1">
        <v>59.47</v>
      </c>
    </row>
    <row r="101" spans="1:1" x14ac:dyDescent="0.3">
      <c r="A101" s="1">
        <v>64.95</v>
      </c>
    </row>
    <row r="102" spans="1:1" x14ac:dyDescent="0.3">
      <c r="A102" s="1">
        <v>60.44</v>
      </c>
    </row>
    <row r="103" spans="1:1" x14ac:dyDescent="0.3">
      <c r="A103" s="1">
        <v>61.31</v>
      </c>
    </row>
    <row r="104" spans="1:1" x14ac:dyDescent="0.3">
      <c r="A104" s="1">
        <v>65.83</v>
      </c>
    </row>
    <row r="105" spans="1:1" x14ac:dyDescent="0.3">
      <c r="A105" s="1">
        <v>58.23</v>
      </c>
    </row>
    <row r="106" spans="1:1" x14ac:dyDescent="0.3">
      <c r="A106" s="1">
        <v>55.3</v>
      </c>
    </row>
    <row r="107" spans="1:1" x14ac:dyDescent="0.3">
      <c r="A107" s="1">
        <v>65.69</v>
      </c>
    </row>
    <row r="108" spans="1:1" x14ac:dyDescent="0.3">
      <c r="A108" s="1">
        <v>73.52</v>
      </c>
    </row>
    <row r="109" spans="1:1" x14ac:dyDescent="0.3">
      <c r="A109" s="1">
        <v>58.31</v>
      </c>
    </row>
    <row r="110" spans="1:1" x14ac:dyDescent="0.3">
      <c r="A110" s="1">
        <v>56.09</v>
      </c>
    </row>
    <row r="111" spans="1:1" x14ac:dyDescent="0.3">
      <c r="A111" s="1">
        <v>54.8</v>
      </c>
    </row>
    <row r="112" spans="1:1" x14ac:dyDescent="0.3">
      <c r="A112" s="1">
        <v>60.64</v>
      </c>
    </row>
    <row r="113" spans="1:1" x14ac:dyDescent="0.3">
      <c r="A113" s="1">
        <v>53.94</v>
      </c>
    </row>
    <row r="114" spans="1:1" x14ac:dyDescent="0.3">
      <c r="A114" s="1">
        <v>63.08</v>
      </c>
    </row>
    <row r="115" spans="1:1" x14ac:dyDescent="0.3">
      <c r="A115" s="1">
        <v>55.01</v>
      </c>
    </row>
    <row r="116" spans="1:1" x14ac:dyDescent="0.3">
      <c r="A116" s="1">
        <v>60.5</v>
      </c>
    </row>
    <row r="117" spans="1:1" x14ac:dyDescent="0.3">
      <c r="A117" s="1">
        <v>70.849999999999994</v>
      </c>
    </row>
    <row r="118" spans="1:1" x14ac:dyDescent="0.3">
      <c r="A118" s="1">
        <v>67.05</v>
      </c>
    </row>
    <row r="119" spans="1:1" x14ac:dyDescent="0.3">
      <c r="A119" s="1">
        <v>70.48</v>
      </c>
    </row>
    <row r="120" spans="1:1" x14ac:dyDescent="0.3">
      <c r="A120" s="1">
        <v>64.34</v>
      </c>
    </row>
    <row r="121" spans="1:1" x14ac:dyDescent="0.3">
      <c r="A121" s="1">
        <v>58.81</v>
      </c>
    </row>
    <row r="122" spans="1:1" x14ac:dyDescent="0.3">
      <c r="A122" s="1">
        <v>71.489999999999995</v>
      </c>
    </row>
    <row r="123" spans="1:1" x14ac:dyDescent="0.3">
      <c r="A123" s="1">
        <v>71</v>
      </c>
    </row>
    <row r="124" spans="1:1" x14ac:dyDescent="0.3">
      <c r="A124" s="1">
        <v>56.7</v>
      </c>
    </row>
    <row r="125" spans="1:1" x14ac:dyDescent="0.3">
      <c r="A125" s="1">
        <v>61.26</v>
      </c>
    </row>
    <row r="126" spans="1:1" x14ac:dyDescent="0.3">
      <c r="A126" s="1">
        <v>73.33</v>
      </c>
    </row>
    <row r="127" spans="1:1" x14ac:dyDescent="0.3">
      <c r="A127" s="1">
        <v>68.2</v>
      </c>
    </row>
    <row r="128" spans="1:1" x14ac:dyDescent="0.3">
      <c r="A128" s="1">
        <v>58.4</v>
      </c>
    </row>
    <row r="129" spans="1:1" x14ac:dyDescent="0.3">
      <c r="A129" s="1">
        <v>76.260000000000005</v>
      </c>
    </row>
    <row r="130" spans="1:1" x14ac:dyDescent="0.3">
      <c r="A130" s="1">
        <v>68.55</v>
      </c>
    </row>
    <row r="131" spans="1:1" x14ac:dyDescent="0.3">
      <c r="A131" s="1">
        <v>64.150000000000006</v>
      </c>
    </row>
    <row r="132" spans="1:1" x14ac:dyDescent="0.3">
      <c r="A132" s="1">
        <v>60.78</v>
      </c>
    </row>
    <row r="133" spans="1:1" x14ac:dyDescent="0.3">
      <c r="A133" s="1">
        <v>53.49</v>
      </c>
    </row>
    <row r="134" spans="1:1" x14ac:dyDescent="0.3">
      <c r="A134" s="1">
        <v>60.98</v>
      </c>
    </row>
    <row r="135" spans="1:1" x14ac:dyDescent="0.3">
      <c r="A135" s="1">
        <v>67.13</v>
      </c>
    </row>
    <row r="136" spans="1:1" x14ac:dyDescent="0.3">
      <c r="A136" s="1">
        <v>65.63</v>
      </c>
    </row>
    <row r="137" spans="1:1" x14ac:dyDescent="0.3">
      <c r="A137" s="1">
        <v>61.58</v>
      </c>
    </row>
    <row r="138" spans="1:1" x14ac:dyDescent="0.3">
      <c r="A138" s="1">
        <v>60.41</v>
      </c>
    </row>
    <row r="139" spans="1:1" x14ac:dyDescent="0.3">
      <c r="A139" s="1">
        <v>71.77</v>
      </c>
    </row>
    <row r="140" spans="1:1" x14ac:dyDescent="0.3">
      <c r="A140" s="1">
        <v>54.43</v>
      </c>
    </row>
    <row r="141" spans="1:1" x14ac:dyDescent="0.3">
      <c r="A141" s="1">
        <v>56.94</v>
      </c>
    </row>
    <row r="142" spans="1:1" x14ac:dyDescent="0.3">
      <c r="A142" s="1">
        <v>61.9</v>
      </c>
    </row>
    <row r="143" spans="1:1" x14ac:dyDescent="0.3">
      <c r="A143" s="1">
        <v>61.29</v>
      </c>
    </row>
    <row r="144" spans="1:1" x14ac:dyDescent="0.3">
      <c r="A144" s="1">
        <v>60.39</v>
      </c>
    </row>
    <row r="145" spans="1:1" x14ac:dyDescent="0.3">
      <c r="A145" s="1">
        <v>58.52</v>
      </c>
    </row>
    <row r="146" spans="1:1" x14ac:dyDescent="0.3">
      <c r="A146" s="1">
        <v>63.23</v>
      </c>
    </row>
    <row r="147" spans="1:1" x14ac:dyDescent="0.3">
      <c r="A147" s="1">
        <v>55.14</v>
      </c>
    </row>
    <row r="148" spans="1:1" x14ac:dyDescent="0.3">
      <c r="A148" s="1">
        <v>62.28</v>
      </c>
    </row>
    <row r="149" spans="1:1" x14ac:dyDescent="0.3">
      <c r="A149" s="1">
        <v>64.08</v>
      </c>
    </row>
    <row r="150" spans="1:1" x14ac:dyDescent="0.3">
      <c r="A150" s="1">
        <v>58.54</v>
      </c>
    </row>
    <row r="151" spans="1:1" x14ac:dyDescent="0.3">
      <c r="A151" s="1">
        <v>61.3</v>
      </c>
    </row>
    <row r="152" spans="1:1" x14ac:dyDescent="0.3">
      <c r="A152" s="1">
        <v>58.87</v>
      </c>
    </row>
    <row r="153" spans="1:1" x14ac:dyDescent="0.3">
      <c r="A153" s="1">
        <v>65.25</v>
      </c>
    </row>
    <row r="154" spans="1:1" x14ac:dyDescent="0.3">
      <c r="A154" s="1">
        <v>62.48</v>
      </c>
    </row>
    <row r="155" spans="1:1" x14ac:dyDescent="0.3">
      <c r="A155" s="1">
        <v>53.2</v>
      </c>
    </row>
    <row r="156" spans="1:1" x14ac:dyDescent="0.3">
      <c r="A156" s="1">
        <v>65.989999999999995</v>
      </c>
    </row>
    <row r="157" spans="1:1" x14ac:dyDescent="0.3">
      <c r="A157" s="1">
        <v>52.72</v>
      </c>
    </row>
    <row r="158" spans="1:1" x14ac:dyDescent="0.3">
      <c r="A158" s="1">
        <v>55.03</v>
      </c>
    </row>
    <row r="159" spans="1:1" x14ac:dyDescent="0.3">
      <c r="A159" s="1">
        <v>61.87</v>
      </c>
    </row>
    <row r="160" spans="1:1" x14ac:dyDescent="0.3">
      <c r="A160" s="1">
        <v>60.59</v>
      </c>
    </row>
    <row r="161" spans="1:1" x14ac:dyDescent="0.3">
      <c r="A161" s="1">
        <v>72.290000000000006</v>
      </c>
    </row>
    <row r="162" spans="1:1" x14ac:dyDescent="0.3">
      <c r="A162" s="1">
        <v>62.72</v>
      </c>
    </row>
    <row r="163" spans="1:1" x14ac:dyDescent="0.3">
      <c r="A163" s="1">
        <v>66.06</v>
      </c>
    </row>
    <row r="164" spans="1:1" x14ac:dyDescent="0.3">
      <c r="A164" s="1">
        <v>66.459999999999994</v>
      </c>
    </row>
    <row r="165" spans="1:1" x14ac:dyDescent="0.3">
      <c r="A165" s="1">
        <v>65.52</v>
      </c>
    </row>
    <row r="166" spans="1:1" x14ac:dyDescent="0.3">
      <c r="A166" s="1">
        <v>74.56</v>
      </c>
    </row>
    <row r="167" spans="1:1" x14ac:dyDescent="0.3">
      <c r="A167" s="1">
        <v>52.38</v>
      </c>
    </row>
    <row r="168" spans="1:1" x14ac:dyDescent="0.3">
      <c r="A168" s="1">
        <v>75.709999999999994</v>
      </c>
    </row>
    <row r="169" spans="1:1" x14ac:dyDescent="0.3">
      <c r="A169" s="1">
        <v>58.79</v>
      </c>
    </row>
    <row r="170" spans="1:1" x14ac:dyDescent="0.3">
      <c r="A170" s="1">
        <v>65.48</v>
      </c>
    </row>
    <row r="171" spans="1:1" x14ac:dyDescent="0.3">
      <c r="A171" s="1">
        <v>69.28</v>
      </c>
    </row>
    <row r="172" spans="1:1" x14ac:dyDescent="0.3">
      <c r="A172" s="1">
        <v>66.040000000000006</v>
      </c>
    </row>
    <row r="173" spans="1:1" x14ac:dyDescent="0.3">
      <c r="A173" s="1">
        <v>52.64</v>
      </c>
    </row>
    <row r="174" spans="1:1" x14ac:dyDescent="0.3">
      <c r="A174" s="1">
        <v>59.32</v>
      </c>
    </row>
    <row r="175" spans="1:1" x14ac:dyDescent="0.3">
      <c r="A175" s="1">
        <v>66.23</v>
      </c>
    </row>
    <row r="176" spans="1:1" x14ac:dyDescent="0.3">
      <c r="A176" s="1">
        <v>60.69</v>
      </c>
    </row>
    <row r="177" spans="1:1" x14ac:dyDescent="0.3">
      <c r="A177" s="1">
        <v>57.9</v>
      </c>
    </row>
    <row r="178" spans="1:1" x14ac:dyDescent="0.3">
      <c r="A178" s="1">
        <v>70.81</v>
      </c>
    </row>
    <row r="179" spans="1:1" x14ac:dyDescent="0.3">
      <c r="A179" s="1">
        <v>68.069999999999993</v>
      </c>
    </row>
    <row r="180" spans="1:1" x14ac:dyDescent="0.3">
      <c r="A180" s="1">
        <v>72.14</v>
      </c>
    </row>
    <row r="181" spans="1:1" x14ac:dyDescent="0.3">
      <c r="A181" s="1">
        <v>56.6</v>
      </c>
    </row>
    <row r="182" spans="1:1" x14ac:dyDescent="0.3">
      <c r="A182" s="1">
        <v>60.02</v>
      </c>
    </row>
    <row r="183" spans="1:1" x14ac:dyDescent="0.3">
      <c r="A183" s="1">
        <v>59.81</v>
      </c>
    </row>
    <row r="184" spans="1:1" x14ac:dyDescent="0.3">
      <c r="A184" s="1">
        <v>61.82</v>
      </c>
    </row>
    <row r="185" spans="1:1" x14ac:dyDescent="0.3">
      <c r="A185" s="1">
        <v>57.29</v>
      </c>
    </row>
    <row r="186" spans="1:1" x14ac:dyDescent="0.3">
      <c r="A186" s="1">
        <v>71.430000000000007</v>
      </c>
    </row>
    <row r="187" spans="1:1" x14ac:dyDescent="0.3">
      <c r="A187" s="1">
        <v>62.93</v>
      </c>
    </row>
    <row r="188" spans="1:1" x14ac:dyDescent="0.3">
      <c r="A188" s="1">
        <v>64.86</v>
      </c>
    </row>
    <row r="189" spans="1:1" x14ac:dyDescent="0.3">
      <c r="A189" s="1">
        <v>56.13</v>
      </c>
    </row>
    <row r="190" spans="1:1" x14ac:dyDescent="0.3">
      <c r="A190" s="1">
        <v>66.94</v>
      </c>
    </row>
    <row r="191" spans="1:1" x14ac:dyDescent="0.3">
      <c r="A191" s="1">
        <v>62.5</v>
      </c>
    </row>
    <row r="192" spans="1:1" x14ac:dyDescent="0.3">
      <c r="A192" s="1">
        <v>61.01</v>
      </c>
    </row>
    <row r="193" spans="1:1" x14ac:dyDescent="0.3">
      <c r="A193" s="1">
        <v>57.34</v>
      </c>
    </row>
    <row r="194" spans="1:1" x14ac:dyDescent="0.3">
      <c r="A194" s="1">
        <v>56.63</v>
      </c>
    </row>
    <row r="195" spans="1:1" x14ac:dyDescent="0.3">
      <c r="A195" s="1">
        <v>64.739999999999995</v>
      </c>
    </row>
    <row r="196" spans="1:1" x14ac:dyDescent="0.3">
      <c r="A196" s="1">
        <v>58.95</v>
      </c>
    </row>
    <row r="197" spans="1:1" x14ac:dyDescent="0.3">
      <c r="A197" s="1">
        <v>54.48</v>
      </c>
    </row>
    <row r="198" spans="1:1" x14ac:dyDescent="0.3">
      <c r="A198" s="1">
        <v>69.709999999999994</v>
      </c>
    </row>
    <row r="199" spans="1:1" x14ac:dyDescent="0.3">
      <c r="A199" s="1">
        <v>71.959999999999994</v>
      </c>
    </row>
    <row r="200" spans="1:1" x14ac:dyDescent="0.3">
      <c r="A200" s="1">
        <v>55.8</v>
      </c>
    </row>
    <row r="201" spans="1:1" x14ac:dyDescent="0.3">
      <c r="A201" s="1">
        <v>52.81</v>
      </c>
    </row>
    <row r="202" spans="1:1" x14ac:dyDescent="0.3">
      <c r="A202" s="1">
        <v>58.44</v>
      </c>
    </row>
    <row r="203" spans="1:1" x14ac:dyDescent="0.3">
      <c r="A203" s="1">
        <v>60.11</v>
      </c>
    </row>
    <row r="204" spans="1:1" x14ac:dyDescent="0.3">
      <c r="A204" s="1">
        <v>58.3</v>
      </c>
    </row>
    <row r="205" spans="1:1" x14ac:dyDescent="0.3">
      <c r="A205" s="1">
        <v>67.69</v>
      </c>
    </row>
    <row r="206" spans="1:1" x14ac:dyDescent="0.3">
      <c r="A206" s="1">
        <v>56.81</v>
      </c>
    </row>
    <row r="207" spans="1:1" x14ac:dyDescent="0.3">
      <c r="A207" s="1">
        <v>53.39</v>
      </c>
    </row>
    <row r="208" spans="1:1" x14ac:dyDescent="0.3">
      <c r="A208" s="1">
        <v>71.55</v>
      </c>
    </row>
    <row r="209" spans="1:1" x14ac:dyDescent="0.3">
      <c r="A209" s="1">
        <v>62.92</v>
      </c>
    </row>
    <row r="210" spans="1:1" x14ac:dyDescent="0.3">
      <c r="A210" s="1">
        <v>56.49</v>
      </c>
    </row>
    <row r="211" spans="1:1" x14ac:dyDescent="0.3">
      <c r="A211" s="1">
        <v>74.489999999999995</v>
      </c>
    </row>
    <row r="212" spans="1:1" x14ac:dyDescent="0.3">
      <c r="A212" s="1">
        <v>53.62</v>
      </c>
    </row>
    <row r="213" spans="1:1" x14ac:dyDescent="0.3">
      <c r="A213" s="1">
        <v>69.72</v>
      </c>
    </row>
    <row r="214" spans="1:1" x14ac:dyDescent="0.3">
      <c r="A214" s="1">
        <v>60.23</v>
      </c>
    </row>
    <row r="215" spans="1:1" x14ac:dyDescent="0.3">
      <c r="A215" s="1">
        <v>60.22</v>
      </c>
    </row>
  </sheetData>
  <conditionalFormatting sqref="D9">
    <cfRule type="cellIs" dxfId="3" priority="2" operator="lessThan">
      <formula>45.375</formula>
    </cfRule>
  </conditionalFormatting>
  <conditionalFormatting sqref="A1:A1048576">
    <cfRule type="cellIs" dxfId="0" priority="1" operator="lessThan">
      <formula>45.375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2BDA-8AA9-46C6-9769-D95BCDD8BE94}">
  <dimension ref="A1:A215"/>
  <sheetViews>
    <sheetView workbookViewId="0">
      <selection sqref="A1:A1048576"/>
    </sheetView>
  </sheetViews>
  <sheetFormatPr defaultRowHeight="14.4" x14ac:dyDescent="0.3"/>
  <cols>
    <col min="1" max="1" width="19.44140625" customWidth="1"/>
  </cols>
  <sheetData>
    <row r="1" spans="1:1" x14ac:dyDescent="0.3">
      <c r="A1" s="1" t="s">
        <v>10</v>
      </c>
    </row>
    <row r="2" spans="1:1" x14ac:dyDescent="0.3">
      <c r="A2" s="1">
        <v>58.8</v>
      </c>
    </row>
    <row r="3" spans="1:1" x14ac:dyDescent="0.3">
      <c r="A3" s="1">
        <v>66.28</v>
      </c>
    </row>
    <row r="4" spans="1:1" x14ac:dyDescent="0.3">
      <c r="A4" s="1">
        <v>57.8</v>
      </c>
    </row>
    <row r="5" spans="1:1" x14ac:dyDescent="0.3">
      <c r="A5" s="1">
        <v>59.43</v>
      </c>
    </row>
    <row r="6" spans="1:1" x14ac:dyDescent="0.3">
      <c r="A6" s="1">
        <v>55.5</v>
      </c>
    </row>
    <row r="7" spans="1:1" x14ac:dyDescent="0.3">
      <c r="A7" s="1">
        <v>51.58</v>
      </c>
    </row>
    <row r="8" spans="1:1" x14ac:dyDescent="0.3">
      <c r="A8" s="1">
        <v>53.29</v>
      </c>
    </row>
    <row r="9" spans="1:1" x14ac:dyDescent="0.3">
      <c r="A9" s="1">
        <v>62.14</v>
      </c>
    </row>
    <row r="10" spans="1:1" x14ac:dyDescent="0.3">
      <c r="A10" s="1">
        <v>52.21</v>
      </c>
    </row>
    <row r="11" spans="1:1" x14ac:dyDescent="0.3">
      <c r="A11" s="1">
        <v>60.85</v>
      </c>
    </row>
    <row r="12" spans="1:1" x14ac:dyDescent="0.3">
      <c r="A12" s="1">
        <v>63.7</v>
      </c>
    </row>
    <row r="13" spans="1:1" x14ac:dyDescent="0.3">
      <c r="A13" s="1">
        <v>65.040000000000006</v>
      </c>
    </row>
    <row r="14" spans="1:1" x14ac:dyDescent="0.3">
      <c r="A14" s="1">
        <v>68.63</v>
      </c>
    </row>
    <row r="15" spans="1:1" x14ac:dyDescent="0.3">
      <c r="A15" s="1">
        <v>54.96</v>
      </c>
    </row>
    <row r="16" spans="1:1" x14ac:dyDescent="0.3">
      <c r="A16" s="1">
        <v>64.66</v>
      </c>
    </row>
    <row r="17" spans="1:1" x14ac:dyDescent="0.3">
      <c r="A17" s="1">
        <v>62.54</v>
      </c>
    </row>
    <row r="18" spans="1:1" x14ac:dyDescent="0.3">
      <c r="A18" s="1">
        <v>67.28</v>
      </c>
    </row>
    <row r="19" spans="1:1" x14ac:dyDescent="0.3">
      <c r="A19" s="1">
        <v>64.08</v>
      </c>
    </row>
    <row r="20" spans="1:1" x14ac:dyDescent="0.3">
      <c r="A20" s="1">
        <v>77.89</v>
      </c>
    </row>
    <row r="21" spans="1:1" x14ac:dyDescent="0.3">
      <c r="A21" s="1">
        <v>56.7</v>
      </c>
    </row>
    <row r="22" spans="1:1" x14ac:dyDescent="0.3">
      <c r="A22" s="1">
        <v>69.06</v>
      </c>
    </row>
    <row r="23" spans="1:1" x14ac:dyDescent="0.3">
      <c r="A23" s="1">
        <v>68.81</v>
      </c>
    </row>
    <row r="24" spans="1:1" x14ac:dyDescent="0.3">
      <c r="A24" s="1">
        <v>63.62</v>
      </c>
    </row>
    <row r="25" spans="1:1" x14ac:dyDescent="0.3">
      <c r="A25" s="1">
        <v>74.010000000000005</v>
      </c>
    </row>
    <row r="26" spans="1:1" x14ac:dyDescent="0.3">
      <c r="A26" s="1">
        <v>65.33</v>
      </c>
    </row>
    <row r="27" spans="1:1" x14ac:dyDescent="0.3">
      <c r="A27" s="1">
        <v>57.55</v>
      </c>
    </row>
    <row r="28" spans="1:1" x14ac:dyDescent="0.3">
      <c r="A28" s="1">
        <v>57.69</v>
      </c>
    </row>
    <row r="29" spans="1:1" x14ac:dyDescent="0.3">
      <c r="A29" s="1">
        <v>64.150000000000006</v>
      </c>
    </row>
    <row r="30" spans="1:1" x14ac:dyDescent="0.3">
      <c r="A30" s="1">
        <v>51.29</v>
      </c>
    </row>
    <row r="31" spans="1:1" x14ac:dyDescent="0.3">
      <c r="A31" s="1">
        <v>56.7</v>
      </c>
    </row>
    <row r="32" spans="1:1" x14ac:dyDescent="0.3">
      <c r="A32" s="1">
        <v>58.32</v>
      </c>
    </row>
    <row r="33" spans="1:1" x14ac:dyDescent="0.3">
      <c r="A33" s="1">
        <v>62.21</v>
      </c>
    </row>
    <row r="34" spans="1:1" x14ac:dyDescent="0.3">
      <c r="A34" s="1">
        <v>72.78</v>
      </c>
    </row>
    <row r="35" spans="1:1" x14ac:dyDescent="0.3">
      <c r="A35" s="1">
        <v>62.77</v>
      </c>
    </row>
    <row r="36" spans="1:1" x14ac:dyDescent="0.3">
      <c r="A36" s="1">
        <v>62.74</v>
      </c>
    </row>
    <row r="37" spans="1:1" x14ac:dyDescent="0.3">
      <c r="A37" s="1">
        <v>51.45</v>
      </c>
    </row>
    <row r="38" spans="1:1" x14ac:dyDescent="0.3">
      <c r="A38" s="1">
        <v>55.47</v>
      </c>
    </row>
    <row r="39" spans="1:1" x14ac:dyDescent="0.3">
      <c r="A39" s="1">
        <v>56.86</v>
      </c>
    </row>
    <row r="40" spans="1:1" x14ac:dyDescent="0.3">
      <c r="A40" s="1">
        <v>62.56</v>
      </c>
    </row>
    <row r="41" spans="1:1" x14ac:dyDescent="0.3">
      <c r="A41" s="1">
        <v>66.72</v>
      </c>
    </row>
    <row r="42" spans="1:1" x14ac:dyDescent="0.3">
      <c r="A42" s="1">
        <v>69.760000000000005</v>
      </c>
    </row>
    <row r="43" spans="1:1" x14ac:dyDescent="0.3">
      <c r="A43" s="1">
        <v>51.21</v>
      </c>
    </row>
    <row r="44" spans="1:1" x14ac:dyDescent="0.3">
      <c r="A44" s="1">
        <v>62.9</v>
      </c>
    </row>
    <row r="45" spans="1:1" x14ac:dyDescent="0.3">
      <c r="A45" s="1">
        <v>69.7</v>
      </c>
    </row>
    <row r="46" spans="1:1" x14ac:dyDescent="0.3">
      <c r="A46" s="1">
        <v>66.53</v>
      </c>
    </row>
    <row r="47" spans="1:1" x14ac:dyDescent="0.3">
      <c r="A47" s="1">
        <v>71.63</v>
      </c>
    </row>
    <row r="48" spans="1:1" x14ac:dyDescent="0.3">
      <c r="A48" s="1">
        <v>54.55</v>
      </c>
    </row>
    <row r="49" spans="1:1" x14ac:dyDescent="0.3">
      <c r="A49" s="1">
        <v>62.46</v>
      </c>
    </row>
    <row r="50" spans="1:1" x14ac:dyDescent="0.3">
      <c r="A50" s="1">
        <v>56.11</v>
      </c>
    </row>
    <row r="51" spans="1:1" x14ac:dyDescent="0.3">
      <c r="A51" s="1">
        <v>62.98</v>
      </c>
    </row>
    <row r="52" spans="1:1" x14ac:dyDescent="0.3">
      <c r="A52" s="1">
        <v>62.65</v>
      </c>
    </row>
    <row r="53" spans="1:1" x14ac:dyDescent="0.3">
      <c r="A53" s="1">
        <v>65.489999999999995</v>
      </c>
    </row>
    <row r="54" spans="1:1" x14ac:dyDescent="0.3">
      <c r="A54" s="1">
        <v>71.040000000000006</v>
      </c>
    </row>
    <row r="55" spans="1:1" x14ac:dyDescent="0.3">
      <c r="A55" s="1">
        <v>65.56</v>
      </c>
    </row>
    <row r="56" spans="1:1" x14ac:dyDescent="0.3">
      <c r="A56" s="1">
        <v>52.71</v>
      </c>
    </row>
    <row r="57" spans="1:1" x14ac:dyDescent="0.3">
      <c r="A57" s="1">
        <v>66.88</v>
      </c>
    </row>
    <row r="58" spans="1:1" x14ac:dyDescent="0.3">
      <c r="A58" s="1">
        <v>63.59</v>
      </c>
    </row>
    <row r="59" spans="1:1" x14ac:dyDescent="0.3">
      <c r="A59" s="1">
        <v>57.99</v>
      </c>
    </row>
    <row r="60" spans="1:1" x14ac:dyDescent="0.3">
      <c r="A60" s="1">
        <v>56.66</v>
      </c>
    </row>
    <row r="61" spans="1:1" x14ac:dyDescent="0.3">
      <c r="A61" s="1">
        <v>57.24</v>
      </c>
    </row>
    <row r="62" spans="1:1" x14ac:dyDescent="0.3">
      <c r="A62" s="1">
        <v>62.48</v>
      </c>
    </row>
    <row r="63" spans="1:1" x14ac:dyDescent="0.3">
      <c r="A63" s="1">
        <v>59.69</v>
      </c>
    </row>
    <row r="64" spans="1:1" x14ac:dyDescent="0.3">
      <c r="A64" s="1">
        <v>59.5</v>
      </c>
    </row>
    <row r="65" spans="1:1" x14ac:dyDescent="0.3">
      <c r="A65" s="1">
        <v>58.78</v>
      </c>
    </row>
    <row r="66" spans="1:1" x14ac:dyDescent="0.3">
      <c r="A66" s="1">
        <v>57.1</v>
      </c>
    </row>
    <row r="67" spans="1:1" x14ac:dyDescent="0.3">
      <c r="A67" s="1">
        <v>58.46</v>
      </c>
    </row>
    <row r="68" spans="1:1" x14ac:dyDescent="0.3">
      <c r="A68" s="1">
        <v>60.99</v>
      </c>
    </row>
    <row r="69" spans="1:1" x14ac:dyDescent="0.3">
      <c r="A69" s="1">
        <v>59.24</v>
      </c>
    </row>
    <row r="70" spans="1:1" x14ac:dyDescent="0.3">
      <c r="A70" s="1">
        <v>68.069999999999993</v>
      </c>
    </row>
    <row r="71" spans="1:1" x14ac:dyDescent="0.3">
      <c r="A71" s="1">
        <v>65.45</v>
      </c>
    </row>
    <row r="72" spans="1:1" x14ac:dyDescent="0.3">
      <c r="A72" s="1">
        <v>66.94</v>
      </c>
    </row>
    <row r="73" spans="1:1" x14ac:dyDescent="0.3">
      <c r="A73" s="1">
        <v>68.53</v>
      </c>
    </row>
    <row r="74" spans="1:1" x14ac:dyDescent="0.3">
      <c r="A74" s="1">
        <v>59.75</v>
      </c>
    </row>
    <row r="75" spans="1:1" x14ac:dyDescent="0.3">
      <c r="A75" s="1">
        <v>67.2</v>
      </c>
    </row>
    <row r="76" spans="1:1" x14ac:dyDescent="0.3">
      <c r="A76" s="1">
        <v>67</v>
      </c>
    </row>
    <row r="77" spans="1:1" x14ac:dyDescent="0.3">
      <c r="A77" s="1">
        <v>64.27</v>
      </c>
    </row>
    <row r="78" spans="1:1" x14ac:dyDescent="0.3">
      <c r="A78" s="1">
        <v>57.65</v>
      </c>
    </row>
    <row r="79" spans="1:1" x14ac:dyDescent="0.3">
      <c r="A79" s="1">
        <v>59.42</v>
      </c>
    </row>
    <row r="80" spans="1:1" x14ac:dyDescent="0.3">
      <c r="A80" s="1">
        <v>67.989999999999995</v>
      </c>
    </row>
    <row r="81" spans="1:1" x14ac:dyDescent="0.3">
      <c r="A81" s="1">
        <v>62.35</v>
      </c>
    </row>
    <row r="82" spans="1:1" x14ac:dyDescent="0.3">
      <c r="A82" s="1">
        <v>70.2</v>
      </c>
    </row>
    <row r="83" spans="1:1" x14ac:dyDescent="0.3">
      <c r="A83" s="1">
        <v>60.44</v>
      </c>
    </row>
    <row r="84" spans="1:1" x14ac:dyDescent="0.3">
      <c r="A84" s="1">
        <v>66.69</v>
      </c>
    </row>
    <row r="85" spans="1:1" x14ac:dyDescent="0.3">
      <c r="A85" s="1">
        <v>62</v>
      </c>
    </row>
    <row r="86" spans="1:1" x14ac:dyDescent="0.3">
      <c r="A86" s="1">
        <v>76.180000000000007</v>
      </c>
    </row>
    <row r="87" spans="1:1" x14ac:dyDescent="0.3">
      <c r="A87" s="1">
        <v>57.03</v>
      </c>
    </row>
    <row r="88" spans="1:1" x14ac:dyDescent="0.3">
      <c r="A88" s="1">
        <v>59.08</v>
      </c>
    </row>
    <row r="89" spans="1:1" x14ac:dyDescent="0.3">
      <c r="A89" s="1">
        <v>64.36</v>
      </c>
    </row>
    <row r="90" spans="1:1" x14ac:dyDescent="0.3">
      <c r="A90" s="1">
        <v>62.36</v>
      </c>
    </row>
    <row r="91" spans="1:1" x14ac:dyDescent="0.3">
      <c r="A91" s="1">
        <v>68.03</v>
      </c>
    </row>
    <row r="92" spans="1:1" x14ac:dyDescent="0.3">
      <c r="A92" s="1">
        <v>62.79</v>
      </c>
    </row>
    <row r="93" spans="1:1" x14ac:dyDescent="0.3">
      <c r="A93" s="1">
        <v>59.47</v>
      </c>
    </row>
    <row r="94" spans="1:1" x14ac:dyDescent="0.3">
      <c r="A94" s="1">
        <v>55.41</v>
      </c>
    </row>
    <row r="95" spans="1:1" x14ac:dyDescent="0.3">
      <c r="A95" s="1">
        <v>54.97</v>
      </c>
    </row>
    <row r="96" spans="1:1" x14ac:dyDescent="0.3">
      <c r="A96" s="1">
        <v>62.16</v>
      </c>
    </row>
    <row r="97" spans="1:1" x14ac:dyDescent="0.3">
      <c r="A97" s="1">
        <v>64.44</v>
      </c>
    </row>
    <row r="98" spans="1:1" x14ac:dyDescent="0.3">
      <c r="A98" s="1">
        <v>69.03</v>
      </c>
    </row>
    <row r="99" spans="1:1" x14ac:dyDescent="0.3">
      <c r="A99" s="1">
        <v>57.31</v>
      </c>
    </row>
    <row r="100" spans="1:1" x14ac:dyDescent="0.3">
      <c r="A100" s="1">
        <v>59.47</v>
      </c>
    </row>
    <row r="101" spans="1:1" x14ac:dyDescent="0.3">
      <c r="A101" s="1">
        <v>64.95</v>
      </c>
    </row>
    <row r="102" spans="1:1" x14ac:dyDescent="0.3">
      <c r="A102" s="1">
        <v>60.44</v>
      </c>
    </row>
    <row r="103" spans="1:1" x14ac:dyDescent="0.3">
      <c r="A103" s="1">
        <v>61.31</v>
      </c>
    </row>
    <row r="104" spans="1:1" x14ac:dyDescent="0.3">
      <c r="A104" s="1">
        <v>65.83</v>
      </c>
    </row>
    <row r="105" spans="1:1" x14ac:dyDescent="0.3">
      <c r="A105" s="1">
        <v>58.23</v>
      </c>
    </row>
    <row r="106" spans="1:1" x14ac:dyDescent="0.3">
      <c r="A106" s="1">
        <v>55.3</v>
      </c>
    </row>
    <row r="107" spans="1:1" x14ac:dyDescent="0.3">
      <c r="A107" s="1">
        <v>65.69</v>
      </c>
    </row>
    <row r="108" spans="1:1" x14ac:dyDescent="0.3">
      <c r="A108" s="1">
        <v>73.52</v>
      </c>
    </row>
    <row r="109" spans="1:1" x14ac:dyDescent="0.3">
      <c r="A109" s="1">
        <v>58.31</v>
      </c>
    </row>
    <row r="110" spans="1:1" x14ac:dyDescent="0.3">
      <c r="A110" s="1">
        <v>56.09</v>
      </c>
    </row>
    <row r="111" spans="1:1" x14ac:dyDescent="0.3">
      <c r="A111" s="1">
        <v>54.8</v>
      </c>
    </row>
    <row r="112" spans="1:1" x14ac:dyDescent="0.3">
      <c r="A112" s="1">
        <v>60.64</v>
      </c>
    </row>
    <row r="113" spans="1:1" x14ac:dyDescent="0.3">
      <c r="A113" s="1">
        <v>53.94</v>
      </c>
    </row>
    <row r="114" spans="1:1" x14ac:dyDescent="0.3">
      <c r="A114" s="1">
        <v>63.08</v>
      </c>
    </row>
    <row r="115" spans="1:1" x14ac:dyDescent="0.3">
      <c r="A115" s="1">
        <v>55.01</v>
      </c>
    </row>
    <row r="116" spans="1:1" x14ac:dyDescent="0.3">
      <c r="A116" s="1">
        <v>60.5</v>
      </c>
    </row>
    <row r="117" spans="1:1" x14ac:dyDescent="0.3">
      <c r="A117" s="1">
        <v>70.849999999999994</v>
      </c>
    </row>
    <row r="118" spans="1:1" x14ac:dyDescent="0.3">
      <c r="A118" s="1">
        <v>67.05</v>
      </c>
    </row>
    <row r="119" spans="1:1" x14ac:dyDescent="0.3">
      <c r="A119" s="1">
        <v>70.48</v>
      </c>
    </row>
    <row r="120" spans="1:1" x14ac:dyDescent="0.3">
      <c r="A120" s="1">
        <v>64.34</v>
      </c>
    </row>
    <row r="121" spans="1:1" x14ac:dyDescent="0.3">
      <c r="A121" s="1">
        <v>58.81</v>
      </c>
    </row>
    <row r="122" spans="1:1" x14ac:dyDescent="0.3">
      <c r="A122" s="1">
        <v>71.489999999999995</v>
      </c>
    </row>
    <row r="123" spans="1:1" x14ac:dyDescent="0.3">
      <c r="A123" s="1">
        <v>71</v>
      </c>
    </row>
    <row r="124" spans="1:1" x14ac:dyDescent="0.3">
      <c r="A124" s="1">
        <v>56.7</v>
      </c>
    </row>
    <row r="125" spans="1:1" x14ac:dyDescent="0.3">
      <c r="A125" s="1">
        <v>61.26</v>
      </c>
    </row>
    <row r="126" spans="1:1" x14ac:dyDescent="0.3">
      <c r="A126" s="1">
        <v>73.33</v>
      </c>
    </row>
    <row r="127" spans="1:1" x14ac:dyDescent="0.3">
      <c r="A127" s="1">
        <v>68.2</v>
      </c>
    </row>
    <row r="128" spans="1:1" x14ac:dyDescent="0.3">
      <c r="A128" s="1">
        <v>58.4</v>
      </c>
    </row>
    <row r="129" spans="1:1" x14ac:dyDescent="0.3">
      <c r="A129" s="1">
        <v>76.260000000000005</v>
      </c>
    </row>
    <row r="130" spans="1:1" x14ac:dyDescent="0.3">
      <c r="A130" s="1">
        <v>68.55</v>
      </c>
    </row>
    <row r="131" spans="1:1" x14ac:dyDescent="0.3">
      <c r="A131" s="1">
        <v>64.150000000000006</v>
      </c>
    </row>
    <row r="132" spans="1:1" x14ac:dyDescent="0.3">
      <c r="A132" s="1">
        <v>60.78</v>
      </c>
    </row>
    <row r="133" spans="1:1" x14ac:dyDescent="0.3">
      <c r="A133" s="1">
        <v>53.49</v>
      </c>
    </row>
    <row r="134" spans="1:1" x14ac:dyDescent="0.3">
      <c r="A134" s="1">
        <v>60.98</v>
      </c>
    </row>
    <row r="135" spans="1:1" x14ac:dyDescent="0.3">
      <c r="A135" s="1">
        <v>67.13</v>
      </c>
    </row>
    <row r="136" spans="1:1" x14ac:dyDescent="0.3">
      <c r="A136" s="1">
        <v>65.63</v>
      </c>
    </row>
    <row r="137" spans="1:1" x14ac:dyDescent="0.3">
      <c r="A137" s="1">
        <v>61.58</v>
      </c>
    </row>
    <row r="138" spans="1:1" x14ac:dyDescent="0.3">
      <c r="A138" s="1">
        <v>60.41</v>
      </c>
    </row>
    <row r="139" spans="1:1" x14ac:dyDescent="0.3">
      <c r="A139" s="1">
        <v>71.77</v>
      </c>
    </row>
    <row r="140" spans="1:1" x14ac:dyDescent="0.3">
      <c r="A140" s="1">
        <v>54.43</v>
      </c>
    </row>
    <row r="141" spans="1:1" x14ac:dyDescent="0.3">
      <c r="A141" s="1">
        <v>56.94</v>
      </c>
    </row>
    <row r="142" spans="1:1" x14ac:dyDescent="0.3">
      <c r="A142" s="1">
        <v>61.9</v>
      </c>
    </row>
    <row r="143" spans="1:1" x14ac:dyDescent="0.3">
      <c r="A143" s="1">
        <v>61.29</v>
      </c>
    </row>
    <row r="144" spans="1:1" x14ac:dyDescent="0.3">
      <c r="A144" s="1">
        <v>60.39</v>
      </c>
    </row>
    <row r="145" spans="1:1" x14ac:dyDescent="0.3">
      <c r="A145" s="1">
        <v>58.52</v>
      </c>
    </row>
    <row r="146" spans="1:1" x14ac:dyDescent="0.3">
      <c r="A146" s="1">
        <v>63.23</v>
      </c>
    </row>
    <row r="147" spans="1:1" x14ac:dyDescent="0.3">
      <c r="A147" s="1">
        <v>55.14</v>
      </c>
    </row>
    <row r="148" spans="1:1" x14ac:dyDescent="0.3">
      <c r="A148" s="1">
        <v>62.28</v>
      </c>
    </row>
    <row r="149" spans="1:1" x14ac:dyDescent="0.3">
      <c r="A149" s="1">
        <v>64.08</v>
      </c>
    </row>
    <row r="150" spans="1:1" x14ac:dyDescent="0.3">
      <c r="A150" s="1">
        <v>58.54</v>
      </c>
    </row>
    <row r="151" spans="1:1" x14ac:dyDescent="0.3">
      <c r="A151" s="1">
        <v>61.3</v>
      </c>
    </row>
    <row r="152" spans="1:1" x14ac:dyDescent="0.3">
      <c r="A152" s="1">
        <v>58.87</v>
      </c>
    </row>
    <row r="153" spans="1:1" x14ac:dyDescent="0.3">
      <c r="A153" s="1">
        <v>65.25</v>
      </c>
    </row>
    <row r="154" spans="1:1" x14ac:dyDescent="0.3">
      <c r="A154" s="1">
        <v>62.48</v>
      </c>
    </row>
    <row r="155" spans="1:1" x14ac:dyDescent="0.3">
      <c r="A155" s="1">
        <v>53.2</v>
      </c>
    </row>
    <row r="156" spans="1:1" x14ac:dyDescent="0.3">
      <c r="A156" s="1">
        <v>65.989999999999995</v>
      </c>
    </row>
    <row r="157" spans="1:1" x14ac:dyDescent="0.3">
      <c r="A157" s="1">
        <v>52.72</v>
      </c>
    </row>
    <row r="158" spans="1:1" x14ac:dyDescent="0.3">
      <c r="A158" s="1">
        <v>55.03</v>
      </c>
    </row>
    <row r="159" spans="1:1" x14ac:dyDescent="0.3">
      <c r="A159" s="1">
        <v>61.87</v>
      </c>
    </row>
    <row r="160" spans="1:1" x14ac:dyDescent="0.3">
      <c r="A160" s="1">
        <v>60.59</v>
      </c>
    </row>
    <row r="161" spans="1:1" x14ac:dyDescent="0.3">
      <c r="A161" s="1">
        <v>72.290000000000006</v>
      </c>
    </row>
    <row r="162" spans="1:1" x14ac:dyDescent="0.3">
      <c r="A162" s="1">
        <v>62.72</v>
      </c>
    </row>
    <row r="163" spans="1:1" x14ac:dyDescent="0.3">
      <c r="A163" s="1">
        <v>66.06</v>
      </c>
    </row>
    <row r="164" spans="1:1" x14ac:dyDescent="0.3">
      <c r="A164" s="1">
        <v>66.459999999999994</v>
      </c>
    </row>
    <row r="165" spans="1:1" x14ac:dyDescent="0.3">
      <c r="A165" s="1">
        <v>65.52</v>
      </c>
    </row>
    <row r="166" spans="1:1" x14ac:dyDescent="0.3">
      <c r="A166" s="1">
        <v>74.56</v>
      </c>
    </row>
    <row r="167" spans="1:1" x14ac:dyDescent="0.3">
      <c r="A167" s="1">
        <v>52.38</v>
      </c>
    </row>
    <row r="168" spans="1:1" x14ac:dyDescent="0.3">
      <c r="A168" s="1">
        <v>75.709999999999994</v>
      </c>
    </row>
    <row r="169" spans="1:1" x14ac:dyDescent="0.3">
      <c r="A169" s="1">
        <v>58.79</v>
      </c>
    </row>
    <row r="170" spans="1:1" x14ac:dyDescent="0.3">
      <c r="A170" s="1">
        <v>65.48</v>
      </c>
    </row>
    <row r="171" spans="1:1" x14ac:dyDescent="0.3">
      <c r="A171" s="1">
        <v>69.28</v>
      </c>
    </row>
    <row r="172" spans="1:1" x14ac:dyDescent="0.3">
      <c r="A172" s="1">
        <v>66.040000000000006</v>
      </c>
    </row>
    <row r="173" spans="1:1" x14ac:dyDescent="0.3">
      <c r="A173" s="1">
        <v>52.64</v>
      </c>
    </row>
    <row r="174" spans="1:1" x14ac:dyDescent="0.3">
      <c r="A174" s="1">
        <v>59.32</v>
      </c>
    </row>
    <row r="175" spans="1:1" x14ac:dyDescent="0.3">
      <c r="A175" s="1">
        <v>66.23</v>
      </c>
    </row>
    <row r="176" spans="1:1" x14ac:dyDescent="0.3">
      <c r="A176" s="1">
        <v>60.69</v>
      </c>
    </row>
    <row r="177" spans="1:1" x14ac:dyDescent="0.3">
      <c r="A177" s="1">
        <v>57.9</v>
      </c>
    </row>
    <row r="178" spans="1:1" x14ac:dyDescent="0.3">
      <c r="A178" s="1">
        <v>70.81</v>
      </c>
    </row>
    <row r="179" spans="1:1" x14ac:dyDescent="0.3">
      <c r="A179" s="1">
        <v>68.069999999999993</v>
      </c>
    </row>
    <row r="180" spans="1:1" x14ac:dyDescent="0.3">
      <c r="A180" s="1">
        <v>72.14</v>
      </c>
    </row>
    <row r="181" spans="1:1" x14ac:dyDescent="0.3">
      <c r="A181" s="1">
        <v>56.6</v>
      </c>
    </row>
    <row r="182" spans="1:1" x14ac:dyDescent="0.3">
      <c r="A182" s="1">
        <v>60.02</v>
      </c>
    </row>
    <row r="183" spans="1:1" x14ac:dyDescent="0.3">
      <c r="A183" s="1">
        <v>59.81</v>
      </c>
    </row>
    <row r="184" spans="1:1" x14ac:dyDescent="0.3">
      <c r="A184" s="1">
        <v>61.82</v>
      </c>
    </row>
    <row r="185" spans="1:1" x14ac:dyDescent="0.3">
      <c r="A185" s="1">
        <v>57.29</v>
      </c>
    </row>
    <row r="186" spans="1:1" x14ac:dyDescent="0.3">
      <c r="A186" s="1">
        <v>71.430000000000007</v>
      </c>
    </row>
    <row r="187" spans="1:1" x14ac:dyDescent="0.3">
      <c r="A187" s="1">
        <v>62.93</v>
      </c>
    </row>
    <row r="188" spans="1:1" x14ac:dyDescent="0.3">
      <c r="A188" s="1">
        <v>64.86</v>
      </c>
    </row>
    <row r="189" spans="1:1" x14ac:dyDescent="0.3">
      <c r="A189" s="1">
        <v>56.13</v>
      </c>
    </row>
    <row r="190" spans="1:1" x14ac:dyDescent="0.3">
      <c r="A190" s="1">
        <v>66.94</v>
      </c>
    </row>
    <row r="191" spans="1:1" x14ac:dyDescent="0.3">
      <c r="A191" s="1">
        <v>62.5</v>
      </c>
    </row>
    <row r="192" spans="1:1" x14ac:dyDescent="0.3">
      <c r="A192" s="1">
        <v>61.01</v>
      </c>
    </row>
    <row r="193" spans="1:1" x14ac:dyDescent="0.3">
      <c r="A193" s="1">
        <v>57.34</v>
      </c>
    </row>
    <row r="194" spans="1:1" x14ac:dyDescent="0.3">
      <c r="A194" s="1">
        <v>56.63</v>
      </c>
    </row>
    <row r="195" spans="1:1" x14ac:dyDescent="0.3">
      <c r="A195" s="1">
        <v>64.739999999999995</v>
      </c>
    </row>
    <row r="196" spans="1:1" x14ac:dyDescent="0.3">
      <c r="A196" s="1">
        <v>58.95</v>
      </c>
    </row>
    <row r="197" spans="1:1" x14ac:dyDescent="0.3">
      <c r="A197" s="1">
        <v>54.48</v>
      </c>
    </row>
    <row r="198" spans="1:1" x14ac:dyDescent="0.3">
      <c r="A198" s="1">
        <v>69.709999999999994</v>
      </c>
    </row>
    <row r="199" spans="1:1" x14ac:dyDescent="0.3">
      <c r="A199" s="1">
        <v>71.959999999999994</v>
      </c>
    </row>
    <row r="200" spans="1:1" x14ac:dyDescent="0.3">
      <c r="A200" s="1">
        <v>55.8</v>
      </c>
    </row>
    <row r="201" spans="1:1" x14ac:dyDescent="0.3">
      <c r="A201" s="1">
        <v>52.81</v>
      </c>
    </row>
    <row r="202" spans="1:1" x14ac:dyDescent="0.3">
      <c r="A202" s="1">
        <v>58.44</v>
      </c>
    </row>
    <row r="203" spans="1:1" x14ac:dyDescent="0.3">
      <c r="A203" s="1">
        <v>60.11</v>
      </c>
    </row>
    <row r="204" spans="1:1" x14ac:dyDescent="0.3">
      <c r="A204" s="1">
        <v>58.3</v>
      </c>
    </row>
    <row r="205" spans="1:1" x14ac:dyDescent="0.3">
      <c r="A205" s="1">
        <v>67.69</v>
      </c>
    </row>
    <row r="206" spans="1:1" x14ac:dyDescent="0.3">
      <c r="A206" s="1">
        <v>56.81</v>
      </c>
    </row>
    <row r="207" spans="1:1" x14ac:dyDescent="0.3">
      <c r="A207" s="1">
        <v>53.39</v>
      </c>
    </row>
    <row r="208" spans="1:1" x14ac:dyDescent="0.3">
      <c r="A208" s="1">
        <v>71.55</v>
      </c>
    </row>
    <row r="209" spans="1:1" x14ac:dyDescent="0.3">
      <c r="A209" s="1">
        <v>62.92</v>
      </c>
    </row>
    <row r="210" spans="1:1" x14ac:dyDescent="0.3">
      <c r="A210" s="1">
        <v>56.49</v>
      </c>
    </row>
    <row r="211" spans="1:1" x14ac:dyDescent="0.3">
      <c r="A211" s="1">
        <v>74.489999999999995</v>
      </c>
    </row>
    <row r="212" spans="1:1" x14ac:dyDescent="0.3">
      <c r="A212" s="1">
        <v>53.62</v>
      </c>
    </row>
    <row r="213" spans="1:1" x14ac:dyDescent="0.3">
      <c r="A213" s="1">
        <v>69.72</v>
      </c>
    </row>
    <row r="214" spans="1:1" x14ac:dyDescent="0.3">
      <c r="A214" s="1">
        <v>60.23</v>
      </c>
    </row>
    <row r="215" spans="1:1" x14ac:dyDescent="0.3">
      <c r="A215" s="1">
        <v>60.22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F9D2-CF90-46F3-98EF-270FF7609498}">
  <dimension ref="A1:Q95"/>
  <sheetViews>
    <sheetView topLeftCell="B28" workbookViewId="0">
      <selection activeCell="D64" sqref="D64"/>
    </sheetView>
  </sheetViews>
  <sheetFormatPr defaultRowHeight="14.4" x14ac:dyDescent="0.3"/>
  <cols>
    <col min="1" max="1" width="37.77734375" customWidth="1"/>
    <col min="2" max="2" width="34.44140625" customWidth="1"/>
    <col min="13" max="13" width="21.88671875" customWidth="1"/>
  </cols>
  <sheetData>
    <row r="1" spans="1:13" x14ac:dyDescent="0.3">
      <c r="A1" s="1" t="s">
        <v>38</v>
      </c>
      <c r="B1" s="1" t="s">
        <v>34</v>
      </c>
      <c r="M1" s="5" t="s">
        <v>35</v>
      </c>
    </row>
    <row r="2" spans="1:13" x14ac:dyDescent="0.3">
      <c r="A2" s="1">
        <v>200000</v>
      </c>
      <c r="B2" s="1">
        <v>270000</v>
      </c>
      <c r="M2" s="9">
        <f>CORREL(A2:A95,B2:B95)</f>
        <v>0.16662175912924074</v>
      </c>
    </row>
    <row r="3" spans="1:13" x14ac:dyDescent="0.3">
      <c r="A3" s="1">
        <v>250000</v>
      </c>
      <c r="B3" s="1">
        <v>260000</v>
      </c>
    </row>
    <row r="4" spans="1:13" x14ac:dyDescent="0.3">
      <c r="A4" s="1">
        <v>425000</v>
      </c>
      <c r="B4" s="1">
        <v>265000</v>
      </c>
    </row>
    <row r="5" spans="1:13" x14ac:dyDescent="0.3">
      <c r="A5" s="1">
        <v>252000</v>
      </c>
      <c r="B5" s="1">
        <v>360000</v>
      </c>
    </row>
    <row r="6" spans="1:13" x14ac:dyDescent="0.3">
      <c r="A6" s="1">
        <v>250000</v>
      </c>
      <c r="B6" s="1">
        <v>265000</v>
      </c>
    </row>
    <row r="7" spans="1:13" x14ac:dyDescent="0.3">
      <c r="A7" s="1">
        <v>218000</v>
      </c>
      <c r="B7" s="1">
        <v>250000</v>
      </c>
    </row>
    <row r="8" spans="1:13" x14ac:dyDescent="0.3">
      <c r="A8" s="1">
        <v>200000</v>
      </c>
      <c r="B8" s="1">
        <v>278000</v>
      </c>
    </row>
    <row r="9" spans="1:13" x14ac:dyDescent="0.3">
      <c r="A9" s="1">
        <v>300000</v>
      </c>
      <c r="B9" s="1">
        <v>300000</v>
      </c>
    </row>
    <row r="10" spans="1:13" x14ac:dyDescent="0.3">
      <c r="A10" s="1">
        <v>236000</v>
      </c>
      <c r="B10" s="1">
        <v>320000</v>
      </c>
    </row>
    <row r="11" spans="1:13" x14ac:dyDescent="0.3">
      <c r="A11" s="1">
        <v>393000</v>
      </c>
      <c r="B11" s="1">
        <v>240000</v>
      </c>
    </row>
    <row r="12" spans="1:13" x14ac:dyDescent="0.3">
      <c r="A12" s="1">
        <v>300000</v>
      </c>
      <c r="B12" s="1">
        <v>300000</v>
      </c>
    </row>
    <row r="13" spans="1:13" x14ac:dyDescent="0.3">
      <c r="A13" s="1">
        <v>360000</v>
      </c>
      <c r="B13" s="1">
        <v>200000</v>
      </c>
    </row>
    <row r="14" spans="1:13" x14ac:dyDescent="0.3">
      <c r="A14" s="1">
        <v>240000</v>
      </c>
      <c r="B14" s="1">
        <v>450000</v>
      </c>
    </row>
    <row r="15" spans="1:13" x14ac:dyDescent="0.3">
      <c r="A15" s="1">
        <v>350000</v>
      </c>
      <c r="B15" s="1">
        <v>216000</v>
      </c>
    </row>
    <row r="16" spans="1:13" x14ac:dyDescent="0.3">
      <c r="A16" s="1">
        <v>260000</v>
      </c>
      <c r="B16" s="1">
        <v>220000</v>
      </c>
    </row>
    <row r="17" spans="1:2" x14ac:dyDescent="0.3">
      <c r="A17" s="1">
        <v>411000</v>
      </c>
      <c r="B17" s="1">
        <v>275000</v>
      </c>
    </row>
    <row r="18" spans="1:2" x14ac:dyDescent="0.3">
      <c r="A18" s="1">
        <v>287000</v>
      </c>
      <c r="B18" s="1">
        <v>240000</v>
      </c>
    </row>
    <row r="19" spans="1:2" x14ac:dyDescent="0.3">
      <c r="A19" s="1">
        <v>200000</v>
      </c>
      <c r="B19" s="1">
        <v>210000</v>
      </c>
    </row>
    <row r="20" spans="1:2" x14ac:dyDescent="0.3">
      <c r="A20" s="1">
        <v>204000</v>
      </c>
      <c r="B20" s="1">
        <v>210000</v>
      </c>
    </row>
    <row r="21" spans="1:2" x14ac:dyDescent="0.3">
      <c r="A21" s="1">
        <v>250000</v>
      </c>
      <c r="B21" s="1">
        <v>380000</v>
      </c>
    </row>
    <row r="22" spans="1:2" x14ac:dyDescent="0.3">
      <c r="A22" s="1">
        <v>240000</v>
      </c>
      <c r="B22" s="1">
        <v>240000</v>
      </c>
    </row>
    <row r="23" spans="1:2" x14ac:dyDescent="0.3">
      <c r="A23" s="1">
        <v>360000</v>
      </c>
      <c r="B23" s="1">
        <v>360000</v>
      </c>
    </row>
    <row r="24" spans="1:2" x14ac:dyDescent="0.3">
      <c r="A24" s="1">
        <v>268000</v>
      </c>
      <c r="B24" s="1">
        <v>200000</v>
      </c>
    </row>
    <row r="25" spans="1:2" x14ac:dyDescent="0.3">
      <c r="A25" s="1">
        <v>265000</v>
      </c>
      <c r="B25" s="1">
        <v>250000</v>
      </c>
    </row>
    <row r="26" spans="1:2" x14ac:dyDescent="0.3">
      <c r="A26" s="1">
        <v>260000</v>
      </c>
      <c r="B26" s="1">
        <v>250000</v>
      </c>
    </row>
    <row r="27" spans="1:2" x14ac:dyDescent="0.3">
      <c r="A27" s="1">
        <v>300000</v>
      </c>
      <c r="B27" s="1">
        <v>250000</v>
      </c>
    </row>
    <row r="28" spans="1:2" x14ac:dyDescent="0.3">
      <c r="A28" s="1">
        <v>240000</v>
      </c>
      <c r="B28" s="1">
        <v>276000</v>
      </c>
    </row>
    <row r="29" spans="1:2" x14ac:dyDescent="0.3">
      <c r="A29" s="1">
        <v>240000</v>
      </c>
      <c r="B29" s="1">
        <v>250000</v>
      </c>
    </row>
    <row r="30" spans="1:2" x14ac:dyDescent="0.3">
      <c r="A30" s="1">
        <v>275000</v>
      </c>
      <c r="B30" s="1">
        <v>240000</v>
      </c>
    </row>
    <row r="31" spans="1:2" x14ac:dyDescent="0.3">
      <c r="A31" s="1">
        <v>275000</v>
      </c>
      <c r="B31" s="1">
        <v>250000</v>
      </c>
    </row>
    <row r="32" spans="1:2" x14ac:dyDescent="0.3">
      <c r="A32" s="1">
        <v>360000</v>
      </c>
      <c r="B32" s="1">
        <v>250000</v>
      </c>
    </row>
    <row r="33" spans="1:2" x14ac:dyDescent="0.3">
      <c r="A33" s="1">
        <v>240000</v>
      </c>
      <c r="B33" s="1">
        <v>400000</v>
      </c>
    </row>
    <row r="34" spans="1:2" x14ac:dyDescent="0.3">
      <c r="A34" s="1">
        <v>240000</v>
      </c>
      <c r="B34" s="1">
        <v>300000</v>
      </c>
    </row>
    <row r="35" spans="1:2" x14ac:dyDescent="0.3">
      <c r="A35" s="1">
        <v>218000</v>
      </c>
      <c r="B35" s="1">
        <v>250000</v>
      </c>
    </row>
    <row r="36" spans="1:2" x14ac:dyDescent="0.3">
      <c r="A36" s="1">
        <v>336000</v>
      </c>
      <c r="B36" s="1">
        <v>200000</v>
      </c>
    </row>
    <row r="37" spans="1:2" x14ac:dyDescent="0.3">
      <c r="A37" s="1">
        <v>230000</v>
      </c>
      <c r="B37" s="1">
        <v>225000</v>
      </c>
    </row>
    <row r="38" spans="1:2" x14ac:dyDescent="0.3">
      <c r="A38" s="1">
        <v>500000</v>
      </c>
      <c r="B38" s="1">
        <v>400000</v>
      </c>
    </row>
    <row r="39" spans="1:2" x14ac:dyDescent="0.3">
      <c r="A39" s="1">
        <v>270000</v>
      </c>
      <c r="B39" s="1">
        <v>233000</v>
      </c>
    </row>
    <row r="40" spans="1:2" x14ac:dyDescent="0.3">
      <c r="A40" s="1">
        <v>300000</v>
      </c>
      <c r="B40" s="1">
        <v>255000</v>
      </c>
    </row>
    <row r="41" spans="1:2" x14ac:dyDescent="0.3">
      <c r="A41" s="1">
        <v>300000</v>
      </c>
      <c r="B41" s="1">
        <v>300000</v>
      </c>
    </row>
    <row r="42" spans="1:2" x14ac:dyDescent="0.3">
      <c r="A42" s="1">
        <v>300000</v>
      </c>
      <c r="B42" s="1">
        <v>240000</v>
      </c>
    </row>
    <row r="43" spans="1:2" x14ac:dyDescent="0.3">
      <c r="A43" s="1">
        <v>400000</v>
      </c>
      <c r="B43" s="1">
        <v>300000</v>
      </c>
    </row>
    <row r="44" spans="1:2" x14ac:dyDescent="0.3">
      <c r="A44" s="1">
        <v>220000</v>
      </c>
      <c r="B44" s="1">
        <v>220000</v>
      </c>
    </row>
    <row r="45" spans="1:2" x14ac:dyDescent="0.3">
      <c r="A45" s="1">
        <v>300000</v>
      </c>
      <c r="B45" s="1">
        <v>350000</v>
      </c>
    </row>
    <row r="46" spans="1:2" x14ac:dyDescent="0.3">
      <c r="A46" s="1">
        <v>230000</v>
      </c>
      <c r="B46" s="1">
        <v>276000</v>
      </c>
    </row>
    <row r="47" spans="1:2" x14ac:dyDescent="0.3">
      <c r="A47" s="1">
        <v>260000</v>
      </c>
      <c r="B47" s="1">
        <v>252000</v>
      </c>
    </row>
    <row r="48" spans="1:2" x14ac:dyDescent="0.3">
      <c r="A48" s="1">
        <v>420000</v>
      </c>
      <c r="B48" s="1">
        <v>300000</v>
      </c>
    </row>
    <row r="49" spans="1:17" x14ac:dyDescent="0.3">
      <c r="A49" s="1">
        <v>300000</v>
      </c>
      <c r="B49" s="1">
        <v>275000</v>
      </c>
    </row>
    <row r="50" spans="1:17" x14ac:dyDescent="0.3">
      <c r="A50" s="1">
        <v>220000</v>
      </c>
      <c r="B50" s="1">
        <v>260000</v>
      </c>
    </row>
    <row r="51" spans="1:17" x14ac:dyDescent="0.3">
      <c r="A51" s="1">
        <v>300000</v>
      </c>
      <c r="B51" s="1">
        <v>265000</v>
      </c>
    </row>
    <row r="52" spans="1:17" x14ac:dyDescent="0.3">
      <c r="A52" s="1">
        <v>300000</v>
      </c>
      <c r="B52" s="1">
        <v>240000</v>
      </c>
    </row>
    <row r="53" spans="1:17" x14ac:dyDescent="0.3">
      <c r="A53" s="1">
        <v>280000</v>
      </c>
      <c r="B53" s="1">
        <v>260000</v>
      </c>
    </row>
    <row r="54" spans="1:17" x14ac:dyDescent="0.3">
      <c r="A54" s="1">
        <v>216000</v>
      </c>
      <c r="B54" s="1">
        <v>204000</v>
      </c>
    </row>
    <row r="55" spans="1:17" x14ac:dyDescent="0.3">
      <c r="A55" s="1">
        <v>300000</v>
      </c>
    </row>
    <row r="56" spans="1:17" x14ac:dyDescent="0.3">
      <c r="A56" s="1">
        <v>240000</v>
      </c>
    </row>
    <row r="57" spans="1:17" x14ac:dyDescent="0.3">
      <c r="A57" s="1">
        <v>940000</v>
      </c>
      <c r="D57" s="26" t="s">
        <v>48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3">
      <c r="A58" s="1">
        <v>236000</v>
      </c>
      <c r="D58" s="26" t="s">
        <v>46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3">
      <c r="A59" s="1">
        <v>350000</v>
      </c>
      <c r="D59" s="26" t="s">
        <v>47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3">
      <c r="A60" s="1">
        <v>210000</v>
      </c>
    </row>
    <row r="61" spans="1:17" x14ac:dyDescent="0.3">
      <c r="A61" s="1">
        <v>250000</v>
      </c>
    </row>
    <row r="62" spans="1:17" x14ac:dyDescent="0.3">
      <c r="A62" s="1">
        <v>360000</v>
      </c>
    </row>
    <row r="63" spans="1:17" x14ac:dyDescent="0.3">
      <c r="A63" s="1">
        <v>250000</v>
      </c>
    </row>
    <row r="64" spans="1:17" x14ac:dyDescent="0.3">
      <c r="A64" s="1">
        <v>250000</v>
      </c>
    </row>
    <row r="65" spans="1:1" x14ac:dyDescent="0.3">
      <c r="A65" s="1">
        <v>220000</v>
      </c>
    </row>
    <row r="66" spans="1:1" x14ac:dyDescent="0.3">
      <c r="A66" s="1">
        <v>265000</v>
      </c>
    </row>
    <row r="67" spans="1:1" x14ac:dyDescent="0.3">
      <c r="A67" s="1">
        <v>260000</v>
      </c>
    </row>
    <row r="68" spans="1:1" x14ac:dyDescent="0.3">
      <c r="A68" s="1">
        <v>300000</v>
      </c>
    </row>
    <row r="69" spans="1:1" x14ac:dyDescent="0.3">
      <c r="A69" s="1">
        <v>300000</v>
      </c>
    </row>
    <row r="70" spans="1:1" x14ac:dyDescent="0.3">
      <c r="A70" s="1">
        <v>240000</v>
      </c>
    </row>
    <row r="71" spans="1:1" x14ac:dyDescent="0.3">
      <c r="A71" s="1">
        <v>690000</v>
      </c>
    </row>
    <row r="72" spans="1:1" x14ac:dyDescent="0.3">
      <c r="A72" s="1">
        <v>270000</v>
      </c>
    </row>
    <row r="73" spans="1:1" x14ac:dyDescent="0.3">
      <c r="A73" s="1">
        <v>240000</v>
      </c>
    </row>
    <row r="74" spans="1:1" x14ac:dyDescent="0.3">
      <c r="A74" s="1">
        <v>340000</v>
      </c>
    </row>
    <row r="75" spans="1:1" x14ac:dyDescent="0.3">
      <c r="A75" s="1">
        <v>250000</v>
      </c>
    </row>
    <row r="76" spans="1:1" x14ac:dyDescent="0.3">
      <c r="A76" s="1">
        <v>300000</v>
      </c>
    </row>
    <row r="77" spans="1:1" x14ac:dyDescent="0.3">
      <c r="A77" s="1">
        <v>285000</v>
      </c>
    </row>
    <row r="78" spans="1:1" x14ac:dyDescent="0.3">
      <c r="A78" s="1">
        <v>500000</v>
      </c>
    </row>
    <row r="79" spans="1:1" x14ac:dyDescent="0.3">
      <c r="A79" s="1">
        <v>250000</v>
      </c>
    </row>
    <row r="80" spans="1:1" x14ac:dyDescent="0.3">
      <c r="A80" s="1">
        <v>290000</v>
      </c>
    </row>
    <row r="81" spans="1:1" x14ac:dyDescent="0.3">
      <c r="A81" s="1">
        <v>500000</v>
      </c>
    </row>
    <row r="82" spans="1:1" x14ac:dyDescent="0.3">
      <c r="A82" s="1">
        <v>650000</v>
      </c>
    </row>
    <row r="83" spans="1:1" x14ac:dyDescent="0.3">
      <c r="A83" s="1">
        <v>265000</v>
      </c>
    </row>
    <row r="84" spans="1:1" x14ac:dyDescent="0.3">
      <c r="A84" s="1">
        <v>280000</v>
      </c>
    </row>
    <row r="85" spans="1:1" x14ac:dyDescent="0.3">
      <c r="A85" s="1">
        <v>264000</v>
      </c>
    </row>
    <row r="86" spans="1:1" x14ac:dyDescent="0.3">
      <c r="A86" s="1">
        <v>270000</v>
      </c>
    </row>
    <row r="87" spans="1:1" x14ac:dyDescent="0.3">
      <c r="A87" s="1">
        <v>250000</v>
      </c>
    </row>
    <row r="88" spans="1:1" x14ac:dyDescent="0.3">
      <c r="A88" s="1">
        <v>300000</v>
      </c>
    </row>
    <row r="89" spans="1:1" x14ac:dyDescent="0.3">
      <c r="A89" s="1">
        <v>210000</v>
      </c>
    </row>
    <row r="90" spans="1:1" x14ac:dyDescent="0.3">
      <c r="A90" s="1">
        <v>250000</v>
      </c>
    </row>
    <row r="91" spans="1:1" x14ac:dyDescent="0.3">
      <c r="A91" s="1">
        <v>300000</v>
      </c>
    </row>
    <row r="92" spans="1:1" x14ac:dyDescent="0.3">
      <c r="A92" s="1">
        <v>216000</v>
      </c>
    </row>
    <row r="93" spans="1:1" x14ac:dyDescent="0.3">
      <c r="A93" s="1">
        <v>400000</v>
      </c>
    </row>
    <row r="94" spans="1:1" x14ac:dyDescent="0.3">
      <c r="A94" s="1">
        <v>275000</v>
      </c>
    </row>
    <row r="95" spans="1:1" x14ac:dyDescent="0.3">
      <c r="A95" s="1">
        <v>295000</v>
      </c>
    </row>
  </sheetData>
  <conditionalFormatting sqref="A2">
    <cfRule type="cellIs" dxfId="16" priority="3" operator="greaterThan">
      <formula>390000</formula>
    </cfRule>
  </conditionalFormatting>
  <conditionalFormatting sqref="A2:A95">
    <cfRule type="cellIs" dxfId="15" priority="4" operator="lessThan">
      <formula>150000</formula>
    </cfRule>
  </conditionalFormatting>
  <conditionalFormatting sqref="A2:B95">
    <cfRule type="cellIs" dxfId="14" priority="1" operator="greaterThan">
      <formula>390000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1AB4-4E2B-48B0-A549-F4303CDAA0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731C-CA7E-4252-977C-240B583DA7F9}">
  <dimension ref="A1:J95"/>
  <sheetViews>
    <sheetView topLeftCell="B1" zoomScale="87" workbookViewId="0">
      <selection activeCell="E18" sqref="E18"/>
    </sheetView>
  </sheetViews>
  <sheetFormatPr defaultRowHeight="14.4" x14ac:dyDescent="0.3"/>
  <cols>
    <col min="1" max="1" width="37.77734375" customWidth="1"/>
    <col min="2" max="2" width="34.44140625" customWidth="1"/>
    <col min="3" max="3" width="10.5546875" customWidth="1"/>
    <col min="4" max="4" width="14" customWidth="1"/>
    <col min="5" max="5" width="40" customWidth="1"/>
    <col min="6" max="6" width="33.6640625" customWidth="1"/>
    <col min="9" max="9" width="15.5546875" customWidth="1"/>
    <col min="10" max="10" width="39.44140625" customWidth="1"/>
  </cols>
  <sheetData>
    <row r="1" spans="1:10" x14ac:dyDescent="0.3">
      <c r="A1" s="1" t="s">
        <v>27</v>
      </c>
      <c r="B1" s="1" t="s">
        <v>34</v>
      </c>
    </row>
    <row r="2" spans="1:10" x14ac:dyDescent="0.3">
      <c r="A2" s="1">
        <v>200000</v>
      </c>
      <c r="B2" s="1">
        <v>270000</v>
      </c>
    </row>
    <row r="3" spans="1:10" x14ac:dyDescent="0.3">
      <c r="A3" s="1">
        <v>250000</v>
      </c>
      <c r="B3" s="1">
        <v>260000</v>
      </c>
      <c r="D3" s="2" t="s">
        <v>28</v>
      </c>
      <c r="E3" s="4" t="s">
        <v>27</v>
      </c>
      <c r="F3" s="3" t="s">
        <v>34</v>
      </c>
    </row>
    <row r="4" spans="1:10" x14ac:dyDescent="0.3">
      <c r="A4" s="1">
        <v>425000</v>
      </c>
      <c r="B4" s="1">
        <v>265000</v>
      </c>
      <c r="D4" s="2" t="s">
        <v>29</v>
      </c>
      <c r="E4" s="2">
        <f>QUARTILE(A2:A95,1)</f>
        <v>240000</v>
      </c>
      <c r="F4" s="2">
        <f>QUARTILE(B2:B54,1)</f>
        <v>240000</v>
      </c>
    </row>
    <row r="5" spans="1:10" x14ac:dyDescent="0.3">
      <c r="A5" s="1">
        <v>252000</v>
      </c>
      <c r="B5" s="1">
        <v>360000</v>
      </c>
      <c r="D5" s="2" t="s">
        <v>30</v>
      </c>
      <c r="E5" s="2">
        <f>QUARTILE(A3:A96,3)</f>
        <v>300000</v>
      </c>
      <c r="F5" s="2">
        <f>QUARTILE(B2:B54,3)</f>
        <v>300000</v>
      </c>
    </row>
    <row r="6" spans="1:10" x14ac:dyDescent="0.3">
      <c r="A6" s="1">
        <v>250000</v>
      </c>
      <c r="B6" s="1">
        <v>265000</v>
      </c>
      <c r="D6" s="2" t="s">
        <v>31</v>
      </c>
      <c r="E6" s="2">
        <f>E5-E4</f>
        <v>60000</v>
      </c>
      <c r="F6" s="2">
        <f>F5-F4</f>
        <v>60000</v>
      </c>
    </row>
    <row r="7" spans="1:10" x14ac:dyDescent="0.3">
      <c r="A7" s="1">
        <v>218000</v>
      </c>
      <c r="B7" s="1">
        <v>250000</v>
      </c>
      <c r="D7" s="2" t="s">
        <v>32</v>
      </c>
      <c r="E7" s="2">
        <f>E5+1.5*E6</f>
        <v>390000</v>
      </c>
      <c r="F7" s="2">
        <f>F5+1.5*F6</f>
        <v>390000</v>
      </c>
    </row>
    <row r="8" spans="1:10" x14ac:dyDescent="0.3">
      <c r="A8" s="1">
        <v>200000</v>
      </c>
      <c r="B8" s="1">
        <v>278000</v>
      </c>
      <c r="D8" s="2" t="s">
        <v>33</v>
      </c>
      <c r="E8" s="2">
        <f>E4-1.5*E6</f>
        <v>150000</v>
      </c>
      <c r="F8" s="2">
        <f>F4-1.5*F6</f>
        <v>150000</v>
      </c>
    </row>
    <row r="9" spans="1:10" x14ac:dyDescent="0.3">
      <c r="A9" s="1">
        <v>300000</v>
      </c>
      <c r="B9" s="1">
        <v>300000</v>
      </c>
    </row>
    <row r="10" spans="1:10" x14ac:dyDescent="0.3">
      <c r="A10" s="1">
        <v>236000</v>
      </c>
      <c r="B10" s="1">
        <v>320000</v>
      </c>
    </row>
    <row r="11" spans="1:10" x14ac:dyDescent="0.3">
      <c r="A11" s="1">
        <v>393000</v>
      </c>
      <c r="B11" s="1">
        <v>240000</v>
      </c>
    </row>
    <row r="12" spans="1:10" x14ac:dyDescent="0.3">
      <c r="A12" s="1">
        <v>300000</v>
      </c>
      <c r="B12" s="1">
        <v>300000</v>
      </c>
    </row>
    <row r="13" spans="1:10" x14ac:dyDescent="0.3">
      <c r="A13" s="1">
        <v>360000</v>
      </c>
      <c r="B13" s="1">
        <v>200000</v>
      </c>
    </row>
    <row r="14" spans="1:10" x14ac:dyDescent="0.3">
      <c r="A14" s="1">
        <v>240000</v>
      </c>
      <c r="B14" s="1">
        <v>450000</v>
      </c>
      <c r="E14" s="29" t="s">
        <v>49</v>
      </c>
      <c r="F14" s="29"/>
      <c r="G14" s="29"/>
      <c r="H14" s="29"/>
      <c r="I14" s="29"/>
      <c r="J14" s="29"/>
    </row>
    <row r="15" spans="1:10" x14ac:dyDescent="0.3">
      <c r="A15" s="1">
        <v>350000</v>
      </c>
      <c r="B15" s="1">
        <v>216000</v>
      </c>
      <c r="E15" s="29" t="s">
        <v>50</v>
      </c>
      <c r="F15" s="29"/>
      <c r="G15" s="29"/>
      <c r="H15" s="29"/>
      <c r="I15" s="29"/>
      <c r="J15" s="29"/>
    </row>
    <row r="16" spans="1:10" x14ac:dyDescent="0.3">
      <c r="A16" s="1">
        <v>260000</v>
      </c>
      <c r="B16" s="1">
        <v>220000</v>
      </c>
    </row>
    <row r="17" spans="1:2" x14ac:dyDescent="0.3">
      <c r="A17" s="1">
        <v>411000</v>
      </c>
      <c r="B17" s="1">
        <v>275000</v>
      </c>
    </row>
    <row r="18" spans="1:2" x14ac:dyDescent="0.3">
      <c r="A18" s="1">
        <v>287000</v>
      </c>
      <c r="B18" s="1">
        <v>240000</v>
      </c>
    </row>
    <row r="19" spans="1:2" x14ac:dyDescent="0.3">
      <c r="A19" s="1">
        <v>200000</v>
      </c>
      <c r="B19" s="1">
        <v>210000</v>
      </c>
    </row>
    <row r="20" spans="1:2" x14ac:dyDescent="0.3">
      <c r="A20" s="1">
        <v>204000</v>
      </c>
      <c r="B20" s="1">
        <v>210000</v>
      </c>
    </row>
    <row r="21" spans="1:2" x14ac:dyDescent="0.3">
      <c r="A21" s="1">
        <v>250000</v>
      </c>
      <c r="B21" s="1">
        <v>380000</v>
      </c>
    </row>
    <row r="22" spans="1:2" x14ac:dyDescent="0.3">
      <c r="A22" s="1">
        <v>240000</v>
      </c>
      <c r="B22" s="1">
        <v>240000</v>
      </c>
    </row>
    <row r="23" spans="1:2" x14ac:dyDescent="0.3">
      <c r="A23" s="1">
        <v>360000</v>
      </c>
      <c r="B23" s="1">
        <v>360000</v>
      </c>
    </row>
    <row r="24" spans="1:2" x14ac:dyDescent="0.3">
      <c r="A24" s="1">
        <v>268000</v>
      </c>
      <c r="B24" s="1">
        <v>200000</v>
      </c>
    </row>
    <row r="25" spans="1:2" x14ac:dyDescent="0.3">
      <c r="A25" s="1">
        <v>265000</v>
      </c>
      <c r="B25" s="1">
        <v>250000</v>
      </c>
    </row>
    <row r="26" spans="1:2" x14ac:dyDescent="0.3">
      <c r="A26" s="1">
        <v>260000</v>
      </c>
      <c r="B26" s="1">
        <v>250000</v>
      </c>
    </row>
    <row r="27" spans="1:2" x14ac:dyDescent="0.3">
      <c r="A27" s="1">
        <v>300000</v>
      </c>
      <c r="B27" s="1">
        <v>250000</v>
      </c>
    </row>
    <row r="28" spans="1:2" x14ac:dyDescent="0.3">
      <c r="A28" s="1">
        <v>240000</v>
      </c>
      <c r="B28" s="1">
        <v>276000</v>
      </c>
    </row>
    <row r="29" spans="1:2" x14ac:dyDescent="0.3">
      <c r="A29" s="1">
        <v>240000</v>
      </c>
      <c r="B29" s="1">
        <v>250000</v>
      </c>
    </row>
    <row r="30" spans="1:2" x14ac:dyDescent="0.3">
      <c r="A30" s="1">
        <v>275000</v>
      </c>
      <c r="B30" s="1">
        <v>240000</v>
      </c>
    </row>
    <row r="31" spans="1:2" x14ac:dyDescent="0.3">
      <c r="A31" s="1">
        <v>275000</v>
      </c>
      <c r="B31" s="1">
        <v>250000</v>
      </c>
    </row>
    <row r="32" spans="1:2" x14ac:dyDescent="0.3">
      <c r="A32" s="1">
        <v>360000</v>
      </c>
      <c r="B32" s="1">
        <v>250000</v>
      </c>
    </row>
    <row r="33" spans="1:2" x14ac:dyDescent="0.3">
      <c r="A33" s="1">
        <v>240000</v>
      </c>
      <c r="B33" s="1">
        <v>400000</v>
      </c>
    </row>
    <row r="34" spans="1:2" x14ac:dyDescent="0.3">
      <c r="A34" s="1">
        <v>240000</v>
      </c>
      <c r="B34" s="1">
        <v>300000</v>
      </c>
    </row>
    <row r="35" spans="1:2" x14ac:dyDescent="0.3">
      <c r="A35" s="1">
        <v>218000</v>
      </c>
      <c r="B35" s="1">
        <v>250000</v>
      </c>
    </row>
    <row r="36" spans="1:2" x14ac:dyDescent="0.3">
      <c r="A36" s="1">
        <v>336000</v>
      </c>
      <c r="B36" s="1">
        <v>200000</v>
      </c>
    </row>
    <row r="37" spans="1:2" x14ac:dyDescent="0.3">
      <c r="A37" s="1">
        <v>230000</v>
      </c>
      <c r="B37" s="1">
        <v>225000</v>
      </c>
    </row>
    <row r="38" spans="1:2" x14ac:dyDescent="0.3">
      <c r="A38" s="1">
        <v>500000</v>
      </c>
      <c r="B38" s="1">
        <v>400000</v>
      </c>
    </row>
    <row r="39" spans="1:2" x14ac:dyDescent="0.3">
      <c r="A39" s="1">
        <v>270000</v>
      </c>
      <c r="B39" s="1">
        <v>233000</v>
      </c>
    </row>
    <row r="40" spans="1:2" x14ac:dyDescent="0.3">
      <c r="A40" s="1">
        <v>300000</v>
      </c>
      <c r="B40" s="1">
        <v>255000</v>
      </c>
    </row>
    <row r="41" spans="1:2" x14ac:dyDescent="0.3">
      <c r="A41" s="1">
        <v>300000</v>
      </c>
      <c r="B41" s="1">
        <v>300000</v>
      </c>
    </row>
    <row r="42" spans="1:2" x14ac:dyDescent="0.3">
      <c r="A42" s="1">
        <v>300000</v>
      </c>
      <c r="B42" s="1">
        <v>240000</v>
      </c>
    </row>
    <row r="43" spans="1:2" x14ac:dyDescent="0.3">
      <c r="A43" s="1">
        <v>400000</v>
      </c>
      <c r="B43" s="1">
        <v>300000</v>
      </c>
    </row>
    <row r="44" spans="1:2" x14ac:dyDescent="0.3">
      <c r="A44" s="1">
        <v>220000</v>
      </c>
      <c r="B44" s="1">
        <v>220000</v>
      </c>
    </row>
    <row r="45" spans="1:2" x14ac:dyDescent="0.3">
      <c r="A45" s="1">
        <v>300000</v>
      </c>
      <c r="B45" s="1">
        <v>350000</v>
      </c>
    </row>
    <row r="46" spans="1:2" x14ac:dyDescent="0.3">
      <c r="A46" s="1">
        <v>230000</v>
      </c>
      <c r="B46" s="1">
        <v>276000</v>
      </c>
    </row>
    <row r="47" spans="1:2" x14ac:dyDescent="0.3">
      <c r="A47" s="1">
        <v>260000</v>
      </c>
      <c r="B47" s="1">
        <v>252000</v>
      </c>
    </row>
    <row r="48" spans="1:2" x14ac:dyDescent="0.3">
      <c r="A48" s="1">
        <v>420000</v>
      </c>
      <c r="B48" s="1">
        <v>300000</v>
      </c>
    </row>
    <row r="49" spans="1:2" x14ac:dyDescent="0.3">
      <c r="A49" s="1">
        <v>300000</v>
      </c>
      <c r="B49" s="1">
        <v>275000</v>
      </c>
    </row>
    <row r="50" spans="1:2" x14ac:dyDescent="0.3">
      <c r="A50" s="1">
        <v>220000</v>
      </c>
      <c r="B50" s="1">
        <v>260000</v>
      </c>
    </row>
    <row r="51" spans="1:2" x14ac:dyDescent="0.3">
      <c r="A51" s="1">
        <v>300000</v>
      </c>
      <c r="B51" s="1">
        <v>265000</v>
      </c>
    </row>
    <row r="52" spans="1:2" x14ac:dyDescent="0.3">
      <c r="A52" s="1">
        <v>300000</v>
      </c>
      <c r="B52" s="1">
        <v>240000</v>
      </c>
    </row>
    <row r="53" spans="1:2" x14ac:dyDescent="0.3">
      <c r="A53" s="1">
        <v>280000</v>
      </c>
      <c r="B53" s="1">
        <v>260000</v>
      </c>
    </row>
    <row r="54" spans="1:2" x14ac:dyDescent="0.3">
      <c r="A54" s="1">
        <v>216000</v>
      </c>
      <c r="B54" s="1">
        <v>204000</v>
      </c>
    </row>
    <row r="55" spans="1:2" x14ac:dyDescent="0.3">
      <c r="A55" s="1">
        <v>300000</v>
      </c>
    </row>
    <row r="56" spans="1:2" x14ac:dyDescent="0.3">
      <c r="A56" s="1">
        <v>240000</v>
      </c>
    </row>
    <row r="57" spans="1:2" x14ac:dyDescent="0.3">
      <c r="A57" s="1">
        <v>940000</v>
      </c>
    </row>
    <row r="58" spans="1:2" x14ac:dyDescent="0.3">
      <c r="A58" s="1">
        <v>236000</v>
      </c>
    </row>
    <row r="59" spans="1:2" x14ac:dyDescent="0.3">
      <c r="A59" s="1">
        <v>350000</v>
      </c>
    </row>
    <row r="60" spans="1:2" x14ac:dyDescent="0.3">
      <c r="A60" s="1">
        <v>210000</v>
      </c>
    </row>
    <row r="61" spans="1:2" x14ac:dyDescent="0.3">
      <c r="A61" s="1">
        <v>250000</v>
      </c>
    </row>
    <row r="62" spans="1:2" x14ac:dyDescent="0.3">
      <c r="A62" s="1">
        <v>360000</v>
      </c>
    </row>
    <row r="63" spans="1:2" x14ac:dyDescent="0.3">
      <c r="A63" s="1">
        <v>250000</v>
      </c>
    </row>
    <row r="64" spans="1:2" x14ac:dyDescent="0.3">
      <c r="A64" s="1">
        <v>250000</v>
      </c>
    </row>
    <row r="65" spans="1:1" x14ac:dyDescent="0.3">
      <c r="A65" s="1">
        <v>220000</v>
      </c>
    </row>
    <row r="66" spans="1:1" x14ac:dyDescent="0.3">
      <c r="A66" s="1">
        <v>265000</v>
      </c>
    </row>
    <row r="67" spans="1:1" x14ac:dyDescent="0.3">
      <c r="A67" s="1">
        <v>260000</v>
      </c>
    </row>
    <row r="68" spans="1:1" x14ac:dyDescent="0.3">
      <c r="A68" s="1">
        <v>300000</v>
      </c>
    </row>
    <row r="69" spans="1:1" x14ac:dyDescent="0.3">
      <c r="A69" s="1">
        <v>300000</v>
      </c>
    </row>
    <row r="70" spans="1:1" x14ac:dyDescent="0.3">
      <c r="A70" s="1">
        <v>240000</v>
      </c>
    </row>
    <row r="71" spans="1:1" x14ac:dyDescent="0.3">
      <c r="A71" s="1">
        <v>690000</v>
      </c>
    </row>
    <row r="72" spans="1:1" x14ac:dyDescent="0.3">
      <c r="A72" s="1">
        <v>270000</v>
      </c>
    </row>
    <row r="73" spans="1:1" x14ac:dyDescent="0.3">
      <c r="A73" s="1">
        <v>240000</v>
      </c>
    </row>
    <row r="74" spans="1:1" x14ac:dyDescent="0.3">
      <c r="A74" s="1">
        <v>340000</v>
      </c>
    </row>
    <row r="75" spans="1:1" x14ac:dyDescent="0.3">
      <c r="A75" s="1">
        <v>250000</v>
      </c>
    </row>
    <row r="76" spans="1:1" x14ac:dyDescent="0.3">
      <c r="A76" s="1">
        <v>300000</v>
      </c>
    </row>
    <row r="77" spans="1:1" x14ac:dyDescent="0.3">
      <c r="A77" s="1">
        <v>285000</v>
      </c>
    </row>
    <row r="78" spans="1:1" x14ac:dyDescent="0.3">
      <c r="A78" s="1">
        <v>500000</v>
      </c>
    </row>
    <row r="79" spans="1:1" x14ac:dyDescent="0.3">
      <c r="A79" s="1">
        <v>250000</v>
      </c>
    </row>
    <row r="80" spans="1:1" x14ac:dyDescent="0.3">
      <c r="A80" s="1">
        <v>290000</v>
      </c>
    </row>
    <row r="81" spans="1:1" x14ac:dyDescent="0.3">
      <c r="A81" s="1">
        <v>500000</v>
      </c>
    </row>
    <row r="82" spans="1:1" x14ac:dyDescent="0.3">
      <c r="A82" s="1">
        <v>650000</v>
      </c>
    </row>
    <row r="83" spans="1:1" x14ac:dyDescent="0.3">
      <c r="A83" s="1">
        <v>265000</v>
      </c>
    </row>
    <row r="84" spans="1:1" x14ac:dyDescent="0.3">
      <c r="A84" s="1">
        <v>280000</v>
      </c>
    </row>
    <row r="85" spans="1:1" x14ac:dyDescent="0.3">
      <c r="A85" s="1">
        <v>264000</v>
      </c>
    </row>
    <row r="86" spans="1:1" x14ac:dyDescent="0.3">
      <c r="A86" s="1">
        <v>270000</v>
      </c>
    </row>
    <row r="87" spans="1:1" x14ac:dyDescent="0.3">
      <c r="A87" s="1">
        <v>250000</v>
      </c>
    </row>
    <row r="88" spans="1:1" x14ac:dyDescent="0.3">
      <c r="A88" s="1">
        <v>300000</v>
      </c>
    </row>
    <row r="89" spans="1:1" x14ac:dyDescent="0.3">
      <c r="A89" s="1">
        <v>210000</v>
      </c>
    </row>
    <row r="90" spans="1:1" x14ac:dyDescent="0.3">
      <c r="A90" s="1">
        <v>250000</v>
      </c>
    </row>
    <row r="91" spans="1:1" x14ac:dyDescent="0.3">
      <c r="A91" s="1">
        <v>300000</v>
      </c>
    </row>
    <row r="92" spans="1:1" x14ac:dyDescent="0.3">
      <c r="A92" s="1">
        <v>216000</v>
      </c>
    </row>
    <row r="93" spans="1:1" x14ac:dyDescent="0.3">
      <c r="A93" s="1">
        <v>400000</v>
      </c>
    </row>
    <row r="94" spans="1:1" x14ac:dyDescent="0.3">
      <c r="A94" s="1">
        <v>275000</v>
      </c>
    </row>
    <row r="95" spans="1:1" x14ac:dyDescent="0.3">
      <c r="A95" s="1">
        <v>295000</v>
      </c>
    </row>
  </sheetData>
  <mergeCells count="2">
    <mergeCell ref="E14:J14"/>
    <mergeCell ref="E15:J15"/>
  </mergeCells>
  <conditionalFormatting sqref="A2">
    <cfRule type="cellIs" dxfId="13" priority="2" operator="greaterThan">
      <formula>390000</formula>
    </cfRule>
  </conditionalFormatting>
  <conditionalFormatting sqref="A2:A95">
    <cfRule type="cellIs" dxfId="12" priority="3" operator="lessThan">
      <formula>150000</formula>
    </cfRule>
  </conditionalFormatting>
  <conditionalFormatting sqref="A2:B95">
    <cfRule type="cellIs" dxfId="11" priority="1" operator="greaterThan">
      <formula>390000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C7B8-12C3-40EC-9875-0918B31D0843}">
  <dimension ref="A1:P120"/>
  <sheetViews>
    <sheetView workbookViewId="0">
      <selection activeCell="J26" sqref="J26"/>
    </sheetView>
  </sheetViews>
  <sheetFormatPr defaultRowHeight="14.4" x14ac:dyDescent="0.3"/>
  <cols>
    <col min="1" max="1" width="14.77734375" customWidth="1"/>
    <col min="2" max="2" width="13.6640625" customWidth="1"/>
    <col min="12" max="12" width="21.33203125" customWidth="1"/>
    <col min="16" max="16" width="37.5546875" customWidth="1"/>
  </cols>
  <sheetData>
    <row r="1" spans="1:12" x14ac:dyDescent="0.3">
      <c r="A1" s="10" t="s">
        <v>10</v>
      </c>
      <c r="B1" s="10" t="s">
        <v>12</v>
      </c>
      <c r="L1" s="5" t="s">
        <v>35</v>
      </c>
    </row>
    <row r="2" spans="1:12" x14ac:dyDescent="0.3">
      <c r="A2" s="1">
        <v>66.28</v>
      </c>
      <c r="B2" s="1">
        <v>200000</v>
      </c>
      <c r="L2" s="13">
        <f>CORREL(A2:A120,B2:B120)</f>
        <v>0.13371863656598951</v>
      </c>
    </row>
    <row r="3" spans="1:12" x14ac:dyDescent="0.3">
      <c r="A3" s="1">
        <v>57.8</v>
      </c>
      <c r="B3" s="1">
        <v>250000</v>
      </c>
    </row>
    <row r="4" spans="1:12" x14ac:dyDescent="0.3">
      <c r="A4" s="1">
        <v>55.5</v>
      </c>
      <c r="B4" s="1">
        <v>425000</v>
      </c>
    </row>
    <row r="5" spans="1:12" x14ac:dyDescent="0.3">
      <c r="A5" s="1">
        <v>51.58</v>
      </c>
      <c r="B5" s="1"/>
    </row>
    <row r="6" spans="1:12" x14ac:dyDescent="0.3">
      <c r="A6" s="1">
        <v>53.29</v>
      </c>
      <c r="B6" s="1"/>
    </row>
    <row r="7" spans="1:12" x14ac:dyDescent="0.3">
      <c r="A7" s="1">
        <v>62.14</v>
      </c>
      <c r="B7" s="1">
        <v>252000</v>
      </c>
    </row>
    <row r="8" spans="1:12" x14ac:dyDescent="0.3">
      <c r="A8" s="1">
        <v>52.21</v>
      </c>
      <c r="B8" s="1"/>
    </row>
    <row r="9" spans="1:12" x14ac:dyDescent="0.3">
      <c r="A9" s="1">
        <v>63.7</v>
      </c>
      <c r="B9" s="1">
        <v>250000</v>
      </c>
    </row>
    <row r="10" spans="1:12" x14ac:dyDescent="0.3">
      <c r="A10" s="1">
        <v>68.63</v>
      </c>
      <c r="B10" s="1">
        <v>218000</v>
      </c>
    </row>
    <row r="11" spans="1:12" x14ac:dyDescent="0.3">
      <c r="A11" s="1">
        <v>64.66</v>
      </c>
      <c r="B11" s="1">
        <v>200000</v>
      </c>
    </row>
    <row r="12" spans="1:12" x14ac:dyDescent="0.3">
      <c r="A12" s="1">
        <v>62.54</v>
      </c>
      <c r="B12" s="1">
        <v>300000</v>
      </c>
    </row>
    <row r="13" spans="1:12" x14ac:dyDescent="0.3">
      <c r="A13" s="1">
        <v>67.28</v>
      </c>
      <c r="B13" s="1"/>
    </row>
    <row r="14" spans="1:12" x14ac:dyDescent="0.3">
      <c r="A14" s="1">
        <v>77.89</v>
      </c>
      <c r="B14" s="1">
        <v>236000</v>
      </c>
    </row>
    <row r="15" spans="1:12" x14ac:dyDescent="0.3">
      <c r="A15" s="1">
        <v>69.06</v>
      </c>
      <c r="B15" s="1">
        <v>393000</v>
      </c>
    </row>
    <row r="16" spans="1:12" x14ac:dyDescent="0.3">
      <c r="A16" s="1">
        <v>63.62</v>
      </c>
      <c r="B16" s="1">
        <v>300000</v>
      </c>
    </row>
    <row r="17" spans="1:16" x14ac:dyDescent="0.3">
      <c r="A17" s="1">
        <v>74.010000000000005</v>
      </c>
      <c r="B17" s="1">
        <v>360000</v>
      </c>
    </row>
    <row r="18" spans="1:16" x14ac:dyDescent="0.3">
      <c r="A18" s="1">
        <v>65.33</v>
      </c>
      <c r="B18" s="1"/>
    </row>
    <row r="19" spans="1:16" x14ac:dyDescent="0.3">
      <c r="A19" s="1">
        <v>57.55</v>
      </c>
      <c r="B19" s="1">
        <v>240000</v>
      </c>
      <c r="H19" s="30" t="s">
        <v>51</v>
      </c>
      <c r="I19" s="30"/>
      <c r="J19" s="30"/>
      <c r="K19" s="30"/>
      <c r="L19" s="30"/>
      <c r="M19" s="30"/>
      <c r="N19" s="30"/>
      <c r="O19" s="30"/>
      <c r="P19" s="30"/>
    </row>
    <row r="20" spans="1:16" x14ac:dyDescent="0.3">
      <c r="A20" s="1">
        <v>64.150000000000006</v>
      </c>
      <c r="B20" s="1">
        <v>350000</v>
      </c>
    </row>
    <row r="21" spans="1:16" x14ac:dyDescent="0.3">
      <c r="A21" s="1">
        <v>51.29</v>
      </c>
      <c r="B21" s="1"/>
    </row>
    <row r="22" spans="1:16" x14ac:dyDescent="0.3">
      <c r="A22" s="1">
        <v>72.78</v>
      </c>
      <c r="B22" s="1">
        <v>260000</v>
      </c>
    </row>
    <row r="23" spans="1:16" x14ac:dyDescent="0.3">
      <c r="A23" s="1">
        <v>51.45</v>
      </c>
      <c r="B23" s="1"/>
    </row>
    <row r="24" spans="1:16" x14ac:dyDescent="0.3">
      <c r="A24" s="1">
        <v>62.56</v>
      </c>
      <c r="B24" s="1">
        <v>411000</v>
      </c>
    </row>
    <row r="25" spans="1:16" x14ac:dyDescent="0.3">
      <c r="A25" s="1">
        <v>66.72</v>
      </c>
      <c r="B25" s="1">
        <v>287000</v>
      </c>
    </row>
    <row r="26" spans="1:16" x14ac:dyDescent="0.3">
      <c r="A26" s="1">
        <v>51.21</v>
      </c>
      <c r="B26" s="1"/>
    </row>
    <row r="27" spans="1:16" x14ac:dyDescent="0.3">
      <c r="A27" s="1">
        <v>69.7</v>
      </c>
      <c r="B27" s="1">
        <v>200000</v>
      </c>
    </row>
    <row r="28" spans="1:16" x14ac:dyDescent="0.3">
      <c r="A28" s="1">
        <v>54.55</v>
      </c>
      <c r="B28" s="1">
        <v>204000</v>
      </c>
    </row>
    <row r="29" spans="1:16" x14ac:dyDescent="0.3">
      <c r="A29" s="1">
        <v>62.46</v>
      </c>
      <c r="B29" s="1">
        <v>250000</v>
      </c>
    </row>
    <row r="30" spans="1:16" x14ac:dyDescent="0.3">
      <c r="A30" s="1">
        <v>66.88</v>
      </c>
      <c r="B30" s="1">
        <v>240000</v>
      </c>
    </row>
    <row r="31" spans="1:16" x14ac:dyDescent="0.3">
      <c r="A31" s="1">
        <v>63.59</v>
      </c>
      <c r="B31" s="1">
        <v>360000</v>
      </c>
    </row>
    <row r="32" spans="1:16" x14ac:dyDescent="0.3">
      <c r="A32" s="1">
        <v>57.99</v>
      </c>
      <c r="B32" s="1">
        <v>268000</v>
      </c>
    </row>
    <row r="33" spans="1:2" x14ac:dyDescent="0.3">
      <c r="A33" s="1">
        <v>56.66</v>
      </c>
      <c r="B33" s="1">
        <v>265000</v>
      </c>
    </row>
    <row r="34" spans="1:2" x14ac:dyDescent="0.3">
      <c r="A34" s="1">
        <v>57.24</v>
      </c>
      <c r="B34" s="1">
        <v>260000</v>
      </c>
    </row>
    <row r="35" spans="1:2" x14ac:dyDescent="0.3">
      <c r="A35" s="1">
        <v>62.48</v>
      </c>
      <c r="B35" s="1">
        <v>300000</v>
      </c>
    </row>
    <row r="36" spans="1:2" x14ac:dyDescent="0.3">
      <c r="A36" s="1">
        <v>59.69</v>
      </c>
      <c r="B36" s="1">
        <v>240000</v>
      </c>
    </row>
    <row r="37" spans="1:2" x14ac:dyDescent="0.3">
      <c r="A37" s="1">
        <v>58.78</v>
      </c>
      <c r="B37" s="1">
        <v>240000</v>
      </c>
    </row>
    <row r="38" spans="1:2" x14ac:dyDescent="0.3">
      <c r="A38" s="1">
        <v>60.99</v>
      </c>
      <c r="B38" s="1">
        <v>275000</v>
      </c>
    </row>
    <row r="39" spans="1:2" x14ac:dyDescent="0.3">
      <c r="A39" s="1">
        <v>68.069999999999993</v>
      </c>
      <c r="B39" s="1">
        <v>275000</v>
      </c>
    </row>
    <row r="40" spans="1:2" x14ac:dyDescent="0.3">
      <c r="A40" s="1">
        <v>65.45</v>
      </c>
      <c r="B40" s="1">
        <v>360000</v>
      </c>
    </row>
    <row r="41" spans="1:2" x14ac:dyDescent="0.3">
      <c r="A41" s="1">
        <v>66.94</v>
      </c>
      <c r="B41" s="1">
        <v>240000</v>
      </c>
    </row>
    <row r="42" spans="1:2" x14ac:dyDescent="0.3">
      <c r="A42" s="1">
        <v>68.53</v>
      </c>
      <c r="B42" s="1">
        <v>240000</v>
      </c>
    </row>
    <row r="43" spans="1:2" x14ac:dyDescent="0.3">
      <c r="A43" s="1">
        <v>59.75</v>
      </c>
      <c r="B43" s="1">
        <v>218000</v>
      </c>
    </row>
    <row r="44" spans="1:2" x14ac:dyDescent="0.3">
      <c r="A44" s="1">
        <v>67.2</v>
      </c>
      <c r="B44" s="1">
        <v>336000</v>
      </c>
    </row>
    <row r="45" spans="1:2" x14ac:dyDescent="0.3">
      <c r="A45" s="1">
        <v>64.27</v>
      </c>
      <c r="B45" s="1">
        <v>230000</v>
      </c>
    </row>
    <row r="46" spans="1:2" x14ac:dyDescent="0.3">
      <c r="A46" s="1">
        <v>57.65</v>
      </c>
      <c r="B46" s="1">
        <v>500000</v>
      </c>
    </row>
    <row r="47" spans="1:2" x14ac:dyDescent="0.3">
      <c r="A47" s="1">
        <v>59.42</v>
      </c>
      <c r="B47" s="1">
        <v>270000</v>
      </c>
    </row>
    <row r="48" spans="1:2" x14ac:dyDescent="0.3">
      <c r="A48" s="1">
        <v>70.2</v>
      </c>
      <c r="B48" s="1">
        <v>300000</v>
      </c>
    </row>
    <row r="49" spans="1:2" x14ac:dyDescent="0.3">
      <c r="A49" s="1">
        <v>60.44</v>
      </c>
      <c r="B49" s="1"/>
    </row>
    <row r="50" spans="1:2" x14ac:dyDescent="0.3">
      <c r="A50" s="1">
        <v>66.69</v>
      </c>
      <c r="B50" s="1">
        <v>300000</v>
      </c>
    </row>
    <row r="51" spans="1:2" x14ac:dyDescent="0.3">
      <c r="A51" s="1">
        <v>62</v>
      </c>
      <c r="B51" s="1">
        <v>300000</v>
      </c>
    </row>
    <row r="52" spans="1:2" x14ac:dyDescent="0.3">
      <c r="A52" s="1">
        <v>76.180000000000007</v>
      </c>
      <c r="B52" s="1">
        <v>400000</v>
      </c>
    </row>
    <row r="53" spans="1:2" x14ac:dyDescent="0.3">
      <c r="A53" s="1">
        <v>57.03</v>
      </c>
      <c r="B53" s="1">
        <v>220000</v>
      </c>
    </row>
    <row r="54" spans="1:2" x14ac:dyDescent="0.3">
      <c r="A54" s="1">
        <v>68.03</v>
      </c>
      <c r="B54" s="1">
        <v>300000</v>
      </c>
    </row>
    <row r="55" spans="1:2" x14ac:dyDescent="0.3">
      <c r="A55" s="1">
        <v>59.47</v>
      </c>
      <c r="B55" s="1">
        <v>230000</v>
      </c>
    </row>
    <row r="56" spans="1:2" x14ac:dyDescent="0.3">
      <c r="A56" s="1">
        <v>54.97</v>
      </c>
      <c r="B56" s="1">
        <v>260000</v>
      </c>
    </row>
    <row r="57" spans="1:2" x14ac:dyDescent="0.3">
      <c r="A57" s="1">
        <v>62.16</v>
      </c>
      <c r="B57" s="1">
        <v>420000</v>
      </c>
    </row>
    <row r="58" spans="1:2" x14ac:dyDescent="0.3">
      <c r="A58" s="1">
        <v>64.44</v>
      </c>
      <c r="B58" s="1">
        <v>300000</v>
      </c>
    </row>
    <row r="59" spans="1:2" x14ac:dyDescent="0.3">
      <c r="A59" s="1">
        <v>69.03</v>
      </c>
      <c r="B59" s="1"/>
    </row>
    <row r="60" spans="1:2" x14ac:dyDescent="0.3">
      <c r="A60" s="1">
        <v>57.31</v>
      </c>
      <c r="B60" s="1">
        <v>220000</v>
      </c>
    </row>
    <row r="61" spans="1:2" x14ac:dyDescent="0.3">
      <c r="A61" s="1">
        <v>59.47</v>
      </c>
      <c r="B61" s="1"/>
    </row>
    <row r="62" spans="1:2" x14ac:dyDescent="0.3">
      <c r="A62" s="1">
        <v>61.31</v>
      </c>
      <c r="B62" s="1">
        <v>300000</v>
      </c>
    </row>
    <row r="63" spans="1:2" x14ac:dyDescent="0.3">
      <c r="A63" s="1">
        <v>65.69</v>
      </c>
      <c r="B63" s="1"/>
    </row>
    <row r="64" spans="1:2" x14ac:dyDescent="0.3">
      <c r="A64" s="1">
        <v>58.31</v>
      </c>
      <c r="B64" s="1">
        <v>300000</v>
      </c>
    </row>
    <row r="65" spans="1:2" x14ac:dyDescent="0.3">
      <c r="A65" s="1">
        <v>63.08</v>
      </c>
      <c r="B65" s="1">
        <v>280000</v>
      </c>
    </row>
    <row r="66" spans="1:2" x14ac:dyDescent="0.3">
      <c r="A66" s="1">
        <v>60.5</v>
      </c>
      <c r="B66" s="1">
        <v>216000</v>
      </c>
    </row>
    <row r="67" spans="1:2" x14ac:dyDescent="0.3">
      <c r="A67" s="1">
        <v>70.849999999999994</v>
      </c>
      <c r="B67" s="1">
        <v>300000</v>
      </c>
    </row>
    <row r="68" spans="1:2" x14ac:dyDescent="0.3">
      <c r="A68" s="1">
        <v>67.05</v>
      </c>
      <c r="B68" s="1">
        <v>240000</v>
      </c>
    </row>
    <row r="69" spans="1:2" x14ac:dyDescent="0.3">
      <c r="A69" s="1">
        <v>64.34</v>
      </c>
      <c r="B69" s="1">
        <v>940000</v>
      </c>
    </row>
    <row r="70" spans="1:2" x14ac:dyDescent="0.3">
      <c r="A70" s="1">
        <v>71</v>
      </c>
      <c r="B70" s="1">
        <v>236000</v>
      </c>
    </row>
    <row r="71" spans="1:2" x14ac:dyDescent="0.3">
      <c r="A71" s="1">
        <v>73.33</v>
      </c>
      <c r="B71" s="1">
        <v>350000</v>
      </c>
    </row>
    <row r="72" spans="1:2" x14ac:dyDescent="0.3">
      <c r="A72" s="1">
        <v>68.2</v>
      </c>
      <c r="B72" s="1">
        <v>210000</v>
      </c>
    </row>
    <row r="73" spans="1:2" x14ac:dyDescent="0.3">
      <c r="A73" s="1">
        <v>68.55</v>
      </c>
      <c r="B73" s="1">
        <v>250000</v>
      </c>
    </row>
    <row r="74" spans="1:2" x14ac:dyDescent="0.3">
      <c r="A74" s="1">
        <v>64.150000000000006</v>
      </c>
      <c r="B74" s="1"/>
    </row>
    <row r="75" spans="1:2" x14ac:dyDescent="0.3">
      <c r="A75" s="1">
        <v>60.78</v>
      </c>
      <c r="B75" s="1">
        <v>360000</v>
      </c>
    </row>
    <row r="76" spans="1:2" x14ac:dyDescent="0.3">
      <c r="A76" s="1">
        <v>67.13</v>
      </c>
      <c r="B76" s="1">
        <v>250000</v>
      </c>
    </row>
    <row r="77" spans="1:2" x14ac:dyDescent="0.3">
      <c r="A77" s="1">
        <v>61.58</v>
      </c>
      <c r="B77" s="1"/>
    </row>
    <row r="78" spans="1:2" x14ac:dyDescent="0.3">
      <c r="A78" s="1">
        <v>71.77</v>
      </c>
      <c r="B78" s="1">
        <v>250000</v>
      </c>
    </row>
    <row r="79" spans="1:2" x14ac:dyDescent="0.3">
      <c r="A79" s="1">
        <v>54.43</v>
      </c>
      <c r="B79" s="1">
        <v>220000</v>
      </c>
    </row>
    <row r="80" spans="1:2" x14ac:dyDescent="0.3">
      <c r="A80" s="1">
        <v>56.94</v>
      </c>
      <c r="B80" s="1">
        <v>265000</v>
      </c>
    </row>
    <row r="81" spans="1:2" x14ac:dyDescent="0.3">
      <c r="A81" s="1">
        <v>61.29</v>
      </c>
      <c r="B81" s="1">
        <v>260000</v>
      </c>
    </row>
    <row r="82" spans="1:2" x14ac:dyDescent="0.3">
      <c r="A82" s="1">
        <v>60.39</v>
      </c>
      <c r="B82" s="1">
        <v>300000</v>
      </c>
    </row>
    <row r="83" spans="1:2" x14ac:dyDescent="0.3">
      <c r="A83" s="1">
        <v>58.52</v>
      </c>
      <c r="B83" s="1"/>
    </row>
    <row r="84" spans="1:2" x14ac:dyDescent="0.3">
      <c r="A84" s="1">
        <v>62.28</v>
      </c>
      <c r="B84" s="1">
        <v>300000</v>
      </c>
    </row>
    <row r="85" spans="1:2" x14ac:dyDescent="0.3">
      <c r="A85" s="1">
        <v>64.08</v>
      </c>
      <c r="B85" s="1">
        <v>240000</v>
      </c>
    </row>
    <row r="86" spans="1:2" x14ac:dyDescent="0.3">
      <c r="A86" s="1">
        <v>61.3</v>
      </c>
      <c r="B86" s="1">
        <v>690000</v>
      </c>
    </row>
    <row r="87" spans="1:2" x14ac:dyDescent="0.3">
      <c r="A87" s="1">
        <v>58.87</v>
      </c>
      <c r="B87" s="1">
        <v>270000</v>
      </c>
    </row>
    <row r="88" spans="1:2" x14ac:dyDescent="0.3">
      <c r="A88" s="1">
        <v>65.25</v>
      </c>
      <c r="B88" s="1">
        <v>240000</v>
      </c>
    </row>
    <row r="89" spans="1:2" x14ac:dyDescent="0.3">
      <c r="A89" s="1">
        <v>62.48</v>
      </c>
      <c r="B89" s="1">
        <v>340000</v>
      </c>
    </row>
    <row r="90" spans="1:2" x14ac:dyDescent="0.3">
      <c r="A90" s="1">
        <v>53.2</v>
      </c>
      <c r="B90" s="1">
        <v>250000</v>
      </c>
    </row>
    <row r="91" spans="1:2" x14ac:dyDescent="0.3">
      <c r="A91" s="1">
        <v>55.03</v>
      </c>
      <c r="B91" s="1">
        <v>300000</v>
      </c>
    </row>
    <row r="92" spans="1:2" x14ac:dyDescent="0.3">
      <c r="A92" s="1">
        <v>61.87</v>
      </c>
      <c r="B92" s="1"/>
    </row>
    <row r="93" spans="1:2" x14ac:dyDescent="0.3">
      <c r="A93" s="1">
        <v>66.06</v>
      </c>
      <c r="B93" s="1">
        <v>285000</v>
      </c>
    </row>
    <row r="94" spans="1:2" x14ac:dyDescent="0.3">
      <c r="A94" s="1">
        <v>66.459999999999994</v>
      </c>
      <c r="B94" s="1">
        <v>500000</v>
      </c>
    </row>
    <row r="95" spans="1:2" x14ac:dyDescent="0.3">
      <c r="A95" s="1">
        <v>65.52</v>
      </c>
      <c r="B95" s="1">
        <v>250000</v>
      </c>
    </row>
    <row r="96" spans="1:2" x14ac:dyDescent="0.3">
      <c r="A96" s="1">
        <v>74.56</v>
      </c>
      <c r="B96" s="1"/>
    </row>
    <row r="97" spans="1:2" x14ac:dyDescent="0.3">
      <c r="A97" s="1">
        <v>75.709999999999994</v>
      </c>
      <c r="B97" s="1"/>
    </row>
    <row r="98" spans="1:2" x14ac:dyDescent="0.3">
      <c r="A98" s="1">
        <v>66.040000000000006</v>
      </c>
      <c r="B98" s="1">
        <v>290000</v>
      </c>
    </row>
    <row r="99" spans="1:2" x14ac:dyDescent="0.3">
      <c r="A99" s="1">
        <v>66.23</v>
      </c>
      <c r="B99" s="1">
        <v>500000</v>
      </c>
    </row>
    <row r="100" spans="1:2" x14ac:dyDescent="0.3">
      <c r="A100" s="1">
        <v>70.81</v>
      </c>
      <c r="B100" s="1">
        <v>650000</v>
      </c>
    </row>
    <row r="101" spans="1:2" x14ac:dyDescent="0.3">
      <c r="A101" s="1">
        <v>56.6</v>
      </c>
      <c r="B101" s="1">
        <v>265000</v>
      </c>
    </row>
    <row r="102" spans="1:2" x14ac:dyDescent="0.3">
      <c r="A102" s="1">
        <v>59.81</v>
      </c>
      <c r="B102" s="1"/>
    </row>
    <row r="103" spans="1:2" x14ac:dyDescent="0.3">
      <c r="A103" s="1">
        <v>62.93</v>
      </c>
      <c r="B103" s="1"/>
    </row>
    <row r="104" spans="1:2" x14ac:dyDescent="0.3">
      <c r="A104" s="1">
        <v>64.86</v>
      </c>
      <c r="B104" s="1">
        <v>280000</v>
      </c>
    </row>
    <row r="105" spans="1:2" x14ac:dyDescent="0.3">
      <c r="A105" s="1">
        <v>56.13</v>
      </c>
      <c r="B105" s="1"/>
    </row>
    <row r="106" spans="1:2" x14ac:dyDescent="0.3">
      <c r="A106" s="1">
        <v>66.94</v>
      </c>
      <c r="B106" s="1"/>
    </row>
    <row r="107" spans="1:2" x14ac:dyDescent="0.3">
      <c r="A107" s="1">
        <v>62.5</v>
      </c>
      <c r="B107" s="1"/>
    </row>
    <row r="108" spans="1:2" x14ac:dyDescent="0.3">
      <c r="A108" s="1">
        <v>61.01</v>
      </c>
      <c r="B108" s="1">
        <v>264000</v>
      </c>
    </row>
    <row r="109" spans="1:2" x14ac:dyDescent="0.3">
      <c r="A109" s="1">
        <v>57.34</v>
      </c>
      <c r="B109" s="1">
        <v>270000</v>
      </c>
    </row>
    <row r="110" spans="1:2" x14ac:dyDescent="0.3">
      <c r="A110" s="1">
        <v>64.739999999999995</v>
      </c>
      <c r="B110" s="1"/>
    </row>
    <row r="111" spans="1:2" x14ac:dyDescent="0.3">
      <c r="A111" s="1">
        <v>54.48</v>
      </c>
      <c r="B111" s="1">
        <v>250000</v>
      </c>
    </row>
    <row r="112" spans="1:2" x14ac:dyDescent="0.3">
      <c r="A112" s="1">
        <v>52.81</v>
      </c>
      <c r="B112" s="1">
        <v>300000</v>
      </c>
    </row>
    <row r="113" spans="1:2" x14ac:dyDescent="0.3">
      <c r="A113" s="1">
        <v>67.69</v>
      </c>
      <c r="B113" s="1">
        <v>210000</v>
      </c>
    </row>
    <row r="114" spans="1:2" x14ac:dyDescent="0.3">
      <c r="A114" s="1">
        <v>56.81</v>
      </c>
      <c r="B114" s="1">
        <v>250000</v>
      </c>
    </row>
    <row r="115" spans="1:2" x14ac:dyDescent="0.3">
      <c r="A115" s="1">
        <v>53.39</v>
      </c>
      <c r="B115" s="1"/>
    </row>
    <row r="116" spans="1:2" x14ac:dyDescent="0.3">
      <c r="A116" s="1">
        <v>71.55</v>
      </c>
      <c r="B116" s="1">
        <v>300000</v>
      </c>
    </row>
    <row r="117" spans="1:2" x14ac:dyDescent="0.3">
      <c r="A117" s="1">
        <v>56.49</v>
      </c>
      <c r="B117" s="1">
        <v>216000</v>
      </c>
    </row>
    <row r="118" spans="1:2" x14ac:dyDescent="0.3">
      <c r="A118" s="1">
        <v>74.489999999999995</v>
      </c>
      <c r="B118" s="1">
        <v>400000</v>
      </c>
    </row>
    <row r="119" spans="1:2" x14ac:dyDescent="0.3">
      <c r="A119" s="1">
        <v>53.62</v>
      </c>
      <c r="B119" s="1">
        <v>275000</v>
      </c>
    </row>
    <row r="120" spans="1:2" x14ac:dyDescent="0.3">
      <c r="A120" s="1">
        <v>69.72</v>
      </c>
      <c r="B120" s="1">
        <v>295000</v>
      </c>
    </row>
  </sheetData>
  <mergeCells count="1">
    <mergeCell ref="H19:P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F10D-241F-40B1-9484-3220801829A1}">
  <dimension ref="A1:P96"/>
  <sheetViews>
    <sheetView workbookViewId="0">
      <selection activeCell="P23" sqref="P23"/>
    </sheetView>
  </sheetViews>
  <sheetFormatPr defaultRowHeight="14.4" x14ac:dyDescent="0.3"/>
  <cols>
    <col min="1" max="1" width="12.77734375" customWidth="1"/>
    <col min="2" max="2" width="8.88671875" customWidth="1"/>
    <col min="12" max="12" width="23.6640625" customWidth="1"/>
    <col min="16" max="16" width="27.6640625" customWidth="1"/>
  </cols>
  <sheetData>
    <row r="1" spans="1:12" x14ac:dyDescent="0.3">
      <c r="A1" s="10" t="s">
        <v>10</v>
      </c>
      <c r="B1" s="10" t="s">
        <v>12</v>
      </c>
      <c r="L1" s="5" t="s">
        <v>35</v>
      </c>
    </row>
    <row r="2" spans="1:12" x14ac:dyDescent="0.3">
      <c r="A2" s="1">
        <v>58.8</v>
      </c>
      <c r="B2" s="1">
        <v>270000</v>
      </c>
      <c r="L2" s="13">
        <f>CORREL(A2:A96,B2:B96)</f>
        <v>0.24558629524385478</v>
      </c>
    </row>
    <row r="3" spans="1:12" x14ac:dyDescent="0.3">
      <c r="A3" s="1">
        <v>59.43</v>
      </c>
      <c r="B3" s="1"/>
    </row>
    <row r="4" spans="1:12" x14ac:dyDescent="0.3">
      <c r="A4" s="1">
        <v>60.85</v>
      </c>
      <c r="B4" s="1">
        <v>260000</v>
      </c>
    </row>
    <row r="5" spans="1:12" x14ac:dyDescent="0.3">
      <c r="A5" s="1">
        <v>65.040000000000006</v>
      </c>
      <c r="B5" s="1"/>
    </row>
    <row r="6" spans="1:12" x14ac:dyDescent="0.3">
      <c r="A6" s="1">
        <v>54.96</v>
      </c>
      <c r="B6" s="1"/>
    </row>
    <row r="7" spans="1:12" x14ac:dyDescent="0.3">
      <c r="A7" s="1">
        <v>64.08</v>
      </c>
      <c r="B7" s="1"/>
    </row>
    <row r="8" spans="1:12" x14ac:dyDescent="0.3">
      <c r="A8" s="1">
        <v>56.7</v>
      </c>
      <c r="B8" s="1">
        <v>265000</v>
      </c>
    </row>
    <row r="9" spans="1:12" x14ac:dyDescent="0.3">
      <c r="A9" s="1">
        <v>68.81</v>
      </c>
      <c r="B9" s="1">
        <v>360000</v>
      </c>
    </row>
    <row r="10" spans="1:12" x14ac:dyDescent="0.3">
      <c r="A10" s="1">
        <v>57.69</v>
      </c>
      <c r="B10" s="1">
        <v>265000</v>
      </c>
    </row>
    <row r="11" spans="1:12" x14ac:dyDescent="0.3">
      <c r="A11" s="1">
        <v>56.7</v>
      </c>
      <c r="B11" s="1">
        <v>250000</v>
      </c>
    </row>
    <row r="12" spans="1:12" x14ac:dyDescent="0.3">
      <c r="A12" s="1">
        <v>58.32</v>
      </c>
      <c r="B12" s="1"/>
    </row>
    <row r="13" spans="1:12" x14ac:dyDescent="0.3">
      <c r="A13" s="1">
        <v>62.21</v>
      </c>
      <c r="B13" s="1">
        <v>278000</v>
      </c>
    </row>
    <row r="14" spans="1:12" x14ac:dyDescent="0.3">
      <c r="A14" s="1">
        <v>62.77</v>
      </c>
      <c r="B14" s="1"/>
    </row>
    <row r="15" spans="1:12" x14ac:dyDescent="0.3">
      <c r="A15" s="1">
        <v>62.74</v>
      </c>
      <c r="B15" s="1">
        <v>300000</v>
      </c>
    </row>
    <row r="16" spans="1:12" x14ac:dyDescent="0.3">
      <c r="A16" s="1">
        <v>55.47</v>
      </c>
      <c r="B16" s="1">
        <v>320000</v>
      </c>
    </row>
    <row r="17" spans="1:16" x14ac:dyDescent="0.3">
      <c r="A17" s="1">
        <v>56.86</v>
      </c>
      <c r="B17" s="1">
        <v>240000</v>
      </c>
    </row>
    <row r="18" spans="1:16" x14ac:dyDescent="0.3">
      <c r="A18" s="1">
        <v>69.760000000000005</v>
      </c>
      <c r="B18" s="1"/>
    </row>
    <row r="19" spans="1:16" x14ac:dyDescent="0.3">
      <c r="A19" s="1">
        <v>62.9</v>
      </c>
      <c r="B19" s="1">
        <v>300000</v>
      </c>
      <c r="H19" s="30" t="s">
        <v>52</v>
      </c>
      <c r="I19" s="30"/>
      <c r="J19" s="30"/>
      <c r="K19" s="30"/>
      <c r="L19" s="30"/>
      <c r="M19" s="30"/>
      <c r="N19" s="30"/>
      <c r="O19" s="30"/>
      <c r="P19" s="30"/>
    </row>
    <row r="20" spans="1:16" x14ac:dyDescent="0.3">
      <c r="A20" s="1">
        <v>66.53</v>
      </c>
      <c r="B20" s="1"/>
    </row>
    <row r="21" spans="1:16" x14ac:dyDescent="0.3">
      <c r="A21" s="1">
        <v>71.63</v>
      </c>
      <c r="B21" s="1"/>
    </row>
    <row r="22" spans="1:16" x14ac:dyDescent="0.3">
      <c r="A22" s="1">
        <v>56.11</v>
      </c>
      <c r="B22" s="1"/>
    </row>
    <row r="23" spans="1:16" x14ac:dyDescent="0.3">
      <c r="A23" s="1">
        <v>62.98</v>
      </c>
      <c r="B23" s="1">
        <v>200000</v>
      </c>
    </row>
    <row r="24" spans="1:16" x14ac:dyDescent="0.3">
      <c r="A24" s="1">
        <v>62.65</v>
      </c>
      <c r="B24" s="1"/>
    </row>
    <row r="25" spans="1:16" x14ac:dyDescent="0.3">
      <c r="A25" s="1">
        <v>65.489999999999995</v>
      </c>
      <c r="B25" s="1"/>
    </row>
    <row r="26" spans="1:16" x14ac:dyDescent="0.3">
      <c r="A26" s="1">
        <v>71.040000000000006</v>
      </c>
      <c r="B26" s="1">
        <v>450000</v>
      </c>
    </row>
    <row r="27" spans="1:16" x14ac:dyDescent="0.3">
      <c r="A27" s="1">
        <v>65.56</v>
      </c>
      <c r="B27" s="1">
        <v>216000</v>
      </c>
    </row>
    <row r="28" spans="1:16" x14ac:dyDescent="0.3">
      <c r="A28" s="1">
        <v>52.71</v>
      </c>
      <c r="B28" s="1">
        <v>220000</v>
      </c>
    </row>
    <row r="29" spans="1:16" x14ac:dyDescent="0.3">
      <c r="A29" s="1">
        <v>59.5</v>
      </c>
      <c r="B29" s="1"/>
    </row>
    <row r="30" spans="1:16" x14ac:dyDescent="0.3">
      <c r="A30" s="1">
        <v>57.1</v>
      </c>
      <c r="B30" s="1"/>
    </row>
    <row r="31" spans="1:16" x14ac:dyDescent="0.3">
      <c r="A31" s="1">
        <v>58.46</v>
      </c>
      <c r="B31" s="1">
        <v>275000</v>
      </c>
    </row>
    <row r="32" spans="1:16" x14ac:dyDescent="0.3">
      <c r="A32" s="1">
        <v>59.24</v>
      </c>
      <c r="B32" s="1"/>
    </row>
    <row r="33" spans="1:2" x14ac:dyDescent="0.3">
      <c r="A33" s="1">
        <v>67</v>
      </c>
      <c r="B33" s="1"/>
    </row>
    <row r="34" spans="1:2" x14ac:dyDescent="0.3">
      <c r="A34" s="1">
        <v>67.989999999999995</v>
      </c>
      <c r="B34" s="1"/>
    </row>
    <row r="35" spans="1:2" x14ac:dyDescent="0.3">
      <c r="A35" s="1">
        <v>62.35</v>
      </c>
      <c r="B35" s="1">
        <v>240000</v>
      </c>
    </row>
    <row r="36" spans="1:2" x14ac:dyDescent="0.3">
      <c r="A36" s="1">
        <v>59.08</v>
      </c>
      <c r="B36" s="1"/>
    </row>
    <row r="37" spans="1:2" x14ac:dyDescent="0.3">
      <c r="A37" s="1">
        <v>64.36</v>
      </c>
      <c r="B37" s="1">
        <v>210000</v>
      </c>
    </row>
    <row r="38" spans="1:2" x14ac:dyDescent="0.3">
      <c r="A38" s="1">
        <v>62.36</v>
      </c>
      <c r="B38" s="1">
        <v>210000</v>
      </c>
    </row>
    <row r="39" spans="1:2" x14ac:dyDescent="0.3">
      <c r="A39" s="1">
        <v>62.79</v>
      </c>
      <c r="B39" s="1"/>
    </row>
    <row r="40" spans="1:2" x14ac:dyDescent="0.3">
      <c r="A40" s="1">
        <v>55.41</v>
      </c>
      <c r="B40" s="1"/>
    </row>
    <row r="41" spans="1:2" x14ac:dyDescent="0.3">
      <c r="A41" s="1">
        <v>64.95</v>
      </c>
      <c r="B41" s="1"/>
    </row>
    <row r="42" spans="1:2" x14ac:dyDescent="0.3">
      <c r="A42" s="1">
        <v>60.44</v>
      </c>
      <c r="B42" s="1">
        <v>380000</v>
      </c>
    </row>
    <row r="43" spans="1:2" x14ac:dyDescent="0.3">
      <c r="A43" s="1">
        <v>65.83</v>
      </c>
      <c r="B43" s="1">
        <v>240000</v>
      </c>
    </row>
    <row r="44" spans="1:2" x14ac:dyDescent="0.3">
      <c r="A44" s="1">
        <v>58.23</v>
      </c>
      <c r="B44" s="1">
        <v>360000</v>
      </c>
    </row>
    <row r="45" spans="1:2" x14ac:dyDescent="0.3">
      <c r="A45" s="1">
        <v>55.3</v>
      </c>
      <c r="B45" s="1"/>
    </row>
    <row r="46" spans="1:2" x14ac:dyDescent="0.3">
      <c r="A46" s="1">
        <v>73.52</v>
      </c>
      <c r="B46" s="1">
        <v>200000</v>
      </c>
    </row>
    <row r="47" spans="1:2" x14ac:dyDescent="0.3">
      <c r="A47" s="1">
        <v>56.09</v>
      </c>
      <c r="B47" s="1"/>
    </row>
    <row r="48" spans="1:2" x14ac:dyDescent="0.3">
      <c r="A48" s="1">
        <v>54.8</v>
      </c>
      <c r="B48" s="1">
        <v>250000</v>
      </c>
    </row>
    <row r="49" spans="1:2" x14ac:dyDescent="0.3">
      <c r="A49" s="1">
        <v>60.64</v>
      </c>
      <c r="B49" s="1"/>
    </row>
    <row r="50" spans="1:2" x14ac:dyDescent="0.3">
      <c r="A50" s="1">
        <v>53.94</v>
      </c>
      <c r="B50" s="1">
        <v>250000</v>
      </c>
    </row>
    <row r="51" spans="1:2" x14ac:dyDescent="0.3">
      <c r="A51" s="1">
        <v>55.01</v>
      </c>
      <c r="B51" s="1">
        <v>250000</v>
      </c>
    </row>
    <row r="52" spans="1:2" x14ac:dyDescent="0.3">
      <c r="A52" s="1">
        <v>70.48</v>
      </c>
      <c r="B52" s="1">
        <v>276000</v>
      </c>
    </row>
    <row r="53" spans="1:2" x14ac:dyDescent="0.3">
      <c r="A53" s="1">
        <v>58.81</v>
      </c>
      <c r="B53" s="1"/>
    </row>
    <row r="54" spans="1:2" x14ac:dyDescent="0.3">
      <c r="A54" s="1">
        <v>71.489999999999995</v>
      </c>
      <c r="B54" s="1">
        <v>250000</v>
      </c>
    </row>
    <row r="55" spans="1:2" x14ac:dyDescent="0.3">
      <c r="A55" s="1">
        <v>56.7</v>
      </c>
      <c r="B55" s="1">
        <v>240000</v>
      </c>
    </row>
    <row r="56" spans="1:2" x14ac:dyDescent="0.3">
      <c r="A56" s="1">
        <v>61.26</v>
      </c>
      <c r="B56" s="1">
        <v>250000</v>
      </c>
    </row>
    <row r="57" spans="1:2" x14ac:dyDescent="0.3">
      <c r="A57" s="1">
        <v>58.4</v>
      </c>
      <c r="B57" s="1">
        <v>250000</v>
      </c>
    </row>
    <row r="58" spans="1:2" x14ac:dyDescent="0.3">
      <c r="A58" s="1">
        <v>76.260000000000005</v>
      </c>
      <c r="B58" s="1">
        <v>400000</v>
      </c>
    </row>
    <row r="59" spans="1:2" x14ac:dyDescent="0.3">
      <c r="A59" s="1">
        <v>53.49</v>
      </c>
      <c r="B59" s="1">
        <v>300000</v>
      </c>
    </row>
    <row r="60" spans="1:2" x14ac:dyDescent="0.3">
      <c r="A60" s="1">
        <v>60.98</v>
      </c>
      <c r="B60" s="1">
        <v>250000</v>
      </c>
    </row>
    <row r="61" spans="1:2" x14ac:dyDescent="0.3">
      <c r="A61" s="1">
        <v>65.63</v>
      </c>
      <c r="B61" s="1">
        <v>200000</v>
      </c>
    </row>
    <row r="62" spans="1:2" x14ac:dyDescent="0.3">
      <c r="A62" s="1">
        <v>60.41</v>
      </c>
      <c r="B62" s="1">
        <v>225000</v>
      </c>
    </row>
    <row r="63" spans="1:2" x14ac:dyDescent="0.3">
      <c r="A63" s="1">
        <v>61.9</v>
      </c>
      <c r="B63" s="1"/>
    </row>
    <row r="64" spans="1:2" x14ac:dyDescent="0.3">
      <c r="A64" s="1">
        <v>63.23</v>
      </c>
      <c r="B64" s="1">
        <v>400000</v>
      </c>
    </row>
    <row r="65" spans="1:2" x14ac:dyDescent="0.3">
      <c r="A65" s="1">
        <v>55.14</v>
      </c>
      <c r="B65" s="1">
        <v>233000</v>
      </c>
    </row>
    <row r="66" spans="1:2" x14ac:dyDescent="0.3">
      <c r="A66" s="1">
        <v>58.54</v>
      </c>
      <c r="B66" s="1"/>
    </row>
    <row r="67" spans="1:2" x14ac:dyDescent="0.3">
      <c r="A67" s="1">
        <v>65.989999999999995</v>
      </c>
      <c r="B67" s="1"/>
    </row>
    <row r="68" spans="1:2" x14ac:dyDescent="0.3">
      <c r="A68" s="1">
        <v>52.72</v>
      </c>
      <c r="B68" s="1">
        <v>255000</v>
      </c>
    </row>
    <row r="69" spans="1:2" x14ac:dyDescent="0.3">
      <c r="A69" s="1">
        <v>60.59</v>
      </c>
      <c r="B69" s="1"/>
    </row>
    <row r="70" spans="1:2" x14ac:dyDescent="0.3">
      <c r="A70" s="1">
        <v>72.290000000000006</v>
      </c>
      <c r="B70" s="1">
        <v>300000</v>
      </c>
    </row>
    <row r="71" spans="1:2" x14ac:dyDescent="0.3">
      <c r="A71" s="1">
        <v>62.72</v>
      </c>
      <c r="B71" s="1"/>
    </row>
    <row r="72" spans="1:2" x14ac:dyDescent="0.3">
      <c r="A72" s="1">
        <v>52.38</v>
      </c>
      <c r="B72" s="1">
        <v>240000</v>
      </c>
    </row>
    <row r="73" spans="1:2" x14ac:dyDescent="0.3">
      <c r="A73" s="1">
        <v>58.79</v>
      </c>
      <c r="B73" s="1"/>
    </row>
    <row r="74" spans="1:2" x14ac:dyDescent="0.3">
      <c r="A74" s="1">
        <v>65.48</v>
      </c>
      <c r="B74" s="1"/>
    </row>
    <row r="75" spans="1:2" x14ac:dyDescent="0.3">
      <c r="A75" s="1">
        <v>69.28</v>
      </c>
      <c r="B75" s="1"/>
    </row>
    <row r="76" spans="1:2" x14ac:dyDescent="0.3">
      <c r="A76" s="1">
        <v>52.64</v>
      </c>
      <c r="B76" s="1">
        <v>300000</v>
      </c>
    </row>
    <row r="77" spans="1:2" x14ac:dyDescent="0.3">
      <c r="A77" s="1">
        <v>59.32</v>
      </c>
      <c r="B77" s="1"/>
    </row>
    <row r="78" spans="1:2" x14ac:dyDescent="0.3">
      <c r="A78" s="1">
        <v>60.69</v>
      </c>
      <c r="B78" s="1"/>
    </row>
    <row r="79" spans="1:2" x14ac:dyDescent="0.3">
      <c r="A79" s="1">
        <v>57.9</v>
      </c>
      <c r="B79" s="1">
        <v>220000</v>
      </c>
    </row>
    <row r="80" spans="1:2" x14ac:dyDescent="0.3">
      <c r="A80" s="1">
        <v>68.069999999999993</v>
      </c>
      <c r="B80" s="1">
        <v>350000</v>
      </c>
    </row>
    <row r="81" spans="1:2" x14ac:dyDescent="0.3">
      <c r="A81" s="1">
        <v>72.14</v>
      </c>
      <c r="B81" s="1"/>
    </row>
    <row r="82" spans="1:2" x14ac:dyDescent="0.3">
      <c r="A82" s="1">
        <v>60.02</v>
      </c>
      <c r="B82" s="1"/>
    </row>
    <row r="83" spans="1:2" x14ac:dyDescent="0.3">
      <c r="A83" s="1">
        <v>61.82</v>
      </c>
      <c r="B83" s="1">
        <v>276000</v>
      </c>
    </row>
    <row r="84" spans="1:2" x14ac:dyDescent="0.3">
      <c r="A84" s="1">
        <v>57.29</v>
      </c>
      <c r="B84" s="1"/>
    </row>
    <row r="85" spans="1:2" x14ac:dyDescent="0.3">
      <c r="A85" s="1">
        <v>71.430000000000007</v>
      </c>
      <c r="B85" s="1">
        <v>252000</v>
      </c>
    </row>
    <row r="86" spans="1:2" x14ac:dyDescent="0.3">
      <c r="A86" s="1">
        <v>56.63</v>
      </c>
      <c r="B86" s="1">
        <v>300000</v>
      </c>
    </row>
    <row r="87" spans="1:2" x14ac:dyDescent="0.3">
      <c r="A87" s="1">
        <v>58.95</v>
      </c>
      <c r="B87" s="1">
        <v>275000</v>
      </c>
    </row>
    <row r="88" spans="1:2" x14ac:dyDescent="0.3">
      <c r="A88" s="1">
        <v>69.709999999999994</v>
      </c>
      <c r="B88" s="1">
        <v>260000</v>
      </c>
    </row>
    <row r="89" spans="1:2" x14ac:dyDescent="0.3">
      <c r="A89" s="1">
        <v>71.959999999999994</v>
      </c>
      <c r="B89" s="1"/>
    </row>
    <row r="90" spans="1:2" x14ac:dyDescent="0.3">
      <c r="A90" s="1">
        <v>55.8</v>
      </c>
      <c r="B90" s="1">
        <v>265000</v>
      </c>
    </row>
    <row r="91" spans="1:2" x14ac:dyDescent="0.3">
      <c r="A91" s="1">
        <v>58.44</v>
      </c>
      <c r="B91" s="1"/>
    </row>
    <row r="92" spans="1:2" x14ac:dyDescent="0.3">
      <c r="A92" s="1">
        <v>60.11</v>
      </c>
      <c r="B92" s="1">
        <v>240000</v>
      </c>
    </row>
    <row r="93" spans="1:2" x14ac:dyDescent="0.3">
      <c r="A93" s="1">
        <v>58.3</v>
      </c>
      <c r="B93" s="1">
        <v>260000</v>
      </c>
    </row>
    <row r="94" spans="1:2" x14ac:dyDescent="0.3">
      <c r="A94" s="1">
        <v>62.92</v>
      </c>
      <c r="B94" s="1"/>
    </row>
    <row r="95" spans="1:2" x14ac:dyDescent="0.3">
      <c r="A95" s="1">
        <v>60.23</v>
      </c>
      <c r="B95" s="1">
        <v>204000</v>
      </c>
    </row>
    <row r="96" spans="1:2" x14ac:dyDescent="0.3">
      <c r="A96" s="1">
        <v>60.22</v>
      </c>
      <c r="B96" s="1"/>
    </row>
  </sheetData>
  <mergeCells count="1">
    <mergeCell ref="H19:P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0DCF-3B50-42B6-AC5C-FC995800666E}">
  <dimension ref="A1:M96"/>
  <sheetViews>
    <sheetView workbookViewId="0">
      <selection activeCell="D26" sqref="D26"/>
    </sheetView>
  </sheetViews>
  <sheetFormatPr defaultRowHeight="14.4" x14ac:dyDescent="0.3"/>
  <cols>
    <col min="1" max="1" width="21.44140625" customWidth="1"/>
    <col min="5" max="5" width="10.5546875" bestFit="1" customWidth="1"/>
  </cols>
  <sheetData>
    <row r="1" spans="1:5" ht="21" x14ac:dyDescent="0.4">
      <c r="A1" s="28" t="s">
        <v>12</v>
      </c>
    </row>
    <row r="2" spans="1:5" x14ac:dyDescent="0.3">
      <c r="A2">
        <v>270000</v>
      </c>
    </row>
    <row r="3" spans="1:5" x14ac:dyDescent="0.3">
      <c r="A3" s="6">
        <v>270377</v>
      </c>
      <c r="D3" t="s">
        <v>36</v>
      </c>
      <c r="E3" s="6">
        <f>AVERAGE(A2:A95)</f>
        <v>270377.20212765958</v>
      </c>
    </row>
    <row r="4" spans="1:5" x14ac:dyDescent="0.3">
      <c r="A4">
        <v>260000</v>
      </c>
    </row>
    <row r="5" spans="1:5" x14ac:dyDescent="0.3">
      <c r="A5" s="6">
        <v>270377</v>
      </c>
      <c r="D5" s="31" t="s">
        <v>37</v>
      </c>
      <c r="E5" s="31"/>
    </row>
    <row r="6" spans="1:5" x14ac:dyDescent="0.3">
      <c r="A6" s="6">
        <v>270377</v>
      </c>
      <c r="D6" s="27" t="s">
        <v>29</v>
      </c>
      <c r="E6" s="27">
        <f>QUARTILE(A2:A96,1)</f>
        <v>250000</v>
      </c>
    </row>
    <row r="7" spans="1:5" x14ac:dyDescent="0.3">
      <c r="A7" s="6">
        <v>270377</v>
      </c>
      <c r="D7" s="27" t="s">
        <v>30</v>
      </c>
      <c r="E7" s="27">
        <f>QUARTILE(A3:A97,3)</f>
        <v>270377</v>
      </c>
    </row>
    <row r="8" spans="1:5" x14ac:dyDescent="0.3">
      <c r="A8">
        <v>265000</v>
      </c>
      <c r="D8" s="27" t="s">
        <v>37</v>
      </c>
      <c r="E8" s="27">
        <f>E7-E6</f>
        <v>20377</v>
      </c>
    </row>
    <row r="9" spans="1:5" x14ac:dyDescent="0.3">
      <c r="A9">
        <v>360000</v>
      </c>
      <c r="D9" s="27" t="s">
        <v>32</v>
      </c>
      <c r="E9" s="27">
        <f>E7+1.5*E8</f>
        <v>300942.5</v>
      </c>
    </row>
    <row r="10" spans="1:5" x14ac:dyDescent="0.3">
      <c r="A10">
        <v>265000</v>
      </c>
      <c r="D10" s="27" t="s">
        <v>33</v>
      </c>
      <c r="E10" s="27">
        <f>E6-1.5*E8</f>
        <v>219434.5</v>
      </c>
    </row>
    <row r="11" spans="1:5" x14ac:dyDescent="0.3">
      <c r="A11">
        <v>250000</v>
      </c>
    </row>
    <row r="12" spans="1:5" x14ac:dyDescent="0.3">
      <c r="A12" s="6">
        <v>270377</v>
      </c>
    </row>
    <row r="13" spans="1:5" x14ac:dyDescent="0.3">
      <c r="A13">
        <v>278000</v>
      </c>
    </row>
    <row r="14" spans="1:5" x14ac:dyDescent="0.3">
      <c r="A14" s="6">
        <v>270377</v>
      </c>
    </row>
    <row r="15" spans="1:5" x14ac:dyDescent="0.3">
      <c r="A15">
        <v>300000</v>
      </c>
    </row>
    <row r="16" spans="1:5" x14ac:dyDescent="0.3">
      <c r="A16">
        <v>320000</v>
      </c>
    </row>
    <row r="17" spans="1:13" x14ac:dyDescent="0.3">
      <c r="A17">
        <v>240000</v>
      </c>
    </row>
    <row r="18" spans="1:13" x14ac:dyDescent="0.3">
      <c r="A18" s="6">
        <v>270377</v>
      </c>
      <c r="D18" s="29" t="s">
        <v>53</v>
      </c>
      <c r="E18" s="29"/>
      <c r="F18" s="29"/>
      <c r="G18" s="29"/>
      <c r="H18" s="29"/>
      <c r="I18" s="29"/>
      <c r="J18" s="29"/>
      <c r="K18" s="29"/>
      <c r="L18" s="29"/>
      <c r="M18" s="29"/>
    </row>
    <row r="19" spans="1:13" x14ac:dyDescent="0.3">
      <c r="A19">
        <v>300000</v>
      </c>
      <c r="D19" s="29" t="s">
        <v>54</v>
      </c>
      <c r="E19" s="29"/>
      <c r="F19" s="29"/>
      <c r="G19" s="29"/>
      <c r="H19" s="29"/>
      <c r="I19" s="29"/>
      <c r="J19" s="29"/>
      <c r="K19" s="29"/>
      <c r="L19" s="29"/>
      <c r="M19" s="29"/>
    </row>
    <row r="20" spans="1:13" x14ac:dyDescent="0.3">
      <c r="A20" s="6">
        <v>270377</v>
      </c>
    </row>
    <row r="21" spans="1:13" x14ac:dyDescent="0.3">
      <c r="A21" s="6">
        <v>270377</v>
      </c>
    </row>
    <row r="22" spans="1:13" x14ac:dyDescent="0.3">
      <c r="A22" s="6">
        <v>270377</v>
      </c>
    </row>
    <row r="23" spans="1:13" x14ac:dyDescent="0.3">
      <c r="A23">
        <v>200000</v>
      </c>
    </row>
    <row r="24" spans="1:13" x14ac:dyDescent="0.3">
      <c r="A24" s="6">
        <v>270377</v>
      </c>
    </row>
    <row r="25" spans="1:13" x14ac:dyDescent="0.3">
      <c r="A25" s="6">
        <v>270377</v>
      </c>
    </row>
    <row r="26" spans="1:13" x14ac:dyDescent="0.3">
      <c r="A26">
        <v>450000</v>
      </c>
    </row>
    <row r="27" spans="1:13" x14ac:dyDescent="0.3">
      <c r="A27">
        <v>216000</v>
      </c>
    </row>
    <row r="28" spans="1:13" x14ac:dyDescent="0.3">
      <c r="A28">
        <v>220000</v>
      </c>
    </row>
    <row r="29" spans="1:13" x14ac:dyDescent="0.3">
      <c r="A29" s="6">
        <v>270377</v>
      </c>
    </row>
    <row r="30" spans="1:13" x14ac:dyDescent="0.3">
      <c r="A30" s="6">
        <v>270377</v>
      </c>
    </row>
    <row r="31" spans="1:13" x14ac:dyDescent="0.3">
      <c r="A31">
        <v>275000</v>
      </c>
    </row>
    <row r="32" spans="1:13" x14ac:dyDescent="0.3">
      <c r="A32" s="6">
        <v>270377</v>
      </c>
    </row>
    <row r="33" spans="1:1" x14ac:dyDescent="0.3">
      <c r="A33" s="6">
        <v>270377</v>
      </c>
    </row>
    <row r="34" spans="1:1" x14ac:dyDescent="0.3">
      <c r="A34" s="6">
        <v>270377</v>
      </c>
    </row>
    <row r="35" spans="1:1" x14ac:dyDescent="0.3">
      <c r="A35">
        <v>240000</v>
      </c>
    </row>
    <row r="36" spans="1:1" x14ac:dyDescent="0.3">
      <c r="A36" s="6">
        <v>270377</v>
      </c>
    </row>
    <row r="37" spans="1:1" x14ac:dyDescent="0.3">
      <c r="A37">
        <v>210000</v>
      </c>
    </row>
    <row r="38" spans="1:1" x14ac:dyDescent="0.3">
      <c r="A38">
        <v>210000</v>
      </c>
    </row>
    <row r="39" spans="1:1" x14ac:dyDescent="0.3">
      <c r="A39" s="6">
        <v>270377</v>
      </c>
    </row>
    <row r="40" spans="1:1" x14ac:dyDescent="0.3">
      <c r="A40" s="6">
        <v>270377</v>
      </c>
    </row>
    <row r="41" spans="1:1" x14ac:dyDescent="0.3">
      <c r="A41" s="6">
        <v>270377</v>
      </c>
    </row>
    <row r="42" spans="1:1" x14ac:dyDescent="0.3">
      <c r="A42">
        <v>380000</v>
      </c>
    </row>
    <row r="43" spans="1:1" x14ac:dyDescent="0.3">
      <c r="A43">
        <v>240000</v>
      </c>
    </row>
    <row r="44" spans="1:1" x14ac:dyDescent="0.3">
      <c r="A44">
        <v>360000</v>
      </c>
    </row>
    <row r="45" spans="1:1" x14ac:dyDescent="0.3">
      <c r="A45" s="6">
        <v>270377</v>
      </c>
    </row>
    <row r="46" spans="1:1" x14ac:dyDescent="0.3">
      <c r="A46">
        <v>200000</v>
      </c>
    </row>
    <row r="47" spans="1:1" x14ac:dyDescent="0.3">
      <c r="A47" s="6">
        <v>270377</v>
      </c>
    </row>
    <row r="48" spans="1:1" x14ac:dyDescent="0.3">
      <c r="A48">
        <v>250000</v>
      </c>
    </row>
    <row r="49" spans="1:1" x14ac:dyDescent="0.3">
      <c r="A49" s="6">
        <v>270377</v>
      </c>
    </row>
    <row r="50" spans="1:1" x14ac:dyDescent="0.3">
      <c r="A50">
        <v>250000</v>
      </c>
    </row>
    <row r="51" spans="1:1" x14ac:dyDescent="0.3">
      <c r="A51">
        <v>250000</v>
      </c>
    </row>
    <row r="52" spans="1:1" x14ac:dyDescent="0.3">
      <c r="A52">
        <v>276000</v>
      </c>
    </row>
    <row r="53" spans="1:1" x14ac:dyDescent="0.3">
      <c r="A53" s="6">
        <v>270377</v>
      </c>
    </row>
    <row r="54" spans="1:1" x14ac:dyDescent="0.3">
      <c r="A54">
        <v>250000</v>
      </c>
    </row>
    <row r="55" spans="1:1" x14ac:dyDescent="0.3">
      <c r="A55">
        <v>240000</v>
      </c>
    </row>
    <row r="56" spans="1:1" x14ac:dyDescent="0.3">
      <c r="A56">
        <v>250000</v>
      </c>
    </row>
    <row r="57" spans="1:1" x14ac:dyDescent="0.3">
      <c r="A57">
        <v>250000</v>
      </c>
    </row>
    <row r="58" spans="1:1" x14ac:dyDescent="0.3">
      <c r="A58">
        <v>400000</v>
      </c>
    </row>
    <row r="59" spans="1:1" x14ac:dyDescent="0.3">
      <c r="A59">
        <v>300000</v>
      </c>
    </row>
    <row r="60" spans="1:1" x14ac:dyDescent="0.3">
      <c r="A60">
        <v>250000</v>
      </c>
    </row>
    <row r="61" spans="1:1" x14ac:dyDescent="0.3">
      <c r="A61">
        <v>200000</v>
      </c>
    </row>
    <row r="62" spans="1:1" x14ac:dyDescent="0.3">
      <c r="A62">
        <v>225000</v>
      </c>
    </row>
    <row r="63" spans="1:1" x14ac:dyDescent="0.3">
      <c r="A63" s="6">
        <v>270377</v>
      </c>
    </row>
    <row r="64" spans="1:1" x14ac:dyDescent="0.3">
      <c r="A64">
        <v>400000</v>
      </c>
    </row>
    <row r="65" spans="1:1" x14ac:dyDescent="0.3">
      <c r="A65">
        <v>233000</v>
      </c>
    </row>
    <row r="66" spans="1:1" x14ac:dyDescent="0.3">
      <c r="A66" s="6">
        <v>270377</v>
      </c>
    </row>
    <row r="67" spans="1:1" x14ac:dyDescent="0.3">
      <c r="A67" s="6">
        <v>270377</v>
      </c>
    </row>
    <row r="68" spans="1:1" x14ac:dyDescent="0.3">
      <c r="A68">
        <v>255000</v>
      </c>
    </row>
    <row r="69" spans="1:1" x14ac:dyDescent="0.3">
      <c r="A69" s="6">
        <v>270377</v>
      </c>
    </row>
    <row r="70" spans="1:1" x14ac:dyDescent="0.3">
      <c r="A70">
        <v>300000</v>
      </c>
    </row>
    <row r="71" spans="1:1" x14ac:dyDescent="0.3">
      <c r="A71" s="6">
        <v>270377</v>
      </c>
    </row>
    <row r="72" spans="1:1" x14ac:dyDescent="0.3">
      <c r="A72">
        <v>240000</v>
      </c>
    </row>
    <row r="73" spans="1:1" x14ac:dyDescent="0.3">
      <c r="A73" s="6">
        <v>270377</v>
      </c>
    </row>
    <row r="74" spans="1:1" x14ac:dyDescent="0.3">
      <c r="A74" s="6">
        <v>270377</v>
      </c>
    </row>
    <row r="75" spans="1:1" x14ac:dyDescent="0.3">
      <c r="A75" s="6">
        <v>270377</v>
      </c>
    </row>
    <row r="76" spans="1:1" x14ac:dyDescent="0.3">
      <c r="A76">
        <v>300000</v>
      </c>
    </row>
    <row r="77" spans="1:1" x14ac:dyDescent="0.3">
      <c r="A77" s="6">
        <v>270377</v>
      </c>
    </row>
    <row r="78" spans="1:1" x14ac:dyDescent="0.3">
      <c r="A78" s="6">
        <v>270377</v>
      </c>
    </row>
    <row r="79" spans="1:1" x14ac:dyDescent="0.3">
      <c r="A79">
        <v>220000</v>
      </c>
    </row>
    <row r="80" spans="1:1" x14ac:dyDescent="0.3">
      <c r="A80">
        <v>350000</v>
      </c>
    </row>
    <row r="81" spans="1:1" x14ac:dyDescent="0.3">
      <c r="A81" s="6">
        <v>270377</v>
      </c>
    </row>
    <row r="82" spans="1:1" x14ac:dyDescent="0.3">
      <c r="A82" s="6">
        <v>270377</v>
      </c>
    </row>
    <row r="83" spans="1:1" x14ac:dyDescent="0.3">
      <c r="A83">
        <v>276000</v>
      </c>
    </row>
    <row r="84" spans="1:1" x14ac:dyDescent="0.3">
      <c r="A84" s="6">
        <v>270377</v>
      </c>
    </row>
    <row r="85" spans="1:1" x14ac:dyDescent="0.3">
      <c r="A85">
        <v>252000</v>
      </c>
    </row>
    <row r="86" spans="1:1" x14ac:dyDescent="0.3">
      <c r="A86">
        <v>300000</v>
      </c>
    </row>
    <row r="87" spans="1:1" x14ac:dyDescent="0.3">
      <c r="A87">
        <v>275000</v>
      </c>
    </row>
    <row r="88" spans="1:1" x14ac:dyDescent="0.3">
      <c r="A88">
        <v>260000</v>
      </c>
    </row>
    <row r="89" spans="1:1" x14ac:dyDescent="0.3">
      <c r="A89" s="6">
        <v>270377</v>
      </c>
    </row>
    <row r="90" spans="1:1" x14ac:dyDescent="0.3">
      <c r="A90">
        <v>265000</v>
      </c>
    </row>
    <row r="91" spans="1:1" x14ac:dyDescent="0.3">
      <c r="A91" s="6">
        <v>270377</v>
      </c>
    </row>
    <row r="92" spans="1:1" x14ac:dyDescent="0.3">
      <c r="A92">
        <v>240000</v>
      </c>
    </row>
    <row r="93" spans="1:1" x14ac:dyDescent="0.3">
      <c r="A93">
        <v>260000</v>
      </c>
    </row>
    <row r="94" spans="1:1" x14ac:dyDescent="0.3">
      <c r="A94" s="6">
        <v>270377</v>
      </c>
    </row>
    <row r="95" spans="1:1" x14ac:dyDescent="0.3">
      <c r="A95">
        <v>204000</v>
      </c>
    </row>
    <row r="96" spans="1:1" x14ac:dyDescent="0.3">
      <c r="A96" s="6">
        <v>270377</v>
      </c>
    </row>
  </sheetData>
  <mergeCells count="3">
    <mergeCell ref="D5:E5"/>
    <mergeCell ref="D18:M18"/>
    <mergeCell ref="D19:M19"/>
  </mergeCells>
  <conditionalFormatting sqref="A2:A96">
    <cfRule type="cellIs" dxfId="10" priority="1" operator="greaterThan">
      <formula>300942.5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2876-D740-4756-BF1F-59CF7B31CF0F}">
  <dimension ref="A1:P95"/>
  <sheetViews>
    <sheetView topLeftCell="B10" zoomScale="101" workbookViewId="0">
      <selection activeCell="C26" sqref="C26"/>
    </sheetView>
  </sheetViews>
  <sheetFormatPr defaultRowHeight="14.4" x14ac:dyDescent="0.3"/>
  <cols>
    <col min="1" max="1" width="37.77734375" customWidth="1"/>
    <col min="2" max="2" width="36.33203125" customWidth="1"/>
    <col min="13" max="13" width="24.44140625" customWidth="1"/>
  </cols>
  <sheetData>
    <row r="1" spans="1:2" x14ac:dyDescent="0.3">
      <c r="A1" s="1" t="s">
        <v>38</v>
      </c>
      <c r="B1" s="1" t="s">
        <v>34</v>
      </c>
    </row>
    <row r="2" spans="1:2" x14ac:dyDescent="0.3">
      <c r="A2" s="1">
        <v>200000</v>
      </c>
      <c r="B2" s="1">
        <v>270000</v>
      </c>
    </row>
    <row r="3" spans="1:2" x14ac:dyDescent="0.3">
      <c r="A3" s="1">
        <v>250000</v>
      </c>
      <c r="B3" s="1">
        <v>260000</v>
      </c>
    </row>
    <row r="4" spans="1:2" x14ac:dyDescent="0.3">
      <c r="A4" s="1"/>
      <c r="B4" s="1">
        <v>265000</v>
      </c>
    </row>
    <row r="5" spans="1:2" x14ac:dyDescent="0.3">
      <c r="A5" s="1">
        <v>252000</v>
      </c>
      <c r="B5" s="1">
        <v>360000</v>
      </c>
    </row>
    <row r="6" spans="1:2" x14ac:dyDescent="0.3">
      <c r="A6" s="1">
        <v>250000</v>
      </c>
      <c r="B6" s="1">
        <v>265000</v>
      </c>
    </row>
    <row r="7" spans="1:2" x14ac:dyDescent="0.3">
      <c r="A7" s="1">
        <v>218000</v>
      </c>
      <c r="B7" s="1">
        <v>250000</v>
      </c>
    </row>
    <row r="8" spans="1:2" x14ac:dyDescent="0.3">
      <c r="A8" s="1">
        <v>200000</v>
      </c>
      <c r="B8" s="1">
        <v>278000</v>
      </c>
    </row>
    <row r="9" spans="1:2" x14ac:dyDescent="0.3">
      <c r="A9" s="1">
        <v>300000</v>
      </c>
      <c r="B9" s="1">
        <v>300000</v>
      </c>
    </row>
    <row r="10" spans="1:2" x14ac:dyDescent="0.3">
      <c r="A10" s="1">
        <v>236000</v>
      </c>
      <c r="B10" s="1">
        <v>320000</v>
      </c>
    </row>
    <row r="11" spans="1:2" x14ac:dyDescent="0.3">
      <c r="A11" s="1"/>
      <c r="B11" s="1">
        <v>240000</v>
      </c>
    </row>
    <row r="12" spans="1:2" x14ac:dyDescent="0.3">
      <c r="A12" s="1">
        <v>300000</v>
      </c>
      <c r="B12" s="1">
        <v>300000</v>
      </c>
    </row>
    <row r="13" spans="1:2" x14ac:dyDescent="0.3">
      <c r="A13" s="1">
        <v>360000</v>
      </c>
      <c r="B13" s="1">
        <v>200000</v>
      </c>
    </row>
    <row r="14" spans="1:2" x14ac:dyDescent="0.3">
      <c r="A14" s="1">
        <v>240000</v>
      </c>
      <c r="B14" s="7"/>
    </row>
    <row r="15" spans="1:2" x14ac:dyDescent="0.3">
      <c r="A15" s="1">
        <v>350000</v>
      </c>
      <c r="B15" s="1">
        <v>216000</v>
      </c>
    </row>
    <row r="16" spans="1:2" x14ac:dyDescent="0.3">
      <c r="A16" s="1">
        <v>260000</v>
      </c>
      <c r="B16" s="1">
        <v>220000</v>
      </c>
    </row>
    <row r="17" spans="1:16" x14ac:dyDescent="0.3">
      <c r="A17" s="1"/>
      <c r="B17" s="1">
        <v>275000</v>
      </c>
      <c r="N17" s="11" t="s">
        <v>35</v>
      </c>
    </row>
    <row r="18" spans="1:16" x14ac:dyDescent="0.3">
      <c r="A18" s="1">
        <v>287000</v>
      </c>
      <c r="B18" s="1">
        <v>240000</v>
      </c>
      <c r="N18" s="12">
        <f>CORREL(A2:A95,B2:B95)</f>
        <v>6.245326049126592E-2</v>
      </c>
    </row>
    <row r="19" spans="1:16" x14ac:dyDescent="0.3">
      <c r="A19" s="1">
        <v>200000</v>
      </c>
      <c r="B19" s="1">
        <v>210000</v>
      </c>
    </row>
    <row r="20" spans="1:16" x14ac:dyDescent="0.3">
      <c r="A20" s="1">
        <v>204000</v>
      </c>
      <c r="B20" s="1">
        <v>210000</v>
      </c>
      <c r="D20" s="26" t="s">
        <v>56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x14ac:dyDescent="0.3">
      <c r="A21" s="1">
        <v>250000</v>
      </c>
      <c r="B21" s="1">
        <v>380000</v>
      </c>
      <c r="D21" s="26" t="s">
        <v>55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x14ac:dyDescent="0.3">
      <c r="A22" s="1">
        <v>240000</v>
      </c>
      <c r="B22" s="1">
        <v>240000</v>
      </c>
    </row>
    <row r="23" spans="1:16" x14ac:dyDescent="0.3">
      <c r="A23" s="1">
        <v>360000</v>
      </c>
      <c r="B23" s="1">
        <v>360000</v>
      </c>
    </row>
    <row r="24" spans="1:16" x14ac:dyDescent="0.3">
      <c r="A24" s="1">
        <v>268000</v>
      </c>
      <c r="B24" s="1">
        <v>200000</v>
      </c>
    </row>
    <row r="25" spans="1:16" x14ac:dyDescent="0.3">
      <c r="A25" s="1">
        <v>265000</v>
      </c>
      <c r="B25" s="1">
        <v>250000</v>
      </c>
    </row>
    <row r="26" spans="1:16" x14ac:dyDescent="0.3">
      <c r="A26" s="1">
        <v>260000</v>
      </c>
      <c r="B26" s="1">
        <v>250000</v>
      </c>
    </row>
    <row r="27" spans="1:16" x14ac:dyDescent="0.3">
      <c r="A27" s="1">
        <v>300000</v>
      </c>
      <c r="B27" s="1">
        <v>250000</v>
      </c>
    </row>
    <row r="28" spans="1:16" x14ac:dyDescent="0.3">
      <c r="A28" s="1">
        <v>240000</v>
      </c>
      <c r="B28" s="1">
        <v>276000</v>
      </c>
    </row>
    <row r="29" spans="1:16" x14ac:dyDescent="0.3">
      <c r="A29" s="1">
        <v>240000</v>
      </c>
      <c r="B29" s="1">
        <v>250000</v>
      </c>
    </row>
    <row r="30" spans="1:16" x14ac:dyDescent="0.3">
      <c r="A30" s="1">
        <v>275000</v>
      </c>
      <c r="B30" s="1">
        <v>240000</v>
      </c>
    </row>
    <row r="31" spans="1:16" x14ac:dyDescent="0.3">
      <c r="A31" s="1">
        <v>275000</v>
      </c>
      <c r="B31" s="1">
        <v>250000</v>
      </c>
    </row>
    <row r="32" spans="1:16" x14ac:dyDescent="0.3">
      <c r="A32" s="1">
        <v>360000</v>
      </c>
      <c r="B32" s="1">
        <v>250000</v>
      </c>
    </row>
    <row r="33" spans="1:2" x14ac:dyDescent="0.3">
      <c r="A33" s="1">
        <v>240000</v>
      </c>
      <c r="B33" s="8"/>
    </row>
    <row r="34" spans="1:2" x14ac:dyDescent="0.3">
      <c r="A34" s="1">
        <v>240000</v>
      </c>
      <c r="B34" s="1">
        <v>300000</v>
      </c>
    </row>
    <row r="35" spans="1:2" x14ac:dyDescent="0.3">
      <c r="A35" s="1">
        <v>218000</v>
      </c>
      <c r="B35" s="1">
        <v>250000</v>
      </c>
    </row>
    <row r="36" spans="1:2" x14ac:dyDescent="0.3">
      <c r="A36" s="1">
        <v>336000</v>
      </c>
      <c r="B36" s="1">
        <v>200000</v>
      </c>
    </row>
    <row r="37" spans="1:2" x14ac:dyDescent="0.3">
      <c r="A37" s="1">
        <v>230000</v>
      </c>
      <c r="B37" s="1">
        <v>225000</v>
      </c>
    </row>
    <row r="38" spans="1:2" x14ac:dyDescent="0.3">
      <c r="A38" s="1"/>
      <c r="B38" s="8"/>
    </row>
    <row r="39" spans="1:2" x14ac:dyDescent="0.3">
      <c r="A39" s="1">
        <v>270000</v>
      </c>
      <c r="B39" s="1">
        <v>233000</v>
      </c>
    </row>
    <row r="40" spans="1:2" x14ac:dyDescent="0.3">
      <c r="A40" s="1">
        <v>300000</v>
      </c>
      <c r="B40" s="1">
        <v>255000</v>
      </c>
    </row>
    <row r="41" spans="1:2" x14ac:dyDescent="0.3">
      <c r="A41" s="1">
        <v>300000</v>
      </c>
      <c r="B41" s="1">
        <v>300000</v>
      </c>
    </row>
    <row r="42" spans="1:2" x14ac:dyDescent="0.3">
      <c r="A42" s="1">
        <v>300000</v>
      </c>
      <c r="B42" s="1">
        <v>240000</v>
      </c>
    </row>
    <row r="43" spans="1:2" x14ac:dyDescent="0.3">
      <c r="A43" s="1"/>
      <c r="B43" s="1">
        <v>300000</v>
      </c>
    </row>
    <row r="44" spans="1:2" x14ac:dyDescent="0.3">
      <c r="A44" s="1">
        <v>220000</v>
      </c>
      <c r="B44" s="1">
        <v>220000</v>
      </c>
    </row>
    <row r="45" spans="1:2" x14ac:dyDescent="0.3">
      <c r="A45" s="1">
        <v>300000</v>
      </c>
      <c r="B45" s="1">
        <v>350000</v>
      </c>
    </row>
    <row r="46" spans="1:2" x14ac:dyDescent="0.3">
      <c r="A46" s="1">
        <v>230000</v>
      </c>
      <c r="B46" s="1">
        <v>276000</v>
      </c>
    </row>
    <row r="47" spans="1:2" x14ac:dyDescent="0.3">
      <c r="A47" s="1">
        <v>260000</v>
      </c>
      <c r="B47" s="1">
        <v>252000</v>
      </c>
    </row>
    <row r="48" spans="1:2" x14ac:dyDescent="0.3">
      <c r="A48" s="1"/>
      <c r="B48" s="1">
        <v>300000</v>
      </c>
    </row>
    <row r="49" spans="1:2" x14ac:dyDescent="0.3">
      <c r="A49" s="1">
        <v>300000</v>
      </c>
      <c r="B49" s="1">
        <v>275000</v>
      </c>
    </row>
    <row r="50" spans="1:2" x14ac:dyDescent="0.3">
      <c r="A50" s="1">
        <v>220000</v>
      </c>
      <c r="B50" s="1">
        <v>260000</v>
      </c>
    </row>
    <row r="51" spans="1:2" x14ac:dyDescent="0.3">
      <c r="A51" s="1">
        <v>300000</v>
      </c>
      <c r="B51" s="1">
        <v>265000</v>
      </c>
    </row>
    <row r="52" spans="1:2" x14ac:dyDescent="0.3">
      <c r="A52" s="1">
        <v>300000</v>
      </c>
      <c r="B52" s="1">
        <v>240000</v>
      </c>
    </row>
    <row r="53" spans="1:2" x14ac:dyDescent="0.3">
      <c r="A53" s="1">
        <v>280000</v>
      </c>
      <c r="B53" s="1">
        <v>260000</v>
      </c>
    </row>
    <row r="54" spans="1:2" x14ac:dyDescent="0.3">
      <c r="A54" s="1">
        <v>216000</v>
      </c>
      <c r="B54" s="1">
        <v>204000</v>
      </c>
    </row>
    <row r="55" spans="1:2" x14ac:dyDescent="0.3">
      <c r="A55" s="1">
        <v>300000</v>
      </c>
    </row>
    <row r="56" spans="1:2" x14ac:dyDescent="0.3">
      <c r="A56" s="1">
        <v>240000</v>
      </c>
    </row>
    <row r="57" spans="1:2" x14ac:dyDescent="0.3">
      <c r="A57" s="1"/>
    </row>
    <row r="58" spans="1:2" x14ac:dyDescent="0.3">
      <c r="A58" s="1">
        <v>236000</v>
      </c>
    </row>
    <row r="59" spans="1:2" x14ac:dyDescent="0.3">
      <c r="A59" s="1">
        <v>350000</v>
      </c>
    </row>
    <row r="60" spans="1:2" x14ac:dyDescent="0.3">
      <c r="A60" s="1">
        <v>210000</v>
      </c>
    </row>
    <row r="61" spans="1:2" x14ac:dyDescent="0.3">
      <c r="A61" s="1">
        <v>250000</v>
      </c>
    </row>
    <row r="62" spans="1:2" x14ac:dyDescent="0.3">
      <c r="A62" s="1">
        <v>360000</v>
      </c>
    </row>
    <row r="63" spans="1:2" x14ac:dyDescent="0.3">
      <c r="A63" s="1">
        <v>250000</v>
      </c>
    </row>
    <row r="64" spans="1:2" x14ac:dyDescent="0.3">
      <c r="A64" s="1">
        <v>250000</v>
      </c>
    </row>
    <row r="65" spans="1:1" x14ac:dyDescent="0.3">
      <c r="A65" s="1">
        <v>220000</v>
      </c>
    </row>
    <row r="66" spans="1:1" x14ac:dyDescent="0.3">
      <c r="A66" s="1">
        <v>265000</v>
      </c>
    </row>
    <row r="67" spans="1:1" x14ac:dyDescent="0.3">
      <c r="A67" s="1">
        <v>260000</v>
      </c>
    </row>
    <row r="68" spans="1:1" x14ac:dyDescent="0.3">
      <c r="A68" s="1">
        <v>300000</v>
      </c>
    </row>
    <row r="69" spans="1:1" x14ac:dyDescent="0.3">
      <c r="A69" s="1">
        <v>300000</v>
      </c>
    </row>
    <row r="70" spans="1:1" x14ac:dyDescent="0.3">
      <c r="A70" s="1">
        <v>240000</v>
      </c>
    </row>
    <row r="71" spans="1:1" x14ac:dyDescent="0.3">
      <c r="A71" s="1"/>
    </row>
    <row r="72" spans="1:1" x14ac:dyDescent="0.3">
      <c r="A72" s="1">
        <v>270000</v>
      </c>
    </row>
    <row r="73" spans="1:1" x14ac:dyDescent="0.3">
      <c r="A73" s="1">
        <v>240000</v>
      </c>
    </row>
    <row r="74" spans="1:1" x14ac:dyDescent="0.3">
      <c r="A74" s="1">
        <v>340000</v>
      </c>
    </row>
    <row r="75" spans="1:1" x14ac:dyDescent="0.3">
      <c r="A75" s="1">
        <v>250000</v>
      </c>
    </row>
    <row r="76" spans="1:1" x14ac:dyDescent="0.3">
      <c r="A76" s="1">
        <v>300000</v>
      </c>
    </row>
    <row r="77" spans="1:1" x14ac:dyDescent="0.3">
      <c r="A77" s="1">
        <v>285000</v>
      </c>
    </row>
    <row r="78" spans="1:1" x14ac:dyDescent="0.3">
      <c r="A78" s="1"/>
    </row>
    <row r="79" spans="1:1" x14ac:dyDescent="0.3">
      <c r="A79" s="1">
        <v>250000</v>
      </c>
    </row>
    <row r="80" spans="1:1" x14ac:dyDescent="0.3">
      <c r="A80" s="1">
        <v>290000</v>
      </c>
    </row>
    <row r="81" spans="1:1" x14ac:dyDescent="0.3">
      <c r="A81" s="1"/>
    </row>
    <row r="82" spans="1:1" x14ac:dyDescent="0.3">
      <c r="A82" s="1"/>
    </row>
    <row r="83" spans="1:1" x14ac:dyDescent="0.3">
      <c r="A83" s="1">
        <v>265000</v>
      </c>
    </row>
    <row r="84" spans="1:1" x14ac:dyDescent="0.3">
      <c r="A84" s="1">
        <v>280000</v>
      </c>
    </row>
    <row r="85" spans="1:1" x14ac:dyDescent="0.3">
      <c r="A85" s="1">
        <v>264000</v>
      </c>
    </row>
    <row r="86" spans="1:1" x14ac:dyDescent="0.3">
      <c r="A86" s="1">
        <v>270000</v>
      </c>
    </row>
    <row r="87" spans="1:1" x14ac:dyDescent="0.3">
      <c r="A87" s="1">
        <v>250000</v>
      </c>
    </row>
    <row r="88" spans="1:1" x14ac:dyDescent="0.3">
      <c r="A88" s="1">
        <v>300000</v>
      </c>
    </row>
    <row r="89" spans="1:1" x14ac:dyDescent="0.3">
      <c r="A89" s="1">
        <v>210000</v>
      </c>
    </row>
    <row r="90" spans="1:1" x14ac:dyDescent="0.3">
      <c r="A90" s="1">
        <v>250000</v>
      </c>
    </row>
    <row r="91" spans="1:1" x14ac:dyDescent="0.3">
      <c r="A91" s="1">
        <v>300000</v>
      </c>
    </row>
    <row r="92" spans="1:1" x14ac:dyDescent="0.3">
      <c r="A92" s="1">
        <v>216000</v>
      </c>
    </row>
    <row r="93" spans="1:1" x14ac:dyDescent="0.3">
      <c r="A93" s="1"/>
    </row>
    <row r="94" spans="1:1" x14ac:dyDescent="0.3">
      <c r="A94" s="1">
        <v>275000</v>
      </c>
    </row>
    <row r="95" spans="1:1" x14ac:dyDescent="0.3">
      <c r="A95" s="1">
        <v>295000</v>
      </c>
    </row>
  </sheetData>
  <conditionalFormatting sqref="A2">
    <cfRule type="cellIs" dxfId="9" priority="3" operator="greaterThan">
      <formula>390000</formula>
    </cfRule>
  </conditionalFormatting>
  <conditionalFormatting sqref="A2:A95">
    <cfRule type="cellIs" dxfId="8" priority="2" operator="greaterThan">
      <formula>390000</formula>
    </cfRule>
    <cfRule type="cellIs" dxfId="7" priority="4" operator="lessThan">
      <formula>150000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75732DA9-DFCD-4B5B-8040-5E0232092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Task 1</vt:lpstr>
      <vt:lpstr>Sheet2</vt:lpstr>
      <vt:lpstr>Task 2</vt:lpstr>
      <vt:lpstr>Task 3</vt:lpstr>
      <vt:lpstr>Task 3.1</vt:lpstr>
      <vt:lpstr>Task 4</vt:lpstr>
      <vt:lpstr>Task 5</vt:lpstr>
      <vt:lpstr>Task 6</vt:lpstr>
      <vt:lpstr>Task 7</vt:lpstr>
      <vt:lpstr>Task8</vt:lpstr>
      <vt:lpstr>Task 9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Dhatchayani Udayakumar</cp:lastModifiedBy>
  <cp:revision/>
  <dcterms:created xsi:type="dcterms:W3CDTF">2021-06-25T13:14:08Z</dcterms:created>
  <dcterms:modified xsi:type="dcterms:W3CDTF">2025-01-29T04:53:54Z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