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Users\hemad\OneDrive\Documents\c1\s3\"/>
    </mc:Choice>
  </mc:AlternateContent>
  <xr:revisionPtr revIDLastSave="0" documentId="13_ncr:1_{EB6BCE9E-7D36-495F-9977-1C0D7CB7521A}" xr6:coauthVersionLast="47" xr6:coauthVersionMax="47" xr10:uidLastSave="{00000000-0000-0000-0000-000000000000}"/>
  <bookViews>
    <workbookView xWindow="-108" yWindow="-108" windowWidth="23256" windowHeight="12456" xr2:uid="{00000000-000D-0000-FFFF-FFFF00000000}"/>
  </bookViews>
  <sheets>
    <sheet name="Sheet1" sheetId="1" r:id="rId1"/>
    <sheet name="Task 1" sheetId="4" r:id="rId2"/>
    <sheet name="Task2" sheetId="2" r:id="rId3"/>
    <sheet name="Task 3" sheetId="3" r:id="rId4"/>
    <sheet name="Task 4" sheetId="5" r:id="rId5"/>
    <sheet name="Task 5" sheetId="6" r:id="rId6"/>
    <sheet name="Task 6" sheetId="7" r:id="rId7"/>
    <sheet name="Task 7" sheetId="8" r:id="rId8"/>
  </sheets>
  <definedNames>
    <definedName name="_xlnm._FilterDatabase" localSheetId="0" hidden="1">Sheet1!$A$1:$H$71</definedName>
  </definedNames>
  <calcPr calcId="191028"/>
  <pivotCaches>
    <pivotCache cacheId="0" r:id="rId9"/>
  </pivotCaches>
</workbook>
</file>

<file path=xl/calcChain.xml><?xml version="1.0" encoding="utf-8"?>
<calcChain xmlns="http://schemas.openxmlformats.org/spreadsheetml/2006/main">
  <c r="F11" i="7" l="1"/>
  <c r="F8" i="7"/>
  <c r="F9" i="7"/>
  <c r="F10" i="7" s="1"/>
  <c r="F7" i="7"/>
</calcChain>
</file>

<file path=xl/sharedStrings.xml><?xml version="1.0" encoding="utf-8"?>
<sst xmlns="http://schemas.openxmlformats.org/spreadsheetml/2006/main" count="288" uniqueCount="47">
  <si>
    <t xml:space="preserve">Employee_Code </t>
  </si>
  <si>
    <t>Gender</t>
  </si>
  <si>
    <t>Department</t>
  </si>
  <si>
    <t>Annual_Salary ($)</t>
  </si>
  <si>
    <t>Experience</t>
  </si>
  <si>
    <t>Age</t>
  </si>
  <si>
    <t>Work_Experience</t>
  </si>
  <si>
    <t>Male</t>
  </si>
  <si>
    <t xml:space="preserve">IT </t>
  </si>
  <si>
    <t>Female</t>
  </si>
  <si>
    <t>Sales</t>
  </si>
  <si>
    <t>Finance</t>
  </si>
  <si>
    <t>HR</t>
  </si>
  <si>
    <t xml:space="preserve"> </t>
  </si>
  <si>
    <t>Grand Total</t>
  </si>
  <si>
    <t>Sum of Salary</t>
  </si>
  <si>
    <t>Percentage of cost</t>
  </si>
  <si>
    <t>Employee</t>
  </si>
  <si>
    <t>Count of Age</t>
  </si>
  <si>
    <t>22-26</t>
  </si>
  <si>
    <t>27-31</t>
  </si>
  <si>
    <t>32-36</t>
  </si>
  <si>
    <t>37-41</t>
  </si>
  <si>
    <t>42-46</t>
  </si>
  <si>
    <t>47-51</t>
  </si>
  <si>
    <t>Total Employee</t>
  </si>
  <si>
    <t>Total percentage</t>
  </si>
  <si>
    <t>percentage</t>
  </si>
  <si>
    <t>Age Group</t>
  </si>
  <si>
    <t>IQR Technique</t>
  </si>
  <si>
    <t>Q3</t>
  </si>
  <si>
    <t>Q1</t>
  </si>
  <si>
    <t xml:space="preserve">IQR </t>
  </si>
  <si>
    <t>UF</t>
  </si>
  <si>
    <t>LF</t>
  </si>
  <si>
    <t>Sum of Annual_Salary ($)</t>
  </si>
  <si>
    <t>Average of Salary</t>
  </si>
  <si>
    <t>Interpretation :   Here IT department has the Highest Sum of Salary When we compare to other departments like Sales,HR,Finance.</t>
  </si>
  <si>
    <t>Interpretation :   In this Department wise Percentage of cost  Pie Chart  IT department has 31% of percentage cost compare to other departments like Sales has 26%, HR department has 24% ,Finance department has 19 %</t>
  </si>
  <si>
    <t xml:space="preserve">Interpretation : HR and IT Department has the  highest disparity in Salary distribution  </t>
  </si>
  <si>
    <t>Interpretation :   In this  Chart explaines the Department wise MALE and FEMALE  Ratio across the Department</t>
  </si>
  <si>
    <t xml:space="preserve"> Less Than Two Year  Of Work_Experience  in IT Department</t>
  </si>
  <si>
    <t xml:space="preserve"> Three to Five Yeasr  Of Work_Experience  in Sales Department</t>
  </si>
  <si>
    <t>Interpretation: The average department-wise salary is as follows: HR - 65,800; Finance - 60,769; IT - 58,313; and Sales - 54,450.
i) The salary range of 27,000–29,000 is typically offered to individuals with less than two years of experience in IT Department.
ii) The salary range of 42,000–58,000 is generally offered to individuals with three to five years of experience in Sales Department.</t>
  </si>
  <si>
    <t>Interpretation: The histogram indicates that the 27–31 age group has the highest number of employees, younger age ranges</t>
  </si>
  <si>
    <t xml:space="preserve"> followed by the 22–26 age group. This suggests that a significant portion of the workforce falls within these</t>
  </si>
  <si>
    <t>Interpretation :Line Chart is used to represent sharp increase in salary at 3 years of experience,After this peak, salaries generally decline and stabilize, with a slight rise for highly experienced professionals (20+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</si>
</sst>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xf numFmtId="0" fontId="0" fillId="0" borderId="0" xfId="0" applyAlignment="1">
      <alignment wrapText="1"/>
    </xf>
    <xf numFmtId="0" fontId="0" fillId="0" borderId="1" xfId="0" applyBorder="1" applyAlignment="1">
      <alignment wrapText="1"/>
    </xf>
    <xf numFmtId="0" fontId="1" fillId="0" borderId="0" xfId="0" applyFont="1" applyAlignment="1">
      <alignment horizontal="center"/>
    </xf>
    <xf numFmtId="0" fontId="0" fillId="0" borderId="2" xfId="0" applyBorder="1"/>
    <xf numFmtId="0" fontId="0" fillId="0" borderId="0" xfId="0" pivotButton="1"/>
    <xf numFmtId="0" fontId="0" fillId="0" borderId="0" xfId="0" applyAlignment="1">
      <alignment horizontal="left"/>
    </xf>
    <xf numFmtId="10" fontId="0" fillId="0" borderId="0" xfId="0" applyNumberFormat="1"/>
    <xf numFmtId="0" fontId="0" fillId="2" borderId="0" xfId="0" applyFill="1" applyAlignment="1">
      <alignment vertical="top"/>
    </xf>
    <xf numFmtId="0" fontId="0" fillId="0" borderId="0" xfId="0" applyAlignment="1">
      <alignment vertical="top"/>
    </xf>
    <xf numFmtId="0" fontId="0" fillId="2" borderId="0" xfId="0" applyFill="1"/>
    <xf numFmtId="0" fontId="0" fillId="3" borderId="1" xfId="0" applyFill="1" applyBorder="1"/>
    <xf numFmtId="0" fontId="0" fillId="2" borderId="0" xfId="0" applyFill="1" applyAlignment="1">
      <alignment horizontal="center"/>
    </xf>
    <xf numFmtId="0" fontId="0" fillId="0" borderId="0" xfId="0" applyFill="1" applyBorder="1"/>
    <xf numFmtId="0" fontId="0" fillId="2" borderId="1" xfId="0" applyFill="1" applyBorder="1"/>
    <xf numFmtId="0" fontId="0" fillId="2" borderId="0" xfId="0" applyFill="1" applyAlignment="1">
      <alignment horizontal="center"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[Dhatchayani_C1_S3_Pratice.xlsx]Task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Sum of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pivotFmt>
      <c:pivotFmt>
        <c:idx val="2"/>
        <c:spPr>
          <a:solidFill>
            <a:schemeClr val="tx1">
              <a:lumMod val="50000"/>
              <a:lumOff val="50000"/>
            </a:schemeClr>
          </a:solidFill>
          <a:ln>
            <a:noFill/>
          </a:ln>
          <a:effectLst/>
        </c:spPr>
      </c:pivotFmt>
      <c:pivotFmt>
        <c:idx val="3"/>
        <c:spPr>
          <a:solidFill>
            <a:schemeClr val="bg1">
              <a:lumMod val="50000"/>
            </a:schemeClr>
          </a:solidFill>
          <a:ln>
            <a:noFill/>
          </a:ln>
          <a:effectLst/>
        </c:spPr>
      </c:pivotFmt>
      <c:pivotFmt>
        <c:idx val="4"/>
        <c:spPr>
          <a:solidFill>
            <a:schemeClr val="bg1">
              <a:lumMod val="65000"/>
            </a:schemeClr>
          </a:solidFill>
          <a:ln>
            <a:noFill/>
          </a:ln>
          <a:effectLst/>
        </c:spPr>
      </c:pivotFmt>
    </c:pivotFmts>
    <c:plotArea>
      <c:layout/>
      <c:barChart>
        <c:barDir val="bar"/>
        <c:grouping val="clustered"/>
        <c:varyColors val="0"/>
        <c:ser>
          <c:idx val="0"/>
          <c:order val="0"/>
          <c:tx>
            <c:strRef>
              <c:f>'Task 1'!$B$1</c:f>
              <c:strCache>
                <c:ptCount val="1"/>
                <c:pt idx="0">
                  <c:v>Total</c:v>
                </c:pt>
              </c:strCache>
            </c:strRef>
          </c:tx>
          <c:spPr>
            <a:solidFill>
              <a:schemeClr val="accent1"/>
            </a:solidFill>
            <a:ln>
              <a:noFill/>
            </a:ln>
            <a:effectLst/>
          </c:spPr>
          <c:invertIfNegative val="0"/>
          <c:dPt>
            <c:idx val="0"/>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0-8FFC-418A-AF7D-7F9BC6C48ABD}"/>
              </c:ext>
            </c:extLst>
          </c:dPt>
          <c:dPt>
            <c:idx val="1"/>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8FFC-418A-AF7D-7F9BC6C48ABD}"/>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2-8FFC-418A-AF7D-7F9BC6C48ABD}"/>
              </c:ext>
            </c:extLst>
          </c:dPt>
          <c:dPt>
            <c:idx val="3"/>
            <c:invertIfNegative val="0"/>
            <c:bubble3D val="0"/>
            <c:spPr>
              <a:solidFill>
                <a:schemeClr val="bg1">
                  <a:lumMod val="65000"/>
                </a:schemeClr>
              </a:solidFill>
              <a:ln>
                <a:noFill/>
              </a:ln>
              <a:effectLst/>
            </c:spPr>
            <c:extLst>
              <c:ext xmlns:c16="http://schemas.microsoft.com/office/drawing/2014/chart" uri="{C3380CC4-5D6E-409C-BE32-E72D297353CC}">
                <c16:uniqueId val="{00000003-8FFC-418A-AF7D-7F9BC6C48ABD}"/>
              </c:ext>
            </c:extLst>
          </c:dPt>
          <c:cat>
            <c:strRef>
              <c:f>'Task 1'!$A$2:$A$6</c:f>
              <c:strCache>
                <c:ptCount val="4"/>
                <c:pt idx="0">
                  <c:v>IT </c:v>
                </c:pt>
                <c:pt idx="1">
                  <c:v>Sales</c:v>
                </c:pt>
                <c:pt idx="2">
                  <c:v>HR</c:v>
                </c:pt>
                <c:pt idx="3">
                  <c:v>Finance</c:v>
                </c:pt>
              </c:strCache>
            </c:strRef>
          </c:cat>
          <c:val>
            <c:numRef>
              <c:f>'Task 1'!$B$2:$B$6</c:f>
              <c:numCache>
                <c:formatCode>General</c:formatCode>
                <c:ptCount val="4"/>
                <c:pt idx="0">
                  <c:v>1282900</c:v>
                </c:pt>
                <c:pt idx="1">
                  <c:v>1089000</c:v>
                </c:pt>
                <c:pt idx="2">
                  <c:v>987000</c:v>
                </c:pt>
                <c:pt idx="3">
                  <c:v>790000</c:v>
                </c:pt>
              </c:numCache>
            </c:numRef>
          </c:val>
          <c:extLst>
            <c:ext xmlns:c16="http://schemas.microsoft.com/office/drawing/2014/chart" uri="{C3380CC4-5D6E-409C-BE32-E72D297353CC}">
              <c16:uniqueId val="{00000000-59F2-4594-8B7A-976646E4E250}"/>
            </c:ext>
          </c:extLst>
        </c:ser>
        <c:dLbls>
          <c:showLegendKey val="0"/>
          <c:showVal val="0"/>
          <c:showCatName val="0"/>
          <c:showSerName val="0"/>
          <c:showPercent val="0"/>
          <c:showBubbleSize val="0"/>
        </c:dLbls>
        <c:gapWidth val="182"/>
        <c:axId val="683476344"/>
        <c:axId val="683473824"/>
      </c:barChart>
      <c:catAx>
        <c:axId val="683476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3824"/>
        <c:crosses val="autoZero"/>
        <c:auto val="1"/>
        <c:lblAlgn val="ctr"/>
        <c:lblOffset val="100"/>
        <c:noMultiLvlLbl val="0"/>
      </c:catAx>
      <c:valAx>
        <c:axId val="68347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[Dhatchayani_C1_S3_Pratice.xlsx]Task2!PivotTable2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Department wise Percentage</a:t>
            </a:r>
            <a:r>
              <a:rPr lang="en-US" baseline="0"/>
              <a:t> </a:t>
            </a:r>
            <a:r>
              <a:rPr lang="en-US"/>
              <a:t>of Cost</a:t>
            </a:r>
          </a:p>
        </c:rich>
      </c:tx>
      <c:layout>
        <c:manualLayout>
          <c:xMode val="edge"/>
          <c:yMode val="edge"/>
          <c:x val="0.39693044619422574"/>
          <c:y val="9.6201516477107021E-2"/>
        </c:manualLayout>
      </c:layout>
      <c:overlay val="0"/>
      <c:spPr>
        <a:noFill/>
        <a:ln>
          <a:noFill/>
        </a:ln>
        <a:effectLst/>
      </c:spPr>
    </c:title>
    <c:autoTitleDeleted val="0"/>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4"/>
          </a:solidFill>
          <a:ln w="19050">
            <a:solidFill>
              <a:schemeClr val="lt1"/>
            </a:solidFill>
          </a:ln>
          <a:effectLst/>
        </c:spPr>
      </c:pivotFmt>
    </c:pivotFmts>
    <c:plotArea>
      <c:layout/>
      <c:pieChart>
        <c:varyColors val="1"/>
        <c:ser>
          <c:idx val="0"/>
          <c:order val="0"/>
          <c:tx>
            <c:strRef>
              <c:f>Task2!$B$1</c:f>
              <c:strCache>
                <c:ptCount val="1"/>
                <c:pt idx="0">
                  <c:v>Sum of Salary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BC-4CF1-8BED-2C95C9625B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BC-4CF1-8BED-2C95C9625B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BC-4CF1-8BED-2C95C9625B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BC-4CF1-8BED-2C95C9625B8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Task2!$A$2:$A$6</c:f>
              <c:strCache>
                <c:ptCount val="4"/>
                <c:pt idx="0">
                  <c:v>IT </c:v>
                </c:pt>
                <c:pt idx="1">
                  <c:v>Sales</c:v>
                </c:pt>
                <c:pt idx="2">
                  <c:v>HR</c:v>
                </c:pt>
                <c:pt idx="3">
                  <c:v>Finance</c:v>
                </c:pt>
              </c:strCache>
            </c:strRef>
          </c:cat>
          <c:val>
            <c:numRef>
              <c:f>Task2!$B$2:$B$6</c:f>
              <c:numCache>
                <c:formatCode>General</c:formatCode>
                <c:ptCount val="4"/>
                <c:pt idx="0">
                  <c:v>1282900</c:v>
                </c:pt>
                <c:pt idx="1">
                  <c:v>1089000</c:v>
                </c:pt>
                <c:pt idx="2">
                  <c:v>987000</c:v>
                </c:pt>
                <c:pt idx="3">
                  <c:v>790000</c:v>
                </c:pt>
              </c:numCache>
            </c:numRef>
          </c:val>
          <c:extLst>
            <c:ext xmlns:c16="http://schemas.microsoft.com/office/drawing/2014/chart" uri="{C3380CC4-5D6E-409C-BE32-E72D297353CC}">
              <c16:uniqueId val="{00000000-602D-4A66-A44C-882E7C21707B}"/>
            </c:ext>
          </c:extLst>
        </c:ser>
        <c:ser>
          <c:idx val="1"/>
          <c:order val="1"/>
          <c:tx>
            <c:strRef>
              <c:f>Task2!$C$1</c:f>
              <c:strCache>
                <c:ptCount val="1"/>
                <c:pt idx="0">
                  <c:v>Percentage of cost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29BC-4CF1-8BED-2C95C9625B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29BC-4CF1-8BED-2C95C9625B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29BC-4CF1-8BED-2C95C9625B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29BC-4CF1-8BED-2C95C9625B88}"/>
              </c:ext>
            </c:extLst>
          </c:dPt>
          <c:cat>
            <c:strRef>
              <c:f>Task2!$A$2:$A$6</c:f>
              <c:strCache>
                <c:ptCount val="4"/>
                <c:pt idx="0">
                  <c:v>IT </c:v>
                </c:pt>
                <c:pt idx="1">
                  <c:v>Sales</c:v>
                </c:pt>
                <c:pt idx="2">
                  <c:v>HR</c:v>
                </c:pt>
                <c:pt idx="3">
                  <c:v>Finance</c:v>
                </c:pt>
              </c:strCache>
            </c:strRef>
          </c:cat>
          <c:val>
            <c:numRef>
              <c:f>Task2!$C$2:$C$6</c:f>
              <c:numCache>
                <c:formatCode>0.00%</c:formatCode>
                <c:ptCount val="4"/>
                <c:pt idx="0">
                  <c:v>0.30921449058786665</c:v>
                </c:pt>
                <c:pt idx="1">
                  <c:v>0.26247921135722724</c:v>
                </c:pt>
                <c:pt idx="2">
                  <c:v>0.23789438164332716</c:v>
                </c:pt>
                <c:pt idx="3">
                  <c:v>0.19041191641157898</c:v>
                </c:pt>
              </c:numCache>
            </c:numRef>
          </c:val>
          <c:extLst>
            <c:ext xmlns:c16="http://schemas.microsoft.com/office/drawing/2014/chart" uri="{C3380CC4-5D6E-409C-BE32-E72D297353CC}">
              <c16:uniqueId val="{00000001-602D-4A66-A44C-882E7C21707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[Dhatchayani_C1_S3_Pratice.xlsx]Task 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Male and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 3'!$B$1:$B$3</c:f>
              <c:strCache>
                <c:ptCount val="1"/>
                <c:pt idx="0">
                  <c:v>Female - Employee</c:v>
                </c:pt>
              </c:strCache>
            </c:strRef>
          </c:tx>
          <c:spPr>
            <a:solidFill>
              <a:schemeClr val="accent1"/>
            </a:solidFill>
            <a:ln>
              <a:noFill/>
            </a:ln>
            <a:effectLst/>
          </c:spPr>
          <c:invertIfNegative val="0"/>
          <c:cat>
            <c:strRef>
              <c:f>'Task 3'!$A$4:$A$8</c:f>
              <c:strCache>
                <c:ptCount val="4"/>
                <c:pt idx="0">
                  <c:v>Finance</c:v>
                </c:pt>
                <c:pt idx="1">
                  <c:v>HR</c:v>
                </c:pt>
                <c:pt idx="2">
                  <c:v>IT </c:v>
                </c:pt>
                <c:pt idx="3">
                  <c:v>Sales</c:v>
                </c:pt>
              </c:strCache>
            </c:strRef>
          </c:cat>
          <c:val>
            <c:numRef>
              <c:f>'Task 3'!$B$4:$B$8</c:f>
              <c:numCache>
                <c:formatCode>General</c:formatCode>
                <c:ptCount val="4"/>
                <c:pt idx="0">
                  <c:v>2</c:v>
                </c:pt>
                <c:pt idx="1">
                  <c:v>11</c:v>
                </c:pt>
                <c:pt idx="2">
                  <c:v>10</c:v>
                </c:pt>
                <c:pt idx="3">
                  <c:v>4</c:v>
                </c:pt>
              </c:numCache>
            </c:numRef>
          </c:val>
          <c:extLst>
            <c:ext xmlns:c16="http://schemas.microsoft.com/office/drawing/2014/chart" uri="{C3380CC4-5D6E-409C-BE32-E72D297353CC}">
              <c16:uniqueId val="{00000000-1BFB-450A-9721-0C37E9F3BE4C}"/>
            </c:ext>
          </c:extLst>
        </c:ser>
        <c:ser>
          <c:idx val="1"/>
          <c:order val="1"/>
          <c:tx>
            <c:strRef>
              <c:f>'Task 3'!$C$1:$C$3</c:f>
              <c:strCache>
                <c:ptCount val="1"/>
                <c:pt idx="0">
                  <c:v>Female - percentage</c:v>
                </c:pt>
              </c:strCache>
            </c:strRef>
          </c:tx>
          <c:spPr>
            <a:solidFill>
              <a:schemeClr val="accent2"/>
            </a:solidFill>
            <a:ln>
              <a:noFill/>
            </a:ln>
            <a:effectLst/>
          </c:spPr>
          <c:invertIfNegative val="0"/>
          <c:cat>
            <c:strRef>
              <c:f>'Task 3'!$A$4:$A$8</c:f>
              <c:strCache>
                <c:ptCount val="4"/>
                <c:pt idx="0">
                  <c:v>Finance</c:v>
                </c:pt>
                <c:pt idx="1">
                  <c:v>HR</c:v>
                </c:pt>
                <c:pt idx="2">
                  <c:v>IT </c:v>
                </c:pt>
                <c:pt idx="3">
                  <c:v>Sales</c:v>
                </c:pt>
              </c:strCache>
            </c:strRef>
          </c:cat>
          <c:val>
            <c:numRef>
              <c:f>'Task 3'!$C$4:$C$8</c:f>
              <c:numCache>
                <c:formatCode>0.00%</c:formatCode>
                <c:ptCount val="4"/>
                <c:pt idx="0">
                  <c:v>2.8571428571428571E-2</c:v>
                </c:pt>
                <c:pt idx="1">
                  <c:v>0.15714285714285714</c:v>
                </c:pt>
                <c:pt idx="2">
                  <c:v>0.14285714285714285</c:v>
                </c:pt>
                <c:pt idx="3">
                  <c:v>5.7142857142857141E-2</c:v>
                </c:pt>
              </c:numCache>
            </c:numRef>
          </c:val>
          <c:extLst>
            <c:ext xmlns:c16="http://schemas.microsoft.com/office/drawing/2014/chart" uri="{C3380CC4-5D6E-409C-BE32-E72D297353CC}">
              <c16:uniqueId val="{00000001-1BFB-450A-9721-0C37E9F3BE4C}"/>
            </c:ext>
          </c:extLst>
        </c:ser>
        <c:ser>
          <c:idx val="2"/>
          <c:order val="2"/>
          <c:tx>
            <c:strRef>
              <c:f>'Task 3'!$D$1:$D$3</c:f>
              <c:strCache>
                <c:ptCount val="1"/>
                <c:pt idx="0">
                  <c:v>Male - Employee</c:v>
                </c:pt>
              </c:strCache>
            </c:strRef>
          </c:tx>
          <c:spPr>
            <a:solidFill>
              <a:schemeClr val="accent3"/>
            </a:solidFill>
            <a:ln>
              <a:noFill/>
            </a:ln>
            <a:effectLst/>
          </c:spPr>
          <c:invertIfNegative val="0"/>
          <c:cat>
            <c:strRef>
              <c:f>'Task 3'!$A$4:$A$8</c:f>
              <c:strCache>
                <c:ptCount val="4"/>
                <c:pt idx="0">
                  <c:v>Finance</c:v>
                </c:pt>
                <c:pt idx="1">
                  <c:v>HR</c:v>
                </c:pt>
                <c:pt idx="2">
                  <c:v>IT </c:v>
                </c:pt>
                <c:pt idx="3">
                  <c:v>Sales</c:v>
                </c:pt>
              </c:strCache>
            </c:strRef>
          </c:cat>
          <c:val>
            <c:numRef>
              <c:f>'Task 3'!$D$4:$D$8</c:f>
              <c:numCache>
                <c:formatCode>General</c:formatCode>
                <c:ptCount val="4"/>
                <c:pt idx="0">
                  <c:v>11</c:v>
                </c:pt>
                <c:pt idx="1">
                  <c:v>4</c:v>
                </c:pt>
                <c:pt idx="2">
                  <c:v>12</c:v>
                </c:pt>
                <c:pt idx="3">
                  <c:v>16</c:v>
                </c:pt>
              </c:numCache>
            </c:numRef>
          </c:val>
          <c:extLst>
            <c:ext xmlns:c16="http://schemas.microsoft.com/office/drawing/2014/chart" uri="{C3380CC4-5D6E-409C-BE32-E72D297353CC}">
              <c16:uniqueId val="{00000000-8B51-48E6-A82A-781F17E0C07C}"/>
            </c:ext>
          </c:extLst>
        </c:ser>
        <c:ser>
          <c:idx val="3"/>
          <c:order val="3"/>
          <c:tx>
            <c:strRef>
              <c:f>'Task 3'!$E$1:$E$3</c:f>
              <c:strCache>
                <c:ptCount val="1"/>
                <c:pt idx="0">
                  <c:v>Male - percentage</c:v>
                </c:pt>
              </c:strCache>
            </c:strRef>
          </c:tx>
          <c:spPr>
            <a:solidFill>
              <a:schemeClr val="accent4"/>
            </a:solidFill>
            <a:ln>
              <a:noFill/>
            </a:ln>
            <a:effectLst/>
          </c:spPr>
          <c:invertIfNegative val="0"/>
          <c:cat>
            <c:strRef>
              <c:f>'Task 3'!$A$4:$A$8</c:f>
              <c:strCache>
                <c:ptCount val="4"/>
                <c:pt idx="0">
                  <c:v>Finance</c:v>
                </c:pt>
                <c:pt idx="1">
                  <c:v>HR</c:v>
                </c:pt>
                <c:pt idx="2">
                  <c:v>IT </c:v>
                </c:pt>
                <c:pt idx="3">
                  <c:v>Sales</c:v>
                </c:pt>
              </c:strCache>
            </c:strRef>
          </c:cat>
          <c:val>
            <c:numRef>
              <c:f>'Task 3'!$E$4:$E$8</c:f>
              <c:numCache>
                <c:formatCode>0.00%</c:formatCode>
                <c:ptCount val="4"/>
                <c:pt idx="0">
                  <c:v>0.15714285714285714</c:v>
                </c:pt>
                <c:pt idx="1">
                  <c:v>5.7142857142857141E-2</c:v>
                </c:pt>
                <c:pt idx="2">
                  <c:v>0.17142857142857143</c:v>
                </c:pt>
                <c:pt idx="3">
                  <c:v>0.22857142857142856</c:v>
                </c:pt>
              </c:numCache>
            </c:numRef>
          </c:val>
          <c:extLst>
            <c:ext xmlns:c16="http://schemas.microsoft.com/office/drawing/2014/chart" uri="{C3380CC4-5D6E-409C-BE32-E72D297353CC}">
              <c16:uniqueId val="{00000001-8B51-48E6-A82A-781F17E0C07C}"/>
            </c:ext>
          </c:extLst>
        </c:ser>
        <c:dLbls>
          <c:showLegendKey val="0"/>
          <c:showVal val="0"/>
          <c:showCatName val="0"/>
          <c:showSerName val="0"/>
          <c:showPercent val="0"/>
          <c:showBubbleSize val="0"/>
        </c:dLbls>
        <c:gapWidth val="150"/>
        <c:overlap val="100"/>
        <c:axId val="683474544"/>
        <c:axId val="683477784"/>
      </c:barChart>
      <c:catAx>
        <c:axId val="68347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7784"/>
        <c:crosses val="autoZero"/>
        <c:auto val="1"/>
        <c:lblAlgn val="ctr"/>
        <c:lblOffset val="100"/>
        <c:noMultiLvlLbl val="0"/>
      </c:catAx>
      <c:valAx>
        <c:axId val="683477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[Dhatchayani_C1_S3_Pratice.xlsx]Task 5!PivotTable4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5'!$B$1</c:f>
              <c:strCache>
                <c:ptCount val="1"/>
                <c:pt idx="0">
                  <c:v>Total</c:v>
                </c:pt>
              </c:strCache>
            </c:strRef>
          </c:tx>
          <c:spPr>
            <a:solidFill>
              <a:schemeClr val="accent1"/>
            </a:solidFill>
            <a:ln w="15875">
              <a:solidFill>
                <a:schemeClr val="tx1"/>
              </a:solidFill>
            </a:ln>
            <a:effectLst/>
          </c:spPr>
          <c:invertIfNegative val="0"/>
          <c:cat>
            <c:strRef>
              <c:f>'Task 5'!$A$2:$A$8</c:f>
              <c:strCache>
                <c:ptCount val="6"/>
                <c:pt idx="0">
                  <c:v>22-26</c:v>
                </c:pt>
                <c:pt idx="1">
                  <c:v>27-31</c:v>
                </c:pt>
                <c:pt idx="2">
                  <c:v>32-36</c:v>
                </c:pt>
                <c:pt idx="3">
                  <c:v>37-41</c:v>
                </c:pt>
                <c:pt idx="4">
                  <c:v>42-46</c:v>
                </c:pt>
                <c:pt idx="5">
                  <c:v>47-51</c:v>
                </c:pt>
              </c:strCache>
            </c:strRef>
          </c:cat>
          <c:val>
            <c:numRef>
              <c:f>'Task 5'!$B$2:$B$8</c:f>
              <c:numCache>
                <c:formatCode>General</c:formatCode>
                <c:ptCount val="6"/>
                <c:pt idx="0">
                  <c:v>17</c:v>
                </c:pt>
                <c:pt idx="1">
                  <c:v>26</c:v>
                </c:pt>
                <c:pt idx="2">
                  <c:v>12</c:v>
                </c:pt>
                <c:pt idx="3">
                  <c:v>7</c:v>
                </c:pt>
                <c:pt idx="4">
                  <c:v>5</c:v>
                </c:pt>
                <c:pt idx="5">
                  <c:v>3</c:v>
                </c:pt>
              </c:numCache>
            </c:numRef>
          </c:val>
          <c:extLst>
            <c:ext xmlns:c16="http://schemas.microsoft.com/office/drawing/2014/chart" uri="{C3380CC4-5D6E-409C-BE32-E72D297353CC}">
              <c16:uniqueId val="{00000000-62F4-4F37-8C40-A3420AEAF6A3}"/>
            </c:ext>
          </c:extLst>
        </c:ser>
        <c:dLbls>
          <c:showLegendKey val="0"/>
          <c:showVal val="0"/>
          <c:showCatName val="0"/>
          <c:showSerName val="0"/>
          <c:showPercent val="0"/>
          <c:showBubbleSize val="0"/>
        </c:dLbls>
        <c:gapWidth val="0"/>
        <c:overlap val="-27"/>
        <c:axId val="683479944"/>
        <c:axId val="683479224"/>
      </c:barChart>
      <c:catAx>
        <c:axId val="68347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9224"/>
        <c:crosses val="autoZero"/>
        <c:auto val="1"/>
        <c:lblAlgn val="ctr"/>
        <c:lblOffset val="100"/>
        <c:noMultiLvlLbl val="0"/>
      </c:catAx>
      <c:valAx>
        <c:axId val="683479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79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[Dhatchayani_C1_S3_Pratice.xlsx]Task 7!PivotTable5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a:t>
            </a:r>
            <a:r>
              <a:rPr lang="en-US" baseline="0"/>
              <a:t> Wise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 7'!$B$1</c:f>
              <c:strCache>
                <c:ptCount val="1"/>
                <c:pt idx="0">
                  <c:v>Total</c:v>
                </c:pt>
              </c:strCache>
            </c:strRef>
          </c:tx>
          <c:spPr>
            <a:ln w="28575" cap="rnd">
              <a:solidFill>
                <a:schemeClr val="accent1"/>
              </a:solidFill>
              <a:round/>
            </a:ln>
            <a:effectLst/>
          </c:spPr>
          <c:marker>
            <c:symbol val="none"/>
          </c:marker>
          <c:cat>
            <c:strRef>
              <c:f>'Task 7'!$A$2:$A$22</c:f>
              <c:strCach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15</c:v>
                </c:pt>
                <c:pt idx="15">
                  <c:v>16</c:v>
                </c:pt>
                <c:pt idx="16">
                  <c:v>17</c:v>
                </c:pt>
                <c:pt idx="17">
                  <c:v>19</c:v>
                </c:pt>
                <c:pt idx="18">
                  <c:v>20</c:v>
                </c:pt>
                <c:pt idx="19">
                  <c:v>24</c:v>
                </c:pt>
              </c:strCache>
            </c:strRef>
          </c:cat>
          <c:val>
            <c:numRef>
              <c:f>'Task 7'!$B$2:$B$22</c:f>
              <c:numCache>
                <c:formatCode>General</c:formatCode>
                <c:ptCount val="20"/>
                <c:pt idx="0">
                  <c:v>196500</c:v>
                </c:pt>
                <c:pt idx="1">
                  <c:v>120500</c:v>
                </c:pt>
                <c:pt idx="2">
                  <c:v>107000</c:v>
                </c:pt>
                <c:pt idx="3">
                  <c:v>114000</c:v>
                </c:pt>
                <c:pt idx="4">
                  <c:v>567000</c:v>
                </c:pt>
                <c:pt idx="5">
                  <c:v>368500</c:v>
                </c:pt>
                <c:pt idx="6">
                  <c:v>236000</c:v>
                </c:pt>
                <c:pt idx="7">
                  <c:v>455000</c:v>
                </c:pt>
                <c:pt idx="8">
                  <c:v>279000</c:v>
                </c:pt>
                <c:pt idx="9">
                  <c:v>233500</c:v>
                </c:pt>
                <c:pt idx="10">
                  <c:v>161000</c:v>
                </c:pt>
                <c:pt idx="11">
                  <c:v>152000</c:v>
                </c:pt>
                <c:pt idx="12">
                  <c:v>251400</c:v>
                </c:pt>
                <c:pt idx="13">
                  <c:v>242500</c:v>
                </c:pt>
                <c:pt idx="14">
                  <c:v>85000</c:v>
                </c:pt>
                <c:pt idx="15">
                  <c:v>88000</c:v>
                </c:pt>
                <c:pt idx="16">
                  <c:v>90000</c:v>
                </c:pt>
                <c:pt idx="17">
                  <c:v>92000</c:v>
                </c:pt>
                <c:pt idx="18">
                  <c:v>140000</c:v>
                </c:pt>
                <c:pt idx="19">
                  <c:v>170000</c:v>
                </c:pt>
              </c:numCache>
            </c:numRef>
          </c:val>
          <c:smooth val="0"/>
          <c:extLst>
            <c:ext xmlns:c16="http://schemas.microsoft.com/office/drawing/2014/chart" uri="{C3380CC4-5D6E-409C-BE32-E72D297353CC}">
              <c16:uniqueId val="{00000000-C5DB-454A-8ECB-17882D0B3325}"/>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421825080"/>
        <c:axId val="421825440"/>
      </c:lineChart>
      <c:catAx>
        <c:axId val="421825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25440"/>
        <c:crosses val="autoZero"/>
        <c:auto val="1"/>
        <c:lblAlgn val="ctr"/>
        <c:lblOffset val="100"/>
        <c:noMultiLvlLbl val="0"/>
      </c:catAx>
      <c:valAx>
        <c:axId val="42182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25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144780</xdr:colOff>
      <xdr:row>0</xdr:row>
      <xdr:rowOff>99060</xdr:rowOff>
    </xdr:from>
    <xdr:to>
      <xdr:col>10</xdr:col>
      <xdr:colOff>449580</xdr:colOff>
      <xdr:row>15</xdr:row>
      <xdr:rowOff>99060</xdr:rowOff>
    </xdr:to>
    <xdr:graphicFrame macro="">
      <xdr:nvGraphicFramePr>
        <xdr:cNvPr id="2" name="Chart 1">
          <a:extLst>
            <a:ext uri="{FF2B5EF4-FFF2-40B4-BE49-F238E27FC236}">
              <a16:creationId xmlns:a16="http://schemas.microsoft.com/office/drawing/2014/main" id="{FBF34960-B43E-FC9C-94DA-7EF71B284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251460</xdr:colOff>
      <xdr:row>0</xdr:row>
      <xdr:rowOff>137160</xdr:rowOff>
    </xdr:from>
    <xdr:to>
      <xdr:col>10</xdr:col>
      <xdr:colOff>556260</xdr:colOff>
      <xdr:row>15</xdr:row>
      <xdr:rowOff>137160</xdr:rowOff>
    </xdr:to>
    <xdr:graphicFrame macro="">
      <xdr:nvGraphicFramePr>
        <xdr:cNvPr id="2" name="Chart 1">
          <a:extLst>
            <a:ext uri="{FF2B5EF4-FFF2-40B4-BE49-F238E27FC236}">
              <a16:creationId xmlns:a16="http://schemas.microsoft.com/office/drawing/2014/main" id="{6CA18964-5BB6-0DDC-AAA6-6A7FB2E86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182880</xdr:colOff>
      <xdr:row>0</xdr:row>
      <xdr:rowOff>83820</xdr:rowOff>
    </xdr:from>
    <xdr:to>
      <xdr:col>16</xdr:col>
      <xdr:colOff>167640</xdr:colOff>
      <xdr:row>15</xdr:row>
      <xdr:rowOff>83820</xdr:rowOff>
    </xdr:to>
    <xdr:graphicFrame macro="">
      <xdr:nvGraphicFramePr>
        <xdr:cNvPr id="2" name="Chart 1">
          <a:extLst>
            <a:ext uri="{FF2B5EF4-FFF2-40B4-BE49-F238E27FC236}">
              <a16:creationId xmlns:a16="http://schemas.microsoft.com/office/drawing/2014/main" id="{D29E2FD0-BA42-49AD-661E-53B1F91D3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510540</xdr:colOff>
      <xdr:row>0</xdr:row>
      <xdr:rowOff>129540</xdr:rowOff>
    </xdr:from>
    <xdr:to>
      <xdr:col>10</xdr:col>
      <xdr:colOff>205740</xdr:colOff>
      <xdr:row>15</xdr:row>
      <xdr:rowOff>129540</xdr:rowOff>
    </xdr:to>
    <xdr:graphicFrame macro="">
      <xdr:nvGraphicFramePr>
        <xdr:cNvPr id="2" name="Chart 1">
          <a:extLst>
            <a:ext uri="{FF2B5EF4-FFF2-40B4-BE49-F238E27FC236}">
              <a16:creationId xmlns:a16="http://schemas.microsoft.com/office/drawing/2014/main" id="{FFF25074-D9EE-E597-9EEB-24EA3D9A8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81064</xdr:colOff>
      <xdr:row>0</xdr:row>
      <xdr:rowOff>49720</xdr:rowOff>
    </xdr:from>
    <xdr:to>
      <xdr:col>11</xdr:col>
      <xdr:colOff>345872</xdr:colOff>
      <xdr:row>15</xdr:row>
      <xdr:rowOff>36750</xdr:rowOff>
    </xdr:to>
    <xdr:graphicFrame macro="">
      <xdr:nvGraphicFramePr>
        <xdr:cNvPr id="4" name="Chart 3">
          <a:extLst>
            <a:ext uri="{FF2B5EF4-FFF2-40B4-BE49-F238E27FC236}">
              <a16:creationId xmlns:a16="http://schemas.microsoft.com/office/drawing/2014/main" id="{560BBD7F-D73F-5094-0B13-7066C50FD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dharshini Udayakumar" refreshedDate="45614.839510995371" createdVersion="8" refreshedVersion="8" minRefreshableVersion="3" recordCount="71" xr:uid="{436CE159-7CA3-4A22-AB46-FDD345A810C1}">
  <cacheSource type="worksheet">
    <worksheetSource ref="A1:G1048576" sheet="Sheet1"/>
  </cacheSource>
  <cacheFields count="7">
    <cacheField name="Employee_Code " numFmtId="0">
      <sharedItems containsString="0" containsBlank="1" containsNumber="1" containsInteger="1" minValue="1010" maxValue="1078"/>
    </cacheField>
    <cacheField name="Gender" numFmtId="0">
      <sharedItems containsBlank="1" count="3">
        <s v="Male"/>
        <s v="Female"/>
        <m/>
      </sharedItems>
    </cacheField>
    <cacheField name="Department" numFmtId="0">
      <sharedItems containsBlank="1" count="5">
        <s v="IT "/>
        <s v="Sales"/>
        <s v="Finance"/>
        <s v="HR"/>
        <m/>
      </sharedItems>
    </cacheField>
    <cacheField name="Annual_Salary ($)" numFmtId="0">
      <sharedItems containsString="0" containsBlank="1" containsNumber="1" containsInteger="1" minValue="27000" maxValue="170000" count="48">
        <n v="27000"/>
        <n v="48000"/>
        <n v="75000"/>
        <n v="61000"/>
        <n v="45000"/>
        <n v="40000"/>
        <n v="42000"/>
        <n v="28000"/>
        <n v="65000"/>
        <n v="54000"/>
        <n v="29000"/>
        <n v="95000"/>
        <n v="78000"/>
        <n v="36000"/>
        <n v="94000"/>
        <n v="30000"/>
        <n v="52000"/>
        <n v="56000"/>
        <n v="140000"/>
        <n v="38000"/>
        <n v="68000"/>
        <n v="32000"/>
        <n v="28500"/>
        <n v="53000"/>
        <n v="51000"/>
        <n v="35000"/>
        <n v="70000"/>
        <n v="58000"/>
        <n v="83000"/>
        <n v="27500"/>
        <n v="62000"/>
        <n v="68500"/>
        <n v="60000"/>
        <n v="80000"/>
        <n v="77000"/>
        <n v="85000"/>
        <n v="88000"/>
        <n v="90000"/>
        <n v="63000"/>
        <n v="62500"/>
        <n v="79400"/>
        <n v="170000"/>
        <n v="82500"/>
        <n v="53500"/>
        <n v="57000"/>
        <n v="66500"/>
        <n v="92000"/>
        <m/>
      </sharedItems>
      <fieldGroup base="3">
        <rangePr startNum="27000" endNum="170000" groupInterval="10000"/>
        <groupItems count="17">
          <s v="(blank)"/>
          <s v="27000-36999"/>
          <s v="37000-46999"/>
          <s v="47000-56999"/>
          <s v="57000-66999"/>
          <s v="67000-76999"/>
          <s v="77000-86999"/>
          <s v="87000-96999"/>
          <s v="97000-106999"/>
          <s v="107000-116999"/>
          <s v="117000-126999"/>
          <s v="127000-136999"/>
          <s v="137000-146999"/>
          <s v="147000-156999"/>
          <s v="157000-166999"/>
          <s v="167000-176999"/>
          <s v="&gt;177000"/>
        </groupItems>
      </fieldGroup>
    </cacheField>
    <cacheField name="Experience" numFmtId="0">
      <sharedItems containsString="0" containsBlank="1" containsNumber="1" containsInteger="1" minValue="0" maxValue="10" count="8">
        <n v="1"/>
        <n v="4"/>
        <n v="10"/>
        <n v="0"/>
        <n v="2"/>
        <n v="9"/>
        <n v="5"/>
        <m/>
      </sharedItems>
    </cacheField>
    <cacheField name="Age" numFmtId="0">
      <sharedItems containsString="0" containsBlank="1" containsNumber="1" containsInteger="1" minValue="22" maxValue="50" count="29">
        <n v="22"/>
        <n v="27"/>
        <n v="31"/>
        <n v="29"/>
        <n v="26"/>
        <n v="23"/>
        <n v="32"/>
        <n v="28"/>
        <n v="35"/>
        <n v="33"/>
        <n v="25"/>
        <n v="37"/>
        <n v="24"/>
        <n v="49"/>
        <n v="30"/>
        <n v="36"/>
        <n v="34"/>
        <n v="41"/>
        <n v="38"/>
        <n v="40"/>
        <n v="44"/>
        <n v="46"/>
        <n v="47"/>
        <n v="39"/>
        <n v="42"/>
        <n v="50"/>
        <n v="43"/>
        <n v="45"/>
        <m/>
      </sharedItems>
      <fieldGroup base="5">
        <rangePr startNum="22" endNum="50" groupInterval="5"/>
        <groupItems count="8">
          <s v="(blank)"/>
          <s v="22-26"/>
          <s v="27-31"/>
          <s v="32-36"/>
          <s v="37-41"/>
          <s v="42-46"/>
          <s v="47-51"/>
          <s v="&gt;52"/>
        </groupItems>
      </fieldGroup>
    </cacheField>
    <cacheField name="Work_Experience" numFmtId="0">
      <sharedItems containsString="0" containsBlank="1" containsNumber="1" containsInteger="1" minValue="0" maxValue="24" count="21">
        <n v="0"/>
        <n v="4"/>
        <n v="7"/>
        <n v="6"/>
        <n v="3"/>
        <n v="9"/>
        <n v="8"/>
        <n v="5"/>
        <n v="12"/>
        <n v="1"/>
        <n v="2"/>
        <n v="20"/>
        <n v="10"/>
        <n v="13"/>
        <n v="11"/>
        <n v="15"/>
        <n v="16"/>
        <n v="17"/>
        <n v="24"/>
        <n v="1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n v="1010"/>
    <x v="0"/>
    <x v="0"/>
    <x v="0"/>
    <x v="0"/>
    <x v="0"/>
    <x v="0"/>
  </r>
  <r>
    <n v="1011"/>
    <x v="1"/>
    <x v="0"/>
    <x v="1"/>
    <x v="1"/>
    <x v="1"/>
    <x v="1"/>
  </r>
  <r>
    <n v="1012"/>
    <x v="0"/>
    <x v="1"/>
    <x v="2"/>
    <x v="2"/>
    <x v="2"/>
    <x v="2"/>
  </r>
  <r>
    <n v="1013"/>
    <x v="0"/>
    <x v="1"/>
    <x v="3"/>
    <x v="1"/>
    <x v="3"/>
    <x v="3"/>
  </r>
  <r>
    <n v="1014"/>
    <x v="1"/>
    <x v="2"/>
    <x v="4"/>
    <x v="1"/>
    <x v="1"/>
    <x v="1"/>
  </r>
  <r>
    <n v="1015"/>
    <x v="0"/>
    <x v="2"/>
    <x v="5"/>
    <x v="3"/>
    <x v="4"/>
    <x v="4"/>
  </r>
  <r>
    <n v="1016"/>
    <x v="1"/>
    <x v="3"/>
    <x v="6"/>
    <x v="4"/>
    <x v="1"/>
    <x v="1"/>
  </r>
  <r>
    <n v="1017"/>
    <x v="0"/>
    <x v="0"/>
    <x v="7"/>
    <x v="0"/>
    <x v="5"/>
    <x v="0"/>
  </r>
  <r>
    <n v="1018"/>
    <x v="1"/>
    <x v="0"/>
    <x v="1"/>
    <x v="1"/>
    <x v="1"/>
    <x v="1"/>
  </r>
  <r>
    <n v="1019"/>
    <x v="0"/>
    <x v="1"/>
    <x v="8"/>
    <x v="1"/>
    <x v="6"/>
    <x v="2"/>
  </r>
  <r>
    <n v="1020"/>
    <x v="0"/>
    <x v="1"/>
    <x v="9"/>
    <x v="1"/>
    <x v="7"/>
    <x v="1"/>
  </r>
  <r>
    <n v="1021"/>
    <x v="1"/>
    <x v="0"/>
    <x v="4"/>
    <x v="1"/>
    <x v="1"/>
    <x v="1"/>
  </r>
  <r>
    <n v="1022"/>
    <x v="0"/>
    <x v="0"/>
    <x v="10"/>
    <x v="3"/>
    <x v="0"/>
    <x v="0"/>
  </r>
  <r>
    <n v="1023"/>
    <x v="0"/>
    <x v="2"/>
    <x v="1"/>
    <x v="4"/>
    <x v="1"/>
    <x v="1"/>
  </r>
  <r>
    <n v="1024"/>
    <x v="1"/>
    <x v="3"/>
    <x v="11"/>
    <x v="5"/>
    <x v="8"/>
    <x v="5"/>
  </r>
  <r>
    <n v="1025"/>
    <x v="0"/>
    <x v="0"/>
    <x v="12"/>
    <x v="1"/>
    <x v="9"/>
    <x v="6"/>
  </r>
  <r>
    <n v="1026"/>
    <x v="0"/>
    <x v="1"/>
    <x v="9"/>
    <x v="1"/>
    <x v="7"/>
    <x v="7"/>
  </r>
  <r>
    <n v="1027"/>
    <x v="1"/>
    <x v="3"/>
    <x v="7"/>
    <x v="0"/>
    <x v="0"/>
    <x v="0"/>
  </r>
  <r>
    <n v="1028"/>
    <x v="0"/>
    <x v="3"/>
    <x v="13"/>
    <x v="3"/>
    <x v="10"/>
    <x v="4"/>
  </r>
  <r>
    <n v="1029"/>
    <x v="0"/>
    <x v="0"/>
    <x v="6"/>
    <x v="4"/>
    <x v="1"/>
    <x v="1"/>
  </r>
  <r>
    <n v="1030"/>
    <x v="0"/>
    <x v="1"/>
    <x v="14"/>
    <x v="1"/>
    <x v="11"/>
    <x v="8"/>
  </r>
  <r>
    <n v="1031"/>
    <x v="0"/>
    <x v="1"/>
    <x v="6"/>
    <x v="4"/>
    <x v="1"/>
    <x v="7"/>
  </r>
  <r>
    <n v="1032"/>
    <x v="1"/>
    <x v="2"/>
    <x v="15"/>
    <x v="1"/>
    <x v="12"/>
    <x v="9"/>
  </r>
  <r>
    <n v="1033"/>
    <x v="0"/>
    <x v="2"/>
    <x v="1"/>
    <x v="1"/>
    <x v="1"/>
    <x v="1"/>
  </r>
  <r>
    <n v="1034"/>
    <x v="0"/>
    <x v="0"/>
    <x v="16"/>
    <x v="6"/>
    <x v="7"/>
    <x v="7"/>
  </r>
  <r>
    <n v="1035"/>
    <x v="0"/>
    <x v="0"/>
    <x v="13"/>
    <x v="0"/>
    <x v="4"/>
    <x v="10"/>
  </r>
  <r>
    <n v="1036"/>
    <x v="0"/>
    <x v="0"/>
    <x v="1"/>
    <x v="1"/>
    <x v="1"/>
    <x v="1"/>
  </r>
  <r>
    <n v="1037"/>
    <x v="1"/>
    <x v="0"/>
    <x v="1"/>
    <x v="1"/>
    <x v="1"/>
    <x v="1"/>
  </r>
  <r>
    <n v="1038"/>
    <x v="1"/>
    <x v="3"/>
    <x v="17"/>
    <x v="1"/>
    <x v="3"/>
    <x v="7"/>
  </r>
  <r>
    <n v="1039"/>
    <x v="1"/>
    <x v="3"/>
    <x v="18"/>
    <x v="5"/>
    <x v="13"/>
    <x v="11"/>
  </r>
  <r>
    <n v="1040"/>
    <x v="0"/>
    <x v="3"/>
    <x v="19"/>
    <x v="0"/>
    <x v="4"/>
    <x v="4"/>
  </r>
  <r>
    <n v="1040"/>
    <x v="0"/>
    <x v="2"/>
    <x v="20"/>
    <x v="7"/>
    <x v="6"/>
    <x v="6"/>
  </r>
  <r>
    <n v="1041"/>
    <x v="0"/>
    <x v="1"/>
    <x v="13"/>
    <x v="4"/>
    <x v="4"/>
    <x v="10"/>
  </r>
  <r>
    <n v="1042"/>
    <x v="0"/>
    <x v="1"/>
    <x v="21"/>
    <x v="5"/>
    <x v="12"/>
    <x v="9"/>
  </r>
  <r>
    <n v="1043"/>
    <x v="1"/>
    <x v="1"/>
    <x v="15"/>
    <x v="4"/>
    <x v="12"/>
    <x v="9"/>
  </r>
  <r>
    <n v="1044"/>
    <x v="1"/>
    <x v="1"/>
    <x v="22"/>
    <x v="0"/>
    <x v="5"/>
    <x v="9"/>
  </r>
  <r>
    <n v="1045"/>
    <x v="1"/>
    <x v="0"/>
    <x v="23"/>
    <x v="1"/>
    <x v="7"/>
    <x v="7"/>
  </r>
  <r>
    <n v="1046"/>
    <x v="1"/>
    <x v="3"/>
    <x v="24"/>
    <x v="1"/>
    <x v="7"/>
    <x v="1"/>
  </r>
  <r>
    <n v="1047"/>
    <x v="1"/>
    <x v="1"/>
    <x v="7"/>
    <x v="0"/>
    <x v="0"/>
    <x v="0"/>
  </r>
  <r>
    <n v="1048"/>
    <x v="0"/>
    <x v="2"/>
    <x v="25"/>
    <x v="2"/>
    <x v="4"/>
    <x v="10"/>
  </r>
  <r>
    <n v="1049"/>
    <x v="0"/>
    <x v="2"/>
    <x v="8"/>
    <x v="7"/>
    <x v="6"/>
    <x v="6"/>
  </r>
  <r>
    <n v="1050"/>
    <x v="1"/>
    <x v="3"/>
    <x v="26"/>
    <x v="7"/>
    <x v="8"/>
    <x v="5"/>
  </r>
  <r>
    <n v="1051"/>
    <x v="0"/>
    <x v="1"/>
    <x v="20"/>
    <x v="7"/>
    <x v="9"/>
    <x v="6"/>
  </r>
  <r>
    <n v="1052"/>
    <x v="1"/>
    <x v="3"/>
    <x v="3"/>
    <x v="7"/>
    <x v="2"/>
    <x v="2"/>
  </r>
  <r>
    <n v="1053"/>
    <x v="0"/>
    <x v="1"/>
    <x v="27"/>
    <x v="7"/>
    <x v="14"/>
    <x v="3"/>
  </r>
  <r>
    <n v="1054"/>
    <x v="0"/>
    <x v="2"/>
    <x v="28"/>
    <x v="7"/>
    <x v="15"/>
    <x v="12"/>
  </r>
  <r>
    <n v="1055"/>
    <x v="0"/>
    <x v="0"/>
    <x v="29"/>
    <x v="7"/>
    <x v="0"/>
    <x v="0"/>
  </r>
  <r>
    <n v="1056"/>
    <x v="1"/>
    <x v="0"/>
    <x v="10"/>
    <x v="7"/>
    <x v="5"/>
    <x v="0"/>
  </r>
  <r>
    <n v="1057"/>
    <x v="1"/>
    <x v="0"/>
    <x v="30"/>
    <x v="7"/>
    <x v="6"/>
    <x v="2"/>
  </r>
  <r>
    <n v="1058"/>
    <x v="1"/>
    <x v="3"/>
    <x v="31"/>
    <x v="7"/>
    <x v="16"/>
    <x v="5"/>
  </r>
  <r>
    <n v="1059"/>
    <x v="0"/>
    <x v="1"/>
    <x v="32"/>
    <x v="7"/>
    <x v="14"/>
    <x v="3"/>
  </r>
  <r>
    <n v="1060"/>
    <x v="0"/>
    <x v="2"/>
    <x v="33"/>
    <x v="7"/>
    <x v="17"/>
    <x v="13"/>
  </r>
  <r>
    <n v="1061"/>
    <x v="0"/>
    <x v="3"/>
    <x v="34"/>
    <x v="7"/>
    <x v="18"/>
    <x v="14"/>
  </r>
  <r>
    <n v="1062"/>
    <x v="0"/>
    <x v="2"/>
    <x v="12"/>
    <x v="7"/>
    <x v="19"/>
    <x v="8"/>
  </r>
  <r>
    <n v="1063"/>
    <x v="0"/>
    <x v="0"/>
    <x v="2"/>
    <x v="7"/>
    <x v="11"/>
    <x v="14"/>
  </r>
  <r>
    <n v="1064"/>
    <x v="0"/>
    <x v="3"/>
    <x v="35"/>
    <x v="7"/>
    <x v="20"/>
    <x v="15"/>
  </r>
  <r>
    <n v="1065"/>
    <x v="1"/>
    <x v="1"/>
    <x v="27"/>
    <x v="7"/>
    <x v="3"/>
    <x v="7"/>
  </r>
  <r>
    <n v="1066"/>
    <x v="1"/>
    <x v="0"/>
    <x v="36"/>
    <x v="7"/>
    <x v="21"/>
    <x v="16"/>
  </r>
  <r>
    <n v="1067"/>
    <x v="1"/>
    <x v="0"/>
    <x v="37"/>
    <x v="7"/>
    <x v="22"/>
    <x v="17"/>
  </r>
  <r>
    <n v="1068"/>
    <x v="0"/>
    <x v="1"/>
    <x v="38"/>
    <x v="7"/>
    <x v="6"/>
    <x v="2"/>
  </r>
  <r>
    <n v="1069"/>
    <x v="0"/>
    <x v="1"/>
    <x v="39"/>
    <x v="7"/>
    <x v="14"/>
    <x v="2"/>
  </r>
  <r>
    <n v="1070"/>
    <x v="0"/>
    <x v="2"/>
    <x v="12"/>
    <x v="7"/>
    <x v="11"/>
    <x v="12"/>
  </r>
  <r>
    <n v="1071"/>
    <x v="0"/>
    <x v="0"/>
    <x v="40"/>
    <x v="7"/>
    <x v="23"/>
    <x v="8"/>
  </r>
  <r>
    <n v="1072"/>
    <x v="1"/>
    <x v="0"/>
    <x v="33"/>
    <x v="7"/>
    <x v="24"/>
    <x v="13"/>
  </r>
  <r>
    <n v="1073"/>
    <x v="0"/>
    <x v="0"/>
    <x v="41"/>
    <x v="7"/>
    <x v="25"/>
    <x v="18"/>
  </r>
  <r>
    <n v="1074"/>
    <x v="1"/>
    <x v="3"/>
    <x v="42"/>
    <x v="7"/>
    <x v="26"/>
    <x v="13"/>
  </r>
  <r>
    <n v="1075"/>
    <x v="0"/>
    <x v="1"/>
    <x v="43"/>
    <x v="7"/>
    <x v="7"/>
    <x v="7"/>
  </r>
  <r>
    <n v="1076"/>
    <x v="1"/>
    <x v="3"/>
    <x v="44"/>
    <x v="7"/>
    <x v="3"/>
    <x v="3"/>
  </r>
  <r>
    <n v="1077"/>
    <x v="0"/>
    <x v="1"/>
    <x v="45"/>
    <x v="7"/>
    <x v="9"/>
    <x v="2"/>
  </r>
  <r>
    <n v="1078"/>
    <x v="0"/>
    <x v="2"/>
    <x v="46"/>
    <x v="7"/>
    <x v="27"/>
    <x v="19"/>
  </r>
  <r>
    <m/>
    <x v="2"/>
    <x v="4"/>
    <x v="47"/>
    <x v="7"/>
    <x v="28"/>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AA141-F25F-41DD-BDC8-C941D633E1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A1:B6" firstHeaderRow="1" firstDataRow="1" firstDataCol="1"/>
  <pivotFields count="7">
    <pivotField showAll="0"/>
    <pivotField showAll="0"/>
    <pivotField axis="axisRow" showAll="0" sortType="descending">
      <items count="6">
        <item x="2"/>
        <item x="3"/>
        <item x="0"/>
        <item x="1"/>
        <item h="1" x="4"/>
        <item t="default"/>
      </items>
      <autoSortScope>
        <pivotArea dataOnly="0" outline="0" fieldPosition="0">
          <references count="1">
            <reference field="4294967294" count="1" selected="0">
              <x v="0"/>
            </reference>
          </references>
        </pivotArea>
      </autoSortScope>
    </pivotField>
    <pivotField dataField="1" showAll="0">
      <items count="18">
        <item x="0"/>
        <item x="1"/>
        <item x="2"/>
        <item x="3"/>
        <item x="4"/>
        <item x="5"/>
        <item x="6"/>
        <item x="7"/>
        <item x="8"/>
        <item x="9"/>
        <item x="10"/>
        <item x="11"/>
        <item x="12"/>
        <item x="13"/>
        <item x="14"/>
        <item x="15"/>
        <item x="16"/>
        <item t="default"/>
      </items>
    </pivotField>
    <pivotField showAll="0"/>
    <pivotField showAll="0">
      <items count="9">
        <item x="0"/>
        <item x="1"/>
        <item x="2"/>
        <item x="3"/>
        <item x="4"/>
        <item x="5"/>
        <item x="6"/>
        <item x="7"/>
        <item t="default"/>
      </items>
    </pivotField>
    <pivotField showAll="0"/>
  </pivotFields>
  <rowFields count="1">
    <field x="2"/>
  </rowFields>
  <rowItems count="5">
    <i>
      <x v="2"/>
    </i>
    <i>
      <x v="3"/>
    </i>
    <i>
      <x v="1"/>
    </i>
    <i>
      <x/>
    </i>
    <i t="grand">
      <x/>
    </i>
  </rowItems>
  <colItems count="1">
    <i/>
  </colItems>
  <dataFields count="1">
    <dataField name="Sum of Salary" fld="3" baseField="2" baseItem="2"/>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AE1509-70CD-4239-AB9F-FF2627027F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epartment">
  <location ref="A1:C6" firstHeaderRow="0" firstDataRow="1" firstDataCol="1"/>
  <pivotFields count="7">
    <pivotField showAll="0"/>
    <pivotField showAll="0"/>
    <pivotField axis="axisRow" showAll="0" sortType="descending">
      <items count="6">
        <item x="2"/>
        <item x="3"/>
        <item x="0"/>
        <item x="1"/>
        <item h="1" x="4"/>
        <item t="default"/>
      </items>
      <autoSortScope>
        <pivotArea dataOnly="0" outline="0" fieldPosition="0">
          <references count="1">
            <reference field="4294967294" count="1" selected="0">
              <x v="0"/>
            </reference>
          </references>
        </pivotArea>
      </autoSortScope>
    </pivotField>
    <pivotField dataField="1" showAll="0">
      <items count="18">
        <item x="0"/>
        <item x="1"/>
        <item x="2"/>
        <item x="3"/>
        <item x="4"/>
        <item x="5"/>
        <item x="6"/>
        <item x="7"/>
        <item x="8"/>
        <item x="9"/>
        <item x="10"/>
        <item x="11"/>
        <item x="12"/>
        <item x="13"/>
        <item x="14"/>
        <item x="15"/>
        <item x="16"/>
        <item t="default"/>
      </items>
    </pivotField>
    <pivotField showAll="0"/>
    <pivotField showAll="0">
      <items count="9">
        <item x="0"/>
        <item x="1"/>
        <item x="2"/>
        <item x="3"/>
        <item x="4"/>
        <item x="5"/>
        <item x="6"/>
        <item x="7"/>
        <item t="default"/>
      </items>
    </pivotField>
    <pivotField showAll="0"/>
  </pivotFields>
  <rowFields count="1">
    <field x="2"/>
  </rowFields>
  <rowItems count="5">
    <i>
      <x v="2"/>
    </i>
    <i>
      <x v="3"/>
    </i>
    <i>
      <x v="1"/>
    </i>
    <i>
      <x/>
    </i>
    <i t="grand">
      <x/>
    </i>
  </rowItems>
  <colFields count="1">
    <field x="-2"/>
  </colFields>
  <colItems count="2">
    <i>
      <x/>
    </i>
    <i i="1">
      <x v="1"/>
    </i>
  </colItems>
  <dataFields count="2">
    <dataField name="Sum of Salary" fld="3" baseField="2" baseItem="2"/>
    <dataField name="Percentage of cost" fld="3" showDataAs="percentOfTotal" baseField="2" baseItem="2" numFmtId="10"/>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2"/>
          </reference>
        </references>
      </pivotArea>
    </chartFormat>
    <chartFormat chart="1" format="3">
      <pivotArea type="data" outline="0" fieldPosition="0">
        <references count="2">
          <reference field="4294967294" count="1" selected="0">
            <x v="0"/>
          </reference>
          <reference field="2" count="1" selected="0">
            <x v="3"/>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0"/>
          </reference>
        </references>
      </pivotArea>
    </chartFormat>
    <chartFormat chart="1" format="6">
      <pivotArea type="data" outline="0" fieldPosition="0">
        <references count="2">
          <reference field="4294967294" count="1" selected="0">
            <x v="1"/>
          </reference>
          <reference field="2" count="1" selected="0">
            <x v="2"/>
          </reference>
        </references>
      </pivotArea>
    </chartFormat>
    <chartFormat chart="1" format="7">
      <pivotArea type="data" outline="0" fieldPosition="0">
        <references count="2">
          <reference field="4294967294" count="1" selected="0">
            <x v="1"/>
          </reference>
          <reference field="2" count="1" selected="0">
            <x v="3"/>
          </reference>
        </references>
      </pivotArea>
    </chartFormat>
    <chartFormat chart="1" format="8">
      <pivotArea type="data" outline="0" fieldPosition="0">
        <references count="2">
          <reference field="4294967294" count="1" selected="0">
            <x v="1"/>
          </reference>
          <reference field="2" count="1" selected="0">
            <x v="1"/>
          </reference>
        </references>
      </pivotArea>
    </chartFormat>
    <chartFormat chart="1" format="9">
      <pivotArea type="data" outline="0" fieldPosition="0">
        <references count="2">
          <reference field="4294967294" count="1" selected="0">
            <x v="1"/>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7CC795-5FDD-45FF-B09E-97FC3DEBF61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epartment" colHeaderCaption="Gender">
  <location ref="A1:G8" firstHeaderRow="1" firstDataRow="3" firstDataCol="1"/>
  <pivotFields count="7">
    <pivotField showAll="0"/>
    <pivotField axis="axisCol" dataField="1" showAll="0">
      <items count="4">
        <item x="1"/>
        <item x="0"/>
        <item x="2"/>
        <item t="default"/>
      </items>
    </pivotField>
    <pivotField axis="axisRow" showAll="0">
      <items count="6">
        <item x="2"/>
        <item x="3"/>
        <item x="0"/>
        <item x="1"/>
        <item h="1" x="4"/>
        <item t="default"/>
      </items>
    </pivotField>
    <pivotField showAll="0">
      <items count="18">
        <item x="0"/>
        <item x="1"/>
        <item x="2"/>
        <item x="3"/>
        <item x="4"/>
        <item x="5"/>
        <item x="6"/>
        <item x="7"/>
        <item x="8"/>
        <item x="9"/>
        <item x="10"/>
        <item x="11"/>
        <item x="12"/>
        <item x="13"/>
        <item x="14"/>
        <item x="15"/>
        <item x="16"/>
        <item t="default"/>
      </items>
    </pivotField>
    <pivotField showAll="0"/>
    <pivotField showAll="0">
      <items count="9">
        <item x="0"/>
        <item x="1"/>
        <item x="2"/>
        <item x="3"/>
        <item x="4"/>
        <item x="5"/>
        <item x="6"/>
        <item x="7"/>
        <item t="default"/>
      </items>
    </pivotField>
    <pivotField showAll="0"/>
  </pivotFields>
  <rowFields count="1">
    <field x="2"/>
  </rowFields>
  <rowItems count="5">
    <i>
      <x/>
    </i>
    <i>
      <x v="1"/>
    </i>
    <i>
      <x v="2"/>
    </i>
    <i>
      <x v="3"/>
    </i>
    <i t="grand">
      <x/>
    </i>
  </rowItems>
  <colFields count="2">
    <field x="1"/>
    <field x="-2"/>
  </colFields>
  <colItems count="6">
    <i>
      <x/>
      <x/>
    </i>
    <i r="1" i="1">
      <x v="1"/>
    </i>
    <i>
      <x v="1"/>
      <x/>
    </i>
    <i r="1" i="1">
      <x v="1"/>
    </i>
    <i t="grand">
      <x/>
    </i>
    <i t="grand" i="1">
      <x/>
    </i>
  </colItems>
  <dataFields count="2">
    <dataField name="Employee" fld="1" subtotal="count" baseField="0" baseItem="0"/>
    <dataField name="percentage" fld="1" subtotal="count" showDataAs="percentOfTotal" baseField="2" baseItem="0" numFmtId="1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1"/>
          </reference>
          <reference field="1" count="1" selected="0">
            <x v="1"/>
          </reference>
        </references>
      </pivotArea>
    </chartFormat>
    <chartFormat chart="1" format="3" series="1">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48939C-133F-41EE-B648-64CFEA1555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epartment">
  <location ref="A1:B6" firstHeaderRow="1" firstDataRow="1" firstDataCol="1"/>
  <pivotFields count="7">
    <pivotField showAll="0"/>
    <pivotField showAll="0"/>
    <pivotField axis="axisRow" showAll="0" sortType="descending">
      <items count="6">
        <item x="2"/>
        <item x="3"/>
        <item x="0"/>
        <item x="1"/>
        <item h="1" x="4"/>
        <item t="default"/>
      </items>
      <autoSortScope>
        <pivotArea dataOnly="0" outline="0" fieldPosition="0">
          <references count="1">
            <reference field="4294967294" count="1" selected="0">
              <x v="0"/>
            </reference>
          </references>
        </pivotArea>
      </autoSortScope>
    </pivotField>
    <pivotField dataField="1" showAll="0">
      <items count="18">
        <item x="0"/>
        <item x="1"/>
        <item x="2"/>
        <item x="3"/>
        <item x="4"/>
        <item x="5"/>
        <item x="6"/>
        <item x="7"/>
        <item x="8"/>
        <item x="9"/>
        <item x="10"/>
        <item x="11"/>
        <item x="12"/>
        <item x="13"/>
        <item x="14"/>
        <item x="15"/>
        <item x="16"/>
        <item t="default"/>
      </items>
    </pivotField>
    <pivotField showAll="0"/>
    <pivotField showAll="0">
      <items count="9">
        <item x="0"/>
        <item x="1"/>
        <item x="2"/>
        <item x="3"/>
        <item x="4"/>
        <item x="5"/>
        <item x="6"/>
        <item x="7"/>
        <item t="default"/>
      </items>
    </pivotField>
    <pivotField showAll="0"/>
  </pivotFields>
  <rowFields count="1">
    <field x="2"/>
  </rowFields>
  <rowItems count="5">
    <i>
      <x v="1"/>
    </i>
    <i>
      <x/>
    </i>
    <i>
      <x v="2"/>
    </i>
    <i>
      <x v="3"/>
    </i>
    <i t="grand">
      <x/>
    </i>
  </rowItems>
  <colItems count="1">
    <i/>
  </colItems>
  <dataFields count="1">
    <dataField name="Average of Salary" fld="3" subtotal="average" baseField="2" baseItem="2"/>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5C3EAB-6141-4EDE-8B70-692C74CDDF8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Group">
  <location ref="A1:B8" firstHeaderRow="1" firstDataRow="1" firstDataCol="1"/>
  <pivotFields count="7">
    <pivotField showAll="0"/>
    <pivotField showAll="0"/>
    <pivotField showAll="0">
      <items count="6">
        <item x="2"/>
        <item x="3"/>
        <item x="0"/>
        <item x="1"/>
        <item h="1" x="4"/>
        <item t="default"/>
      </items>
    </pivotField>
    <pivotField showAll="0">
      <items count="18">
        <item x="0"/>
        <item x="1"/>
        <item x="2"/>
        <item x="3"/>
        <item x="4"/>
        <item x="5"/>
        <item x="6"/>
        <item x="7"/>
        <item x="8"/>
        <item x="9"/>
        <item x="10"/>
        <item x="11"/>
        <item x="12"/>
        <item x="13"/>
        <item x="14"/>
        <item x="15"/>
        <item x="16"/>
        <item t="default"/>
      </items>
    </pivotField>
    <pivotField showAll="0"/>
    <pivotField axis="axisRow" dataField="1" showAll="0">
      <items count="9">
        <item h="1" x="0"/>
        <item x="1"/>
        <item x="2"/>
        <item x="3"/>
        <item x="4"/>
        <item x="5"/>
        <item x="6"/>
        <item x="7"/>
        <item t="default"/>
      </items>
    </pivotField>
    <pivotField showAll="0"/>
  </pivotFields>
  <rowFields count="1">
    <field x="5"/>
  </rowFields>
  <rowItems count="7">
    <i>
      <x v="1"/>
    </i>
    <i>
      <x v="2"/>
    </i>
    <i>
      <x v="3"/>
    </i>
    <i>
      <x v="4"/>
    </i>
    <i>
      <x v="5"/>
    </i>
    <i>
      <x v="6"/>
    </i>
    <i t="grand">
      <x/>
    </i>
  </rowItems>
  <colItems count="1">
    <i/>
  </colItems>
  <dataFields count="1">
    <dataField name="Count of Age" fld="5" subtotal="count" baseField="5"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32AA63-8384-4E0B-A468-158D9A2CE0F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xperience">
  <location ref="A1:B22" firstHeaderRow="1" firstDataRow="1" firstDataCol="1"/>
  <pivotFields count="7">
    <pivotField showAll="0"/>
    <pivotField showAll="0"/>
    <pivotField showAll="0">
      <items count="6">
        <item x="2"/>
        <item x="3"/>
        <item x="0"/>
        <item x="1"/>
        <item h="1" x="4"/>
        <item t="default"/>
      </items>
    </pivotField>
    <pivotField dataField="1" showAll="0">
      <items count="18">
        <item h="1" x="0"/>
        <item x="1"/>
        <item x="2"/>
        <item x="3"/>
        <item x="4"/>
        <item x="5"/>
        <item x="6"/>
        <item x="7"/>
        <item x="8"/>
        <item x="9"/>
        <item x="10"/>
        <item x="11"/>
        <item x="12"/>
        <item x="13"/>
        <item x="14"/>
        <item x="15"/>
        <item x="16"/>
        <item t="default"/>
      </items>
    </pivotField>
    <pivotField showAll="0">
      <items count="9">
        <item x="3"/>
        <item x="0"/>
        <item x="4"/>
        <item x="1"/>
        <item x="6"/>
        <item x="5"/>
        <item x="2"/>
        <item h="1" x="7"/>
        <item t="default"/>
      </items>
    </pivotField>
    <pivotField showAll="0">
      <items count="9">
        <item x="0"/>
        <item x="1"/>
        <item x="2"/>
        <item x="3"/>
        <item x="4"/>
        <item x="5"/>
        <item x="6"/>
        <item x="7"/>
        <item t="default"/>
      </items>
    </pivotField>
    <pivotField axis="axisRow" showAll="0">
      <items count="22">
        <item x="0"/>
        <item x="9"/>
        <item x="10"/>
        <item x="4"/>
        <item x="1"/>
        <item x="7"/>
        <item x="3"/>
        <item x="2"/>
        <item x="6"/>
        <item x="5"/>
        <item x="12"/>
        <item x="14"/>
        <item x="8"/>
        <item x="13"/>
        <item x="15"/>
        <item x="16"/>
        <item x="17"/>
        <item x="19"/>
        <item x="11"/>
        <item x="18"/>
        <item h="1" x="20"/>
        <item t="default"/>
      </items>
    </pivotField>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nnual_Salary ($)" fld="3" baseField="6" baseItem="0"/>
  </dataFields>
  <chartFormats count="3">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abSelected="1" zoomScale="110" zoomScaleNormal="110" workbookViewId="0">
      <selection activeCell="D1" sqref="D1"/>
    </sheetView>
  </sheetViews>
  <sheetFormatPr defaultRowHeight="14.4" x14ac:dyDescent="0.3"/>
  <cols>
    <col min="1" max="2" width="16.88671875" customWidth="1"/>
    <col min="3" max="3" width="12" customWidth="1"/>
    <col min="4" max="4" width="20.5546875" customWidth="1"/>
    <col min="5" max="5" width="12" hidden="1" customWidth="1"/>
    <col min="7" max="7" width="20.6640625" customWidth="1"/>
    <col min="8" max="8" width="8.44140625" customWidth="1"/>
  </cols>
  <sheetData>
    <row r="1" spans="1:8" x14ac:dyDescent="0.3">
      <c r="A1" s="1" t="s">
        <v>0</v>
      </c>
      <c r="B1" s="1" t="s">
        <v>1</v>
      </c>
      <c r="C1" s="1" t="s">
        <v>2</v>
      </c>
      <c r="D1" s="1" t="s">
        <v>3</v>
      </c>
      <c r="E1" s="1" t="s">
        <v>4</v>
      </c>
      <c r="F1" s="1" t="s">
        <v>5</v>
      </c>
      <c r="G1" s="1" t="s">
        <v>6</v>
      </c>
    </row>
    <row r="2" spans="1:8" x14ac:dyDescent="0.3">
      <c r="A2" s="1">
        <v>1010</v>
      </c>
      <c r="B2" s="1" t="s">
        <v>7</v>
      </c>
      <c r="C2" s="1" t="s">
        <v>8</v>
      </c>
      <c r="D2" s="1">
        <v>27000</v>
      </c>
      <c r="E2" s="1">
        <v>1</v>
      </c>
      <c r="F2" s="3">
        <v>22</v>
      </c>
      <c r="G2" s="1">
        <v>0</v>
      </c>
      <c r="H2" s="2"/>
    </row>
    <row r="3" spans="1:8" x14ac:dyDescent="0.3">
      <c r="A3" s="1">
        <v>1011</v>
      </c>
      <c r="B3" s="1" t="s">
        <v>9</v>
      </c>
      <c r="C3" s="1" t="s">
        <v>8</v>
      </c>
      <c r="D3" s="1">
        <v>48000</v>
      </c>
      <c r="E3" s="1">
        <v>4</v>
      </c>
      <c r="F3" s="3">
        <v>27</v>
      </c>
      <c r="G3" s="1">
        <v>4</v>
      </c>
      <c r="H3" s="2"/>
    </row>
    <row r="4" spans="1:8" x14ac:dyDescent="0.3">
      <c r="A4" s="1">
        <v>1012</v>
      </c>
      <c r="B4" s="1" t="s">
        <v>7</v>
      </c>
      <c r="C4" s="1" t="s">
        <v>10</v>
      </c>
      <c r="D4" s="1">
        <v>75000</v>
      </c>
      <c r="E4" s="1">
        <v>10</v>
      </c>
      <c r="F4" s="3">
        <v>31</v>
      </c>
      <c r="G4" s="1">
        <v>7</v>
      </c>
      <c r="H4" s="2"/>
    </row>
    <row r="5" spans="1:8" x14ac:dyDescent="0.3">
      <c r="A5" s="1">
        <v>1013</v>
      </c>
      <c r="B5" s="1" t="s">
        <v>7</v>
      </c>
      <c r="C5" s="1" t="s">
        <v>10</v>
      </c>
      <c r="D5" s="1">
        <v>61000</v>
      </c>
      <c r="E5" s="1">
        <v>4</v>
      </c>
      <c r="F5" s="3">
        <v>29</v>
      </c>
      <c r="G5" s="1">
        <v>6</v>
      </c>
      <c r="H5" s="2"/>
    </row>
    <row r="6" spans="1:8" x14ac:dyDescent="0.3">
      <c r="A6" s="1">
        <v>1014</v>
      </c>
      <c r="B6" s="1" t="s">
        <v>9</v>
      </c>
      <c r="C6" s="1" t="s">
        <v>11</v>
      </c>
      <c r="D6" s="1">
        <v>45000</v>
      </c>
      <c r="E6" s="1">
        <v>4</v>
      </c>
      <c r="F6" s="3">
        <v>27</v>
      </c>
      <c r="G6" s="1">
        <v>4</v>
      </c>
      <c r="H6" s="2"/>
    </row>
    <row r="7" spans="1:8" x14ac:dyDescent="0.3">
      <c r="A7" s="1">
        <v>1015</v>
      </c>
      <c r="B7" s="1" t="s">
        <v>7</v>
      </c>
      <c r="C7" s="1" t="s">
        <v>11</v>
      </c>
      <c r="D7" s="1">
        <v>40000</v>
      </c>
      <c r="E7" s="1">
        <v>0</v>
      </c>
      <c r="F7" s="3">
        <v>26</v>
      </c>
      <c r="G7" s="1">
        <v>3</v>
      </c>
      <c r="H7" s="2"/>
    </row>
    <row r="8" spans="1:8" x14ac:dyDescent="0.3">
      <c r="A8" s="1">
        <v>1016</v>
      </c>
      <c r="B8" s="1" t="s">
        <v>9</v>
      </c>
      <c r="C8" s="1" t="s">
        <v>12</v>
      </c>
      <c r="D8" s="1">
        <v>42000</v>
      </c>
      <c r="E8" s="1">
        <v>2</v>
      </c>
      <c r="F8" s="3">
        <v>27</v>
      </c>
      <c r="G8" s="1">
        <v>4</v>
      </c>
      <c r="H8" s="2"/>
    </row>
    <row r="9" spans="1:8" x14ac:dyDescent="0.3">
      <c r="A9" s="1">
        <v>1017</v>
      </c>
      <c r="B9" s="1" t="s">
        <v>7</v>
      </c>
      <c r="C9" s="1" t="s">
        <v>8</v>
      </c>
      <c r="D9" s="1">
        <v>28000</v>
      </c>
      <c r="E9" s="1">
        <v>1</v>
      </c>
      <c r="F9" s="3">
        <v>23</v>
      </c>
      <c r="G9" s="1">
        <v>0</v>
      </c>
      <c r="H9" s="2"/>
    </row>
    <row r="10" spans="1:8" x14ac:dyDescent="0.3">
      <c r="A10" s="1">
        <v>1018</v>
      </c>
      <c r="B10" s="1" t="s">
        <v>9</v>
      </c>
      <c r="C10" s="1" t="s">
        <v>8</v>
      </c>
      <c r="D10" s="1">
        <v>48000</v>
      </c>
      <c r="E10" s="1">
        <v>4</v>
      </c>
      <c r="F10" s="3">
        <v>27</v>
      </c>
      <c r="G10" s="1">
        <v>4</v>
      </c>
      <c r="H10" s="2"/>
    </row>
    <row r="11" spans="1:8" x14ac:dyDescent="0.3">
      <c r="A11" s="1">
        <v>1019</v>
      </c>
      <c r="B11" s="1" t="s">
        <v>7</v>
      </c>
      <c r="C11" s="1" t="s">
        <v>10</v>
      </c>
      <c r="D11" s="1">
        <v>65000</v>
      </c>
      <c r="E11" s="1">
        <v>4</v>
      </c>
      <c r="F11" s="3">
        <v>32</v>
      </c>
      <c r="G11" s="1">
        <v>7</v>
      </c>
      <c r="H11" s="2"/>
    </row>
    <row r="12" spans="1:8" x14ac:dyDescent="0.3">
      <c r="A12" s="1">
        <v>1020</v>
      </c>
      <c r="B12" s="1" t="s">
        <v>7</v>
      </c>
      <c r="C12" s="1" t="s">
        <v>10</v>
      </c>
      <c r="D12" s="1">
        <v>54000</v>
      </c>
      <c r="E12" s="1">
        <v>4</v>
      </c>
      <c r="F12" s="3">
        <v>28</v>
      </c>
      <c r="G12" s="1">
        <v>4</v>
      </c>
      <c r="H12" s="2"/>
    </row>
    <row r="13" spans="1:8" x14ac:dyDescent="0.3">
      <c r="A13" s="1">
        <v>1021</v>
      </c>
      <c r="B13" s="1" t="s">
        <v>9</v>
      </c>
      <c r="C13" s="1" t="s">
        <v>8</v>
      </c>
      <c r="D13" s="1">
        <v>45000</v>
      </c>
      <c r="E13" s="1">
        <v>4</v>
      </c>
      <c r="F13" s="3">
        <v>27</v>
      </c>
      <c r="G13" s="1">
        <v>4</v>
      </c>
      <c r="H13" t="s">
        <v>13</v>
      </c>
    </row>
    <row r="14" spans="1:8" x14ac:dyDescent="0.3">
      <c r="A14" s="1">
        <v>1022</v>
      </c>
      <c r="B14" s="1" t="s">
        <v>7</v>
      </c>
      <c r="C14" s="1" t="s">
        <v>8</v>
      </c>
      <c r="D14" s="1">
        <v>29000</v>
      </c>
      <c r="E14" s="1">
        <v>0</v>
      </c>
      <c r="F14" s="3">
        <v>22</v>
      </c>
      <c r="G14" s="1">
        <v>0</v>
      </c>
    </row>
    <row r="15" spans="1:8" x14ac:dyDescent="0.3">
      <c r="A15" s="1">
        <v>1023</v>
      </c>
      <c r="B15" s="1" t="s">
        <v>7</v>
      </c>
      <c r="C15" s="1" t="s">
        <v>11</v>
      </c>
      <c r="D15" s="1">
        <v>48000</v>
      </c>
      <c r="E15" s="1">
        <v>2</v>
      </c>
      <c r="F15" s="3">
        <v>27</v>
      </c>
      <c r="G15" s="1">
        <v>4</v>
      </c>
    </row>
    <row r="16" spans="1:8" x14ac:dyDescent="0.3">
      <c r="A16" s="1">
        <v>1024</v>
      </c>
      <c r="B16" s="1" t="s">
        <v>9</v>
      </c>
      <c r="C16" s="1" t="s">
        <v>12</v>
      </c>
      <c r="D16" s="1">
        <v>95000</v>
      </c>
      <c r="E16" s="1">
        <v>9</v>
      </c>
      <c r="F16" s="3">
        <v>35</v>
      </c>
      <c r="G16" s="1">
        <v>9</v>
      </c>
    </row>
    <row r="17" spans="1:7" x14ac:dyDescent="0.3">
      <c r="A17" s="1">
        <v>1025</v>
      </c>
      <c r="B17" s="1" t="s">
        <v>7</v>
      </c>
      <c r="C17" s="1" t="s">
        <v>8</v>
      </c>
      <c r="D17" s="1">
        <v>78000</v>
      </c>
      <c r="E17" s="1">
        <v>4</v>
      </c>
      <c r="F17" s="3">
        <v>33</v>
      </c>
      <c r="G17" s="1">
        <v>8</v>
      </c>
    </row>
    <row r="18" spans="1:7" x14ac:dyDescent="0.3">
      <c r="A18" s="1">
        <v>1026</v>
      </c>
      <c r="B18" s="1" t="s">
        <v>7</v>
      </c>
      <c r="C18" s="1" t="s">
        <v>10</v>
      </c>
      <c r="D18" s="1">
        <v>54000</v>
      </c>
      <c r="E18" s="1">
        <v>4</v>
      </c>
      <c r="F18" s="3">
        <v>28</v>
      </c>
      <c r="G18" s="1">
        <v>5</v>
      </c>
    </row>
    <row r="19" spans="1:7" x14ac:dyDescent="0.3">
      <c r="A19" s="1">
        <v>1027</v>
      </c>
      <c r="B19" s="1" t="s">
        <v>9</v>
      </c>
      <c r="C19" s="1" t="s">
        <v>12</v>
      </c>
      <c r="D19" s="1">
        <v>28000</v>
      </c>
      <c r="E19" s="1">
        <v>1</v>
      </c>
      <c r="F19" s="3">
        <v>22</v>
      </c>
      <c r="G19" s="1">
        <v>0</v>
      </c>
    </row>
    <row r="20" spans="1:7" x14ac:dyDescent="0.3">
      <c r="A20" s="1">
        <v>1028</v>
      </c>
      <c r="B20" s="1" t="s">
        <v>7</v>
      </c>
      <c r="C20" s="1" t="s">
        <v>12</v>
      </c>
      <c r="D20" s="1">
        <v>36000</v>
      </c>
      <c r="E20" s="1">
        <v>0</v>
      </c>
      <c r="F20" s="3">
        <v>25</v>
      </c>
      <c r="G20" s="1">
        <v>3</v>
      </c>
    </row>
    <row r="21" spans="1:7" x14ac:dyDescent="0.3">
      <c r="A21" s="1">
        <v>1029</v>
      </c>
      <c r="B21" s="1" t="s">
        <v>7</v>
      </c>
      <c r="C21" s="1" t="s">
        <v>8</v>
      </c>
      <c r="D21" s="1">
        <v>42000</v>
      </c>
      <c r="E21" s="1">
        <v>2</v>
      </c>
      <c r="F21" s="3">
        <v>27</v>
      </c>
      <c r="G21" s="1">
        <v>4</v>
      </c>
    </row>
    <row r="22" spans="1:7" x14ac:dyDescent="0.3">
      <c r="A22" s="1">
        <v>1030</v>
      </c>
      <c r="B22" s="1" t="s">
        <v>7</v>
      </c>
      <c r="C22" s="1" t="s">
        <v>10</v>
      </c>
      <c r="D22" s="1">
        <v>94000</v>
      </c>
      <c r="E22" s="1">
        <v>4</v>
      </c>
      <c r="F22" s="3">
        <v>37</v>
      </c>
      <c r="G22" s="1">
        <v>12</v>
      </c>
    </row>
    <row r="23" spans="1:7" x14ac:dyDescent="0.3">
      <c r="A23" s="1">
        <v>1031</v>
      </c>
      <c r="B23" s="1" t="s">
        <v>7</v>
      </c>
      <c r="C23" s="1" t="s">
        <v>10</v>
      </c>
      <c r="D23" s="1">
        <v>42000</v>
      </c>
      <c r="E23" s="1">
        <v>2</v>
      </c>
      <c r="F23" s="3">
        <v>27</v>
      </c>
      <c r="G23" s="1">
        <v>5</v>
      </c>
    </row>
    <row r="24" spans="1:7" x14ac:dyDescent="0.3">
      <c r="A24" s="1">
        <v>1032</v>
      </c>
      <c r="B24" s="1" t="s">
        <v>9</v>
      </c>
      <c r="C24" s="1" t="s">
        <v>11</v>
      </c>
      <c r="D24" s="1">
        <v>30000</v>
      </c>
      <c r="E24" s="1">
        <v>4</v>
      </c>
      <c r="F24" s="3">
        <v>24</v>
      </c>
      <c r="G24" s="1">
        <v>1</v>
      </c>
    </row>
    <row r="25" spans="1:7" x14ac:dyDescent="0.3">
      <c r="A25" s="1">
        <v>1033</v>
      </c>
      <c r="B25" s="1" t="s">
        <v>7</v>
      </c>
      <c r="C25" s="1" t="s">
        <v>11</v>
      </c>
      <c r="D25" s="1">
        <v>48000</v>
      </c>
      <c r="E25" s="1">
        <v>4</v>
      </c>
      <c r="F25" s="3">
        <v>27</v>
      </c>
      <c r="G25" s="1">
        <v>4</v>
      </c>
    </row>
    <row r="26" spans="1:7" x14ac:dyDescent="0.3">
      <c r="A26" s="1">
        <v>1034</v>
      </c>
      <c r="B26" s="1" t="s">
        <v>7</v>
      </c>
      <c r="C26" s="1" t="s">
        <v>8</v>
      </c>
      <c r="D26" s="1">
        <v>52000</v>
      </c>
      <c r="E26" s="1">
        <v>5</v>
      </c>
      <c r="F26" s="3">
        <v>28</v>
      </c>
      <c r="G26" s="1">
        <v>5</v>
      </c>
    </row>
    <row r="27" spans="1:7" x14ac:dyDescent="0.3">
      <c r="A27" s="1">
        <v>1035</v>
      </c>
      <c r="B27" s="1" t="s">
        <v>7</v>
      </c>
      <c r="C27" s="1" t="s">
        <v>8</v>
      </c>
      <c r="D27" s="1">
        <v>36000</v>
      </c>
      <c r="E27" s="1">
        <v>1</v>
      </c>
      <c r="F27" s="3">
        <v>26</v>
      </c>
      <c r="G27" s="1">
        <v>2</v>
      </c>
    </row>
    <row r="28" spans="1:7" x14ac:dyDescent="0.3">
      <c r="A28" s="1">
        <v>1036</v>
      </c>
      <c r="B28" s="1" t="s">
        <v>7</v>
      </c>
      <c r="C28" s="1" t="s">
        <v>8</v>
      </c>
      <c r="D28" s="1">
        <v>48000</v>
      </c>
      <c r="E28" s="1">
        <v>4</v>
      </c>
      <c r="F28" s="3">
        <v>27</v>
      </c>
      <c r="G28" s="1">
        <v>4</v>
      </c>
    </row>
    <row r="29" spans="1:7" x14ac:dyDescent="0.3">
      <c r="A29" s="1">
        <v>1037</v>
      </c>
      <c r="B29" s="1" t="s">
        <v>9</v>
      </c>
      <c r="C29" s="1" t="s">
        <v>8</v>
      </c>
      <c r="D29" s="1">
        <v>48000</v>
      </c>
      <c r="E29" s="1">
        <v>4</v>
      </c>
      <c r="F29" s="3">
        <v>27</v>
      </c>
      <c r="G29" s="1">
        <v>4</v>
      </c>
    </row>
    <row r="30" spans="1:7" x14ac:dyDescent="0.3">
      <c r="A30" s="1">
        <v>1038</v>
      </c>
      <c r="B30" s="1" t="s">
        <v>9</v>
      </c>
      <c r="C30" s="1" t="s">
        <v>12</v>
      </c>
      <c r="D30" s="1">
        <v>56000</v>
      </c>
      <c r="E30" s="1">
        <v>4</v>
      </c>
      <c r="F30" s="3">
        <v>29</v>
      </c>
      <c r="G30" s="1">
        <v>5</v>
      </c>
    </row>
    <row r="31" spans="1:7" x14ac:dyDescent="0.3">
      <c r="A31" s="1">
        <v>1039</v>
      </c>
      <c r="B31" s="1" t="s">
        <v>9</v>
      </c>
      <c r="C31" s="1" t="s">
        <v>12</v>
      </c>
      <c r="D31" s="1">
        <v>140000</v>
      </c>
      <c r="E31" s="1">
        <v>9</v>
      </c>
      <c r="F31" s="3">
        <v>49</v>
      </c>
      <c r="G31" s="1">
        <v>20</v>
      </c>
    </row>
    <row r="32" spans="1:7" x14ac:dyDescent="0.3">
      <c r="A32" s="1">
        <v>1040</v>
      </c>
      <c r="B32" s="1" t="s">
        <v>7</v>
      </c>
      <c r="C32" s="1" t="s">
        <v>12</v>
      </c>
      <c r="D32" s="1">
        <v>38000</v>
      </c>
      <c r="E32" s="1">
        <v>1</v>
      </c>
      <c r="F32" s="3">
        <v>26</v>
      </c>
      <c r="G32" s="1">
        <v>3</v>
      </c>
    </row>
    <row r="33" spans="1:10" x14ac:dyDescent="0.3">
      <c r="A33" s="1">
        <v>1040</v>
      </c>
      <c r="B33" s="1" t="s">
        <v>7</v>
      </c>
      <c r="C33" s="1" t="s">
        <v>11</v>
      </c>
      <c r="D33" s="1">
        <v>68000</v>
      </c>
      <c r="E33" s="1"/>
      <c r="F33" s="3">
        <v>32</v>
      </c>
      <c r="G33" s="1">
        <v>8</v>
      </c>
    </row>
    <row r="34" spans="1:10" x14ac:dyDescent="0.3">
      <c r="A34" s="1">
        <v>1041</v>
      </c>
      <c r="B34" s="1" t="s">
        <v>7</v>
      </c>
      <c r="C34" s="1" t="s">
        <v>10</v>
      </c>
      <c r="D34" s="1">
        <v>36000</v>
      </c>
      <c r="E34" s="1">
        <v>2</v>
      </c>
      <c r="F34" s="3">
        <v>26</v>
      </c>
      <c r="G34" s="1">
        <v>2</v>
      </c>
    </row>
    <row r="35" spans="1:10" x14ac:dyDescent="0.3">
      <c r="A35" s="1">
        <v>1042</v>
      </c>
      <c r="B35" s="1" t="s">
        <v>7</v>
      </c>
      <c r="C35" s="1" t="s">
        <v>10</v>
      </c>
      <c r="D35" s="1">
        <v>32000</v>
      </c>
      <c r="E35" s="1">
        <v>9</v>
      </c>
      <c r="F35" s="3">
        <v>24</v>
      </c>
      <c r="G35" s="1">
        <v>1</v>
      </c>
    </row>
    <row r="36" spans="1:10" x14ac:dyDescent="0.3">
      <c r="A36" s="1">
        <v>1043</v>
      </c>
      <c r="B36" s="1" t="s">
        <v>9</v>
      </c>
      <c r="C36" s="1" t="s">
        <v>10</v>
      </c>
      <c r="D36" s="1">
        <v>30000</v>
      </c>
      <c r="E36" s="1">
        <v>2</v>
      </c>
      <c r="F36" s="3">
        <v>24</v>
      </c>
      <c r="G36" s="1">
        <v>1</v>
      </c>
    </row>
    <row r="37" spans="1:10" x14ac:dyDescent="0.3">
      <c r="A37" s="1">
        <v>1044</v>
      </c>
      <c r="B37" s="1" t="s">
        <v>9</v>
      </c>
      <c r="C37" s="1" t="s">
        <v>10</v>
      </c>
      <c r="D37" s="1">
        <v>28500</v>
      </c>
      <c r="E37" s="1">
        <v>1</v>
      </c>
      <c r="F37" s="3">
        <v>23</v>
      </c>
      <c r="G37" s="1">
        <v>1</v>
      </c>
    </row>
    <row r="38" spans="1:10" x14ac:dyDescent="0.3">
      <c r="A38" s="1">
        <v>1045</v>
      </c>
      <c r="B38" s="1" t="s">
        <v>9</v>
      </c>
      <c r="C38" s="1" t="s">
        <v>8</v>
      </c>
      <c r="D38" s="1">
        <v>53000</v>
      </c>
      <c r="E38" s="1">
        <v>4</v>
      </c>
      <c r="F38" s="3">
        <v>28</v>
      </c>
      <c r="G38" s="1">
        <v>5</v>
      </c>
    </row>
    <row r="39" spans="1:10" x14ac:dyDescent="0.3">
      <c r="A39" s="1">
        <v>1046</v>
      </c>
      <c r="B39" s="1" t="s">
        <v>9</v>
      </c>
      <c r="C39" s="1" t="s">
        <v>12</v>
      </c>
      <c r="D39" s="1">
        <v>51000</v>
      </c>
      <c r="E39" s="1">
        <v>4</v>
      </c>
      <c r="F39" s="3">
        <v>28</v>
      </c>
      <c r="G39" s="1">
        <v>4</v>
      </c>
    </row>
    <row r="40" spans="1:10" x14ac:dyDescent="0.3">
      <c r="A40" s="1">
        <v>1047</v>
      </c>
      <c r="B40" s="1" t="s">
        <v>9</v>
      </c>
      <c r="C40" s="1" t="s">
        <v>10</v>
      </c>
      <c r="D40" s="1">
        <v>28000</v>
      </c>
      <c r="E40" s="1">
        <v>1</v>
      </c>
      <c r="F40" s="3">
        <v>22</v>
      </c>
      <c r="G40" s="1">
        <v>0</v>
      </c>
    </row>
    <row r="41" spans="1:10" x14ac:dyDescent="0.3">
      <c r="A41" s="1">
        <v>1048</v>
      </c>
      <c r="B41" s="1" t="s">
        <v>7</v>
      </c>
      <c r="C41" s="1" t="s">
        <v>11</v>
      </c>
      <c r="D41" s="1">
        <v>35000</v>
      </c>
      <c r="E41" s="1">
        <v>10</v>
      </c>
      <c r="F41" s="3">
        <v>26</v>
      </c>
      <c r="G41" s="1">
        <v>2</v>
      </c>
    </row>
    <row r="42" spans="1:10" x14ac:dyDescent="0.3">
      <c r="A42" s="1">
        <v>1049</v>
      </c>
      <c r="B42" s="1" t="s">
        <v>7</v>
      </c>
      <c r="C42" s="1" t="s">
        <v>11</v>
      </c>
      <c r="D42" s="1">
        <v>65000</v>
      </c>
      <c r="E42" s="1"/>
      <c r="F42" s="1">
        <v>32</v>
      </c>
      <c r="G42" s="1">
        <v>8</v>
      </c>
    </row>
    <row r="43" spans="1:10" x14ac:dyDescent="0.3">
      <c r="A43" s="1">
        <v>1050</v>
      </c>
      <c r="B43" s="1" t="s">
        <v>9</v>
      </c>
      <c r="C43" s="1" t="s">
        <v>12</v>
      </c>
      <c r="D43" s="1">
        <v>70000</v>
      </c>
      <c r="E43" s="1"/>
      <c r="F43" s="1">
        <v>35</v>
      </c>
      <c r="G43" s="1">
        <v>9</v>
      </c>
    </row>
    <row r="44" spans="1:10" x14ac:dyDescent="0.3">
      <c r="A44" s="1">
        <v>1051</v>
      </c>
      <c r="B44" s="1" t="s">
        <v>7</v>
      </c>
      <c r="C44" s="3" t="s">
        <v>10</v>
      </c>
      <c r="D44" s="1">
        <v>68000</v>
      </c>
      <c r="E44" s="1"/>
      <c r="F44" s="1">
        <v>33</v>
      </c>
      <c r="G44" s="1">
        <v>8</v>
      </c>
      <c r="I44" s="4"/>
      <c r="J44" s="4"/>
    </row>
    <row r="45" spans="1:10" x14ac:dyDescent="0.3">
      <c r="A45" s="1">
        <v>1052</v>
      </c>
      <c r="B45" s="1" t="s">
        <v>9</v>
      </c>
      <c r="C45" s="3" t="s">
        <v>12</v>
      </c>
      <c r="D45" s="1">
        <v>61000</v>
      </c>
      <c r="E45" s="1"/>
      <c r="F45" s="1">
        <v>31</v>
      </c>
      <c r="G45" s="1">
        <v>7</v>
      </c>
    </row>
    <row r="46" spans="1:10" x14ac:dyDescent="0.3">
      <c r="A46" s="1">
        <v>1053</v>
      </c>
      <c r="B46" s="1" t="s">
        <v>7</v>
      </c>
      <c r="C46" s="1" t="s">
        <v>10</v>
      </c>
      <c r="D46" s="1">
        <v>58000</v>
      </c>
      <c r="E46" s="1"/>
      <c r="F46" s="1">
        <v>30</v>
      </c>
      <c r="G46" s="1">
        <v>6</v>
      </c>
    </row>
    <row r="47" spans="1:10" x14ac:dyDescent="0.3">
      <c r="A47" s="1">
        <v>1054</v>
      </c>
      <c r="B47" s="1" t="s">
        <v>7</v>
      </c>
      <c r="C47" s="1" t="s">
        <v>11</v>
      </c>
      <c r="D47" s="1">
        <v>83000</v>
      </c>
      <c r="E47" s="1"/>
      <c r="F47" s="1">
        <v>36</v>
      </c>
      <c r="G47" s="1">
        <v>10</v>
      </c>
    </row>
    <row r="48" spans="1:10" x14ac:dyDescent="0.3">
      <c r="A48" s="1">
        <v>1055</v>
      </c>
      <c r="B48" s="1" t="s">
        <v>7</v>
      </c>
      <c r="C48" s="1" t="s">
        <v>8</v>
      </c>
      <c r="D48" s="5">
        <v>27500</v>
      </c>
      <c r="E48" s="1"/>
      <c r="F48" s="1">
        <v>22</v>
      </c>
      <c r="G48" s="1">
        <v>0</v>
      </c>
    </row>
    <row r="49" spans="1:7" x14ac:dyDescent="0.3">
      <c r="A49" s="1">
        <v>1056</v>
      </c>
      <c r="B49" s="1" t="s">
        <v>9</v>
      </c>
      <c r="C49" s="1" t="s">
        <v>8</v>
      </c>
      <c r="D49" s="1">
        <v>29000</v>
      </c>
      <c r="E49" s="1"/>
      <c r="F49" s="1">
        <v>23</v>
      </c>
      <c r="G49" s="1">
        <v>0</v>
      </c>
    </row>
    <row r="50" spans="1:7" x14ac:dyDescent="0.3">
      <c r="A50" s="1">
        <v>1057</v>
      </c>
      <c r="B50" s="1" t="s">
        <v>9</v>
      </c>
      <c r="C50" s="1" t="s">
        <v>8</v>
      </c>
      <c r="D50" s="1">
        <v>62000</v>
      </c>
      <c r="E50" s="1"/>
      <c r="F50" s="1">
        <v>32</v>
      </c>
      <c r="G50" s="1">
        <v>7</v>
      </c>
    </row>
    <row r="51" spans="1:7" x14ac:dyDescent="0.3">
      <c r="A51" s="1">
        <v>1058</v>
      </c>
      <c r="B51" s="1" t="s">
        <v>9</v>
      </c>
      <c r="C51" s="1" t="s">
        <v>12</v>
      </c>
      <c r="D51" s="1">
        <v>68500</v>
      </c>
      <c r="E51" s="1"/>
      <c r="F51" s="1">
        <v>34</v>
      </c>
      <c r="G51" s="1">
        <v>9</v>
      </c>
    </row>
    <row r="52" spans="1:7" x14ac:dyDescent="0.3">
      <c r="A52" s="1">
        <v>1059</v>
      </c>
      <c r="B52" s="1" t="s">
        <v>7</v>
      </c>
      <c r="C52" s="3" t="s">
        <v>10</v>
      </c>
      <c r="D52" s="1">
        <v>60000</v>
      </c>
      <c r="E52" s="1"/>
      <c r="F52" s="1">
        <v>30</v>
      </c>
      <c r="G52" s="1">
        <v>6</v>
      </c>
    </row>
    <row r="53" spans="1:7" x14ac:dyDescent="0.3">
      <c r="A53" s="1">
        <v>1060</v>
      </c>
      <c r="B53" s="1" t="s">
        <v>7</v>
      </c>
      <c r="C53" s="3" t="s">
        <v>11</v>
      </c>
      <c r="D53" s="1">
        <v>80000</v>
      </c>
      <c r="E53" s="1"/>
      <c r="F53" s="1">
        <v>41</v>
      </c>
      <c r="G53" s="1">
        <v>13</v>
      </c>
    </row>
    <row r="54" spans="1:7" x14ac:dyDescent="0.3">
      <c r="A54" s="1">
        <v>1061</v>
      </c>
      <c r="B54" s="1" t="s">
        <v>7</v>
      </c>
      <c r="C54" s="1" t="s">
        <v>12</v>
      </c>
      <c r="D54" s="1">
        <v>77000</v>
      </c>
      <c r="E54" s="1"/>
      <c r="F54" s="1">
        <v>38</v>
      </c>
      <c r="G54" s="1">
        <v>11</v>
      </c>
    </row>
    <row r="55" spans="1:7" x14ac:dyDescent="0.3">
      <c r="A55" s="1">
        <v>1062</v>
      </c>
      <c r="B55" s="1" t="s">
        <v>7</v>
      </c>
      <c r="C55" s="1" t="s">
        <v>11</v>
      </c>
      <c r="D55" s="1">
        <v>78000</v>
      </c>
      <c r="E55" s="1"/>
      <c r="F55" s="1">
        <v>40</v>
      </c>
      <c r="G55" s="1">
        <v>12</v>
      </c>
    </row>
    <row r="56" spans="1:7" x14ac:dyDescent="0.3">
      <c r="A56" s="1">
        <v>1063</v>
      </c>
      <c r="B56" s="1" t="s">
        <v>7</v>
      </c>
      <c r="C56" s="1" t="s">
        <v>8</v>
      </c>
      <c r="D56" s="1">
        <v>75000</v>
      </c>
      <c r="E56" s="1"/>
      <c r="F56" s="1">
        <v>37</v>
      </c>
      <c r="G56" s="1">
        <v>11</v>
      </c>
    </row>
    <row r="57" spans="1:7" x14ac:dyDescent="0.3">
      <c r="A57" s="1">
        <v>1064</v>
      </c>
      <c r="B57" s="1" t="s">
        <v>7</v>
      </c>
      <c r="C57" s="1" t="s">
        <v>12</v>
      </c>
      <c r="D57" s="1">
        <v>85000</v>
      </c>
      <c r="E57" s="1"/>
      <c r="F57" s="1">
        <v>44</v>
      </c>
      <c r="G57" s="1">
        <v>15</v>
      </c>
    </row>
    <row r="58" spans="1:7" x14ac:dyDescent="0.3">
      <c r="A58" s="1">
        <v>1065</v>
      </c>
      <c r="B58" s="1" t="s">
        <v>9</v>
      </c>
      <c r="C58" s="1" t="s">
        <v>10</v>
      </c>
      <c r="D58" s="1">
        <v>58000</v>
      </c>
      <c r="E58" s="1"/>
      <c r="F58" s="1">
        <v>29</v>
      </c>
      <c r="G58" s="1">
        <v>5</v>
      </c>
    </row>
    <row r="59" spans="1:7" x14ac:dyDescent="0.3">
      <c r="A59" s="1">
        <v>1066</v>
      </c>
      <c r="B59" s="1" t="s">
        <v>9</v>
      </c>
      <c r="C59" s="1" t="s">
        <v>8</v>
      </c>
      <c r="D59" s="1">
        <v>88000</v>
      </c>
      <c r="E59" s="1"/>
      <c r="F59" s="1">
        <v>46</v>
      </c>
      <c r="G59" s="1">
        <v>16</v>
      </c>
    </row>
    <row r="60" spans="1:7" x14ac:dyDescent="0.3">
      <c r="A60" s="1">
        <v>1067</v>
      </c>
      <c r="B60" s="1" t="s">
        <v>9</v>
      </c>
      <c r="C60" s="1" t="s">
        <v>8</v>
      </c>
      <c r="D60" s="1">
        <v>90000</v>
      </c>
      <c r="E60" s="1"/>
      <c r="F60" s="1">
        <v>47</v>
      </c>
      <c r="G60" s="1">
        <v>17</v>
      </c>
    </row>
    <row r="61" spans="1:7" x14ac:dyDescent="0.3">
      <c r="A61" s="1">
        <v>1068</v>
      </c>
      <c r="B61" s="1" t="s">
        <v>7</v>
      </c>
      <c r="C61" s="1" t="s">
        <v>10</v>
      </c>
      <c r="D61" s="1">
        <v>63000</v>
      </c>
      <c r="E61" s="1"/>
      <c r="F61" s="1">
        <v>32</v>
      </c>
      <c r="G61" s="1">
        <v>7</v>
      </c>
    </row>
    <row r="62" spans="1:7" x14ac:dyDescent="0.3">
      <c r="A62" s="1">
        <v>1069</v>
      </c>
      <c r="B62" s="1" t="s">
        <v>7</v>
      </c>
      <c r="C62" s="1" t="s">
        <v>10</v>
      </c>
      <c r="D62" s="1">
        <v>62500</v>
      </c>
      <c r="E62" s="1"/>
      <c r="F62" s="1">
        <v>30</v>
      </c>
      <c r="G62" s="1">
        <v>7</v>
      </c>
    </row>
    <row r="63" spans="1:7" x14ac:dyDescent="0.3">
      <c r="A63" s="1">
        <v>1070</v>
      </c>
      <c r="B63" s="1" t="s">
        <v>7</v>
      </c>
      <c r="C63" s="1" t="s">
        <v>11</v>
      </c>
      <c r="D63" s="1">
        <v>78000</v>
      </c>
      <c r="E63" s="1"/>
      <c r="F63" s="1">
        <v>37</v>
      </c>
      <c r="G63" s="1">
        <v>10</v>
      </c>
    </row>
    <row r="64" spans="1:7" x14ac:dyDescent="0.3">
      <c r="A64" s="1">
        <v>1071</v>
      </c>
      <c r="B64" s="1" t="s">
        <v>7</v>
      </c>
      <c r="C64" s="1" t="s">
        <v>8</v>
      </c>
      <c r="D64" s="1">
        <v>79400</v>
      </c>
      <c r="E64" s="1"/>
      <c r="F64" s="1">
        <v>39</v>
      </c>
      <c r="G64" s="1">
        <v>12</v>
      </c>
    </row>
    <row r="65" spans="1:7" x14ac:dyDescent="0.3">
      <c r="A65" s="1">
        <v>1072</v>
      </c>
      <c r="B65" s="1" t="s">
        <v>9</v>
      </c>
      <c r="C65" s="1" t="s">
        <v>8</v>
      </c>
      <c r="D65" s="1">
        <v>80000</v>
      </c>
      <c r="E65" s="1"/>
      <c r="F65" s="1">
        <v>42</v>
      </c>
      <c r="G65" s="1">
        <v>13</v>
      </c>
    </row>
    <row r="66" spans="1:7" x14ac:dyDescent="0.3">
      <c r="A66" s="1">
        <v>1073</v>
      </c>
      <c r="B66" s="1" t="s">
        <v>7</v>
      </c>
      <c r="C66" s="1" t="s">
        <v>8</v>
      </c>
      <c r="D66" s="1">
        <v>170000</v>
      </c>
      <c r="E66" s="1"/>
      <c r="F66" s="1">
        <v>50</v>
      </c>
      <c r="G66" s="1">
        <v>24</v>
      </c>
    </row>
    <row r="67" spans="1:7" x14ac:dyDescent="0.3">
      <c r="A67" s="1">
        <v>1074</v>
      </c>
      <c r="B67" s="1" t="s">
        <v>9</v>
      </c>
      <c r="C67" s="1" t="s">
        <v>12</v>
      </c>
      <c r="D67" s="1">
        <v>82500</v>
      </c>
      <c r="E67" s="1"/>
      <c r="F67" s="1">
        <v>43</v>
      </c>
      <c r="G67" s="1">
        <v>13</v>
      </c>
    </row>
    <row r="68" spans="1:7" x14ac:dyDescent="0.3">
      <c r="A68" s="1">
        <v>1075</v>
      </c>
      <c r="B68" s="1" t="s">
        <v>7</v>
      </c>
      <c r="C68" s="1" t="s">
        <v>10</v>
      </c>
      <c r="D68" s="1">
        <v>53500</v>
      </c>
      <c r="E68" s="1"/>
      <c r="F68" s="1">
        <v>28</v>
      </c>
      <c r="G68" s="1">
        <v>5</v>
      </c>
    </row>
    <row r="69" spans="1:7" x14ac:dyDescent="0.3">
      <c r="A69" s="1">
        <v>1076</v>
      </c>
      <c r="B69" s="1" t="s">
        <v>9</v>
      </c>
      <c r="C69" s="1" t="s">
        <v>12</v>
      </c>
      <c r="D69" s="1">
        <v>57000</v>
      </c>
      <c r="E69" s="1"/>
      <c r="F69" s="1">
        <v>29</v>
      </c>
      <c r="G69" s="1">
        <v>6</v>
      </c>
    </row>
    <row r="70" spans="1:7" x14ac:dyDescent="0.3">
      <c r="A70" s="1">
        <v>1077</v>
      </c>
      <c r="B70" s="1" t="s">
        <v>7</v>
      </c>
      <c r="C70" s="1" t="s">
        <v>10</v>
      </c>
      <c r="D70" s="1">
        <v>66500</v>
      </c>
      <c r="E70" s="1"/>
      <c r="F70" s="1">
        <v>33</v>
      </c>
      <c r="G70" s="1">
        <v>7</v>
      </c>
    </row>
    <row r="71" spans="1:7" x14ac:dyDescent="0.3">
      <c r="A71" s="1">
        <v>1078</v>
      </c>
      <c r="B71" s="1" t="s">
        <v>7</v>
      </c>
      <c r="C71" s="1" t="s">
        <v>11</v>
      </c>
      <c r="D71" s="1">
        <v>92000</v>
      </c>
      <c r="E71" s="1"/>
      <c r="F71" s="1">
        <v>45</v>
      </c>
      <c r="G71" s="1">
        <v>19</v>
      </c>
    </row>
  </sheetData>
  <sortState xmlns:xlrd2="http://schemas.microsoft.com/office/spreadsheetml/2017/richdata2" ref="G43:G59">
    <sortCondition ref="G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72C46-648B-4622-8031-116EFD7A6C72}">
  <dimension ref="A1:W9"/>
  <sheetViews>
    <sheetView workbookViewId="0">
      <selection activeCell="D25" sqref="D25"/>
    </sheetView>
  </sheetViews>
  <sheetFormatPr defaultRowHeight="14.4" x14ac:dyDescent="0.3"/>
  <cols>
    <col min="1" max="1" width="13.33203125" bestFit="1" customWidth="1"/>
    <col min="2" max="2" width="12.5546875" bestFit="1" customWidth="1"/>
    <col min="20" max="20" width="13.44140625" customWidth="1"/>
  </cols>
  <sheetData>
    <row r="1" spans="1:23" x14ac:dyDescent="0.3">
      <c r="A1" s="6" t="s">
        <v>2</v>
      </c>
      <c r="B1" t="s">
        <v>15</v>
      </c>
    </row>
    <row r="2" spans="1:23" x14ac:dyDescent="0.3">
      <c r="A2" s="7" t="s">
        <v>8</v>
      </c>
      <c r="B2">
        <v>1282900</v>
      </c>
    </row>
    <row r="3" spans="1:23" x14ac:dyDescent="0.3">
      <c r="A3" s="7" t="s">
        <v>10</v>
      </c>
      <c r="B3">
        <v>1089000</v>
      </c>
    </row>
    <row r="4" spans="1:23" x14ac:dyDescent="0.3">
      <c r="A4" s="7" t="s">
        <v>12</v>
      </c>
      <c r="B4">
        <v>987000</v>
      </c>
    </row>
    <row r="5" spans="1:23" x14ac:dyDescent="0.3">
      <c r="A5" s="7" t="s">
        <v>11</v>
      </c>
      <c r="B5">
        <v>790000</v>
      </c>
      <c r="M5" s="10"/>
      <c r="N5" s="10"/>
      <c r="O5" s="10"/>
      <c r="P5" s="10"/>
      <c r="Q5" s="10"/>
      <c r="R5" s="10"/>
      <c r="S5" s="10"/>
      <c r="T5" s="10"/>
    </row>
    <row r="6" spans="1:23" x14ac:dyDescent="0.3">
      <c r="A6" s="7" t="s">
        <v>14</v>
      </c>
      <c r="B6">
        <v>4148900</v>
      </c>
      <c r="L6" s="10"/>
      <c r="M6" s="10"/>
      <c r="N6" s="10"/>
      <c r="O6" s="10"/>
      <c r="P6" s="10"/>
      <c r="Q6" s="10"/>
      <c r="R6" s="10"/>
      <c r="S6" s="10"/>
      <c r="T6" s="10"/>
    </row>
    <row r="7" spans="1:23" x14ac:dyDescent="0.3">
      <c r="L7" s="10"/>
      <c r="M7" s="10"/>
      <c r="N7" s="10"/>
      <c r="O7" s="10"/>
      <c r="P7" s="10"/>
      <c r="Q7" s="10"/>
      <c r="R7" s="10"/>
      <c r="S7" s="10"/>
      <c r="T7" s="10"/>
    </row>
    <row r="9" spans="1:23" x14ac:dyDescent="0.3">
      <c r="L9" s="9" t="s">
        <v>37</v>
      </c>
      <c r="M9" s="11"/>
      <c r="N9" s="11"/>
      <c r="O9" s="11"/>
      <c r="P9" s="11"/>
      <c r="Q9" s="11"/>
      <c r="R9" s="11"/>
      <c r="S9" s="11"/>
      <c r="T9" s="11"/>
      <c r="U9" s="11"/>
      <c r="V9" s="11"/>
      <c r="W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8"/>
  <sheetViews>
    <sheetView workbookViewId="0">
      <selection activeCell="A20" sqref="A20"/>
    </sheetView>
  </sheetViews>
  <sheetFormatPr defaultRowHeight="14.4" x14ac:dyDescent="0.3"/>
  <cols>
    <col min="1" max="1" width="13.33203125" bestFit="1" customWidth="1"/>
    <col min="2" max="2" width="12.5546875" bestFit="1" customWidth="1"/>
    <col min="3" max="3" width="16.6640625" bestFit="1" customWidth="1"/>
  </cols>
  <sheetData>
    <row r="1" spans="1:3" x14ac:dyDescent="0.3">
      <c r="A1" s="6" t="s">
        <v>2</v>
      </c>
      <c r="B1" t="s">
        <v>15</v>
      </c>
      <c r="C1" t="s">
        <v>16</v>
      </c>
    </row>
    <row r="2" spans="1:3" x14ac:dyDescent="0.3">
      <c r="A2" s="7" t="s">
        <v>8</v>
      </c>
      <c r="B2">
        <v>1282900</v>
      </c>
      <c r="C2" s="8">
        <v>0.30921449058786665</v>
      </c>
    </row>
    <row r="3" spans="1:3" x14ac:dyDescent="0.3">
      <c r="A3" s="7" t="s">
        <v>10</v>
      </c>
      <c r="B3">
        <v>1089000</v>
      </c>
      <c r="C3" s="8">
        <v>0.26247921135722724</v>
      </c>
    </row>
    <row r="4" spans="1:3" x14ac:dyDescent="0.3">
      <c r="A4" s="7" t="s">
        <v>12</v>
      </c>
      <c r="B4">
        <v>987000</v>
      </c>
      <c r="C4" s="8">
        <v>0.23789438164332716</v>
      </c>
    </row>
    <row r="5" spans="1:3" x14ac:dyDescent="0.3">
      <c r="A5" s="7" t="s">
        <v>11</v>
      </c>
      <c r="B5">
        <v>790000</v>
      </c>
      <c r="C5" s="8">
        <v>0.19041191641157898</v>
      </c>
    </row>
    <row r="6" spans="1:3" x14ac:dyDescent="0.3">
      <c r="A6" s="7" t="s">
        <v>14</v>
      </c>
      <c r="B6">
        <v>4148900</v>
      </c>
      <c r="C6" s="8">
        <v>1</v>
      </c>
    </row>
    <row r="18" spans="2:20" x14ac:dyDescent="0.3">
      <c r="B18" s="13" t="s">
        <v>38</v>
      </c>
      <c r="C18" s="13"/>
      <c r="D18" s="13"/>
      <c r="E18" s="13"/>
      <c r="F18" s="13"/>
      <c r="G18" s="13"/>
      <c r="H18" s="13"/>
      <c r="I18" s="13"/>
      <c r="J18" s="13"/>
      <c r="K18" s="13"/>
      <c r="L18" s="13"/>
      <c r="M18" s="13"/>
      <c r="N18" s="13"/>
      <c r="O18" s="13"/>
      <c r="P18" s="13"/>
      <c r="Q18" s="13"/>
      <c r="R18" s="13"/>
      <c r="S18" s="13"/>
      <c r="T18" s="13"/>
    </row>
  </sheetData>
  <mergeCells count="1">
    <mergeCell ref="B18:T18"/>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workbookViewId="0">
      <selection activeCell="E23" sqref="E23"/>
    </sheetView>
  </sheetViews>
  <sheetFormatPr defaultRowHeight="14.4" x14ac:dyDescent="0.3"/>
  <cols>
    <col min="1" max="1" width="13.33203125" bestFit="1" customWidth="1"/>
    <col min="2" max="2" width="9.33203125" bestFit="1" customWidth="1"/>
    <col min="3" max="3" width="10.44140625" bestFit="1" customWidth="1"/>
    <col min="4" max="4" width="9.33203125" bestFit="1" customWidth="1"/>
    <col min="5" max="5" width="10.44140625" bestFit="1" customWidth="1"/>
    <col min="6" max="6" width="14.109375" bestFit="1" customWidth="1"/>
    <col min="7" max="7" width="15.21875" bestFit="1" customWidth="1"/>
  </cols>
  <sheetData>
    <row r="1" spans="1:7" x14ac:dyDescent="0.3">
      <c r="B1" s="6" t="s">
        <v>1</v>
      </c>
    </row>
    <row r="2" spans="1:7" x14ac:dyDescent="0.3">
      <c r="B2" t="s">
        <v>9</v>
      </c>
      <c r="D2" t="s">
        <v>7</v>
      </c>
      <c r="F2" t="s">
        <v>25</v>
      </c>
      <c r="G2" t="s">
        <v>26</v>
      </c>
    </row>
    <row r="3" spans="1:7" x14ac:dyDescent="0.3">
      <c r="A3" s="6" t="s">
        <v>2</v>
      </c>
      <c r="B3" t="s">
        <v>17</v>
      </c>
      <c r="C3" t="s">
        <v>27</v>
      </c>
      <c r="D3" t="s">
        <v>17</v>
      </c>
      <c r="E3" t="s">
        <v>27</v>
      </c>
    </row>
    <row r="4" spans="1:7" x14ac:dyDescent="0.3">
      <c r="A4" s="7" t="s">
        <v>11</v>
      </c>
      <c r="B4">
        <v>2</v>
      </c>
      <c r="C4" s="8">
        <v>2.8571428571428571E-2</v>
      </c>
      <c r="D4">
        <v>11</v>
      </c>
      <c r="E4" s="8">
        <v>0.15714285714285714</v>
      </c>
      <c r="F4">
        <v>13</v>
      </c>
      <c r="G4" s="8">
        <v>0.18571428571428572</v>
      </c>
    </row>
    <row r="5" spans="1:7" x14ac:dyDescent="0.3">
      <c r="A5" s="7" t="s">
        <v>12</v>
      </c>
      <c r="B5">
        <v>11</v>
      </c>
      <c r="C5" s="8">
        <v>0.15714285714285714</v>
      </c>
      <c r="D5">
        <v>4</v>
      </c>
      <c r="E5" s="8">
        <v>5.7142857142857141E-2</v>
      </c>
      <c r="F5">
        <v>15</v>
      </c>
      <c r="G5" s="8">
        <v>0.21428571428571427</v>
      </c>
    </row>
    <row r="6" spans="1:7" x14ac:dyDescent="0.3">
      <c r="A6" s="7" t="s">
        <v>8</v>
      </c>
      <c r="B6">
        <v>10</v>
      </c>
      <c r="C6" s="8">
        <v>0.14285714285714285</v>
      </c>
      <c r="D6">
        <v>12</v>
      </c>
      <c r="E6" s="8">
        <v>0.17142857142857143</v>
      </c>
      <c r="F6">
        <v>22</v>
      </c>
      <c r="G6" s="8">
        <v>0.31428571428571428</v>
      </c>
    </row>
    <row r="7" spans="1:7" x14ac:dyDescent="0.3">
      <c r="A7" s="7" t="s">
        <v>10</v>
      </c>
      <c r="B7">
        <v>4</v>
      </c>
      <c r="C7" s="8">
        <v>5.7142857142857141E-2</v>
      </c>
      <c r="D7">
        <v>16</v>
      </c>
      <c r="E7" s="8">
        <v>0.22857142857142856</v>
      </c>
      <c r="F7">
        <v>20</v>
      </c>
      <c r="G7" s="8">
        <v>0.2857142857142857</v>
      </c>
    </row>
    <row r="8" spans="1:7" x14ac:dyDescent="0.3">
      <c r="A8" s="7" t="s">
        <v>14</v>
      </c>
      <c r="B8">
        <v>27</v>
      </c>
      <c r="C8" s="8">
        <v>0.38571428571428573</v>
      </c>
      <c r="D8">
        <v>43</v>
      </c>
      <c r="E8" s="8">
        <v>0.61428571428571432</v>
      </c>
      <c r="F8">
        <v>70</v>
      </c>
      <c r="G8" s="8">
        <v>1</v>
      </c>
    </row>
    <row r="20" spans="3:11" x14ac:dyDescent="0.3">
      <c r="C20" s="13" t="s">
        <v>40</v>
      </c>
      <c r="D20" s="13"/>
      <c r="E20" s="13"/>
      <c r="F20" s="13"/>
      <c r="G20" s="13"/>
      <c r="H20" s="13"/>
      <c r="I20" s="13"/>
      <c r="J20" s="13"/>
      <c r="K20" s="13"/>
    </row>
  </sheetData>
  <mergeCells count="1">
    <mergeCell ref="C20:K20"/>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CF5C2-BC25-46A9-8ED1-B52DCBD9AFE9}">
  <dimension ref="A1:H15"/>
  <sheetViews>
    <sheetView workbookViewId="0">
      <selection activeCell="D7" sqref="D7"/>
    </sheetView>
  </sheetViews>
  <sheetFormatPr defaultRowHeight="14.4" x14ac:dyDescent="0.3"/>
  <cols>
    <col min="1" max="1" width="13.33203125" bestFit="1" customWidth="1"/>
    <col min="2" max="2" width="15.77734375" bestFit="1" customWidth="1"/>
    <col min="4" max="4" width="18.33203125" customWidth="1"/>
    <col min="5" max="5" width="50.77734375" customWidth="1"/>
    <col min="7" max="7" width="16.33203125" customWidth="1"/>
    <col min="8" max="8" width="54.21875" customWidth="1"/>
  </cols>
  <sheetData>
    <row r="1" spans="1:8" x14ac:dyDescent="0.3">
      <c r="A1" s="6" t="s">
        <v>2</v>
      </c>
      <c r="B1" t="s">
        <v>36</v>
      </c>
    </row>
    <row r="2" spans="1:8" x14ac:dyDescent="0.3">
      <c r="A2" s="7" t="s">
        <v>12</v>
      </c>
      <c r="B2">
        <v>65800</v>
      </c>
    </row>
    <row r="3" spans="1:8" x14ac:dyDescent="0.3">
      <c r="A3" s="7" t="s">
        <v>11</v>
      </c>
      <c r="B3">
        <v>60769.230769230766</v>
      </c>
    </row>
    <row r="4" spans="1:8" ht="32.4" customHeight="1" x14ac:dyDescent="0.3">
      <c r="A4" s="7" t="s">
        <v>8</v>
      </c>
      <c r="B4">
        <v>58313.63636363636</v>
      </c>
      <c r="D4" s="15" t="s">
        <v>3</v>
      </c>
      <c r="E4" s="15" t="s">
        <v>41</v>
      </c>
      <c r="F4" s="14"/>
      <c r="G4" s="15" t="s">
        <v>3</v>
      </c>
      <c r="H4" s="15" t="s">
        <v>42</v>
      </c>
    </row>
    <row r="5" spans="1:8" x14ac:dyDescent="0.3">
      <c r="A5" s="7" t="s">
        <v>10</v>
      </c>
      <c r="B5">
        <v>54450</v>
      </c>
      <c r="D5" s="1">
        <v>27000</v>
      </c>
      <c r="E5" s="1">
        <v>0</v>
      </c>
      <c r="G5" s="1">
        <v>54000</v>
      </c>
      <c r="H5" s="1">
        <v>4</v>
      </c>
    </row>
    <row r="6" spans="1:8" x14ac:dyDescent="0.3">
      <c r="A6" s="7" t="s">
        <v>14</v>
      </c>
      <c r="B6">
        <v>59270</v>
      </c>
      <c r="D6" s="1">
        <v>28000</v>
      </c>
      <c r="E6" s="1">
        <v>0</v>
      </c>
      <c r="G6" s="1">
        <v>54000</v>
      </c>
      <c r="H6" s="1">
        <v>5</v>
      </c>
    </row>
    <row r="7" spans="1:8" x14ac:dyDescent="0.3">
      <c r="D7" s="1">
        <v>29000</v>
      </c>
      <c r="E7" s="1">
        <v>0</v>
      </c>
      <c r="G7" s="1">
        <v>42000</v>
      </c>
      <c r="H7" s="1">
        <v>5</v>
      </c>
    </row>
    <row r="8" spans="1:8" x14ac:dyDescent="0.3">
      <c r="D8" s="5">
        <v>27500</v>
      </c>
      <c r="E8" s="1">
        <v>0</v>
      </c>
      <c r="G8" s="1">
        <v>58000</v>
      </c>
      <c r="H8" s="1">
        <v>5</v>
      </c>
    </row>
    <row r="9" spans="1:8" x14ac:dyDescent="0.3">
      <c r="D9" s="1">
        <v>29000</v>
      </c>
      <c r="E9" s="1">
        <v>0</v>
      </c>
      <c r="G9" s="1">
        <v>53500</v>
      </c>
      <c r="H9" s="1">
        <v>5</v>
      </c>
    </row>
    <row r="15" spans="1:8" ht="82.8" customHeight="1" x14ac:dyDescent="0.3">
      <c r="C15" s="16" t="s">
        <v>43</v>
      </c>
      <c r="D15" s="13"/>
      <c r="E15" s="13"/>
      <c r="F15" s="13"/>
      <c r="G15" s="13"/>
    </row>
  </sheetData>
  <mergeCells count="1">
    <mergeCell ref="C15:G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0B16E-0020-4C1A-BDEE-1DB6301A9A18}">
  <dimension ref="A1:J20"/>
  <sheetViews>
    <sheetView workbookViewId="0">
      <selection activeCell="A24" sqref="A24"/>
    </sheetView>
  </sheetViews>
  <sheetFormatPr defaultRowHeight="14.4" x14ac:dyDescent="0.3"/>
  <cols>
    <col min="1" max="1" width="13.33203125" bestFit="1" customWidth="1"/>
    <col min="2" max="2" width="12" bestFit="1" customWidth="1"/>
    <col min="10" max="10" width="27.6640625" customWidth="1"/>
  </cols>
  <sheetData>
    <row r="1" spans="1:2" x14ac:dyDescent="0.3">
      <c r="A1" s="6" t="s">
        <v>28</v>
      </c>
      <c r="B1" t="s">
        <v>18</v>
      </c>
    </row>
    <row r="2" spans="1:2" x14ac:dyDescent="0.3">
      <c r="A2" s="7" t="s">
        <v>19</v>
      </c>
      <c r="B2">
        <v>17</v>
      </c>
    </row>
    <row r="3" spans="1:2" x14ac:dyDescent="0.3">
      <c r="A3" s="7" t="s">
        <v>20</v>
      </c>
      <c r="B3">
        <v>26</v>
      </c>
    </row>
    <row r="4" spans="1:2" x14ac:dyDescent="0.3">
      <c r="A4" s="7" t="s">
        <v>21</v>
      </c>
      <c r="B4">
        <v>12</v>
      </c>
    </row>
    <row r="5" spans="1:2" x14ac:dyDescent="0.3">
      <c r="A5" s="7" t="s">
        <v>22</v>
      </c>
      <c r="B5">
        <v>7</v>
      </c>
    </row>
    <row r="6" spans="1:2" x14ac:dyDescent="0.3">
      <c r="A6" s="7" t="s">
        <v>23</v>
      </c>
      <c r="B6">
        <v>5</v>
      </c>
    </row>
    <row r="7" spans="1:2" x14ac:dyDescent="0.3">
      <c r="A7" s="7" t="s">
        <v>24</v>
      </c>
      <c r="B7">
        <v>3</v>
      </c>
    </row>
    <row r="8" spans="1:2" x14ac:dyDescent="0.3">
      <c r="A8" s="7" t="s">
        <v>14</v>
      </c>
      <c r="B8">
        <v>70</v>
      </c>
    </row>
    <row r="19" spans="2:10" ht="16.8" customHeight="1" x14ac:dyDescent="0.3">
      <c r="B19" s="9" t="s">
        <v>44</v>
      </c>
      <c r="C19" s="9"/>
      <c r="D19" s="9"/>
      <c r="E19" s="9"/>
      <c r="F19" s="9"/>
      <c r="G19" s="9"/>
      <c r="H19" s="9"/>
      <c r="I19" s="9"/>
      <c r="J19" s="9"/>
    </row>
    <row r="20" spans="2:10" ht="17.399999999999999" customHeight="1" x14ac:dyDescent="0.3">
      <c r="B20" s="11" t="s">
        <v>45</v>
      </c>
      <c r="C20" s="11"/>
      <c r="D20" s="11"/>
      <c r="E20" s="11"/>
      <c r="F20" s="11"/>
      <c r="G20" s="11"/>
      <c r="H20" s="11"/>
      <c r="I20" s="11"/>
      <c r="J20" s="11"/>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D96C0-37CE-4363-B2A6-17F62D0C1741}">
  <dimension ref="A1:K71"/>
  <sheetViews>
    <sheetView workbookViewId="0">
      <selection activeCell="G29" sqref="G29"/>
    </sheetView>
  </sheetViews>
  <sheetFormatPr defaultRowHeight="14.4" x14ac:dyDescent="0.3"/>
  <cols>
    <col min="1" max="1" width="12" customWidth="1"/>
    <col min="2" max="2" width="20.5546875" customWidth="1"/>
  </cols>
  <sheetData>
    <row r="1" spans="1:6" x14ac:dyDescent="0.3">
      <c r="A1" s="1" t="s">
        <v>2</v>
      </c>
      <c r="B1" s="1" t="s">
        <v>3</v>
      </c>
    </row>
    <row r="2" spans="1:6" x14ac:dyDescent="0.3">
      <c r="A2" s="1" t="s">
        <v>8</v>
      </c>
      <c r="B2" s="1">
        <v>27000</v>
      </c>
    </row>
    <row r="3" spans="1:6" x14ac:dyDescent="0.3">
      <c r="A3" s="1" t="s">
        <v>8</v>
      </c>
      <c r="B3" s="1">
        <v>48000</v>
      </c>
    </row>
    <row r="4" spans="1:6" x14ac:dyDescent="0.3">
      <c r="A4" s="1" t="s">
        <v>10</v>
      </c>
      <c r="B4" s="1">
        <v>75000</v>
      </c>
    </row>
    <row r="5" spans="1:6" x14ac:dyDescent="0.3">
      <c r="A5" s="1" t="s">
        <v>10</v>
      </c>
      <c r="B5" s="1">
        <v>61000</v>
      </c>
    </row>
    <row r="6" spans="1:6" x14ac:dyDescent="0.3">
      <c r="A6" s="1" t="s">
        <v>11</v>
      </c>
      <c r="B6" s="1">
        <v>45000</v>
      </c>
      <c r="E6" s="12" t="s">
        <v>29</v>
      </c>
      <c r="F6" s="12"/>
    </row>
    <row r="7" spans="1:6" x14ac:dyDescent="0.3">
      <c r="A7" s="1" t="s">
        <v>11</v>
      </c>
      <c r="B7" s="1">
        <v>40000</v>
      </c>
      <c r="E7" s="12" t="s">
        <v>31</v>
      </c>
      <c r="F7" s="12">
        <f>QUARTILE(B2:B71,1)</f>
        <v>42000</v>
      </c>
    </row>
    <row r="8" spans="1:6" x14ac:dyDescent="0.3">
      <c r="A8" s="1" t="s">
        <v>12</v>
      </c>
      <c r="B8" s="1">
        <v>42000</v>
      </c>
      <c r="E8" s="12" t="s">
        <v>30</v>
      </c>
      <c r="F8" s="12">
        <f>QUARTILE(B2:B72,3)</f>
        <v>75000</v>
      </c>
    </row>
    <row r="9" spans="1:6" x14ac:dyDescent="0.3">
      <c r="A9" s="1" t="s">
        <v>8</v>
      </c>
      <c r="B9" s="1">
        <v>28000</v>
      </c>
      <c r="E9" s="12" t="s">
        <v>32</v>
      </c>
      <c r="F9" s="12">
        <f>F8-F7</f>
        <v>33000</v>
      </c>
    </row>
    <row r="10" spans="1:6" x14ac:dyDescent="0.3">
      <c r="A10" s="1" t="s">
        <v>8</v>
      </c>
      <c r="B10" s="1">
        <v>48000</v>
      </c>
      <c r="E10" s="12" t="s">
        <v>33</v>
      </c>
      <c r="F10" s="12">
        <f>F8+1.5*F9</f>
        <v>124500</v>
      </c>
    </row>
    <row r="11" spans="1:6" x14ac:dyDescent="0.3">
      <c r="A11" s="1" t="s">
        <v>10</v>
      </c>
      <c r="B11" s="1">
        <v>65000</v>
      </c>
      <c r="E11" s="12" t="s">
        <v>34</v>
      </c>
      <c r="F11" s="12">
        <f>F7-(1.5*F9)</f>
        <v>-7500</v>
      </c>
    </row>
    <row r="12" spans="1:6" x14ac:dyDescent="0.3">
      <c r="A12" s="1" t="s">
        <v>10</v>
      </c>
      <c r="B12" s="1">
        <v>54000</v>
      </c>
    </row>
    <row r="13" spans="1:6" x14ac:dyDescent="0.3">
      <c r="A13" s="1" t="s">
        <v>8</v>
      </c>
      <c r="B13" s="1">
        <v>45000</v>
      </c>
    </row>
    <row r="14" spans="1:6" x14ac:dyDescent="0.3">
      <c r="A14" s="1" t="s">
        <v>8</v>
      </c>
      <c r="B14" s="1">
        <v>29000</v>
      </c>
    </row>
    <row r="15" spans="1:6" x14ac:dyDescent="0.3">
      <c r="A15" s="1" t="s">
        <v>11</v>
      </c>
      <c r="B15" s="1">
        <v>48000</v>
      </c>
    </row>
    <row r="16" spans="1:6" x14ac:dyDescent="0.3">
      <c r="A16" s="1" t="s">
        <v>12</v>
      </c>
      <c r="B16" s="1">
        <v>95000</v>
      </c>
    </row>
    <row r="17" spans="1:11" x14ac:dyDescent="0.3">
      <c r="A17" s="1" t="s">
        <v>8</v>
      </c>
      <c r="B17" s="1">
        <v>78000</v>
      </c>
      <c r="D17" s="13" t="s">
        <v>39</v>
      </c>
      <c r="E17" s="13"/>
      <c r="F17" s="13"/>
      <c r="G17" s="13"/>
      <c r="H17" s="13"/>
      <c r="I17" s="13"/>
      <c r="J17" s="13"/>
      <c r="K17" s="13"/>
    </row>
    <row r="18" spans="1:11" x14ac:dyDescent="0.3">
      <c r="A18" s="1" t="s">
        <v>10</v>
      </c>
      <c r="B18" s="1">
        <v>54000</v>
      </c>
    </row>
    <row r="19" spans="1:11" x14ac:dyDescent="0.3">
      <c r="A19" s="1" t="s">
        <v>12</v>
      </c>
      <c r="B19" s="1">
        <v>28000</v>
      </c>
    </row>
    <row r="20" spans="1:11" x14ac:dyDescent="0.3">
      <c r="A20" s="1" t="s">
        <v>12</v>
      </c>
      <c r="B20" s="1">
        <v>36000</v>
      </c>
    </row>
    <row r="21" spans="1:11" x14ac:dyDescent="0.3">
      <c r="A21" s="1" t="s">
        <v>8</v>
      </c>
      <c r="B21" s="1">
        <v>42000</v>
      </c>
    </row>
    <row r="22" spans="1:11" x14ac:dyDescent="0.3">
      <c r="A22" s="1" t="s">
        <v>10</v>
      </c>
      <c r="B22" s="1">
        <v>94000</v>
      </c>
    </row>
    <row r="23" spans="1:11" x14ac:dyDescent="0.3">
      <c r="A23" s="1" t="s">
        <v>10</v>
      </c>
      <c r="B23" s="1">
        <v>42000</v>
      </c>
    </row>
    <row r="24" spans="1:11" x14ac:dyDescent="0.3">
      <c r="A24" s="1" t="s">
        <v>11</v>
      </c>
      <c r="B24" s="1">
        <v>30000</v>
      </c>
    </row>
    <row r="25" spans="1:11" x14ac:dyDescent="0.3">
      <c r="A25" s="1" t="s">
        <v>11</v>
      </c>
      <c r="B25" s="1">
        <v>48000</v>
      </c>
    </row>
    <row r="26" spans="1:11" x14ac:dyDescent="0.3">
      <c r="A26" s="1" t="s">
        <v>8</v>
      </c>
      <c r="B26" s="1">
        <v>52000</v>
      </c>
    </row>
    <row r="27" spans="1:11" x14ac:dyDescent="0.3">
      <c r="A27" s="1" t="s">
        <v>8</v>
      </c>
      <c r="B27" s="1">
        <v>36000</v>
      </c>
    </row>
    <row r="28" spans="1:11" x14ac:dyDescent="0.3">
      <c r="A28" s="1" t="s">
        <v>8</v>
      </c>
      <c r="B28" s="1">
        <v>48000</v>
      </c>
    </row>
    <row r="29" spans="1:11" x14ac:dyDescent="0.3">
      <c r="A29" s="1" t="s">
        <v>8</v>
      </c>
      <c r="B29" s="1">
        <v>48000</v>
      </c>
    </row>
    <row r="30" spans="1:11" x14ac:dyDescent="0.3">
      <c r="A30" s="1" t="s">
        <v>12</v>
      </c>
      <c r="B30" s="1">
        <v>56000</v>
      </c>
    </row>
    <row r="31" spans="1:11" x14ac:dyDescent="0.3">
      <c r="A31" s="1" t="s">
        <v>12</v>
      </c>
      <c r="B31" s="1">
        <v>140000</v>
      </c>
    </row>
    <row r="32" spans="1:11" x14ac:dyDescent="0.3">
      <c r="A32" s="1" t="s">
        <v>12</v>
      </c>
      <c r="B32" s="1">
        <v>38000</v>
      </c>
    </row>
    <row r="33" spans="1:2" x14ac:dyDescent="0.3">
      <c r="A33" s="1" t="s">
        <v>11</v>
      </c>
      <c r="B33" s="1">
        <v>68000</v>
      </c>
    </row>
    <row r="34" spans="1:2" x14ac:dyDescent="0.3">
      <c r="A34" s="1" t="s">
        <v>10</v>
      </c>
      <c r="B34" s="1">
        <v>36000</v>
      </c>
    </row>
    <row r="35" spans="1:2" x14ac:dyDescent="0.3">
      <c r="A35" s="1" t="s">
        <v>10</v>
      </c>
      <c r="B35" s="1">
        <v>32000</v>
      </c>
    </row>
    <row r="36" spans="1:2" x14ac:dyDescent="0.3">
      <c r="A36" s="1" t="s">
        <v>10</v>
      </c>
      <c r="B36" s="1">
        <v>30000</v>
      </c>
    </row>
    <row r="37" spans="1:2" x14ac:dyDescent="0.3">
      <c r="A37" s="1" t="s">
        <v>10</v>
      </c>
      <c r="B37" s="1">
        <v>28500</v>
      </c>
    </row>
    <row r="38" spans="1:2" x14ac:dyDescent="0.3">
      <c r="A38" s="1" t="s">
        <v>8</v>
      </c>
      <c r="B38" s="1">
        <v>53000</v>
      </c>
    </row>
    <row r="39" spans="1:2" x14ac:dyDescent="0.3">
      <c r="A39" s="1" t="s">
        <v>12</v>
      </c>
      <c r="B39" s="1">
        <v>51000</v>
      </c>
    </row>
    <row r="40" spans="1:2" x14ac:dyDescent="0.3">
      <c r="A40" s="1" t="s">
        <v>10</v>
      </c>
      <c r="B40" s="1">
        <v>28000</v>
      </c>
    </row>
    <row r="41" spans="1:2" x14ac:dyDescent="0.3">
      <c r="A41" s="1" t="s">
        <v>11</v>
      </c>
      <c r="B41" s="1">
        <v>35000</v>
      </c>
    </row>
    <row r="42" spans="1:2" x14ac:dyDescent="0.3">
      <c r="A42" s="1" t="s">
        <v>11</v>
      </c>
      <c r="B42" s="1">
        <v>65000</v>
      </c>
    </row>
    <row r="43" spans="1:2" x14ac:dyDescent="0.3">
      <c r="A43" s="1" t="s">
        <v>12</v>
      </c>
      <c r="B43" s="1">
        <v>70000</v>
      </c>
    </row>
    <row r="44" spans="1:2" x14ac:dyDescent="0.3">
      <c r="A44" s="3" t="s">
        <v>10</v>
      </c>
      <c r="B44" s="1">
        <v>68000</v>
      </c>
    </row>
    <row r="45" spans="1:2" x14ac:dyDescent="0.3">
      <c r="A45" s="3" t="s">
        <v>12</v>
      </c>
      <c r="B45" s="1">
        <v>61000</v>
      </c>
    </row>
    <row r="46" spans="1:2" x14ac:dyDescent="0.3">
      <c r="A46" s="1" t="s">
        <v>10</v>
      </c>
      <c r="B46" s="1">
        <v>58000</v>
      </c>
    </row>
    <row r="47" spans="1:2" x14ac:dyDescent="0.3">
      <c r="A47" s="1" t="s">
        <v>11</v>
      </c>
      <c r="B47" s="1">
        <v>83000</v>
      </c>
    </row>
    <row r="48" spans="1:2" x14ac:dyDescent="0.3">
      <c r="A48" s="1" t="s">
        <v>8</v>
      </c>
      <c r="B48" s="5">
        <v>27500</v>
      </c>
    </row>
    <row r="49" spans="1:2" x14ac:dyDescent="0.3">
      <c r="A49" s="1" t="s">
        <v>8</v>
      </c>
      <c r="B49" s="1">
        <v>29000</v>
      </c>
    </row>
    <row r="50" spans="1:2" x14ac:dyDescent="0.3">
      <c r="A50" s="1" t="s">
        <v>8</v>
      </c>
      <c r="B50" s="1">
        <v>62000</v>
      </c>
    </row>
    <row r="51" spans="1:2" x14ac:dyDescent="0.3">
      <c r="A51" s="1" t="s">
        <v>12</v>
      </c>
      <c r="B51" s="1">
        <v>68500</v>
      </c>
    </row>
    <row r="52" spans="1:2" x14ac:dyDescent="0.3">
      <c r="A52" s="3" t="s">
        <v>10</v>
      </c>
      <c r="B52" s="1">
        <v>60000</v>
      </c>
    </row>
    <row r="53" spans="1:2" x14ac:dyDescent="0.3">
      <c r="A53" s="3" t="s">
        <v>11</v>
      </c>
      <c r="B53" s="1">
        <v>80000</v>
      </c>
    </row>
    <row r="54" spans="1:2" x14ac:dyDescent="0.3">
      <c r="A54" s="1" t="s">
        <v>12</v>
      </c>
      <c r="B54" s="1">
        <v>77000</v>
      </c>
    </row>
    <row r="55" spans="1:2" x14ac:dyDescent="0.3">
      <c r="A55" s="1" t="s">
        <v>11</v>
      </c>
      <c r="B55" s="1">
        <v>78000</v>
      </c>
    </row>
    <row r="56" spans="1:2" x14ac:dyDescent="0.3">
      <c r="A56" s="1" t="s">
        <v>8</v>
      </c>
      <c r="B56" s="1">
        <v>75000</v>
      </c>
    </row>
    <row r="57" spans="1:2" x14ac:dyDescent="0.3">
      <c r="A57" s="1" t="s">
        <v>12</v>
      </c>
      <c r="B57" s="1">
        <v>85000</v>
      </c>
    </row>
    <row r="58" spans="1:2" x14ac:dyDescent="0.3">
      <c r="A58" s="1" t="s">
        <v>10</v>
      </c>
      <c r="B58" s="1">
        <v>58000</v>
      </c>
    </row>
    <row r="59" spans="1:2" x14ac:dyDescent="0.3">
      <c r="A59" s="1" t="s">
        <v>8</v>
      </c>
      <c r="B59" s="1">
        <v>88000</v>
      </c>
    </row>
    <row r="60" spans="1:2" x14ac:dyDescent="0.3">
      <c r="A60" s="1" t="s">
        <v>8</v>
      </c>
      <c r="B60" s="1">
        <v>90000</v>
      </c>
    </row>
    <row r="61" spans="1:2" x14ac:dyDescent="0.3">
      <c r="A61" s="1" t="s">
        <v>10</v>
      </c>
      <c r="B61" s="1">
        <v>63000</v>
      </c>
    </row>
    <row r="62" spans="1:2" x14ac:dyDescent="0.3">
      <c r="A62" s="1" t="s">
        <v>10</v>
      </c>
      <c r="B62" s="1">
        <v>62500</v>
      </c>
    </row>
    <row r="63" spans="1:2" x14ac:dyDescent="0.3">
      <c r="A63" s="1" t="s">
        <v>11</v>
      </c>
      <c r="B63" s="1">
        <v>78000</v>
      </c>
    </row>
    <row r="64" spans="1:2" x14ac:dyDescent="0.3">
      <c r="A64" s="1" t="s">
        <v>8</v>
      </c>
      <c r="B64" s="1">
        <v>79400</v>
      </c>
    </row>
    <row r="65" spans="1:2" x14ac:dyDescent="0.3">
      <c r="A65" s="1" t="s">
        <v>8</v>
      </c>
      <c r="B65" s="1">
        <v>80000</v>
      </c>
    </row>
    <row r="66" spans="1:2" x14ac:dyDescent="0.3">
      <c r="A66" s="1" t="s">
        <v>8</v>
      </c>
      <c r="B66" s="1">
        <v>170000</v>
      </c>
    </row>
    <row r="67" spans="1:2" x14ac:dyDescent="0.3">
      <c r="A67" s="1" t="s">
        <v>12</v>
      </c>
      <c r="B67" s="1">
        <v>82500</v>
      </c>
    </row>
    <row r="68" spans="1:2" x14ac:dyDescent="0.3">
      <c r="A68" s="1" t="s">
        <v>10</v>
      </c>
      <c r="B68" s="1">
        <v>53500</v>
      </c>
    </row>
    <row r="69" spans="1:2" x14ac:dyDescent="0.3">
      <c r="A69" s="1" t="s">
        <v>12</v>
      </c>
      <c r="B69" s="1">
        <v>57000</v>
      </c>
    </row>
    <row r="70" spans="1:2" x14ac:dyDescent="0.3">
      <c r="A70" s="1" t="s">
        <v>10</v>
      </c>
      <c r="B70" s="1">
        <v>66500</v>
      </c>
    </row>
    <row r="71" spans="1:2" x14ac:dyDescent="0.3">
      <c r="A71" s="1" t="s">
        <v>11</v>
      </c>
      <c r="B71" s="1">
        <v>92000</v>
      </c>
    </row>
  </sheetData>
  <mergeCells count="1">
    <mergeCell ref="D17:K17"/>
  </mergeCells>
  <conditionalFormatting sqref="B1:B1048576">
    <cfRule type="cellIs" dxfId="1" priority="1" operator="greaterThan">
      <formula>124500</formula>
    </cfRule>
  </conditionalFormatting>
  <conditionalFormatting sqref="B2:B71">
    <cfRule type="cellIs" dxfId="0" priority="2" operator="lessThan">
      <formula>-7500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7059D-8157-4D3E-8BCD-11CA24FA72BA}">
  <dimension ref="A1:P22"/>
  <sheetViews>
    <sheetView zoomScale="141" zoomScaleNormal="141" workbookViewId="0">
      <selection activeCell="D26" sqref="D26"/>
    </sheetView>
  </sheetViews>
  <sheetFormatPr defaultRowHeight="14.4" x14ac:dyDescent="0.3"/>
  <cols>
    <col min="1" max="1" width="12.33203125" bestFit="1" customWidth="1"/>
    <col min="2" max="2" width="22.6640625" bestFit="1" customWidth="1"/>
  </cols>
  <sheetData>
    <row r="1" spans="1:15" x14ac:dyDescent="0.3">
      <c r="A1" s="6" t="s">
        <v>4</v>
      </c>
      <c r="B1" t="s">
        <v>35</v>
      </c>
    </row>
    <row r="2" spans="1:15" x14ac:dyDescent="0.3">
      <c r="A2" s="7">
        <v>0</v>
      </c>
      <c r="B2">
        <v>196500</v>
      </c>
    </row>
    <row r="3" spans="1:15" x14ac:dyDescent="0.3">
      <c r="A3" s="7">
        <v>1</v>
      </c>
      <c r="B3">
        <v>120500</v>
      </c>
    </row>
    <row r="4" spans="1:15" x14ac:dyDescent="0.3">
      <c r="A4" s="7">
        <v>2</v>
      </c>
      <c r="B4">
        <v>107000</v>
      </c>
    </row>
    <row r="5" spans="1:15" x14ac:dyDescent="0.3">
      <c r="A5" s="7">
        <v>3</v>
      </c>
      <c r="B5">
        <v>114000</v>
      </c>
    </row>
    <row r="6" spans="1:15" x14ac:dyDescent="0.3">
      <c r="A6" s="7">
        <v>4</v>
      </c>
      <c r="B6">
        <v>567000</v>
      </c>
    </row>
    <row r="7" spans="1:15" x14ac:dyDescent="0.3">
      <c r="A7" s="7">
        <v>5</v>
      </c>
      <c r="B7">
        <v>368500</v>
      </c>
    </row>
    <row r="8" spans="1:15" x14ac:dyDescent="0.3">
      <c r="A8" s="7">
        <v>6</v>
      </c>
      <c r="B8">
        <v>236000</v>
      </c>
    </row>
    <row r="9" spans="1:15" x14ac:dyDescent="0.3">
      <c r="A9" s="7">
        <v>7</v>
      </c>
      <c r="B9">
        <v>455000</v>
      </c>
    </row>
    <row r="10" spans="1:15" x14ac:dyDescent="0.3">
      <c r="A10" s="7">
        <v>8</v>
      </c>
      <c r="B10">
        <v>279000</v>
      </c>
    </row>
    <row r="11" spans="1:15" x14ac:dyDescent="0.3">
      <c r="A11" s="7">
        <v>9</v>
      </c>
      <c r="B11">
        <v>233500</v>
      </c>
    </row>
    <row r="12" spans="1:15" x14ac:dyDescent="0.3">
      <c r="A12" s="7">
        <v>10</v>
      </c>
      <c r="B12">
        <v>161000</v>
      </c>
    </row>
    <row r="13" spans="1:15" x14ac:dyDescent="0.3">
      <c r="A13" s="7">
        <v>11</v>
      </c>
      <c r="B13">
        <v>152000</v>
      </c>
    </row>
    <row r="14" spans="1:15" x14ac:dyDescent="0.3">
      <c r="A14" s="7">
        <v>12</v>
      </c>
      <c r="B14">
        <v>251400</v>
      </c>
      <c r="O14" t="s">
        <v>13</v>
      </c>
    </row>
    <row r="15" spans="1:15" x14ac:dyDescent="0.3">
      <c r="A15" s="7">
        <v>13</v>
      </c>
      <c r="B15">
        <v>242500</v>
      </c>
    </row>
    <row r="16" spans="1:15" x14ac:dyDescent="0.3">
      <c r="A16" s="7">
        <v>15</v>
      </c>
      <c r="B16">
        <v>85000</v>
      </c>
    </row>
    <row r="17" spans="1:16" x14ac:dyDescent="0.3">
      <c r="A17" s="7">
        <v>16</v>
      </c>
      <c r="B17">
        <v>88000</v>
      </c>
    </row>
    <row r="18" spans="1:16" x14ac:dyDescent="0.3">
      <c r="A18" s="7">
        <v>17</v>
      </c>
      <c r="B18">
        <v>90000</v>
      </c>
    </row>
    <row r="19" spans="1:16" x14ac:dyDescent="0.3">
      <c r="A19" s="7">
        <v>19</v>
      </c>
      <c r="B19">
        <v>92000</v>
      </c>
      <c r="D19" s="11" t="s">
        <v>46</v>
      </c>
      <c r="E19" s="11"/>
      <c r="F19" s="11"/>
      <c r="G19" s="11"/>
      <c r="H19" s="11"/>
      <c r="I19" s="11"/>
      <c r="J19" s="11"/>
      <c r="K19" s="11"/>
      <c r="L19" s="11"/>
      <c r="M19" s="11"/>
      <c r="N19" s="11"/>
      <c r="O19" s="11"/>
      <c r="P19" s="11"/>
    </row>
    <row r="20" spans="1:16" x14ac:dyDescent="0.3">
      <c r="A20" s="7">
        <v>20</v>
      </c>
      <c r="B20">
        <v>140000</v>
      </c>
    </row>
    <row r="21" spans="1:16" x14ac:dyDescent="0.3">
      <c r="A21" s="7">
        <v>24</v>
      </c>
      <c r="B21">
        <v>170000</v>
      </c>
    </row>
    <row r="22" spans="1:16" x14ac:dyDescent="0.3">
      <c r="A22" s="7" t="s">
        <v>14</v>
      </c>
      <c r="B22">
        <v>4148900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F5D1F9-073B-4498-BB58-168E808CDF7A}">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2.xml><?xml version="1.0" encoding="utf-8"?>
<ds:datastoreItem xmlns:ds="http://schemas.openxmlformats.org/officeDocument/2006/customXml" ds:itemID="{476A5D62-EF81-459A-B426-BCB6EE7E4F72}">
  <ds:schemaRefs>
    <ds:schemaRef ds:uri="http://schemas.microsoft.com/sharepoint/v3/contenttype/forms"/>
  </ds:schemaRefs>
</ds:datastoreItem>
</file>

<file path=customXml/itemProps3.xml><?xml version="1.0" encoding="utf-8"?>
<ds:datastoreItem xmlns:ds="http://schemas.openxmlformats.org/officeDocument/2006/customXml" ds:itemID="{DB772D72-BB8D-4323-938C-C2EEA318F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 1</vt:lpstr>
      <vt:lpstr>Task2</vt:lpstr>
      <vt:lpstr>Task 3</vt:lpstr>
      <vt:lpstr>Task 4</vt:lpstr>
      <vt:lpstr>Task 5</vt:lpstr>
      <vt:lpstr>Task 6</vt:lpstr>
      <vt:lpstr>Task 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Dhatchayani Udayakumar</cp:lastModifiedBy>
  <cp:revision/>
  <dcterms:created xsi:type="dcterms:W3CDTF">2021-05-22T09:50:20Z</dcterms:created>
  <dcterms:modified xsi:type="dcterms:W3CDTF">2024-11-21T06:40:14Z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61f690a1-e6a9-4f62-9f69-38e1360137ea</vt:lpwstr>
  </property>
  <property fmtid="{D5CDD505-2E9C-101B-9397-08002B2CF9AE}" pid="3" name="ContentTypeId">
    <vt:lpwstr>0x010100D80C9320661FCB478F077E19A50F7652</vt:lpwstr>
  </property>
  <property fmtid="{D5CDD505-2E9C-101B-9397-08002B2CF9AE}" pid="4" name="MediaServiceImageTags">
    <vt:lpwstr/>
  </property>
</Properties>
</file>