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amp64\www\eat_erp\assets\templates\"/>
    </mc:Choice>
  </mc:AlternateContent>
  <bookViews>
    <workbookView xWindow="0" yWindow="0" windowWidth="23040" windowHeight="9372" firstSheet="1" activeTab="4"/>
  </bookViews>
  <sheets>
    <sheet name="Report Summary" sheetId="14" r:id="rId1"/>
    <sheet name="ANX 1 Orderwise Profit" sheetId="2" r:id="rId2"/>
    <sheet name="ANX 2 SKUwise Profit" sheetId="3" r:id="rId3"/>
    <sheet name="ANNX 3 Outstanding Report" sheetId="4" r:id="rId4"/>
    <sheet name="ANX 4 B2B Order" sheetId="5" r:id="rId5"/>
    <sheet name="Anx5 B2C Summary" sheetId="6" r:id="rId6"/>
    <sheet name="Anx6 Orders Payout &lt; benchmark" sheetId="7" r:id="rId7"/>
    <sheet name="Anx7 Sales Report" sheetId="8" r:id="rId8"/>
    <sheet name="Anx8 Sales Return Report" sheetId="9" r:id="rId9"/>
    <sheet name="ANX 9 Amazon Payment" sheetId="10" r:id="rId10"/>
    <sheet name="ANX 10 Payment Refund" sheetId="11" r:id="rId11"/>
    <sheet name="ANX 11 Misellaneous" sheetId="12" r:id="rId12"/>
    <sheet name="ANX 12 Bank Receipt" sheetId="13" r:id="rId13"/>
  </sheets>
  <definedNames>
    <definedName name="_xlnm._FilterDatabase" localSheetId="1" hidden="1">'ANX 1 Orderwise Profit'!$A$2:$AH$3</definedName>
    <definedName name="_xlnm._FilterDatabase" localSheetId="10" hidden="1">'ANX 10 Payment Refund'!$A$1:$S$60</definedName>
    <definedName name="_xlnm._FilterDatabase" localSheetId="11" hidden="1">'ANX 11 Misellaneous'!$A$1:$H$66</definedName>
    <definedName name="_xlnm._FilterDatabase" localSheetId="12" hidden="1">'ANX 12 Bank Receipt'!$A$1:$G$11</definedName>
    <definedName name="_xlnm._FilterDatabase" localSheetId="6" hidden="1">'Anx6 Orders Payout &lt; benchmark'!$A$1:$U$16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4" l="1"/>
  <c r="G27" i="4"/>
  <c r="G26" i="4"/>
  <c r="G25" i="4"/>
  <c r="G24" i="4"/>
  <c r="G23" i="4"/>
  <c r="D8" i="14" l="1"/>
  <c r="C8" i="14"/>
  <c r="A8" i="14"/>
  <c r="C25" i="14" l="1"/>
  <c r="B25" i="14"/>
  <c r="D24" i="14"/>
  <c r="D23" i="14"/>
  <c r="D22" i="14"/>
  <c r="D21" i="14"/>
  <c r="D20" i="14"/>
  <c r="D18" i="14"/>
  <c r="D14" i="14"/>
  <c r="C14" i="14"/>
  <c r="B14" i="14"/>
  <c r="D25" i="14" l="1"/>
  <c r="D28" i="14" s="1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B8" i="14" l="1"/>
</calcChain>
</file>

<file path=xl/sharedStrings.xml><?xml version="1.0" encoding="utf-8"?>
<sst xmlns="http://schemas.openxmlformats.org/spreadsheetml/2006/main" count="2963" uniqueCount="729">
  <si>
    <t>Order</t>
  </si>
  <si>
    <t>Order Return</t>
  </si>
  <si>
    <t>Order Minus Return</t>
  </si>
  <si>
    <t>date/time</t>
  </si>
  <si>
    <t xml:space="preserve">type
</t>
  </si>
  <si>
    <t>order id</t>
  </si>
  <si>
    <t>Sku</t>
  </si>
  <si>
    <t xml:space="preserve">description
</t>
  </si>
  <si>
    <t>quantity</t>
  </si>
  <si>
    <t xml:space="preserve">marketplace
</t>
  </si>
  <si>
    <t>fulfillment</t>
  </si>
  <si>
    <t xml:space="preserve">order city
</t>
  </si>
  <si>
    <t xml:space="preserve">order state
</t>
  </si>
  <si>
    <t xml:space="preserve">order postal
</t>
  </si>
  <si>
    <t>Invoice Value</t>
  </si>
  <si>
    <t>TCS Deducted</t>
  </si>
  <si>
    <t xml:space="preserve">selling fees
</t>
  </si>
  <si>
    <t xml:space="preserve">fba fees
</t>
  </si>
  <si>
    <t>Fixed Closing Fee</t>
  </si>
  <si>
    <t xml:space="preserve">other
</t>
  </si>
  <si>
    <t xml:space="preserve">total
</t>
  </si>
  <si>
    <t>Easy Ship Fee</t>
  </si>
  <si>
    <t>Net Settlement</t>
  </si>
  <si>
    <t>Fba Fees/Easy Ship</t>
  </si>
  <si>
    <t>01-Jan-2020 6:49:04 AM GMT+00:00</t>
  </si>
  <si>
    <t xml:space="preserve">Order
</t>
  </si>
  <si>
    <t>AT-BOWL-01</t>
  </si>
  <si>
    <t>amazon.in</t>
  </si>
  <si>
    <t>Merchant</t>
  </si>
  <si>
    <t>CHHATARPUR</t>
  </si>
  <si>
    <t>MADHYA PRADESH</t>
  </si>
  <si>
    <t>SPROUT-4</t>
  </si>
  <si>
    <t>ATMAN Plastic Hygienic Sprout Maker Box with 4 Container Organic Home Making Fresh Sprouts Makers for Home Material Box Container Sprouted Grains Seed</t>
  </si>
  <si>
    <t>CHENNAI</t>
  </si>
  <si>
    <t>TAMIL NADU</t>
  </si>
  <si>
    <t>THANNIYAM</t>
  </si>
  <si>
    <t>KERALA</t>
  </si>
  <si>
    <t>MUMBAI</t>
  </si>
  <si>
    <t>MAHARASHTRA</t>
  </si>
  <si>
    <t>01-Jan-2020 6:49:05 AM GMT+00:00</t>
  </si>
  <si>
    <t>THANE</t>
  </si>
  <si>
    <t>01-Jan-2020 6:49:08 AM GMT+00:00</t>
  </si>
  <si>
    <t>HYDERABAD</t>
  </si>
  <si>
    <t>TELANGANA</t>
  </si>
  <si>
    <t>01-Jan-2020 6:49:11 AM GMT+00:00</t>
  </si>
  <si>
    <t>HOSKOTE taluk</t>
  </si>
  <si>
    <t>KARNATAKA</t>
  </si>
  <si>
    <t>01-Jan-2020 6:49:14 AM GMT+00:00</t>
  </si>
  <si>
    <t>BENGALURU</t>
  </si>
  <si>
    <t>01-Jan-2020 8:53:56 AM GMT+00:00</t>
  </si>
  <si>
    <t>Rajkot</t>
  </si>
  <si>
    <t>GUJARAT</t>
  </si>
  <si>
    <t>BANGALORE</t>
  </si>
  <si>
    <t>01-Jan-2020 8:54:09 AM GMT+00:00</t>
  </si>
  <si>
    <t>nik218</t>
  </si>
  <si>
    <t>CHITTOOR</t>
  </si>
  <si>
    <t>ANDHRA PRADESH</t>
  </si>
  <si>
    <t>01-Jan-2020 8:54:12 AM GMT+00:00</t>
  </si>
  <si>
    <t>Kolkata</t>
  </si>
  <si>
    <t>WEST BENGAL</t>
  </si>
  <si>
    <t>kolkata</t>
  </si>
  <si>
    <t>01-Jan-2020 8:54:36 AM GMT+00:00</t>
  </si>
  <si>
    <t>KODIVALASA</t>
  </si>
  <si>
    <t>01-Jan-2020 9:16:00 AM GMT+00:00</t>
  </si>
  <si>
    <t>nik60</t>
  </si>
  <si>
    <t>KOLKATA</t>
  </si>
  <si>
    <t>CHALAKUDY</t>
  </si>
  <si>
    <t>01-Jan-2020 9:17:09 AM GMT+00:00</t>
  </si>
  <si>
    <t>nik59</t>
  </si>
  <si>
    <t>Secunderabad</t>
  </si>
  <si>
    <t>02-Jan-2020 7:42:23 AM GMT+00:00</t>
  </si>
  <si>
    <t>02-Jan-2020 7:42:26 AM GMT+00:00</t>
  </si>
  <si>
    <t>JAYSINGPUR</t>
  </si>
  <si>
    <t>02-Jan-2020 7:42:32 AM GMT+00:00</t>
  </si>
  <si>
    <t>02-Jan-2020 7:42:42 AM GMT+00:00</t>
  </si>
  <si>
    <t>SECUNDERABAD</t>
  </si>
  <si>
    <t>02-Jan-2020 7:52:01 AM GMT+00:00</t>
  </si>
  <si>
    <t>02-Jan-2020 10:14:12 AM GMT+00:00</t>
  </si>
  <si>
    <t>ahmedabad</t>
  </si>
  <si>
    <t>02-Jan-2020 10:14:25 AM GMT+00:00</t>
  </si>
  <si>
    <t>Bangalore</t>
  </si>
  <si>
    <t>02-Jan-2020 10:17:11 AM GMT+00:00</t>
  </si>
  <si>
    <t>Gulabpura</t>
  </si>
  <si>
    <t>RAJASTHAN</t>
  </si>
  <si>
    <t>02-Jan-2020 10:17:14 AM GMT+00:00</t>
  </si>
  <si>
    <t>NEW DELHI</t>
  </si>
  <si>
    <t>DELHI</t>
  </si>
  <si>
    <t>02-Jan-2020 10:17:42 AM GMT+00:00</t>
  </si>
  <si>
    <t>02-Jan-2020 10:50:22 AM GMT+00:00</t>
  </si>
  <si>
    <t>DAKSHINA KANNADA</t>
  </si>
  <si>
    <t>02-Jan-2020 10:50:31 AM GMT+00:00</t>
  </si>
  <si>
    <t>KADAPA</t>
  </si>
  <si>
    <t>02-Jan-2020 10:50:34 AM GMT+00:00</t>
  </si>
  <si>
    <t>SURAT</t>
  </si>
  <si>
    <t>02-Jan-2020 10:50:40 AM GMT+00:00</t>
  </si>
  <si>
    <t>Gorakhpur</t>
  </si>
  <si>
    <t>Uttar Pradesh</t>
  </si>
  <si>
    <t>WASHIM</t>
  </si>
  <si>
    <t>PUNE</t>
  </si>
  <si>
    <t>02-Jan-2020 10:50:59 AM GMT+00:00</t>
  </si>
  <si>
    <t>UTTARKASHI</t>
  </si>
  <si>
    <t>UTTARAKHAND</t>
  </si>
  <si>
    <t>02-Jan-2020 10:51:18 AM GMT+00:00</t>
  </si>
  <si>
    <t>AFZALPUR</t>
  </si>
  <si>
    <t>02-Jan-2020 11:59:43 AM GMT+00:00</t>
  </si>
  <si>
    <t>NI-LNHB-GREY</t>
  </si>
  <si>
    <t xml:space="preserve">Amazon
</t>
  </si>
  <si>
    <t>GHAZIABAD</t>
  </si>
  <si>
    <t>UTTAR PRADESH</t>
  </si>
  <si>
    <t>NI-LNHB-BLUE</t>
  </si>
  <si>
    <t>SONIPAT</t>
  </si>
  <si>
    <t>HARYANA</t>
  </si>
  <si>
    <t>02-Jan-2020 11:59:46 AM GMT+00:00</t>
  </si>
  <si>
    <t>ATMAN Plastic Hygienic Sprout Maker Box with 3 Container Organic Home Making Fresh Sprouts Makers for Home Material Box Container Sprouted Grains Seed</t>
  </si>
  <si>
    <t>02-Jan-2020 11:59:47 AM GMT+00:00</t>
  </si>
  <si>
    <t>VIJAYAWADA</t>
  </si>
  <si>
    <t>02-Jan-2020 11:59:50 AM GMT+00:00</t>
  </si>
  <si>
    <t>TIRUNELVELI</t>
  </si>
  <si>
    <t>KHAMMAM</t>
  </si>
  <si>
    <t>NOIDA</t>
  </si>
  <si>
    <t>02-Jan-2020 11:59:53 AM GMT+00:00</t>
  </si>
  <si>
    <t>02-Jan-2020 11:59:59 AM GMT+00:00</t>
  </si>
  <si>
    <t>NI-SPICE-ROUND16</t>
  </si>
  <si>
    <t>JHARKHAND</t>
  </si>
  <si>
    <t>02-Jan-2020 12:00:02 PM GMT+00:00</t>
  </si>
  <si>
    <t>PIMPRI CHINCHWAD</t>
  </si>
  <si>
    <t>GURUGRAM</t>
  </si>
  <si>
    <t>02-Jan-2020 12:00:08 PM GMT+00:00</t>
  </si>
  <si>
    <t>Bengaluru</t>
  </si>
  <si>
    <t>Mangalore</t>
  </si>
  <si>
    <t>AHMEDABAD</t>
  </si>
  <si>
    <t>NI-KH-01</t>
  </si>
  <si>
    <t>02-Jan-2020 12:00:12 PM GMT+00:00</t>
  </si>
  <si>
    <t>INDORE</t>
  </si>
  <si>
    <t>Atman Transparent Plastic Dispenser Easy Flow Storage Kitchen Container Jar Set of 12 Spice Grains Seeds Free Flow Dispenser Stand For Kitchen Storage</t>
  </si>
  <si>
    <t>VISAKHAPATNAM</t>
  </si>
  <si>
    <t>02-Jan-2020 12:00:18 PM GMT+00:00</t>
  </si>
  <si>
    <t>NI-JAR-12-1500ML</t>
  </si>
  <si>
    <t>Atman Transparent Plastic Dispenser Easy Flow Storage Kitchen Container Jar Set of 12 for Kitchen Spice Grains Seeds Free Flow Dispenser Stand For Kit</t>
  </si>
  <si>
    <t>GOA</t>
  </si>
  <si>
    <t>BIHAR</t>
  </si>
  <si>
    <t>PUNJAB</t>
  </si>
  <si>
    <t>FARIDABAD</t>
  </si>
  <si>
    <t>CHANDIGARH</t>
  </si>
  <si>
    <t>ASSAM</t>
  </si>
  <si>
    <t>pune</t>
  </si>
  <si>
    <t>NI-JAR-SETO6</t>
  </si>
  <si>
    <t>PUDUCHERRY</t>
  </si>
  <si>
    <t>Gujarat</t>
  </si>
  <si>
    <t>BARJORA</t>
  </si>
  <si>
    <t>BIKANER</t>
  </si>
  <si>
    <t>Pune</t>
  </si>
  <si>
    <t>AJMER</t>
  </si>
  <si>
    <t>NANDYAL</t>
  </si>
  <si>
    <t>nik65</t>
  </si>
  <si>
    <t>Atman Sunlight Adjustable Flame Gas Lighter with Gas Refill Kitchen Lighter Pack of 3</t>
  </si>
  <si>
    <t>PORT BLAIR</t>
  </si>
  <si>
    <t>Ahmedabad</t>
  </si>
  <si>
    <t>COIMBATORE</t>
  </si>
  <si>
    <t>CHHATTISGARH</t>
  </si>
  <si>
    <t>nik61</t>
  </si>
  <si>
    <t>New Delhi</t>
  </si>
  <si>
    <t>PANIPAT</t>
  </si>
  <si>
    <t>NEW TOWN</t>
  </si>
  <si>
    <t>NELLORE</t>
  </si>
  <si>
    <t>KURNOOL</t>
  </si>
  <si>
    <t>AP</t>
  </si>
  <si>
    <t>Atman Transparent Plastic Dispenser Easy Flow Storage Jar Set of 12 Spice Grains Seeds Free Flow Dispenser Stand For Kitchen Storage Container Rack Se</t>
  </si>
  <si>
    <t>NAGALAND</t>
  </si>
  <si>
    <t>Atman Air Tight Storage Containers Jar Set of 12 for Home and Kitchen</t>
  </si>
  <si>
    <t>ARUNACHAL PRADESH</t>
  </si>
  <si>
    <t>NAVI MUMBAI</t>
  </si>
  <si>
    <t>nik220</t>
  </si>
  <si>
    <t>MH</t>
  </si>
  <si>
    <t>SIKKIM</t>
  </si>
  <si>
    <t>NASHIK</t>
  </si>
  <si>
    <t>Surat</t>
  </si>
  <si>
    <t>NI-JAR-12</t>
  </si>
  <si>
    <t>AGRA</t>
  </si>
  <si>
    <t>AT_2IN1CHOPPER</t>
  </si>
  <si>
    <t>KL</t>
  </si>
  <si>
    <t>BHUBANESWAR</t>
  </si>
  <si>
    <t>ODISHA</t>
  </si>
  <si>
    <t>HP</t>
  </si>
  <si>
    <t>BATHINDA</t>
  </si>
  <si>
    <t>HIMACHAL PRADESH</t>
  </si>
  <si>
    <t>SERAMPORE</t>
  </si>
  <si>
    <t>MEGHALAYA</t>
  </si>
  <si>
    <t>BAHADURGARH</t>
  </si>
  <si>
    <t>TN</t>
  </si>
  <si>
    <t>MIZORAM</t>
  </si>
  <si>
    <t>KANCHIPURAM</t>
  </si>
  <si>
    <t>nik64</t>
  </si>
  <si>
    <t>Atman Sunlight Adjustable Flame Gas Lighter with Gas Refill Kitchen Lighter Pack of 2</t>
  </si>
  <si>
    <t>MANGALORE</t>
  </si>
  <si>
    <t>UP</t>
  </si>
  <si>
    <t>RANCHI</t>
  </si>
  <si>
    <t>ROORKEE</t>
  </si>
  <si>
    <t>new delhi</t>
  </si>
  <si>
    <t>PONDA</t>
  </si>
  <si>
    <t>RAIPUR</t>
  </si>
  <si>
    <t>JK</t>
  </si>
  <si>
    <t>MANIPUR</t>
  </si>
  <si>
    <t>RAJKOT</t>
  </si>
  <si>
    <t>PALANI</t>
  </si>
  <si>
    <t>WARDHA</t>
  </si>
  <si>
    <t>GUNUPUR</t>
  </si>
  <si>
    <t>Renukoot</t>
  </si>
  <si>
    <t>Sirhind</t>
  </si>
  <si>
    <t>PB</t>
  </si>
  <si>
    <t>HR</t>
  </si>
  <si>
    <t>MUMBAI 400 092</t>
  </si>
  <si>
    <t>NARKATIAGANJ</t>
  </si>
  <si>
    <t>Return</t>
  </si>
  <si>
    <t>Sum of Qty.</t>
  </si>
  <si>
    <t>Sum of Inv. Value</t>
  </si>
  <si>
    <t>Sum of Net Settlement</t>
  </si>
  <si>
    <t>Common Costing</t>
  </si>
  <si>
    <t>Net Settlement A/f CC</t>
  </si>
  <si>
    <t>Net Settlement per Qty.</t>
  </si>
  <si>
    <t>Costing per Qty.</t>
  </si>
  <si>
    <t>Net Profit per Qty.</t>
  </si>
  <si>
    <t>Profit / Loss % on Costing</t>
  </si>
  <si>
    <t>Order ID</t>
  </si>
  <si>
    <t>Opening Balance</t>
  </si>
  <si>
    <t>Sales</t>
  </si>
  <si>
    <t>Sales Return</t>
  </si>
  <si>
    <t>Payment</t>
  </si>
  <si>
    <t>Payment Refund</t>
  </si>
  <si>
    <t>Closing Balance</t>
  </si>
  <si>
    <t>GSTIN of Recipient</t>
  </si>
  <si>
    <t>Invoice Number</t>
  </si>
  <si>
    <t>Invoice Date</t>
  </si>
  <si>
    <t>Place of Supply</t>
  </si>
  <si>
    <t>Reverse Charge</t>
  </si>
  <si>
    <t>Applicable % of Tax Rate</t>
  </si>
  <si>
    <t>Invoice Type</t>
  </si>
  <si>
    <t>Ecommerce GSTIN</t>
  </si>
  <si>
    <t>Rate</t>
  </si>
  <si>
    <t>Taxable Value</t>
  </si>
  <si>
    <t>Cess Amount</t>
  </si>
  <si>
    <t>Seller Gstin</t>
  </si>
  <si>
    <t>Transaction Type</t>
  </si>
  <si>
    <t>Total Tax Amount</t>
  </si>
  <si>
    <t>27AACCM8072F2ZD</t>
  </si>
  <si>
    <t>IN-17213</t>
  </si>
  <si>
    <t>N</t>
  </si>
  <si>
    <t>Regular</t>
  </si>
  <si>
    <t>MFNShipment</t>
  </si>
  <si>
    <t>29AAKCP2319J1Z4</t>
  </si>
  <si>
    <t>IN-17277</t>
  </si>
  <si>
    <t>27AAJFT4872C1Z0</t>
  </si>
  <si>
    <t>IN-17424</t>
  </si>
  <si>
    <t>35BEDPG5999A1ZI</t>
  </si>
  <si>
    <t>IN-17672</t>
  </si>
  <si>
    <t>ANDAMAN   NICOBAR ISLANDS</t>
  </si>
  <si>
    <t>29AIZPB7629R1ZO</t>
  </si>
  <si>
    <t>IN-17796</t>
  </si>
  <si>
    <t>24CNJPM9153Q1Z6</t>
  </si>
  <si>
    <t>IN-17842</t>
  </si>
  <si>
    <t>29ABGPF6471K1ZA</t>
  </si>
  <si>
    <t>IN-17970</t>
  </si>
  <si>
    <t>27AAVPD3396B2ZJ</t>
  </si>
  <si>
    <t>IN-17831</t>
  </si>
  <si>
    <t>09AAACT7105L1Z6</t>
  </si>
  <si>
    <t>IN-18041</t>
  </si>
  <si>
    <t>27AALCM5638G1Z5</t>
  </si>
  <si>
    <t>IN-17990</t>
  </si>
  <si>
    <t>36BWCPJ3951J1ZE</t>
  </si>
  <si>
    <t>IN-18119</t>
  </si>
  <si>
    <t>27AESPJ0559F1ZA</t>
  </si>
  <si>
    <t>IN-18262</t>
  </si>
  <si>
    <t>33AHDPR6159B1ZI</t>
  </si>
  <si>
    <t>IN-18304</t>
  </si>
  <si>
    <t>27AIHPP1606Q1ZT</t>
  </si>
  <si>
    <t>IN-18296</t>
  </si>
  <si>
    <t>07AAACV0542K1ZF</t>
  </si>
  <si>
    <t>IN-18338</t>
  </si>
  <si>
    <t>09AVAPB7380D1ZU</t>
  </si>
  <si>
    <t>IN-18637</t>
  </si>
  <si>
    <t>10BCFPK5824E1Z4</t>
  </si>
  <si>
    <t>IN-18621</t>
  </si>
  <si>
    <t>19AACCG0040P1ZK</t>
  </si>
  <si>
    <t>YWB0-C-1837</t>
  </si>
  <si>
    <t>Refund</t>
  </si>
  <si>
    <t>23ABFPJ3742E1Z4</t>
  </si>
  <si>
    <t>YWB0-C-1838</t>
  </si>
  <si>
    <t>MP</t>
  </si>
  <si>
    <t>05AJCPG7915K1Z7</t>
  </si>
  <si>
    <t>YWB0-C-1918</t>
  </si>
  <si>
    <t>29BHBPS5047N1ZP</t>
  </si>
  <si>
    <t>YWB0-11026</t>
  </si>
  <si>
    <t>Shipment</t>
  </si>
  <si>
    <t>07BCNPK3207P1Z7</t>
  </si>
  <si>
    <t>YWB0-11174</t>
  </si>
  <si>
    <t>06AACFY4328H1Z5</t>
  </si>
  <si>
    <t>YWB0-11329</t>
  </si>
  <si>
    <t>24ALUPM3960C1ZZ</t>
  </si>
  <si>
    <t>YWB0-11525</t>
  </si>
  <si>
    <t>YWB0-11576</t>
  </si>
  <si>
    <t>27DJJPS5417J1ZO</t>
  </si>
  <si>
    <t>YWB0-11640</t>
  </si>
  <si>
    <t>27AACPC7965L1ZC</t>
  </si>
  <si>
    <t>YWB0-11854</t>
  </si>
  <si>
    <t>YWB0-11782</t>
  </si>
  <si>
    <t>27AAICS6784J1ZM</t>
  </si>
  <si>
    <t>YWB0-11823</t>
  </si>
  <si>
    <t>YWB0-12181</t>
  </si>
  <si>
    <t>29AEBPC0051Q1ZK</t>
  </si>
  <si>
    <t>YWB0-12324</t>
  </si>
  <si>
    <t>22AAGCB1213R1ZT</t>
  </si>
  <si>
    <t>YWB0-12428</t>
  </si>
  <si>
    <t>27ABQPM5204P1Z2</t>
  </si>
  <si>
    <t>YWB0-12434</t>
  </si>
  <si>
    <t>27AAEPH3540E1Z5</t>
  </si>
  <si>
    <t>YWB0-12657</t>
  </si>
  <si>
    <t>10AAEFH6493G1ZJ</t>
  </si>
  <si>
    <t>YWB0-12714</t>
  </si>
  <si>
    <t>36AJRPS3661D2ZU</t>
  </si>
  <si>
    <t>YWB0-12783</t>
  </si>
  <si>
    <t>06AIGPS2921J1Z5</t>
  </si>
  <si>
    <t>YWB0-13039</t>
  </si>
  <si>
    <t>27AACCJ1147L1ZI</t>
  </si>
  <si>
    <t>YWB0-13091</t>
  </si>
  <si>
    <t>06ADQFS1197R1Z1</t>
  </si>
  <si>
    <t>YWB0-13076</t>
  </si>
  <si>
    <t>09AAGCK9305F1ZG</t>
  </si>
  <si>
    <t>YWB0-12965</t>
  </si>
  <si>
    <t>27AAACN3451B1ZY</t>
  </si>
  <si>
    <t>YWB0-13129</t>
  </si>
  <si>
    <t>YWB0-13132</t>
  </si>
  <si>
    <t>Type</t>
  </si>
  <si>
    <t>Ship To State</t>
  </si>
  <si>
    <t>Tax Rate</t>
  </si>
  <si>
    <t>Taxable Amount</t>
  </si>
  <si>
    <t>Ecommerece GSTIN</t>
  </si>
  <si>
    <t>E</t>
  </si>
  <si>
    <t>DADRA   NAGAR HAVELI</t>
  </si>
  <si>
    <t>JAMMU   KASHMIR</t>
  </si>
  <si>
    <t>Settlement Ratio</t>
  </si>
  <si>
    <t>Order Id</t>
  </si>
  <si>
    <t>Shipment Id</t>
  </si>
  <si>
    <t>Shipment Date</t>
  </si>
  <si>
    <t>Order Date</t>
  </si>
  <si>
    <t>Shipment Item Id</t>
  </si>
  <si>
    <t>Quantity</t>
  </si>
  <si>
    <t>Item Description</t>
  </si>
  <si>
    <t>Asin</t>
  </si>
  <si>
    <t>Hsn/sac</t>
  </si>
  <si>
    <t>Product Tax Code</t>
  </si>
  <si>
    <t>Bill From City</t>
  </si>
  <si>
    <t>Bill From State</t>
  </si>
  <si>
    <t>Bill From Country</t>
  </si>
  <si>
    <t>Bill From Postal Code</t>
  </si>
  <si>
    <t>Ship From City</t>
  </si>
  <si>
    <t>Ship From State</t>
  </si>
  <si>
    <t>Ship From Country</t>
  </si>
  <si>
    <t>Ship From Postal Code</t>
  </si>
  <si>
    <t>Ship To City</t>
  </si>
  <si>
    <t>Ship To Country</t>
  </si>
  <si>
    <t>Ship To Postal Code</t>
  </si>
  <si>
    <t>Invoice Amount</t>
  </si>
  <si>
    <t>Tax Exclusive Gross</t>
  </si>
  <si>
    <t>Cgst Rate</t>
  </si>
  <si>
    <t>Sgst Rate</t>
  </si>
  <si>
    <t>Utgst Rate</t>
  </si>
  <si>
    <t>Igst Rate</t>
  </si>
  <si>
    <t>Compensatory Cess Rate</t>
  </si>
  <si>
    <t>Principal Amount</t>
  </si>
  <si>
    <t>Principal Amount Basis</t>
  </si>
  <si>
    <t>Cgst Tax</t>
  </si>
  <si>
    <t>Sgst Tax</t>
  </si>
  <si>
    <t>Utgst Tax</t>
  </si>
  <si>
    <t>Igst Tax</t>
  </si>
  <si>
    <t>Compensatory Cess Tax</t>
  </si>
  <si>
    <t>Shipping Amount</t>
  </si>
  <si>
    <t>Shipping Amount Basis</t>
  </si>
  <si>
    <t>Shipping Cgst Tax</t>
  </si>
  <si>
    <t>Shipping Sgst Tax</t>
  </si>
  <si>
    <t>Shipping Utgst Tax</t>
  </si>
  <si>
    <t>Shipping Igst Tax</t>
  </si>
  <si>
    <t>Shipping Cess Tax</t>
  </si>
  <si>
    <t>Gift Wrap Amount</t>
  </si>
  <si>
    <t>Gift Wrap Amount Basis</t>
  </si>
  <si>
    <t>Gift Wrap Cgst Tax</t>
  </si>
  <si>
    <t>Gift Wrap Sgst Tax</t>
  </si>
  <si>
    <t>Gift Wrap Utgst Tax</t>
  </si>
  <si>
    <t>Gift Wrap Igst Tax</t>
  </si>
  <si>
    <t>Gift Wrap Compensatory Cess Tax</t>
  </si>
  <si>
    <t>Item Promo Discount</t>
  </si>
  <si>
    <t>Item Promo Discount Basis</t>
  </si>
  <si>
    <t>Item Promo Tax</t>
  </si>
  <si>
    <t>Shipping Promo Discount</t>
  </si>
  <si>
    <t>Shipping Promo Discount Basis</t>
  </si>
  <si>
    <t>Shipping Promo Tax</t>
  </si>
  <si>
    <t>Gift Wrap Promo Discount</t>
  </si>
  <si>
    <t>Gift Wrap Promo Discount Basis</t>
  </si>
  <si>
    <t>Gift Wrap Promo Tax</t>
  </si>
  <si>
    <t>Tcs Cgst Rate</t>
  </si>
  <si>
    <t>Tcs Cgst Amount</t>
  </si>
  <si>
    <t>Tcs Sgst Rate</t>
  </si>
  <si>
    <t>Tcs Sgst Amount</t>
  </si>
  <si>
    <t>Tcs Utgst Rate</t>
  </si>
  <si>
    <t>Tcs Utgst Amount</t>
  </si>
  <si>
    <t>Tcs Igst Rate</t>
  </si>
  <si>
    <t>Tcs Igst Amount</t>
  </si>
  <si>
    <t>Warehouse Id</t>
  </si>
  <si>
    <t>Fulfillment Channel</t>
  </si>
  <si>
    <t>Payment Method Code</t>
  </si>
  <si>
    <t>Bill To City</t>
  </si>
  <si>
    <t>Bill To State</t>
  </si>
  <si>
    <t xml:space="preserve">Atman Sunlight Adjustable Flame Gas Lighter with Gas Refill Kitchen Lighter  1 </t>
  </si>
  <si>
    <t>B079HSNDK5</t>
  </si>
  <si>
    <t>A_GEN_STANDARD</t>
  </si>
  <si>
    <t>IN</t>
  </si>
  <si>
    <t>MFN</t>
  </si>
  <si>
    <t>CC_GC_POA</t>
  </si>
  <si>
    <t>B07GZHZWCP</t>
  </si>
  <si>
    <t>NI JAR 12 750ML</t>
  </si>
  <si>
    <t>YWB0</t>
  </si>
  <si>
    <t>AFN</t>
  </si>
  <si>
    <t>CC</t>
  </si>
  <si>
    <t xml:space="preserve">Manoj Sunlight Adjustable Flame Gas Lighter with Gas Refill Kitchen Lighter  All 5 Colour Pack </t>
  </si>
  <si>
    <t>B079PZL5P3</t>
  </si>
  <si>
    <t>B07QXJF8LN</t>
  </si>
  <si>
    <t>SPROUT 4</t>
  </si>
  <si>
    <t>GC_POA</t>
  </si>
  <si>
    <t>B07JLN4PDL</t>
  </si>
  <si>
    <t>NI JAR 12 1500ML</t>
  </si>
  <si>
    <t>NB</t>
  </si>
  <si>
    <t>Atman Transparent Plastic Square Dispenser Easy Flow Storage Jar for Home   Kitchen 1100ml Spice Grains Seeds Free Flow Dispenser Stand For Kitchen St</t>
  </si>
  <si>
    <t>B07NQFH7QZ</t>
  </si>
  <si>
    <t>ATMPJCFK 06</t>
  </si>
  <si>
    <t>ATMAN 360 Degree Revolving Round Shape Transparent Spice Rack  Container Spice Stand For Kitchen Storage Container Rack Sets Spice Racks Containers Na</t>
  </si>
  <si>
    <t>B07DQN64N9</t>
  </si>
  <si>
    <t>NI SPICE ROUND16</t>
  </si>
  <si>
    <t>B07NVPKXF1</t>
  </si>
  <si>
    <t>NI JAR 12 1700ML</t>
  </si>
  <si>
    <t>COD</t>
  </si>
  <si>
    <t>B07T9L6GRZ</t>
  </si>
  <si>
    <t>SPROUT 3 A</t>
  </si>
  <si>
    <t xml:space="preserve">ATMAN Stainless Steel 3 Container and 1 Casserole Set with Plastic Bottle Microwave safe Lunch Box with Bag for Adults and Kids  Grey </t>
  </si>
  <si>
    <t>B07JQKJKJS</t>
  </si>
  <si>
    <t>NI LNHB GREY</t>
  </si>
  <si>
    <t>A_GEN_REDUCED</t>
  </si>
  <si>
    <t>B077W92QD5</t>
  </si>
  <si>
    <t xml:space="preserve">Atman Plastic Rice Fruits Vegetable Noodles Pasta Washing Bowl and Strainer for Storing and Straining  Multi Colour </t>
  </si>
  <si>
    <t>B08138HNLK</t>
  </si>
  <si>
    <t>AT BOWL 01</t>
  </si>
  <si>
    <t>V V NAGAR  ANAND</t>
  </si>
  <si>
    <t>B077W5ZH4H</t>
  </si>
  <si>
    <t xml:space="preserve">Manoj Sunlight Manoj Sunlight Adjustable Flame Gas Lighter with Gas Refill Kitchen Lighter  Orange </t>
  </si>
  <si>
    <t>B0781MMD5H</t>
  </si>
  <si>
    <t xml:space="preserve">Sunlight Adjustable Flame Gas Lighter with Gas Refill Kitchen Lighter  Multi Colour </t>
  </si>
  <si>
    <t>B077TZ7ZFK</t>
  </si>
  <si>
    <t xml:space="preserve">Manoj Sunlight Plastic and Stainless Steel Adjustable Flame Gas Lighter with Refill  Green </t>
  </si>
  <si>
    <t>B077TTY772</t>
  </si>
  <si>
    <t>GC</t>
  </si>
  <si>
    <t>Atman Stainless Steel 3 Container   1 Caserolles Set with Plastic Bottle Lunch Box Tiffin Set with Bag for Office lunch boxes for office stainless ste</t>
  </si>
  <si>
    <t>B07JQCNZ6R</t>
  </si>
  <si>
    <t>NI LNHB BLUE</t>
  </si>
  <si>
    <t>PayStation</t>
  </si>
  <si>
    <t xml:space="preserve">ATMAN 360 Degree Revolving Round Shape Transparent Spice Rack Container  Pack of 8 Jar </t>
  </si>
  <si>
    <t>B07D4CS25R</t>
  </si>
  <si>
    <t>NI SPICE ROUND</t>
  </si>
  <si>
    <t>Atman Handy Chopper with 3 Blades  Green Fruit   Vegetable Chopper  Jumbo 850 ml Vegetable Fruit Nut Onion Chopper  Hand Meat Grinder Mixer Food Proce</t>
  </si>
  <si>
    <t>B07VV3ZGXL</t>
  </si>
  <si>
    <t>ATMAN 360 Degree Revolving Round Shape Transparent Spice Rack  Container  Pack of 8 Jar  Sky Blue</t>
  </si>
  <si>
    <t>B07KXMS9ZN</t>
  </si>
  <si>
    <t>NI SPICE ROUND8 SB</t>
  </si>
  <si>
    <t>B07KT6ZW9R</t>
  </si>
  <si>
    <t>NI JAR BG SET012</t>
  </si>
  <si>
    <t>B07G8GJDN5</t>
  </si>
  <si>
    <t>NI JAR 12</t>
  </si>
  <si>
    <t>CN-2403</t>
  </si>
  <si>
    <t>CHAMPUA</t>
  </si>
  <si>
    <t>CN-2404</t>
  </si>
  <si>
    <t>KASHINAGARA</t>
  </si>
  <si>
    <t>YWB0-C-1635</t>
  </si>
  <si>
    <t>YWB0-C-1636</t>
  </si>
  <si>
    <t>Jorhat</t>
  </si>
  <si>
    <t>YWB0-C-1637</t>
  </si>
  <si>
    <t>YWB0-C-1638</t>
  </si>
  <si>
    <t>YWB0-C-1639</t>
  </si>
  <si>
    <t>KRISHNA</t>
  </si>
  <si>
    <t>YWB0-C-1640</t>
  </si>
  <si>
    <t>YWB0-C-1641</t>
  </si>
  <si>
    <t>YWB0-C-1642</t>
  </si>
  <si>
    <t>CN-2405</t>
  </si>
  <si>
    <t>Mogra</t>
  </si>
  <si>
    <t>YWB0-C-1643</t>
  </si>
  <si>
    <t>YWB0-C-1644</t>
  </si>
  <si>
    <t>CN-2406</t>
  </si>
  <si>
    <t>CN-2407</t>
  </si>
  <si>
    <t>YWB0-C-1645</t>
  </si>
  <si>
    <t>YWB0-C-1646</t>
  </si>
  <si>
    <t>CHAMOLI</t>
  </si>
  <si>
    <t>YWB0-C-1647</t>
  </si>
  <si>
    <t>YWB0-C-1648</t>
  </si>
  <si>
    <t>YWB0-C-1649</t>
  </si>
  <si>
    <t>YWB0-C-1650</t>
  </si>
  <si>
    <t>YWB0-C-1651</t>
  </si>
  <si>
    <t>YWB0-C-1652</t>
  </si>
  <si>
    <t>YWB0-C-1653</t>
  </si>
  <si>
    <t>GANAUR</t>
  </si>
  <si>
    <t>CN-2408</t>
  </si>
  <si>
    <t>CN-2409</t>
  </si>
  <si>
    <t>CN-2410</t>
  </si>
  <si>
    <t>YWB0-C-1654</t>
  </si>
  <si>
    <t>YWB0-C-1655</t>
  </si>
  <si>
    <t>Jatara</t>
  </si>
  <si>
    <t xml:space="preserve">settlement id
</t>
  </si>
  <si>
    <t>type</t>
  </si>
  <si>
    <t>TCS</t>
  </si>
  <si>
    <t xml:space="preserve">other transaction fees
</t>
  </si>
  <si>
    <t>01-Jan-2020 4:19:55 AM GMT+00:00</t>
  </si>
  <si>
    <t>01-Jan-2020 4:49:20 AM GMT+00:00</t>
  </si>
  <si>
    <t>BHARUCH</t>
  </si>
  <si>
    <t>01-Jan-2020 7:49:57 AM GMT+00:00</t>
  </si>
  <si>
    <t>01-Jan-2020 11:20:47 AM GMT+00:00</t>
  </si>
  <si>
    <t>01-Jan-2020 11:59:09 AM GMT+00:00</t>
  </si>
  <si>
    <t>02-Jan-2020 6:06:02 AM GMT+00:00</t>
  </si>
  <si>
    <t>02-Jan-2020 6:14:44 AM GMT+00:00</t>
  </si>
  <si>
    <t>02-Jan-2020 6:31:24 AM GMT+00:00</t>
  </si>
  <si>
    <t>02-Jan-2020 9:04:11 AM GMT+00:00</t>
  </si>
  <si>
    <t>02-Jan-2020 9:38:17 AM GMT+00:00</t>
  </si>
  <si>
    <t>Raipur</t>
  </si>
  <si>
    <t>02-Jan-2020 2:46:35 PM GMT+00:00</t>
  </si>
  <si>
    <t>03-Jan-2020 5:58:42 AM GMT+00:00</t>
  </si>
  <si>
    <t>03-Jan-2020 7:18:20 AM GMT+00:00</t>
  </si>
  <si>
    <t>03-Jan-2020 7:48:01 AM GMT+00:00</t>
  </si>
  <si>
    <t>03-Jan-2020 8:01:44 AM GMT+00:00</t>
  </si>
  <si>
    <t>03-Jan-2020 10:23:21 AM GMT+00:00</t>
  </si>
  <si>
    <t>03-Jan-2020 2:00:59 PM GMT+00:00</t>
  </si>
  <si>
    <t>03-Jan-2020 5:45:24 PM GMT+00:00</t>
  </si>
  <si>
    <t>04-Jan-2020 6:03:42 AM GMT+00:00</t>
  </si>
  <si>
    <t>04-Jan-2020 7:28:13 AM GMT+00:00</t>
  </si>
  <si>
    <t>04-Jan-2020 7:40:16 AM GMT+00:00</t>
  </si>
  <si>
    <t>04-Jan-2020 8:13:48 AM GMT+00:00</t>
  </si>
  <si>
    <t>04-Jan-2020 8:26:09 AM GMT+00:00</t>
  </si>
  <si>
    <t>04-Jan-2020 2:07:09 PM GMT+00:00</t>
  </si>
  <si>
    <t>04-Jan-2020 8:03:07 PM GMT+00:00</t>
  </si>
  <si>
    <t>05-Jan-2020 8:47:13 AM GMT+00:00</t>
  </si>
  <si>
    <t>06-Jan-2020 5:42:54 AM GMT+00:00</t>
  </si>
  <si>
    <t>06-Jan-2020 7:02:11 AM GMT+00:00</t>
  </si>
  <si>
    <t>06-Jan-2020 7:42:35 AM GMT+00:00</t>
  </si>
  <si>
    <t>06-Jan-2020 8:03:41 AM GMT+00:00</t>
  </si>
  <si>
    <t>06-Jan-2020 8:23:16 AM GMT+00:00</t>
  </si>
  <si>
    <t>06-Jan-2020 8:28:04 AM GMT+00:00</t>
  </si>
  <si>
    <t>06-Jan-2020 8:44:14 AM GMT+00:00</t>
  </si>
  <si>
    <t>06-Jan-2020 2:56:25 PM GMT+00:00</t>
  </si>
  <si>
    <t>06-Jan-2020 7:32:30 PM GMT+00:00</t>
  </si>
  <si>
    <t>07-Jan-2020 7:57:43 AM GMT+00:00</t>
  </si>
  <si>
    <t>07-Jan-2020 7:59:09 AM GMT+00:00</t>
  </si>
  <si>
    <t>07-Jan-2020 5:04:13 PM GMT+00:00</t>
  </si>
  <si>
    <t>Mankapur,gonda</t>
  </si>
  <si>
    <t>U.p.</t>
  </si>
  <si>
    <t>08-Jan-2020 6:43:51 AM GMT+00:00</t>
  </si>
  <si>
    <t>08-Jan-2020 8:15:56 AM GMT+00:00</t>
  </si>
  <si>
    <t>08-Jan-2020 8:26:35 AM GMT+00:00</t>
  </si>
  <si>
    <t>08-Jan-2020 8:46:47 AM GMT+00:00</t>
  </si>
  <si>
    <t>08-Jan-2020 1:38:00 PM GMT+00:00</t>
  </si>
  <si>
    <t>08-Jan-2020 2:28:33 PM GMT+00:00</t>
  </si>
  <si>
    <t>08-Jan-2020 10:33:24 PM GMT+00:00</t>
  </si>
  <si>
    <t>08-Jan-2020 11:55:43 PM GMT+00:00</t>
  </si>
  <si>
    <t>09-Jan-2020 5:17:49 AM GMT+00:00</t>
  </si>
  <si>
    <t>09-Jan-2020 6:02:50 AM GMT+00:00</t>
  </si>
  <si>
    <t>09-Jan-2020 6:23:25 AM GMT+00:00</t>
  </si>
  <si>
    <t>09-Jan-2020 7:59:07 AM GMT+00:00</t>
  </si>
  <si>
    <t>10-Jan-2020 5:48:40 AM GMT+00:00</t>
  </si>
  <si>
    <t>10-Jan-2020 7:05:17 AM GMT+00:00</t>
  </si>
  <si>
    <t>10-Jan-2020 12:23:17 PM GMT+00:00</t>
  </si>
  <si>
    <t>10-Jan-2020 2:07:46 PM GMT+00:00</t>
  </si>
  <si>
    <t>10-Jan-2020 3:44:30 PM GMT+00:00</t>
  </si>
  <si>
    <t>10-Jan-2020 4:14:48 PM GMT+00:00</t>
  </si>
  <si>
    <t>11-Jan-2020 5:04:09 AM GMT+00:00</t>
  </si>
  <si>
    <t>11-Jan-2020 7:49:02 AM GMT+00:00</t>
  </si>
  <si>
    <t>12-Jan-2020 4:34:22 AM GMT+00:00</t>
  </si>
  <si>
    <t>13-Jan-2020 8:58:02 AM GMT+00:00</t>
  </si>
  <si>
    <t>10-Jan-2020 10:33:22 AM GMT+00:00</t>
  </si>
  <si>
    <t>01-Jan-2020 12:56:08 PM GMT+00:00</t>
  </si>
  <si>
    <t>ServiceFee</t>
  </si>
  <si>
    <t>Cost of Advertising</t>
  </si>
  <si>
    <t>02-Jan-2020 10:04:41 AM GMT+00:00</t>
  </si>
  <si>
    <t>03-Jan-2020 6:45:09 AM GMT+00:00</t>
  </si>
  <si>
    <t>03-Jan-2020 4:52:21 PM GMT+00:00</t>
  </si>
  <si>
    <t>04-Jan-2020 3:45:40 PM GMT+00:00</t>
  </si>
  <si>
    <t>05-Jan-2020 12:50:29 PM GMT+00:00</t>
  </si>
  <si>
    <t>06-Jan-2020 10:41:19 AM GMT+00:00</t>
  </si>
  <si>
    <t>06-Jan-2020 6:30:15 PM GMT+00:00</t>
  </si>
  <si>
    <t>Cancellation</t>
  </si>
  <si>
    <t>406-8115920-6585910</t>
  </si>
  <si>
    <t>Order Cancellation Charge</t>
  </si>
  <si>
    <t>07-Jan-2020 6:41:00 AM GMT+00:00</t>
  </si>
  <si>
    <t>07-Jan-2020 7:41:30 PM GMT+00:00</t>
  </si>
  <si>
    <t>08-Jan-2020 5:04:26 PM GMT+00:00</t>
  </si>
  <si>
    <t>09-Jan-2020 1:45:39 PM GMT+00:00</t>
  </si>
  <si>
    <t>10-Jan-2020 9:48:59 AM GMT+00:00</t>
  </si>
  <si>
    <t>11-Jan-2020 10:52:23 AM GMT+00:00</t>
  </si>
  <si>
    <t>12-Jan-2020 10:41:08 AM GMT+00:00</t>
  </si>
  <si>
    <t>13-Jan-2020 8:52:49 AM GMT+00:00</t>
  </si>
  <si>
    <t>Adjustment</t>
  </si>
  <si>
    <t>Non-subscription Fee Adjustment</t>
  </si>
  <si>
    <t>14-Jan-2020 12:46:22 PM GMT+00:00</t>
  </si>
  <si>
    <t>15-Jan-2020 4:01:44 PM GMT+00:00</t>
  </si>
  <si>
    <t>17-Jan-2020 7:21:01 AM GMT+00:00</t>
  </si>
  <si>
    <t>17-Jan-2020 7:58:24 PM GMT+00:00</t>
  </si>
  <si>
    <t>18-Jan-2020 7:59:12 PM GMT+00:00</t>
  </si>
  <si>
    <t>19-Jan-2020 4:59:47 PM GMT+00:00</t>
  </si>
  <si>
    <t>20-Jan-2020 1:42:00 PM GMT+00:00</t>
  </si>
  <si>
    <t>22-Jan-2020 4:33:22 AM GMT+00:00</t>
  </si>
  <si>
    <t>22-Jan-2020 9:54:18 AM GMT+00:00</t>
  </si>
  <si>
    <t>22-Jan-2020 9:03:15 PM GMT+00:00</t>
  </si>
  <si>
    <t>23-Jan-2020 4:52:59 PM GMT+00:00</t>
  </si>
  <si>
    <t>24-Jan-2020 5:51:32 PM GMT+00:00</t>
  </si>
  <si>
    <t>25-Jan-2020 5:01:06 PM GMT+00:00</t>
  </si>
  <si>
    <t>26-Jan-2020 4:50:50 PM GMT+00:00</t>
  </si>
  <si>
    <t>27-Jan-2020 12:57:08 PM GMT+00:00</t>
  </si>
  <si>
    <t>28-Jan-2020 7:51:10 AM GMT+00:00</t>
  </si>
  <si>
    <t>28-Jan-2020 7:42:06 PM GMT+00:00</t>
  </si>
  <si>
    <t>29-Jan-2020 6:48:34 PM GMT+00:00</t>
  </si>
  <si>
    <t>30-Jan-2020 5:49:39 PM GMT+00:00</t>
  </si>
  <si>
    <t>31-Jan-2020 5:50:42 PM GMT+00:00</t>
  </si>
  <si>
    <t>02-Jan-2020 2:11:35 PM GMT+00:00</t>
  </si>
  <si>
    <t>FBA Inventory Reimbursement - General Adjustment</t>
  </si>
  <si>
    <t>03-Jan-2020 12:01:18 PM GMT+00:00</t>
  </si>
  <si>
    <t>03-Jan-2020 12:03:11 PM GMT+00:00</t>
  </si>
  <si>
    <t>03-Jan-2020 6:43:55 PM GMT+00:00</t>
  </si>
  <si>
    <t>403-2756632-4260322</t>
  </si>
  <si>
    <t>FBA Inventory Reimbursement - Customer Service Issue</t>
  </si>
  <si>
    <t>03-Jan-2020 7:49:41 PM GMT+00:00</t>
  </si>
  <si>
    <t>405-5230627-9231508</t>
  </si>
  <si>
    <t>03-Jan-2020 8:06:26 PM GMT+00:00</t>
  </si>
  <si>
    <t>405-2086035-7868351</t>
  </si>
  <si>
    <t>03-Jan-2020 8:50:44 PM GMT+00:00</t>
  </si>
  <si>
    <t>406-4464310-8880362</t>
  </si>
  <si>
    <t>03-Jan-2020 9:36:45 PM GMT+00:00</t>
  </si>
  <si>
    <t>408-0044383-3302772</t>
  </si>
  <si>
    <t>ATMN-FOODP-01</t>
  </si>
  <si>
    <t>03-Jan-2020 9:41:01 PM GMT+00:00</t>
  </si>
  <si>
    <t>407-8861157-8385950</t>
  </si>
  <si>
    <t>03-Jan-2020 9:58:42 PM GMT+00:00</t>
  </si>
  <si>
    <t>408-0168143-2967533</t>
  </si>
  <si>
    <t>04-Jan-2020 5:06:38 AM GMT+00:00</t>
  </si>
  <si>
    <t>407-9452872-7691558</t>
  </si>
  <si>
    <t>06-Jan-2020 9:41:23 AM GMT+00:00</t>
  </si>
  <si>
    <t>408-4068398-0141955</t>
  </si>
  <si>
    <t>10-Jan-2020 4:00:40 PM GMT+00:00</t>
  </si>
  <si>
    <t>Other</t>
  </si>
  <si>
    <t>10-Jan-2020 4:03:11 PM GMT+00:00</t>
  </si>
  <si>
    <t>10-Jan-2020 7:30:24 PM GMT+00:00</t>
  </si>
  <si>
    <t>408-5705903-8862702</t>
  </si>
  <si>
    <t>11-Jan-2020 5:21:10 AM GMT+00:00</t>
  </si>
  <si>
    <t>Reimbursements</t>
  </si>
  <si>
    <t>402-8682448-6321141</t>
  </si>
  <si>
    <t>Reimbursement issued for lost or damaged package</t>
  </si>
  <si>
    <t>11-Jan-2020 9:48:35 PM GMT+00:00</t>
  </si>
  <si>
    <t>408-9936779-9781913</t>
  </si>
  <si>
    <t>13-Jan-2020 8:51:09 AM GMT+00:00</t>
  </si>
  <si>
    <t>19-Jan-2020 2:10:37 PM GMT+00:00</t>
  </si>
  <si>
    <t>404-7654992-9512319</t>
  </si>
  <si>
    <t>21-Jan-2020 3:02:21 PM GMT+00:00</t>
  </si>
  <si>
    <t>406-8315459-4278761</t>
  </si>
  <si>
    <t>21-Jan-2020 3:04:42 PM GMT+00:00</t>
  </si>
  <si>
    <t>171-4406122-8354749</t>
  </si>
  <si>
    <t>21-Jan-2020 3:08:11 PM GMT+00:00</t>
  </si>
  <si>
    <t>408-2950603-5563557</t>
  </si>
  <si>
    <t>21-Jan-2020 3:17:56 PM GMT+00:00</t>
  </si>
  <si>
    <t>403-0352190-6362737</t>
  </si>
  <si>
    <t>21-Jan-2020 3:21:59 PM GMT+00:00</t>
  </si>
  <si>
    <t>402-5717797-3177921</t>
  </si>
  <si>
    <t>21-Jan-2020 3:25:45 PM GMT+00:00</t>
  </si>
  <si>
    <t>408-5197494-9427511</t>
  </si>
  <si>
    <t>21-Jan-2020 3:31:39 PM GMT+00:00</t>
  </si>
  <si>
    <t>408-7783969-9940326</t>
  </si>
  <si>
    <t>21-Jan-2020 3:33:45 PM GMT+00:00</t>
  </si>
  <si>
    <t>171-8440064-0167552</t>
  </si>
  <si>
    <t>21-Jan-2020 3:35:57 PM GMT+00:00</t>
  </si>
  <si>
    <t>404-0096911-4129917</t>
  </si>
  <si>
    <t>03-Jan-2020 10:20:40 AM GMT+00:00</t>
  </si>
  <si>
    <t>Transfer</t>
  </si>
  <si>
    <t xml:space="preserve">To account ending with: </t>
  </si>
  <si>
    <t>17-Jan-2020 10:15:27 AM GMT+00:00</t>
  </si>
  <si>
    <t>-1,16,506.21</t>
  </si>
  <si>
    <t>24-Jan-2020 10:30:56 AM GMT+00:00</t>
  </si>
  <si>
    <t>31-Jan-2020 10:21:45 AM GMT+00:00</t>
  </si>
  <si>
    <t>-1,32,234.46</t>
  </si>
  <si>
    <t>03-Jan-2020 10:22:52 AM GMT+00:00</t>
  </si>
  <si>
    <t>10-Jan-2020 10:22:34 AM GMT+00:00</t>
  </si>
  <si>
    <t>17-Jan-2020 10:21:27 AM GMT+00:00</t>
  </si>
  <si>
    <t>24-Jan-2020 10:51:06 AM GMT+00:00</t>
  </si>
  <si>
    <t>31-Jan-2020 10:23:08 AM GMT+00:00</t>
  </si>
  <si>
    <t>Prepared by :</t>
  </si>
  <si>
    <t>Name of Company</t>
  </si>
  <si>
    <t>Period</t>
  </si>
  <si>
    <t>Overall Summary</t>
  </si>
  <si>
    <t>Sales Summary</t>
  </si>
  <si>
    <t>GST</t>
  </si>
  <si>
    <t>B2B Orders</t>
  </si>
  <si>
    <t>B2C Orders</t>
  </si>
  <si>
    <t>Total Value</t>
  </si>
  <si>
    <t>Payments Summary</t>
  </si>
  <si>
    <t>Particulars</t>
  </si>
  <si>
    <t>Orders</t>
  </si>
  <si>
    <t>Net</t>
  </si>
  <si>
    <t>Deductions</t>
  </si>
  <si>
    <t>Selling Fee</t>
  </si>
  <si>
    <t>FBA Fees</t>
  </si>
  <si>
    <t>EasyShip &amp; Misc Fee</t>
  </si>
  <si>
    <t>Net Value</t>
  </si>
  <si>
    <t>Advt. charges</t>
  </si>
  <si>
    <t>Misc. Charges/Incomes</t>
  </si>
  <si>
    <t>Net settlement</t>
  </si>
  <si>
    <t>Insights</t>
  </si>
  <si>
    <t>Payment received in Bank Account</t>
  </si>
  <si>
    <t>Unsettled Orders Invoice Value</t>
  </si>
  <si>
    <t>Profit &amp; Loss</t>
  </si>
  <si>
    <t>Invoice value</t>
  </si>
  <si>
    <t>Net settlment by Amazon</t>
  </si>
  <si>
    <t>Costing</t>
  </si>
  <si>
    <t>Profit /Loss</t>
  </si>
  <si>
    <t>Sample</t>
  </si>
  <si>
    <t>Invoice Value of Net Sales</t>
  </si>
  <si>
    <t>Net expenses charged by Amazon</t>
  </si>
  <si>
    <t>TCS deducted</t>
  </si>
  <si>
    <t>Payment received in Bank</t>
  </si>
  <si>
    <t>Description</t>
  </si>
  <si>
    <t>Amount Type</t>
  </si>
  <si>
    <t>Amount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</si>
</sst>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0_ ;[Red]\-0\ "/>
    <numFmt numFmtId="166" formatCode="dd\-mm\-yyyy"/>
    <numFmt numFmtId="167" formatCode="_(* #,##0_);_(* \(#,##0\);_(* &quot;-&quot;??_);_(@_)"/>
    <numFmt numFmtId="168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26"/>
      <color theme="9" tint="-0.499984740745262"/>
      <name val="Verdana"/>
      <family val="2"/>
    </font>
    <font>
      <sz val="14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8"/>
      <color theme="6" tint="-0.499984740745262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6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name val="Calibri"/>
      <family val="2"/>
      <scheme val="minor"/>
    </font>
    <font>
      <sz val="14"/>
      <color theme="7" tint="-0.499984740745262"/>
      <name val="Calibri"/>
      <family val="2"/>
      <scheme val="minor"/>
    </font>
    <font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-0.249977111117893"/>
        <bgColor theme="4" tint="0.79995117038483843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B9254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theme="7" tint="-0.24994659260841701"/>
      </left>
      <right style="dashed">
        <color theme="7" tint="-0.24994659260841701"/>
      </right>
      <top style="dashed">
        <color theme="7" tint="-0.24994659260841701"/>
      </top>
      <bottom style="dashed">
        <color theme="7" tint="-0.24994659260841701"/>
      </bottom>
      <diagonal/>
    </border>
    <border>
      <left style="dashed">
        <color theme="4" tint="-0.24994659260841701"/>
      </left>
      <right style="dashed">
        <color theme="4" tint="-0.24994659260841701"/>
      </right>
      <top style="dashed">
        <color theme="4" tint="-0.24994659260841701"/>
      </top>
      <bottom style="dashed">
        <color theme="4" tint="-0.24994659260841701"/>
      </bottom>
      <diagonal/>
    </border>
    <border>
      <left style="dashed">
        <color theme="9" tint="-0.24994659260841701"/>
      </left>
      <right style="dashed">
        <color theme="9" tint="-0.24994659260841701"/>
      </right>
      <top style="dashed">
        <color theme="9" tint="-0.24994659260841701"/>
      </top>
      <bottom style="dashed">
        <color theme="9" tint="-0.24994659260841701"/>
      </bottom>
      <diagonal/>
    </border>
    <border>
      <left style="dashed">
        <color theme="8" tint="-0.499984740745262"/>
      </left>
      <right style="dashed">
        <color theme="8" tint="-0.499984740745262"/>
      </right>
      <top style="dashed">
        <color theme="8" tint="-0.499984740745262"/>
      </top>
      <bottom style="dashed">
        <color theme="8" tint="-0.499984740745262"/>
      </bottom>
      <diagonal/>
    </border>
    <border>
      <left style="dashed">
        <color theme="2" tint="-0.499984740745262"/>
      </left>
      <right style="dashed">
        <color theme="2" tint="-0.499984740745262"/>
      </right>
      <top style="dashed">
        <color theme="2" tint="-0.499984740745262"/>
      </top>
      <bottom style="dashed">
        <color theme="2" tint="-0.499984740745262"/>
      </bottom>
      <diagonal/>
    </border>
    <border>
      <left style="dashed">
        <color theme="5" tint="-0.499984740745262"/>
      </left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5" tint="-0.499984740745262"/>
      </left>
      <right/>
      <top style="dashed">
        <color theme="5" tint="-0.499984740745262"/>
      </top>
      <bottom style="dashed">
        <color theme="5" tint="-0.499984740745262"/>
      </bottom>
      <diagonal/>
    </border>
    <border>
      <left/>
      <right/>
      <top style="dashed">
        <color theme="5" tint="-0.499984740745262"/>
      </top>
      <bottom style="dashed">
        <color theme="5" tint="-0.499984740745262"/>
      </bottom>
      <diagonal/>
    </border>
    <border>
      <left/>
      <right style="dashed">
        <color theme="5" tint="-0.499984740745262"/>
      </right>
      <top style="dashed">
        <color theme="5" tint="-0.499984740745262"/>
      </top>
      <bottom style="dashed">
        <color theme="5" tint="-0.499984740745262"/>
      </bottom>
      <diagonal/>
    </border>
    <border>
      <left style="dashed">
        <color theme="8" tint="-0.24994659260841701"/>
      </left>
      <right style="thin">
        <color indexed="64"/>
      </right>
      <top style="dashed">
        <color theme="8" tint="-0.24994659260841701"/>
      </top>
      <bottom style="dashed">
        <color theme="8" tint="-0.24994659260841701"/>
      </bottom>
      <diagonal/>
    </border>
    <border>
      <left style="thin">
        <color indexed="64"/>
      </left>
      <right style="thin">
        <color indexed="64"/>
      </right>
      <top style="dashed">
        <color theme="8" tint="-0.24994659260841701"/>
      </top>
      <bottom style="dashed">
        <color theme="8" tint="-0.24994659260841701"/>
      </bottom>
      <diagonal/>
    </border>
    <border>
      <left style="thin">
        <color indexed="64"/>
      </left>
      <right style="dashed">
        <color theme="8" tint="-0.24994659260841701"/>
      </right>
      <top style="dashed">
        <color theme="8" tint="-0.24994659260841701"/>
      </top>
      <bottom style="dashed">
        <color theme="8" tint="-0.24994659260841701"/>
      </bottom>
      <diagonal/>
    </border>
    <border>
      <left style="dashed">
        <color theme="8" tint="-0.24994659260841701"/>
      </left>
      <right/>
      <top style="dashed">
        <color theme="8" tint="-0.24994659260841701"/>
      </top>
      <bottom/>
      <diagonal/>
    </border>
    <border>
      <left/>
      <right/>
      <top style="dashed">
        <color theme="8" tint="-0.24994659260841701"/>
      </top>
      <bottom/>
      <diagonal/>
    </border>
    <border>
      <left/>
      <right style="dashed">
        <color theme="8" tint="-0.24994659260841701"/>
      </right>
      <top style="dashed">
        <color theme="8" tint="-0.24994659260841701"/>
      </top>
      <bottom/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5" tint="-0.24994659260841701"/>
      </top>
      <bottom style="dashed">
        <color theme="5" tint="-0.24994659260841701"/>
      </bottom>
      <diagonal/>
    </border>
    <border>
      <left style="dashed">
        <color theme="5" tint="-0.24994659260841701"/>
      </left>
      <right style="dashed">
        <color theme="5" tint="-0.24994659260841701"/>
      </right>
      <top style="dashed">
        <color theme="5" tint="-0.24994659260841701"/>
      </top>
      <bottom/>
      <diagonal/>
    </border>
    <border>
      <left style="dashed">
        <color theme="6" tint="-0.24994659260841701"/>
      </left>
      <right style="dashed">
        <color theme="6" tint="-0.24994659260841701"/>
      </right>
      <top style="dashed">
        <color theme="6" tint="-0.24994659260841701"/>
      </top>
      <bottom style="dashed">
        <color theme="6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10" fontId="0" fillId="0" borderId="0" xfId="2" applyNumberFormat="1" applyFont="1"/>
    <xf numFmtId="166" fontId="0" fillId="0" borderId="0" xfId="0" applyNumberFormat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10" fontId="4" fillId="8" borderId="2" xfId="2" applyNumberFormat="1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0" fontId="0" fillId="9" borderId="2" xfId="0" applyFill="1" applyBorder="1"/>
    <xf numFmtId="0" fontId="0" fillId="10" borderId="2" xfId="0" applyFill="1" applyBorder="1"/>
    <xf numFmtId="10" fontId="0" fillId="10" borderId="2" xfId="2" applyNumberFormat="1" applyFont="1" applyFill="1" applyBorder="1"/>
    <xf numFmtId="0" fontId="4" fillId="11" borderId="3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165" fontId="0" fillId="12" borderId="3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9" fontId="0" fillId="9" borderId="1" xfId="2" applyFont="1" applyFill="1" applyBorder="1" applyAlignment="1">
      <alignment horizontal="center" vertical="center"/>
    </xf>
    <xf numFmtId="4" fontId="0" fillId="9" borderId="1" xfId="0" applyNumberFormat="1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0" fontId="0" fillId="6" borderId="4" xfId="0" applyFont="1" applyFill="1" applyBorder="1" applyAlignment="1">
      <alignment horizontal="center" vertical="center"/>
    </xf>
    <xf numFmtId="22" fontId="0" fillId="6" borderId="4" xfId="0" applyNumberFormat="1" applyFont="1" applyFill="1" applyBorder="1" applyAlignment="1">
      <alignment horizontal="center" vertical="center"/>
    </xf>
    <xf numFmtId="22" fontId="0" fillId="12" borderId="3" xfId="0" applyNumberFormat="1" applyFont="1" applyFill="1" applyBorder="1" applyAlignment="1">
      <alignment horizontal="center" vertical="center"/>
    </xf>
    <xf numFmtId="4" fontId="0" fillId="12" borderId="3" xfId="0" applyNumberFormat="1" applyFont="1" applyFill="1" applyBorder="1" applyAlignment="1">
      <alignment horizontal="center" vertical="center"/>
    </xf>
    <xf numFmtId="0" fontId="5" fillId="14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14" borderId="0" xfId="0" applyFont="1" applyFill="1" applyAlignment="1">
      <alignment horizontal="left" vertical="center"/>
    </xf>
    <xf numFmtId="0" fontId="9" fillId="14" borderId="0" xfId="0" applyFont="1" applyFill="1" applyAlignment="1">
      <alignment horizontal="center" vertical="center"/>
    </xf>
    <xf numFmtId="0" fontId="11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15" borderId="5" xfId="0" applyFont="1" applyFill="1" applyBorder="1" applyAlignment="1">
      <alignment horizontal="center" vertical="center" wrapText="1"/>
    </xf>
    <xf numFmtId="0" fontId="3" fillId="18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19" borderId="6" xfId="0" applyFont="1" applyFill="1" applyBorder="1" applyAlignment="1">
      <alignment horizontal="left" vertical="center" indent="1"/>
    </xf>
    <xf numFmtId="167" fontId="7" fillId="19" borderId="6" xfId="1" applyNumberFormat="1" applyFont="1" applyFill="1" applyBorder="1" applyAlignment="1">
      <alignment vertical="center"/>
    </xf>
    <xf numFmtId="0" fontId="13" fillId="19" borderId="6" xfId="0" applyFont="1" applyFill="1" applyBorder="1" applyAlignment="1">
      <alignment horizontal="center" vertical="center"/>
    </xf>
    <xf numFmtId="0" fontId="14" fillId="13" borderId="7" xfId="0" applyFont="1" applyFill="1" applyBorder="1" applyAlignment="1">
      <alignment horizontal="center" vertical="center"/>
    </xf>
    <xf numFmtId="0" fontId="3" fillId="21" borderId="7" xfId="0" applyFont="1" applyFill="1" applyBorder="1" applyAlignment="1">
      <alignment vertical="center"/>
    </xf>
    <xf numFmtId="167" fontId="7" fillId="21" borderId="7" xfId="1" applyNumberFormat="1" applyFont="1" applyFill="1" applyBorder="1" applyAlignment="1">
      <alignment vertical="center"/>
    </xf>
    <xf numFmtId="0" fontId="7" fillId="21" borderId="7" xfId="0" applyFont="1" applyFill="1" applyBorder="1" applyAlignment="1">
      <alignment horizontal="left" vertical="center" indent="2"/>
    </xf>
    <xf numFmtId="167" fontId="13" fillId="21" borderId="7" xfId="1" applyNumberFormat="1" applyFont="1" applyFill="1" applyBorder="1" applyAlignment="1">
      <alignment vertical="center"/>
    </xf>
    <xf numFmtId="167" fontId="7" fillId="22" borderId="7" xfId="1" applyNumberFormat="1" applyFont="1" applyFill="1" applyBorder="1" applyAlignment="1">
      <alignment vertical="center"/>
    </xf>
    <xf numFmtId="167" fontId="13" fillId="23" borderId="7" xfId="1" applyNumberFormat="1" applyFont="1" applyFill="1" applyBorder="1" applyAlignment="1">
      <alignment vertical="center"/>
    </xf>
    <xf numFmtId="168" fontId="10" fillId="15" borderId="13" xfId="1" applyNumberFormat="1" applyFont="1" applyFill="1" applyBorder="1" applyAlignment="1">
      <alignment vertical="center"/>
    </xf>
    <xf numFmtId="167" fontId="10" fillId="15" borderId="13" xfId="1" applyNumberFormat="1" applyFont="1" applyFill="1" applyBorder="1" applyAlignment="1">
      <alignment vertical="center"/>
    </xf>
    <xf numFmtId="167" fontId="10" fillId="14" borderId="17" xfId="1" applyNumberFormat="1" applyFont="1" applyFill="1" applyBorder="1" applyAlignment="1">
      <alignment vertical="center"/>
    </xf>
    <xf numFmtId="167" fontId="10" fillId="25" borderId="18" xfId="1" applyNumberFormat="1" applyFont="1" applyFill="1" applyBorder="1" applyAlignment="1">
      <alignment vertical="center"/>
    </xf>
    <xf numFmtId="0" fontId="7" fillId="14" borderId="19" xfId="0" applyFont="1" applyFill="1" applyBorder="1" applyAlignment="1">
      <alignment vertical="center"/>
    </xf>
    <xf numFmtId="0" fontId="13" fillId="15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21" borderId="5" xfId="0" applyFont="1" applyFill="1" applyBorder="1" applyAlignment="1">
      <alignment horizontal="center" vertical="center" wrapText="1"/>
    </xf>
    <xf numFmtId="0" fontId="13" fillId="19" borderId="5" xfId="0" applyFont="1" applyFill="1" applyBorder="1" applyAlignment="1">
      <alignment horizontal="center" vertical="center" wrapText="1"/>
    </xf>
    <xf numFmtId="167" fontId="17" fillId="15" borderId="5" xfId="0" applyNumberFormat="1" applyFont="1" applyFill="1" applyBorder="1" applyAlignment="1">
      <alignment vertical="center" wrapText="1"/>
    </xf>
    <xf numFmtId="167" fontId="17" fillId="3" borderId="5" xfId="0" applyNumberFormat="1" applyFont="1" applyFill="1" applyBorder="1" applyAlignment="1">
      <alignment vertical="center" wrapText="1"/>
    </xf>
    <xf numFmtId="167" fontId="17" fillId="21" borderId="5" xfId="0" applyNumberFormat="1" applyFont="1" applyFill="1" applyBorder="1" applyAlignment="1">
      <alignment vertical="center" wrapText="1"/>
    </xf>
    <xf numFmtId="167" fontId="17" fillId="19" borderId="5" xfId="0" applyNumberFormat="1" applyFont="1" applyFill="1" applyBorder="1" applyAlignment="1">
      <alignment vertical="center" wrapText="1"/>
    </xf>
    <xf numFmtId="0" fontId="0" fillId="6" borderId="20" xfId="0" applyFill="1" applyBorder="1"/>
    <xf numFmtId="0" fontId="4" fillId="5" borderId="20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 wrapText="1"/>
    </xf>
    <xf numFmtId="0" fontId="15" fillId="25" borderId="18" xfId="0" applyFont="1" applyFill="1" applyBorder="1" applyAlignment="1">
      <alignment horizontal="left" vertical="center" indent="2"/>
    </xf>
    <xf numFmtId="0" fontId="15" fillId="15" borderId="11" xfId="0" applyFont="1" applyFill="1" applyBorder="1" applyAlignment="1">
      <alignment horizontal="left" vertical="center" indent="1"/>
    </xf>
    <xf numFmtId="0" fontId="15" fillId="15" borderId="12" xfId="0" applyFont="1" applyFill="1" applyBorder="1" applyAlignment="1">
      <alignment horizontal="left" vertical="center" indent="1"/>
    </xf>
    <xf numFmtId="0" fontId="16" fillId="15" borderId="14" xfId="0" applyFont="1" applyFill="1" applyBorder="1" applyAlignment="1">
      <alignment horizontal="center" vertical="center"/>
    </xf>
    <xf numFmtId="0" fontId="16" fillId="15" borderId="15" xfId="0" applyFont="1" applyFill="1" applyBorder="1" applyAlignment="1">
      <alignment horizontal="center" vertical="center"/>
    </xf>
    <xf numFmtId="0" fontId="16" fillId="1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15" fillId="14" borderId="17" xfId="0" applyFont="1" applyFill="1" applyBorder="1" applyAlignment="1">
      <alignment horizontal="left" vertical="center" indent="2"/>
    </xf>
    <xf numFmtId="0" fontId="6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5" fillId="16" borderId="5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4" fillId="20" borderId="7" xfId="0" applyFont="1" applyFill="1" applyBorder="1" applyAlignment="1">
      <alignment horizontal="center" vertical="center"/>
    </xf>
    <xf numFmtId="167" fontId="7" fillId="21" borderId="8" xfId="1" applyNumberFormat="1" applyFont="1" applyFill="1" applyBorder="1" applyAlignment="1">
      <alignment horizontal="center" vertical="center"/>
    </xf>
    <xf numFmtId="167" fontId="7" fillId="21" borderId="9" xfId="1" applyNumberFormat="1" applyFont="1" applyFill="1" applyBorder="1" applyAlignment="1">
      <alignment horizontal="center" vertical="center"/>
    </xf>
    <xf numFmtId="167" fontId="7" fillId="21" borderId="10" xfId="1" applyNumberFormat="1" applyFont="1" applyFill="1" applyBorder="1" applyAlignment="1">
      <alignment horizontal="center" vertical="center"/>
    </xf>
    <xf numFmtId="0" fontId="3" fillId="22" borderId="8" xfId="0" applyFont="1" applyFill="1" applyBorder="1" applyAlignment="1">
      <alignment horizontal="left" vertical="center" indent="3"/>
    </xf>
    <xf numFmtId="0" fontId="3" fillId="22" borderId="9" xfId="0" applyFont="1" applyFill="1" applyBorder="1" applyAlignment="1">
      <alignment horizontal="left" vertical="center" indent="3"/>
    </xf>
    <xf numFmtId="0" fontId="3" fillId="22" borderId="10" xfId="0" applyFont="1" applyFill="1" applyBorder="1" applyAlignment="1">
      <alignment horizontal="left" vertical="center" indent="3"/>
    </xf>
    <xf numFmtId="0" fontId="3" fillId="23" borderId="8" xfId="0" applyFont="1" applyFill="1" applyBorder="1" applyAlignment="1">
      <alignment horizontal="left" vertical="center" indent="2"/>
    </xf>
    <xf numFmtId="0" fontId="3" fillId="23" borderId="9" xfId="0" applyFont="1" applyFill="1" applyBorder="1" applyAlignment="1">
      <alignment horizontal="left" vertical="center" indent="2"/>
    </xf>
    <xf numFmtId="0" fontId="3" fillId="23" borderId="10" xfId="0" applyFont="1" applyFill="1" applyBorder="1" applyAlignment="1">
      <alignment horizontal="left" vertical="center" indent="2"/>
    </xf>
    <xf numFmtId="0" fontId="4" fillId="24" borderId="11" xfId="0" applyFont="1" applyFill="1" applyBorder="1" applyAlignment="1">
      <alignment horizontal="center" vertical="center"/>
    </xf>
    <xf numFmtId="0" fontId="4" fillId="24" borderId="12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10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76201</xdr:colOff>
      <xdr:row>0</xdr:row>
      <xdr:rowOff>28575</xdr:rowOff>
    </xdr:from>
    <xdr:ext cx="7362824" cy="781111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xmlns="" id="{5A6D9E36-330A-44A6-AA95-9217492A43D9}"/>
            </a:ext>
          </a:extLst>
        </xdr:cNvPr>
        <xdr:cNvSpPr/>
      </xdr:nvSpPr>
      <xdr:spPr>
        <a:xfrm>
          <a:off x="76201" y="28575"/>
          <a:ext cx="7362824" cy="78111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4400" b="1" cap="none" spc="0">
              <a:ln w="17780" cmpd="sng">
                <a:solidFill>
                  <a:schemeClr val="accent5">
                    <a:lumMod val="20000"/>
                    <a:lumOff val="80000"/>
                  </a:schemeClr>
                </a:solidFill>
                <a:prstDash val="solid"/>
                <a:miter lim="800000"/>
              </a:ln>
              <a:solidFill>
                <a:schemeClr val="accent1">
                  <a:lumMod val="75000"/>
                </a:schemeClr>
              </a:solidFill>
              <a:effectLst>
                <a:outerShdw blurRad="55000" dist="50800" dir="5400000" algn="tl">
                  <a:srgbClr val="000000">
                    <a:alpha val="33000"/>
                  </a:srgbClr>
                </a:outerShdw>
              </a:effectLst>
            </a:rPr>
            <a:t>Amazon Reconciliation Report</a:t>
          </a:r>
        </a:p>
      </xdr:txBody>
    </xdr:sp>
    <xdr:clientData/>
  </xdr:oneCellAnchor>
  <xdr:twoCellAnchor editAs="oneCell">
    <xdr:from>
      <xdr:col>0</xdr:col>
      <xdr:colOff>114300</xdr:colOff>
      <xdr:row>0</xdr:row>
      <xdr:rowOff>779486</xdr:rowOff>
    </xdr:from>
    <xdr:to>
      <xdr:col>0</xdr:col>
      <xdr:colOff>2076450</xdr:colOff>
      <xdr:row>2</xdr:row>
      <xdr:rowOff>411509</xdr:rowOff>
    </xdr:to>
    <xdr:pic>
      <xdr:nvPicPr>
        <xdr:cNvPr id="3" name="Picture 2" descr="unnamed.png">
          <a:extLst>
            <a:ext uri="{FF2B5EF4-FFF2-40B4-BE49-F238E27FC236}">
              <a16:creationId xmlns:a16="http://schemas.microsoft.com/office/drawing/2014/main" xmlns="" id="{B6746A64-C846-4F56-BBA3-F9256ECC5C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779486"/>
          <a:ext cx="1962150" cy="927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E42"/>
  <sheetViews>
    <sheetView showGridLines="0" workbookViewId="0"/>
  </sheetViews>
  <sheetFormatPr defaultColWidth="0" defaultRowHeight="18.75" customHeight="1" zeroHeight="1" x14ac:dyDescent="0.3"/>
  <cols>
    <col min="1" max="1" width="33.5546875" style="28" customWidth="1"/>
    <col min="2" max="2" width="28.33203125" style="28" customWidth="1"/>
    <col min="3" max="3" width="27.88671875" style="28" customWidth="1"/>
    <col min="4" max="4" width="23.33203125" style="28" customWidth="1"/>
    <col min="5" max="5" width="1.88671875" style="28" hidden="1"/>
    <col min="6" max="16383" width="9.109375" style="28" hidden="1"/>
    <col min="16384" max="16384" width="9.109375" style="28" hidden="1" customWidth="1"/>
  </cols>
  <sheetData>
    <row r="1" spans="1:4" ht="62.25" customHeight="1" x14ac:dyDescent="0.3">
      <c r="A1" s="27"/>
      <c r="B1" s="72"/>
      <c r="C1" s="72"/>
      <c r="D1" s="72"/>
    </row>
    <row r="2" spans="1:4" ht="39.9" customHeight="1" x14ac:dyDescent="0.3">
      <c r="A2" s="29" t="s">
        <v>692</v>
      </c>
      <c r="B2" s="30" t="s">
        <v>693</v>
      </c>
      <c r="C2" s="73" t="s">
        <v>721</v>
      </c>
      <c r="D2" s="73"/>
    </row>
    <row r="3" spans="1:4" ht="39.9" customHeight="1" x14ac:dyDescent="0.3">
      <c r="A3" s="31"/>
      <c r="B3" s="30" t="s">
        <v>694</v>
      </c>
      <c r="C3" s="73" t="s">
        <v>721</v>
      </c>
      <c r="D3" s="73"/>
    </row>
    <row r="4" spans="1:4" ht="2.1" customHeight="1" x14ac:dyDescent="0.3">
      <c r="A4" s="31"/>
      <c r="B4" s="32"/>
      <c r="C4" s="33"/>
      <c r="D4" s="33"/>
    </row>
    <row r="5" spans="1:4" ht="2.4" customHeight="1" x14ac:dyDescent="0.3">
      <c r="A5" s="34"/>
      <c r="B5" s="34"/>
      <c r="C5" s="34"/>
      <c r="D5" s="34"/>
    </row>
    <row r="6" spans="1:4" ht="33" customHeight="1" x14ac:dyDescent="0.3">
      <c r="A6" s="74" t="s">
        <v>695</v>
      </c>
      <c r="B6" s="74"/>
      <c r="C6" s="74"/>
      <c r="D6" s="74"/>
    </row>
    <row r="7" spans="1:4" ht="36" x14ac:dyDescent="0.3">
      <c r="A7" s="52" t="s">
        <v>722</v>
      </c>
      <c r="B7" s="53" t="s">
        <v>723</v>
      </c>
      <c r="C7" s="54" t="s">
        <v>724</v>
      </c>
      <c r="D7" s="55" t="s">
        <v>725</v>
      </c>
    </row>
    <row r="8" spans="1:4" ht="25.5" customHeight="1" x14ac:dyDescent="0.3">
      <c r="A8" s="56">
        <f>+D16</f>
        <v>0</v>
      </c>
      <c r="B8" s="57">
        <f>+D22+D23+D24+D25+D28+D29</f>
        <v>1421873.4400000165</v>
      </c>
      <c r="C8" s="58">
        <f>+D26</f>
        <v>0</v>
      </c>
      <c r="D8" s="59">
        <f>+D33</f>
        <v>0</v>
      </c>
    </row>
    <row r="9" spans="1:4" ht="6" customHeight="1" x14ac:dyDescent="0.3"/>
    <row r="10" spans="1:4" ht="27" customHeight="1" x14ac:dyDescent="0.3">
      <c r="A10" s="75" t="s">
        <v>696</v>
      </c>
      <c r="B10" s="75"/>
      <c r="C10" s="75"/>
      <c r="D10" s="75"/>
    </row>
    <row r="11" spans="1:4" s="36" customFormat="1" ht="27.75" customHeight="1" x14ac:dyDescent="0.3">
      <c r="A11" s="35" t="s">
        <v>331</v>
      </c>
      <c r="B11" s="35" t="s">
        <v>239</v>
      </c>
      <c r="C11" s="35" t="s">
        <v>697</v>
      </c>
      <c r="D11" s="35" t="s">
        <v>14</v>
      </c>
    </row>
    <row r="12" spans="1:4" ht="27.75" customHeight="1" x14ac:dyDescent="0.3">
      <c r="A12" s="37" t="s">
        <v>698</v>
      </c>
      <c r="B12" s="38">
        <v>13774.900000000003</v>
      </c>
      <c r="C12" s="38">
        <v>2415.3200000000006</v>
      </c>
      <c r="D12" s="38">
        <v>16190.219999999998</v>
      </c>
    </row>
    <row r="13" spans="1:4" ht="27.75" customHeight="1" x14ac:dyDescent="0.3">
      <c r="A13" s="37" t="s">
        <v>699</v>
      </c>
      <c r="B13" s="38">
        <v>1252475.6800000006</v>
      </c>
      <c r="C13" s="38">
        <v>198664.44470000008</v>
      </c>
      <c r="D13" s="38">
        <v>1451140.1247000007</v>
      </c>
    </row>
    <row r="14" spans="1:4" ht="27.75" customHeight="1" x14ac:dyDescent="0.3">
      <c r="A14" s="39" t="s">
        <v>700</v>
      </c>
      <c r="B14" s="38">
        <f>+B12+B13</f>
        <v>1266250.5800000005</v>
      </c>
      <c r="C14" s="38">
        <f>+C12+C13</f>
        <v>201079.76470000009</v>
      </c>
      <c r="D14" s="38">
        <f>+D12+D13</f>
        <v>1467330.3447000007</v>
      </c>
    </row>
    <row r="15" spans="1:4" ht="8.1" customHeight="1" x14ac:dyDescent="0.3"/>
    <row r="16" spans="1:4" ht="30" customHeight="1" x14ac:dyDescent="0.3">
      <c r="A16" s="76" t="s">
        <v>701</v>
      </c>
      <c r="B16" s="76"/>
      <c r="C16" s="76"/>
      <c r="D16" s="76"/>
    </row>
    <row r="17" spans="1:4" s="36" customFormat="1" ht="27.75" customHeight="1" x14ac:dyDescent="0.3">
      <c r="A17" s="40" t="s">
        <v>702</v>
      </c>
      <c r="B17" s="40" t="s">
        <v>703</v>
      </c>
      <c r="C17" s="40" t="s">
        <v>284</v>
      </c>
      <c r="D17" s="40" t="s">
        <v>704</v>
      </c>
    </row>
    <row r="18" spans="1:4" ht="27.75" customHeight="1" x14ac:dyDescent="0.3">
      <c r="A18" s="41" t="s">
        <v>14</v>
      </c>
      <c r="B18" s="42">
        <v>1707174.5700000115</v>
      </c>
      <c r="C18" s="42">
        <v>-253228.3900000001</v>
      </c>
      <c r="D18" s="42">
        <f>+B18+C18</f>
        <v>1453946.1800000113</v>
      </c>
    </row>
    <row r="19" spans="1:4" ht="27.75" customHeight="1" x14ac:dyDescent="0.3">
      <c r="A19" s="41" t="s">
        <v>705</v>
      </c>
      <c r="B19" s="77"/>
      <c r="C19" s="78"/>
      <c r="D19" s="79"/>
    </row>
    <row r="20" spans="1:4" ht="27.75" customHeight="1" x14ac:dyDescent="0.3">
      <c r="A20" s="43" t="s">
        <v>706</v>
      </c>
      <c r="B20" s="42">
        <v>-199310.23999999498</v>
      </c>
      <c r="C20" s="42">
        <v>27880.82</v>
      </c>
      <c r="D20" s="42">
        <f t="shared" ref="D20:D24" si="0">+B20+C20</f>
        <v>-171429.41999999498</v>
      </c>
    </row>
    <row r="21" spans="1:4" ht="27.75" customHeight="1" x14ac:dyDescent="0.3">
      <c r="A21" s="43" t="s">
        <v>707</v>
      </c>
      <c r="B21" s="42">
        <v>-279438.97000000504</v>
      </c>
      <c r="C21" s="42">
        <v>760</v>
      </c>
      <c r="D21" s="42">
        <f t="shared" si="0"/>
        <v>-278678.97000000504</v>
      </c>
    </row>
    <row r="22" spans="1:4" ht="27.75" customHeight="1" x14ac:dyDescent="0.3">
      <c r="A22" s="43" t="s">
        <v>708</v>
      </c>
      <c r="B22" s="42">
        <v>-94184.060000000303</v>
      </c>
      <c r="C22" s="42">
        <v>0</v>
      </c>
      <c r="D22" s="42">
        <f t="shared" si="0"/>
        <v>-94184.060000000303</v>
      </c>
    </row>
    <row r="23" spans="1:4" ht="27.75" customHeight="1" x14ac:dyDescent="0.3">
      <c r="A23" s="43" t="s">
        <v>18</v>
      </c>
      <c r="B23" s="42">
        <v>-67707.220000001253</v>
      </c>
      <c r="C23" s="42">
        <v>9828.2199999999757</v>
      </c>
      <c r="D23" s="42">
        <f t="shared" si="0"/>
        <v>-57879.000000001281</v>
      </c>
    </row>
    <row r="24" spans="1:4" ht="27.75" customHeight="1" x14ac:dyDescent="0.3">
      <c r="A24" s="43" t="s">
        <v>513</v>
      </c>
      <c r="B24" s="42">
        <v>-14739.320000000473</v>
      </c>
      <c r="C24" s="42">
        <v>2194.6099999999969</v>
      </c>
      <c r="D24" s="42">
        <f t="shared" si="0"/>
        <v>-12544.710000000476</v>
      </c>
    </row>
    <row r="25" spans="1:4" ht="27.75" customHeight="1" x14ac:dyDescent="0.3">
      <c r="A25" s="41" t="s">
        <v>709</v>
      </c>
      <c r="B25" s="44">
        <f>SUM(B18:B24)</f>
        <v>1051794.7600000093</v>
      </c>
      <c r="C25" s="44">
        <f>SUM(C18:C24)</f>
        <v>-212564.74000000014</v>
      </c>
      <c r="D25" s="44">
        <f>B25+C25</f>
        <v>839230.02000000922</v>
      </c>
    </row>
    <row r="26" spans="1:4" ht="27.75" customHeight="1" x14ac:dyDescent="0.3">
      <c r="A26" s="80" t="s">
        <v>710</v>
      </c>
      <c r="B26" s="81"/>
      <c r="C26" s="82"/>
      <c r="D26" s="45">
        <v>0</v>
      </c>
    </row>
    <row r="27" spans="1:4" ht="27.75" customHeight="1" x14ac:dyDescent="0.3">
      <c r="A27" s="80" t="s">
        <v>711</v>
      </c>
      <c r="B27" s="81"/>
      <c r="C27" s="82"/>
      <c r="D27" s="45">
        <v>-91978.8299999999</v>
      </c>
    </row>
    <row r="28" spans="1:4" ht="27.75" customHeight="1" x14ac:dyDescent="0.3">
      <c r="A28" s="83" t="s">
        <v>712</v>
      </c>
      <c r="B28" s="84"/>
      <c r="C28" s="85"/>
      <c r="D28" s="46">
        <f>D25+D26+D27</f>
        <v>747251.19000000926</v>
      </c>
    </row>
    <row r="29" spans="1:4" ht="5.0999999999999996" customHeight="1" x14ac:dyDescent="0.3"/>
    <row r="30" spans="1:4" ht="27.75" customHeight="1" x14ac:dyDescent="0.3">
      <c r="A30" s="86" t="s">
        <v>713</v>
      </c>
      <c r="B30" s="87"/>
      <c r="C30" s="87"/>
      <c r="D30" s="88"/>
    </row>
    <row r="31" spans="1:4" ht="27.75" customHeight="1" x14ac:dyDescent="0.3">
      <c r="A31" s="65" t="s">
        <v>714</v>
      </c>
      <c r="B31" s="66"/>
      <c r="C31" s="66"/>
      <c r="D31" s="47">
        <v>748758.03000000014</v>
      </c>
    </row>
    <row r="32" spans="1:4" ht="27.75" customHeight="1" x14ac:dyDescent="0.3">
      <c r="A32" s="65" t="s">
        <v>715</v>
      </c>
      <c r="B32" s="66"/>
      <c r="C32" s="66"/>
      <c r="D32" s="48">
        <v>-146718.41000000012</v>
      </c>
    </row>
    <row r="33" spans="1:4" ht="5.0999999999999996" customHeight="1" x14ac:dyDescent="0.3">
      <c r="A33" s="67"/>
      <c r="B33" s="68"/>
      <c r="C33" s="68"/>
      <c r="D33" s="69"/>
    </row>
    <row r="34" spans="1:4" ht="27.75" customHeight="1" x14ac:dyDescent="0.3">
      <c r="A34" s="70" t="s">
        <v>716</v>
      </c>
      <c r="B34" s="70"/>
      <c r="C34" s="70"/>
      <c r="D34" s="70"/>
    </row>
    <row r="35" spans="1:4" ht="27.75" customHeight="1" x14ac:dyDescent="0.3">
      <c r="A35" s="71" t="s">
        <v>717</v>
      </c>
      <c r="B35" s="71"/>
      <c r="C35" s="71"/>
      <c r="D35" s="49">
        <v>1454545.1800000018</v>
      </c>
    </row>
    <row r="36" spans="1:4" ht="27.75" customHeight="1" x14ac:dyDescent="0.3">
      <c r="A36" s="71" t="s">
        <v>718</v>
      </c>
      <c r="B36" s="71"/>
      <c r="C36" s="71"/>
      <c r="D36" s="49">
        <v>747756.20999999915</v>
      </c>
    </row>
    <row r="37" spans="1:4" ht="27.75" customHeight="1" x14ac:dyDescent="0.3">
      <c r="A37" s="71" t="s">
        <v>719</v>
      </c>
      <c r="B37" s="71"/>
      <c r="C37" s="71"/>
      <c r="D37" s="49">
        <v>645467</v>
      </c>
    </row>
    <row r="38" spans="1:4" ht="27.75" customHeight="1" x14ac:dyDescent="0.3">
      <c r="A38" s="64" t="s">
        <v>720</v>
      </c>
      <c r="B38" s="64"/>
      <c r="C38" s="64"/>
      <c r="D38" s="50">
        <v>102289.20999999915</v>
      </c>
    </row>
    <row r="39" spans="1:4" ht="18.75" hidden="1" customHeight="1" x14ac:dyDescent="0.3"/>
    <row r="40" spans="1:4" ht="5.0999999999999996" customHeight="1" x14ac:dyDescent="0.3">
      <c r="A40" s="51"/>
      <c r="B40" s="51"/>
      <c r="C40" s="51"/>
      <c r="D40" s="51"/>
    </row>
    <row r="41" spans="1:4" ht="18.75" hidden="1" customHeight="1" x14ac:dyDescent="0.3"/>
    <row r="42" spans="1:4" ht="18.75" hidden="1" customHeight="1" x14ac:dyDescent="0.3"/>
  </sheetData>
  <mergeCells count="19">
    <mergeCell ref="A31:C31"/>
    <mergeCell ref="B1:D1"/>
    <mergeCell ref="C2:D2"/>
    <mergeCell ref="C3:D3"/>
    <mergeCell ref="A6:D6"/>
    <mergeCell ref="A10:D10"/>
    <mergeCell ref="A16:D16"/>
    <mergeCell ref="B19:D19"/>
    <mergeCell ref="A26:C26"/>
    <mergeCell ref="A27:C27"/>
    <mergeCell ref="A28:C28"/>
    <mergeCell ref="A30:D30"/>
    <mergeCell ref="A38:C38"/>
    <mergeCell ref="A32:C32"/>
    <mergeCell ref="A33:D33"/>
    <mergeCell ref="A34:D34"/>
    <mergeCell ref="A35:C35"/>
    <mergeCell ref="A36:C36"/>
    <mergeCell ref="A37:C37"/>
  </mergeCells>
  <pageMargins left="0" right="0" top="0" bottom="0" header="0" footer="0"/>
  <pageSetup scale="92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54"/>
  <sheetViews>
    <sheetView topLeftCell="J1" workbookViewId="0">
      <selection activeCell="P1" sqref="P1"/>
    </sheetView>
  </sheetViews>
  <sheetFormatPr defaultRowHeight="14.4" x14ac:dyDescent="0.3"/>
  <cols>
    <col min="1" max="1" width="33" bestFit="1" customWidth="1"/>
    <col min="2" max="2" width="8.44140625" bestFit="1" customWidth="1"/>
    <col min="3" max="3" width="19.6640625" bestFit="1" customWidth="1"/>
    <col min="4" max="4" width="14.33203125" customWidth="1"/>
    <col min="5" max="5" width="9.5546875" customWidth="1"/>
    <col min="6" max="6" width="11.5546875" bestFit="1" customWidth="1"/>
    <col min="7" max="7" width="18.5546875" bestFit="1" customWidth="1"/>
    <col min="8" max="8" width="14.44140625" bestFit="1" customWidth="1"/>
    <col min="9" max="9" width="43" bestFit="1" customWidth="1"/>
    <col min="10" max="10" width="29.6640625" bestFit="1" customWidth="1"/>
    <col min="11" max="11" width="18" bestFit="1" customWidth="1"/>
    <col min="12" max="12" width="18.33203125" bestFit="1" customWidth="1"/>
    <col min="13" max="13" width="18.6640625" bestFit="1" customWidth="1"/>
    <col min="14" max="14" width="16.88671875" bestFit="1" customWidth="1"/>
    <col min="15" max="15" width="12.88671875" bestFit="1" customWidth="1"/>
    <col min="16" max="16" width="23.109375" bestFit="1" customWidth="1"/>
    <col min="17" max="17" width="9.5546875" bestFit="1" customWidth="1"/>
    <col min="18" max="18" width="8.5546875" bestFit="1" customWidth="1"/>
    <col min="19" max="19" width="18.33203125" bestFit="1" customWidth="1"/>
    <col min="20" max="20" width="20.6640625" bestFit="1" customWidth="1"/>
  </cols>
  <sheetData>
    <row r="1" spans="1:20" ht="21.9" customHeight="1" x14ac:dyDescent="0.3">
      <c r="A1" s="18" t="s">
        <v>3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8" t="s">
        <v>22</v>
      </c>
    </row>
    <row r="2" spans="1:20" x14ac:dyDescent="0.3">
      <c r="A2" s="19" t="s">
        <v>24</v>
      </c>
      <c r="B2" s="19" t="s">
        <v>25</v>
      </c>
      <c r="C2" s="19"/>
      <c r="D2" s="19"/>
      <c r="E2" s="19"/>
      <c r="F2" s="19">
        <v>1</v>
      </c>
      <c r="G2" s="19" t="s">
        <v>27</v>
      </c>
      <c r="H2" s="19" t="s">
        <v>28</v>
      </c>
      <c r="I2" s="19" t="s">
        <v>29</v>
      </c>
      <c r="J2" s="19" t="s">
        <v>30</v>
      </c>
      <c r="K2" s="19">
        <v>471001</v>
      </c>
      <c r="L2" s="19">
        <v>109</v>
      </c>
      <c r="M2" s="19">
        <v>-0.92</v>
      </c>
      <c r="N2" s="19">
        <v>-6.43</v>
      </c>
      <c r="O2" s="19">
        <v>0</v>
      </c>
      <c r="P2" s="19">
        <v>-5.9</v>
      </c>
      <c r="Q2" s="19">
        <v>0</v>
      </c>
      <c r="R2" s="19">
        <v>95.75</v>
      </c>
      <c r="S2" s="19">
        <v>-54.28</v>
      </c>
      <c r="T2" s="19">
        <v>41.47</v>
      </c>
    </row>
    <row r="3" spans="1:20" x14ac:dyDescent="0.3">
      <c r="A3" s="19" t="s">
        <v>24</v>
      </c>
      <c r="B3" s="19" t="s">
        <v>25</v>
      </c>
      <c r="C3" s="19"/>
      <c r="D3" s="19"/>
      <c r="E3" s="19"/>
      <c r="F3" s="19">
        <v>1</v>
      </c>
      <c r="G3" s="19" t="s">
        <v>27</v>
      </c>
      <c r="H3" s="19" t="s">
        <v>28</v>
      </c>
      <c r="I3" s="19" t="s">
        <v>33</v>
      </c>
      <c r="J3" s="19" t="s">
        <v>34</v>
      </c>
      <c r="K3" s="19">
        <v>600078</v>
      </c>
      <c r="L3" s="19">
        <v>279</v>
      </c>
      <c r="M3" s="19">
        <v>-2.36</v>
      </c>
      <c r="N3" s="19">
        <v>-16.46</v>
      </c>
      <c r="O3" s="19">
        <v>0</v>
      </c>
      <c r="P3" s="19">
        <v>-5.9</v>
      </c>
      <c r="Q3" s="19">
        <v>0</v>
      </c>
      <c r="R3" s="19">
        <v>254.28</v>
      </c>
      <c r="S3" s="19">
        <v>-77.88</v>
      </c>
      <c r="T3" s="19">
        <v>176.4</v>
      </c>
    </row>
    <row r="4" spans="1:20" x14ac:dyDescent="0.3">
      <c r="A4" s="19" t="s">
        <v>24</v>
      </c>
      <c r="B4" s="19" t="s">
        <v>25</v>
      </c>
      <c r="C4" s="19"/>
      <c r="D4" s="19"/>
      <c r="E4" s="19"/>
      <c r="F4" s="19">
        <v>1</v>
      </c>
      <c r="G4" s="19" t="s">
        <v>27</v>
      </c>
      <c r="H4" s="19" t="s">
        <v>28</v>
      </c>
      <c r="I4" s="19" t="s">
        <v>35</v>
      </c>
      <c r="J4" s="19" t="s">
        <v>36</v>
      </c>
      <c r="K4" s="19">
        <v>680565</v>
      </c>
      <c r="L4" s="19">
        <v>699</v>
      </c>
      <c r="M4" s="19">
        <v>-5.92</v>
      </c>
      <c r="N4" s="19">
        <v>-94.86</v>
      </c>
      <c r="O4" s="19">
        <v>0</v>
      </c>
      <c r="P4" s="19">
        <v>-23.6</v>
      </c>
      <c r="Q4" s="19">
        <v>0</v>
      </c>
      <c r="R4" s="19">
        <v>574.62</v>
      </c>
      <c r="S4" s="19">
        <v>-178.18</v>
      </c>
      <c r="T4" s="19">
        <v>396.44</v>
      </c>
    </row>
    <row r="5" spans="1:20" x14ac:dyDescent="0.3">
      <c r="A5" s="19" t="s">
        <v>24</v>
      </c>
      <c r="B5" s="19" t="s">
        <v>25</v>
      </c>
      <c r="C5" s="19"/>
      <c r="D5" s="19"/>
      <c r="E5" s="19"/>
      <c r="F5" s="19">
        <v>1</v>
      </c>
      <c r="G5" s="19" t="s">
        <v>27</v>
      </c>
      <c r="H5" s="19" t="s">
        <v>28</v>
      </c>
      <c r="I5" s="19" t="s">
        <v>37</v>
      </c>
      <c r="J5" s="19" t="s">
        <v>38</v>
      </c>
      <c r="K5" s="19">
        <v>400005</v>
      </c>
      <c r="L5" s="19">
        <v>109</v>
      </c>
      <c r="M5" s="19">
        <v>-0.92</v>
      </c>
      <c r="N5" s="19">
        <v>-6.43</v>
      </c>
      <c r="O5" s="19">
        <v>0</v>
      </c>
      <c r="P5" s="19">
        <v>-2.36</v>
      </c>
      <c r="Q5" s="19">
        <v>0</v>
      </c>
      <c r="R5" s="19">
        <v>99.29</v>
      </c>
      <c r="S5" s="19">
        <v>-54.28</v>
      </c>
      <c r="T5" s="19">
        <v>45.010000000000005</v>
      </c>
    </row>
    <row r="6" spans="1:20" x14ac:dyDescent="0.3">
      <c r="A6" s="19" t="s">
        <v>39</v>
      </c>
      <c r="B6" s="19" t="s">
        <v>25</v>
      </c>
      <c r="C6" s="19"/>
      <c r="D6" s="19"/>
      <c r="E6" s="19"/>
      <c r="F6" s="19">
        <v>1</v>
      </c>
      <c r="G6" s="19" t="s">
        <v>27</v>
      </c>
      <c r="H6" s="19" t="s">
        <v>28</v>
      </c>
      <c r="I6" s="19" t="s">
        <v>40</v>
      </c>
      <c r="J6" s="19" t="s">
        <v>38</v>
      </c>
      <c r="K6" s="19">
        <v>400607</v>
      </c>
      <c r="L6" s="19">
        <v>279</v>
      </c>
      <c r="M6" s="19">
        <v>-2.36</v>
      </c>
      <c r="N6" s="19">
        <v>-16.46</v>
      </c>
      <c r="O6" s="19">
        <v>0</v>
      </c>
      <c r="P6" s="19">
        <v>-5.9</v>
      </c>
      <c r="Q6" s="19">
        <v>0</v>
      </c>
      <c r="R6" s="19">
        <v>254.28</v>
      </c>
      <c r="S6" s="19">
        <v>-54.28</v>
      </c>
      <c r="T6" s="19">
        <v>200</v>
      </c>
    </row>
    <row r="7" spans="1:20" x14ac:dyDescent="0.3">
      <c r="A7" s="19" t="s">
        <v>41</v>
      </c>
      <c r="B7" s="19" t="s">
        <v>25</v>
      </c>
      <c r="C7" s="19"/>
      <c r="D7" s="19"/>
      <c r="E7" s="19"/>
      <c r="F7" s="19">
        <v>1</v>
      </c>
      <c r="G7" s="19" t="s">
        <v>27</v>
      </c>
      <c r="H7" s="19" t="s">
        <v>28</v>
      </c>
      <c r="I7" s="19" t="s">
        <v>42</v>
      </c>
      <c r="J7" s="19" t="s">
        <v>43</v>
      </c>
      <c r="K7" s="19">
        <v>500019</v>
      </c>
      <c r="L7" s="19">
        <v>279</v>
      </c>
      <c r="M7" s="19">
        <v>-2.36</v>
      </c>
      <c r="N7" s="19">
        <v>-16.46</v>
      </c>
      <c r="O7" s="19">
        <v>0</v>
      </c>
      <c r="P7" s="19">
        <v>-5.9</v>
      </c>
      <c r="Q7" s="19">
        <v>0</v>
      </c>
      <c r="R7" s="19">
        <v>254.28</v>
      </c>
      <c r="S7" s="19">
        <v>-77.88</v>
      </c>
      <c r="T7" s="19">
        <v>176.4</v>
      </c>
    </row>
    <row r="8" spans="1:20" x14ac:dyDescent="0.3">
      <c r="A8" s="19" t="s">
        <v>44</v>
      </c>
      <c r="B8" s="19" t="s">
        <v>25</v>
      </c>
      <c r="C8" s="19"/>
      <c r="D8" s="19"/>
      <c r="E8" s="19"/>
      <c r="F8" s="19">
        <v>2</v>
      </c>
      <c r="G8" s="19" t="s">
        <v>27</v>
      </c>
      <c r="H8" s="19" t="s">
        <v>28</v>
      </c>
      <c r="I8" s="19" t="s">
        <v>45</v>
      </c>
      <c r="J8" s="19" t="s">
        <v>46</v>
      </c>
      <c r="K8" s="19">
        <v>562114</v>
      </c>
      <c r="L8" s="19">
        <v>1998</v>
      </c>
      <c r="M8" s="19">
        <v>-16.940000000000001</v>
      </c>
      <c r="N8" s="19">
        <v>-271.14</v>
      </c>
      <c r="O8" s="19">
        <v>0</v>
      </c>
      <c r="P8" s="19">
        <v>-47.2</v>
      </c>
      <c r="Q8" s="19">
        <v>0</v>
      </c>
      <c r="R8" s="21">
        <v>1662.72</v>
      </c>
      <c r="S8" s="19">
        <v>-130.97999999999999</v>
      </c>
      <c r="T8" s="19">
        <v>1531.74</v>
      </c>
    </row>
    <row r="9" spans="1:20" x14ac:dyDescent="0.3">
      <c r="A9" s="19" t="s">
        <v>47</v>
      </c>
      <c r="B9" s="19" t="s">
        <v>25</v>
      </c>
      <c r="C9" s="19"/>
      <c r="D9" s="19"/>
      <c r="E9" s="19"/>
      <c r="F9" s="19">
        <v>1</v>
      </c>
      <c r="G9" s="19" t="s">
        <v>27</v>
      </c>
      <c r="H9" s="19" t="s">
        <v>28</v>
      </c>
      <c r="I9" s="19" t="s">
        <v>48</v>
      </c>
      <c r="J9" s="19" t="s">
        <v>46</v>
      </c>
      <c r="K9" s="19">
        <v>560048</v>
      </c>
      <c r="L9" s="19">
        <v>109</v>
      </c>
      <c r="M9" s="19">
        <v>-0.92</v>
      </c>
      <c r="N9" s="19">
        <v>-6.43</v>
      </c>
      <c r="O9" s="19">
        <v>0</v>
      </c>
      <c r="P9" s="19">
        <v>-2.36</v>
      </c>
      <c r="Q9" s="19">
        <v>0</v>
      </c>
      <c r="R9" s="19">
        <v>99.29</v>
      </c>
      <c r="S9" s="19">
        <v>-77.88</v>
      </c>
      <c r="T9" s="19">
        <v>21.410000000000011</v>
      </c>
    </row>
    <row r="10" spans="1:20" x14ac:dyDescent="0.3">
      <c r="A10" s="19" t="s">
        <v>49</v>
      </c>
      <c r="B10" s="19" t="s">
        <v>25</v>
      </c>
      <c r="C10" s="19"/>
      <c r="D10" s="19"/>
      <c r="E10" s="19"/>
      <c r="F10" s="19">
        <v>1</v>
      </c>
      <c r="G10" s="19" t="s">
        <v>27</v>
      </c>
      <c r="H10" s="19" t="s">
        <v>28</v>
      </c>
      <c r="I10" s="19" t="s">
        <v>50</v>
      </c>
      <c r="J10" s="19" t="s">
        <v>51</v>
      </c>
      <c r="K10" s="19">
        <v>360001</v>
      </c>
      <c r="L10" s="19">
        <v>219</v>
      </c>
      <c r="M10" s="19">
        <v>-1.86</v>
      </c>
      <c r="N10" s="19">
        <v>-12.92</v>
      </c>
      <c r="O10" s="19">
        <v>0</v>
      </c>
      <c r="P10" s="19">
        <v>-7.08</v>
      </c>
      <c r="Q10" s="19">
        <v>0</v>
      </c>
      <c r="R10" s="19">
        <v>197.14</v>
      </c>
      <c r="S10" s="19">
        <v>0</v>
      </c>
      <c r="T10" s="19">
        <v>197.14</v>
      </c>
    </row>
    <row r="11" spans="1:20" x14ac:dyDescent="0.3">
      <c r="A11" s="19" t="s">
        <v>49</v>
      </c>
      <c r="B11" s="19" t="s">
        <v>25</v>
      </c>
      <c r="C11" s="19"/>
      <c r="D11" s="19"/>
      <c r="E11" s="19"/>
      <c r="F11" s="19">
        <v>1</v>
      </c>
      <c r="G11" s="19" t="s">
        <v>27</v>
      </c>
      <c r="H11" s="19" t="s">
        <v>28</v>
      </c>
      <c r="I11" s="19" t="s">
        <v>42</v>
      </c>
      <c r="J11" s="19" t="s">
        <v>43</v>
      </c>
      <c r="K11" s="19">
        <v>500084</v>
      </c>
      <c r="L11" s="19">
        <v>219</v>
      </c>
      <c r="M11" s="19">
        <v>-1.86</v>
      </c>
      <c r="N11" s="19">
        <v>-12.92</v>
      </c>
      <c r="O11" s="19">
        <v>0</v>
      </c>
      <c r="P11" s="19">
        <v>-7.08</v>
      </c>
      <c r="Q11" s="19">
        <v>0</v>
      </c>
      <c r="R11" s="19">
        <v>197.14</v>
      </c>
      <c r="S11" s="19">
        <v>0</v>
      </c>
      <c r="T11" s="19">
        <v>197.14</v>
      </c>
    </row>
    <row r="12" spans="1:20" x14ac:dyDescent="0.3">
      <c r="A12" s="19" t="s">
        <v>49</v>
      </c>
      <c r="B12" s="19" t="s">
        <v>25</v>
      </c>
      <c r="C12" s="19"/>
      <c r="D12" s="19"/>
      <c r="E12" s="19"/>
      <c r="F12" s="19">
        <v>1</v>
      </c>
      <c r="G12" s="19" t="s">
        <v>27</v>
      </c>
      <c r="H12" s="19" t="s">
        <v>28</v>
      </c>
      <c r="I12" s="19" t="s">
        <v>52</v>
      </c>
      <c r="J12" s="19" t="s">
        <v>46</v>
      </c>
      <c r="K12" s="19">
        <v>560067</v>
      </c>
      <c r="L12" s="19">
        <v>219</v>
      </c>
      <c r="M12" s="19">
        <v>-1.86</v>
      </c>
      <c r="N12" s="19">
        <v>-12.92</v>
      </c>
      <c r="O12" s="19">
        <v>0</v>
      </c>
      <c r="P12" s="19">
        <v>-7.08</v>
      </c>
      <c r="Q12" s="19">
        <v>0</v>
      </c>
      <c r="R12" s="19">
        <v>197.14</v>
      </c>
      <c r="S12" s="19">
        <v>0</v>
      </c>
      <c r="T12" s="19">
        <v>197.14</v>
      </c>
    </row>
    <row r="13" spans="1:20" x14ac:dyDescent="0.3">
      <c r="A13" s="19" t="s">
        <v>53</v>
      </c>
      <c r="B13" s="19" t="s">
        <v>25</v>
      </c>
      <c r="C13" s="19"/>
      <c r="D13" s="19"/>
      <c r="E13" s="19"/>
      <c r="F13" s="19">
        <v>1</v>
      </c>
      <c r="G13" s="19" t="s">
        <v>27</v>
      </c>
      <c r="H13" s="19" t="s">
        <v>28</v>
      </c>
      <c r="I13" s="19" t="s">
        <v>55</v>
      </c>
      <c r="J13" s="19" t="s">
        <v>56</v>
      </c>
      <c r="K13" s="19">
        <v>517001</v>
      </c>
      <c r="L13" s="19">
        <v>219</v>
      </c>
      <c r="M13" s="19">
        <v>-1.86</v>
      </c>
      <c r="N13" s="19">
        <v>-12.92</v>
      </c>
      <c r="O13" s="19">
        <v>0</v>
      </c>
      <c r="P13" s="19">
        <v>-7.08</v>
      </c>
      <c r="Q13" s="19">
        <v>0</v>
      </c>
      <c r="R13" s="19">
        <v>197.14</v>
      </c>
      <c r="S13" s="19">
        <v>0</v>
      </c>
      <c r="T13" s="19">
        <v>197.14</v>
      </c>
    </row>
    <row r="14" spans="1:20" x14ac:dyDescent="0.3">
      <c r="A14" s="19" t="s">
        <v>53</v>
      </c>
      <c r="B14" s="19" t="s">
        <v>25</v>
      </c>
      <c r="C14" s="19"/>
      <c r="D14" s="19"/>
      <c r="E14" s="19"/>
      <c r="F14" s="19">
        <v>1</v>
      </c>
      <c r="G14" s="19" t="s">
        <v>27</v>
      </c>
      <c r="H14" s="19" t="s">
        <v>28</v>
      </c>
      <c r="I14" s="19" t="s">
        <v>37</v>
      </c>
      <c r="J14" s="19" t="s">
        <v>38</v>
      </c>
      <c r="K14" s="19">
        <v>400007</v>
      </c>
      <c r="L14" s="19">
        <v>219</v>
      </c>
      <c r="M14" s="19">
        <v>-1.86</v>
      </c>
      <c r="N14" s="19">
        <v>-12.92</v>
      </c>
      <c r="O14" s="19">
        <v>0</v>
      </c>
      <c r="P14" s="19">
        <v>-7.08</v>
      </c>
      <c r="Q14" s="19">
        <v>0</v>
      </c>
      <c r="R14" s="19">
        <v>197.14</v>
      </c>
      <c r="S14" s="19">
        <v>0</v>
      </c>
      <c r="T14" s="19">
        <v>197.14</v>
      </c>
    </row>
    <row r="15" spans="1:20" x14ac:dyDescent="0.3">
      <c r="A15" s="19" t="s">
        <v>57</v>
      </c>
      <c r="B15" s="19" t="s">
        <v>25</v>
      </c>
      <c r="C15" s="19"/>
      <c r="D15" s="19"/>
      <c r="E15" s="19"/>
      <c r="F15" s="19">
        <v>1</v>
      </c>
      <c r="G15" s="19" t="s">
        <v>27</v>
      </c>
      <c r="H15" s="19" t="s">
        <v>28</v>
      </c>
      <c r="I15" s="19" t="s">
        <v>58</v>
      </c>
      <c r="J15" s="19" t="s">
        <v>59</v>
      </c>
      <c r="K15" s="19">
        <v>700132</v>
      </c>
      <c r="L15" s="19">
        <v>219</v>
      </c>
      <c r="M15" s="19">
        <v>-1.86</v>
      </c>
      <c r="N15" s="19">
        <v>-12.92</v>
      </c>
      <c r="O15" s="19">
        <v>0</v>
      </c>
      <c r="P15" s="19">
        <v>-7.08</v>
      </c>
      <c r="Q15" s="19">
        <v>0</v>
      </c>
      <c r="R15" s="19">
        <v>197.14</v>
      </c>
      <c r="S15" s="19">
        <v>0</v>
      </c>
      <c r="T15" s="19">
        <v>197.14</v>
      </c>
    </row>
    <row r="16" spans="1:20" x14ac:dyDescent="0.3">
      <c r="A16" s="19" t="s">
        <v>57</v>
      </c>
      <c r="B16" s="19" t="s">
        <v>25</v>
      </c>
      <c r="C16" s="19"/>
      <c r="D16" s="19"/>
      <c r="E16" s="19"/>
      <c r="F16" s="19">
        <v>1</v>
      </c>
      <c r="G16" s="19" t="s">
        <v>27</v>
      </c>
      <c r="H16" s="19" t="s">
        <v>28</v>
      </c>
      <c r="I16" s="19" t="s">
        <v>60</v>
      </c>
      <c r="J16" s="19" t="s">
        <v>59</v>
      </c>
      <c r="K16" s="19">
        <v>700019</v>
      </c>
      <c r="L16" s="19">
        <v>189</v>
      </c>
      <c r="M16" s="19">
        <v>-1.6</v>
      </c>
      <c r="N16" s="19">
        <v>-11.15</v>
      </c>
      <c r="O16" s="19">
        <v>0</v>
      </c>
      <c r="P16" s="19">
        <v>-7.08</v>
      </c>
      <c r="Q16" s="19">
        <v>0</v>
      </c>
      <c r="R16" s="19">
        <v>169.17</v>
      </c>
      <c r="S16" s="19">
        <v>0</v>
      </c>
      <c r="T16" s="19">
        <v>169.17</v>
      </c>
    </row>
    <row r="17" spans="1:20" x14ac:dyDescent="0.3">
      <c r="A17" s="19" t="s">
        <v>61</v>
      </c>
      <c r="B17" s="19" t="s">
        <v>25</v>
      </c>
      <c r="C17" s="19"/>
      <c r="D17" s="19"/>
      <c r="E17" s="19"/>
      <c r="F17" s="19">
        <v>1</v>
      </c>
      <c r="G17" s="19" t="s">
        <v>27</v>
      </c>
      <c r="H17" s="19" t="s">
        <v>28</v>
      </c>
      <c r="I17" s="19" t="s">
        <v>62</v>
      </c>
      <c r="J17" s="19" t="s">
        <v>34</v>
      </c>
      <c r="K17" s="19">
        <v>631202</v>
      </c>
      <c r="L17" s="19">
        <v>189</v>
      </c>
      <c r="M17" s="19">
        <v>-1.6</v>
      </c>
      <c r="N17" s="19">
        <v>-11.15</v>
      </c>
      <c r="O17" s="19">
        <v>0</v>
      </c>
      <c r="P17" s="19">
        <v>-7.08</v>
      </c>
      <c r="Q17" s="19">
        <v>0</v>
      </c>
      <c r="R17" s="19">
        <v>169.17</v>
      </c>
      <c r="S17" s="19">
        <v>0</v>
      </c>
      <c r="T17" s="19">
        <v>169.17</v>
      </c>
    </row>
    <row r="18" spans="1:20" x14ac:dyDescent="0.3">
      <c r="A18" s="19" t="s">
        <v>63</v>
      </c>
      <c r="B18" s="19" t="s">
        <v>25</v>
      </c>
      <c r="C18" s="19"/>
      <c r="D18" s="19"/>
      <c r="E18" s="19"/>
      <c r="F18" s="19">
        <v>1</v>
      </c>
      <c r="G18" s="19" t="s">
        <v>27</v>
      </c>
      <c r="H18" s="19" t="s">
        <v>28</v>
      </c>
      <c r="I18" s="19" t="s">
        <v>65</v>
      </c>
      <c r="J18" s="19" t="s">
        <v>59</v>
      </c>
      <c r="K18" s="19">
        <v>700054</v>
      </c>
      <c r="L18" s="19">
        <v>219</v>
      </c>
      <c r="M18" s="19">
        <v>-1.86</v>
      </c>
      <c r="N18" s="19">
        <v>-12.92</v>
      </c>
      <c r="O18" s="19">
        <v>0</v>
      </c>
      <c r="P18" s="19">
        <v>-2.36</v>
      </c>
      <c r="Q18" s="19">
        <v>0</v>
      </c>
      <c r="R18" s="19">
        <v>201.86</v>
      </c>
      <c r="S18" s="19">
        <v>-77.88</v>
      </c>
      <c r="T18" s="19">
        <v>123.98000000000002</v>
      </c>
    </row>
    <row r="19" spans="1:20" x14ac:dyDescent="0.3">
      <c r="A19" s="19" t="s">
        <v>63</v>
      </c>
      <c r="B19" s="19" t="s">
        <v>25</v>
      </c>
      <c r="C19" s="19"/>
      <c r="D19" s="19"/>
      <c r="E19" s="19"/>
      <c r="F19" s="19">
        <v>1</v>
      </c>
      <c r="G19" s="19" t="s">
        <v>27</v>
      </c>
      <c r="H19" s="19" t="s">
        <v>28</v>
      </c>
      <c r="I19" s="19" t="s">
        <v>66</v>
      </c>
      <c r="J19" s="19" t="s">
        <v>36</v>
      </c>
      <c r="K19" s="19">
        <v>680307</v>
      </c>
      <c r="L19" s="19">
        <v>219</v>
      </c>
      <c r="M19" s="19">
        <v>-1.86</v>
      </c>
      <c r="N19" s="19">
        <v>-12.92</v>
      </c>
      <c r="O19" s="19">
        <v>0</v>
      </c>
      <c r="P19" s="19">
        <v>-5.9</v>
      </c>
      <c r="Q19" s="19">
        <v>0</v>
      </c>
      <c r="R19" s="19">
        <v>198.32</v>
      </c>
      <c r="S19" s="19">
        <v>-77.88</v>
      </c>
      <c r="T19" s="19">
        <v>120.44</v>
      </c>
    </row>
    <row r="20" spans="1:20" x14ac:dyDescent="0.3">
      <c r="A20" s="19" t="s">
        <v>67</v>
      </c>
      <c r="B20" s="19" t="s">
        <v>25</v>
      </c>
      <c r="C20" s="19"/>
      <c r="D20" s="19"/>
      <c r="E20" s="19"/>
      <c r="F20" s="19">
        <v>2</v>
      </c>
      <c r="G20" s="19" t="s">
        <v>27</v>
      </c>
      <c r="H20" s="19" t="s">
        <v>28</v>
      </c>
      <c r="I20" s="19" t="s">
        <v>69</v>
      </c>
      <c r="J20" s="19" t="s">
        <v>43</v>
      </c>
      <c r="K20" s="19">
        <v>500025</v>
      </c>
      <c r="L20" s="19">
        <v>438</v>
      </c>
      <c r="M20" s="19">
        <v>-3.72</v>
      </c>
      <c r="N20" s="19">
        <v>-25.84</v>
      </c>
      <c r="O20" s="19">
        <v>0</v>
      </c>
      <c r="P20" s="19">
        <v>-4.72</v>
      </c>
      <c r="Q20" s="19">
        <v>0</v>
      </c>
      <c r="R20" s="19">
        <v>403.72</v>
      </c>
      <c r="S20" s="19">
        <v>-77.88</v>
      </c>
      <c r="T20" s="19">
        <v>325.84000000000003</v>
      </c>
    </row>
    <row r="21" spans="1:20" x14ac:dyDescent="0.3">
      <c r="A21" s="19" t="s">
        <v>70</v>
      </c>
      <c r="B21" s="19" t="s">
        <v>25</v>
      </c>
      <c r="C21" s="19"/>
      <c r="D21" s="19"/>
      <c r="E21" s="19"/>
      <c r="F21" s="19">
        <v>1</v>
      </c>
      <c r="G21" s="19" t="s">
        <v>27</v>
      </c>
      <c r="H21" s="19" t="s">
        <v>28</v>
      </c>
      <c r="I21" s="19" t="s">
        <v>48</v>
      </c>
      <c r="J21" s="19" t="s">
        <v>46</v>
      </c>
      <c r="K21" s="19">
        <v>560038</v>
      </c>
      <c r="L21" s="19">
        <v>838</v>
      </c>
      <c r="M21" s="19">
        <v>-7.1</v>
      </c>
      <c r="N21" s="19">
        <v>-113.72</v>
      </c>
      <c r="O21" s="19">
        <v>0</v>
      </c>
      <c r="P21" s="19">
        <v>-27.14</v>
      </c>
      <c r="Q21" s="19">
        <v>0</v>
      </c>
      <c r="R21" s="19">
        <v>690.04</v>
      </c>
      <c r="S21" s="19">
        <v>-130.97999999999999</v>
      </c>
      <c r="T21" s="19">
        <v>559.05999999999995</v>
      </c>
    </row>
    <row r="22" spans="1:20" x14ac:dyDescent="0.3">
      <c r="A22" s="19" t="s">
        <v>71</v>
      </c>
      <c r="B22" s="19" t="s">
        <v>25</v>
      </c>
      <c r="C22" s="19"/>
      <c r="D22" s="19"/>
      <c r="E22" s="19"/>
      <c r="F22" s="19">
        <v>1</v>
      </c>
      <c r="G22" s="19" t="s">
        <v>27</v>
      </c>
      <c r="H22" s="19" t="s">
        <v>28</v>
      </c>
      <c r="I22" s="19" t="s">
        <v>72</v>
      </c>
      <c r="J22" s="19" t="s">
        <v>38</v>
      </c>
      <c r="K22" s="19">
        <v>416101</v>
      </c>
      <c r="L22" s="19">
        <v>279</v>
      </c>
      <c r="M22" s="19">
        <v>-2.36</v>
      </c>
      <c r="N22" s="19">
        <v>-16.46</v>
      </c>
      <c r="O22" s="19">
        <v>0</v>
      </c>
      <c r="P22" s="19">
        <v>-9.44</v>
      </c>
      <c r="Q22" s="19">
        <v>0</v>
      </c>
      <c r="R22" s="19">
        <v>250.74</v>
      </c>
      <c r="S22" s="19">
        <v>-54.28</v>
      </c>
      <c r="T22" s="19">
        <v>196.46</v>
      </c>
    </row>
    <row r="23" spans="1:20" x14ac:dyDescent="0.3">
      <c r="A23" s="19" t="s">
        <v>71</v>
      </c>
      <c r="B23" s="19" t="s">
        <v>25</v>
      </c>
      <c r="C23" s="19"/>
      <c r="D23" s="19"/>
      <c r="E23" s="19"/>
      <c r="F23" s="19">
        <v>1</v>
      </c>
      <c r="G23" s="19" t="s">
        <v>27</v>
      </c>
      <c r="H23" s="19" t="s">
        <v>28</v>
      </c>
      <c r="I23" s="19" t="s">
        <v>48</v>
      </c>
      <c r="J23" s="19" t="s">
        <v>46</v>
      </c>
      <c r="K23" s="19">
        <v>560066</v>
      </c>
      <c r="L23" s="19">
        <v>99</v>
      </c>
      <c r="M23" s="19">
        <v>-0.84</v>
      </c>
      <c r="N23" s="19">
        <v>-5.84</v>
      </c>
      <c r="O23" s="19">
        <v>0</v>
      </c>
      <c r="P23" s="19">
        <v>-5.9</v>
      </c>
      <c r="Q23" s="19">
        <v>0</v>
      </c>
      <c r="R23" s="19">
        <v>86.42</v>
      </c>
      <c r="S23" s="19">
        <v>-77.88</v>
      </c>
      <c r="T23" s="19">
        <v>8.5400000000000063</v>
      </c>
    </row>
    <row r="24" spans="1:20" x14ac:dyDescent="0.3">
      <c r="A24" s="19" t="s">
        <v>73</v>
      </c>
      <c r="B24" s="19" t="s">
        <v>25</v>
      </c>
      <c r="C24" s="19"/>
      <c r="D24" s="19"/>
      <c r="E24" s="19"/>
      <c r="F24" s="19">
        <v>1</v>
      </c>
      <c r="G24" s="19" t="s">
        <v>27</v>
      </c>
      <c r="H24" s="19" t="s">
        <v>28</v>
      </c>
      <c r="I24" s="19" t="s">
        <v>65</v>
      </c>
      <c r="J24" s="19" t="s">
        <v>59</v>
      </c>
      <c r="K24" s="19">
        <v>700080</v>
      </c>
      <c r="L24" s="19">
        <v>109</v>
      </c>
      <c r="M24" s="19">
        <v>-0.92</v>
      </c>
      <c r="N24" s="19">
        <v>-6.43</v>
      </c>
      <c r="O24" s="19">
        <v>0</v>
      </c>
      <c r="P24" s="19">
        <v>-5.9</v>
      </c>
      <c r="Q24" s="19">
        <v>0</v>
      </c>
      <c r="R24" s="19">
        <v>95.75</v>
      </c>
      <c r="S24" s="19">
        <v>-77.88</v>
      </c>
      <c r="T24" s="19">
        <v>17.870000000000005</v>
      </c>
    </row>
    <row r="25" spans="1:20" x14ac:dyDescent="0.3">
      <c r="A25" s="19" t="s">
        <v>74</v>
      </c>
      <c r="B25" s="19" t="s">
        <v>25</v>
      </c>
      <c r="C25" s="19"/>
      <c r="D25" s="19"/>
      <c r="E25" s="19"/>
      <c r="F25" s="19">
        <v>1</v>
      </c>
      <c r="G25" s="19" t="s">
        <v>27</v>
      </c>
      <c r="H25" s="19" t="s">
        <v>28</v>
      </c>
      <c r="I25" s="19" t="s">
        <v>75</v>
      </c>
      <c r="J25" s="19" t="s">
        <v>43</v>
      </c>
      <c r="K25" s="19">
        <v>500011</v>
      </c>
      <c r="L25" s="19">
        <v>99</v>
      </c>
      <c r="M25" s="19">
        <v>-0.84</v>
      </c>
      <c r="N25" s="19">
        <v>-5.84</v>
      </c>
      <c r="O25" s="19">
        <v>0</v>
      </c>
      <c r="P25" s="19">
        <v>-5.9</v>
      </c>
      <c r="Q25" s="19">
        <v>0</v>
      </c>
      <c r="R25" s="19">
        <v>86.42</v>
      </c>
      <c r="S25" s="19">
        <v>-77.88</v>
      </c>
      <c r="T25" s="19">
        <v>8.5400000000000063</v>
      </c>
    </row>
    <row r="26" spans="1:20" x14ac:dyDescent="0.3">
      <c r="A26" s="19" t="s">
        <v>76</v>
      </c>
      <c r="B26" s="19" t="s">
        <v>25</v>
      </c>
      <c r="C26" s="19"/>
      <c r="D26" s="19"/>
      <c r="E26" s="19"/>
      <c r="F26" s="19">
        <v>1</v>
      </c>
      <c r="G26" s="19" t="s">
        <v>27</v>
      </c>
      <c r="H26" s="19" t="s">
        <v>28</v>
      </c>
      <c r="I26" s="19" t="s">
        <v>42</v>
      </c>
      <c r="J26" s="19" t="s">
        <v>43</v>
      </c>
      <c r="K26" s="19">
        <v>500090</v>
      </c>
      <c r="L26" s="19">
        <v>250</v>
      </c>
      <c r="M26" s="19">
        <v>-2.12</v>
      </c>
      <c r="N26" s="19">
        <v>-16.23</v>
      </c>
      <c r="O26" s="19">
        <v>0</v>
      </c>
      <c r="P26" s="19">
        <v>-5.9</v>
      </c>
      <c r="Q26" s="19">
        <v>0</v>
      </c>
      <c r="R26" s="19">
        <v>225.75</v>
      </c>
      <c r="S26" s="19">
        <v>-77.88</v>
      </c>
      <c r="T26" s="19">
        <v>147.87</v>
      </c>
    </row>
    <row r="27" spans="1:20" x14ac:dyDescent="0.3">
      <c r="A27" s="19" t="s">
        <v>77</v>
      </c>
      <c r="B27" s="19" t="s">
        <v>25</v>
      </c>
      <c r="C27" s="19"/>
      <c r="D27" s="19"/>
      <c r="E27" s="19"/>
      <c r="F27" s="19">
        <v>1</v>
      </c>
      <c r="G27" s="19" t="s">
        <v>27</v>
      </c>
      <c r="H27" s="19" t="s">
        <v>28</v>
      </c>
      <c r="I27" s="19" t="s">
        <v>78</v>
      </c>
      <c r="J27" s="19" t="s">
        <v>51</v>
      </c>
      <c r="K27" s="19">
        <v>380007</v>
      </c>
      <c r="L27" s="19">
        <v>219</v>
      </c>
      <c r="M27" s="19">
        <v>-1.86</v>
      </c>
      <c r="N27" s="19">
        <v>-12.92</v>
      </c>
      <c r="O27" s="19">
        <v>0</v>
      </c>
      <c r="P27" s="19">
        <v>-5.9</v>
      </c>
      <c r="Q27" s="19">
        <v>0</v>
      </c>
      <c r="R27" s="19">
        <v>198.32</v>
      </c>
      <c r="S27" s="19">
        <v>-54.28</v>
      </c>
      <c r="T27" s="19">
        <v>144.04</v>
      </c>
    </row>
    <row r="28" spans="1:20" x14ac:dyDescent="0.3">
      <c r="A28" s="19" t="s">
        <v>79</v>
      </c>
      <c r="B28" s="19" t="s">
        <v>25</v>
      </c>
      <c r="C28" s="19"/>
      <c r="D28" s="19"/>
      <c r="E28" s="19"/>
      <c r="F28" s="19">
        <v>1</v>
      </c>
      <c r="G28" s="19" t="s">
        <v>27</v>
      </c>
      <c r="H28" s="19" t="s">
        <v>28</v>
      </c>
      <c r="I28" s="19" t="s">
        <v>80</v>
      </c>
      <c r="J28" s="19" t="s">
        <v>46</v>
      </c>
      <c r="K28" s="19">
        <v>560092</v>
      </c>
      <c r="L28" s="19">
        <v>219</v>
      </c>
      <c r="M28" s="19">
        <v>-1.86</v>
      </c>
      <c r="N28" s="19">
        <v>-12.92</v>
      </c>
      <c r="O28" s="19">
        <v>0</v>
      </c>
      <c r="P28" s="19">
        <v>-5.9</v>
      </c>
      <c r="Q28" s="19">
        <v>0</v>
      </c>
      <c r="R28" s="19">
        <v>198.32</v>
      </c>
      <c r="S28" s="19">
        <v>-77.88</v>
      </c>
      <c r="T28" s="19">
        <v>120.44</v>
      </c>
    </row>
    <row r="29" spans="1:20" x14ac:dyDescent="0.3">
      <c r="A29" s="19" t="s">
        <v>81</v>
      </c>
      <c r="B29" s="19" t="s">
        <v>25</v>
      </c>
      <c r="C29" s="19"/>
      <c r="D29" s="19"/>
      <c r="E29" s="19"/>
      <c r="F29" s="19">
        <v>1</v>
      </c>
      <c r="G29" s="19" t="s">
        <v>27</v>
      </c>
      <c r="H29" s="19" t="s">
        <v>28</v>
      </c>
      <c r="I29" s="19" t="s">
        <v>82</v>
      </c>
      <c r="J29" s="19" t="s">
        <v>83</v>
      </c>
      <c r="K29" s="19">
        <v>311021</v>
      </c>
      <c r="L29" s="19">
        <v>219</v>
      </c>
      <c r="M29" s="19">
        <v>-1.86</v>
      </c>
      <c r="N29" s="19">
        <v>-12.92</v>
      </c>
      <c r="O29" s="19">
        <v>0</v>
      </c>
      <c r="P29" s="19">
        <v>-5.9</v>
      </c>
      <c r="Q29" s="19">
        <v>0</v>
      </c>
      <c r="R29" s="19">
        <v>198.32</v>
      </c>
      <c r="S29" s="19">
        <v>-77.88</v>
      </c>
      <c r="T29" s="19">
        <v>120.44</v>
      </c>
    </row>
    <row r="30" spans="1:20" x14ac:dyDescent="0.3">
      <c r="A30" s="19" t="s">
        <v>84</v>
      </c>
      <c r="B30" s="19" t="s">
        <v>25</v>
      </c>
      <c r="C30" s="19"/>
      <c r="D30" s="19"/>
      <c r="E30" s="19"/>
      <c r="F30" s="19">
        <v>1</v>
      </c>
      <c r="G30" s="19" t="s">
        <v>27</v>
      </c>
      <c r="H30" s="19" t="s">
        <v>28</v>
      </c>
      <c r="I30" s="19" t="s">
        <v>85</v>
      </c>
      <c r="J30" s="19" t="s">
        <v>86</v>
      </c>
      <c r="K30" s="19">
        <v>110024</v>
      </c>
      <c r="L30" s="19">
        <v>219</v>
      </c>
      <c r="M30" s="19">
        <v>-1.86</v>
      </c>
      <c r="N30" s="19">
        <v>-12.92</v>
      </c>
      <c r="O30" s="19">
        <v>0</v>
      </c>
      <c r="P30" s="19">
        <v>-5.9</v>
      </c>
      <c r="Q30" s="19">
        <v>0</v>
      </c>
      <c r="R30" s="19">
        <v>198.32</v>
      </c>
      <c r="S30" s="19">
        <v>-77.88</v>
      </c>
      <c r="T30" s="19">
        <v>120.44</v>
      </c>
    </row>
    <row r="31" spans="1:20" x14ac:dyDescent="0.3">
      <c r="A31" s="19" t="s">
        <v>87</v>
      </c>
      <c r="B31" s="19" t="s">
        <v>25</v>
      </c>
      <c r="C31" s="19"/>
      <c r="D31" s="19"/>
      <c r="E31" s="19"/>
      <c r="F31" s="19">
        <v>1</v>
      </c>
      <c r="G31" s="19" t="s">
        <v>27</v>
      </c>
      <c r="H31" s="19" t="s">
        <v>28</v>
      </c>
      <c r="I31" s="19" t="s">
        <v>42</v>
      </c>
      <c r="J31" s="19" t="s">
        <v>43</v>
      </c>
      <c r="K31" s="19">
        <v>502032</v>
      </c>
      <c r="L31" s="19">
        <v>219</v>
      </c>
      <c r="M31" s="19">
        <v>-1.86</v>
      </c>
      <c r="N31" s="19">
        <v>-12.92</v>
      </c>
      <c r="O31" s="19">
        <v>0</v>
      </c>
      <c r="P31" s="19">
        <v>-5.9</v>
      </c>
      <c r="Q31" s="19">
        <v>0</v>
      </c>
      <c r="R31" s="19">
        <v>198.32</v>
      </c>
      <c r="S31" s="19">
        <v>-77.88</v>
      </c>
      <c r="T31" s="19">
        <v>120.44</v>
      </c>
    </row>
    <row r="32" spans="1:20" x14ac:dyDescent="0.3">
      <c r="A32" s="19" t="s">
        <v>88</v>
      </c>
      <c r="B32" s="19" t="s">
        <v>25</v>
      </c>
      <c r="C32" s="19"/>
      <c r="D32" s="19"/>
      <c r="E32" s="19"/>
      <c r="F32" s="19">
        <v>1</v>
      </c>
      <c r="G32" s="19" t="s">
        <v>27</v>
      </c>
      <c r="H32" s="19" t="s">
        <v>28</v>
      </c>
      <c r="I32" s="19" t="s">
        <v>89</v>
      </c>
      <c r="J32" s="19" t="s">
        <v>46</v>
      </c>
      <c r="K32" s="19">
        <v>574227</v>
      </c>
      <c r="L32" s="19">
        <v>219</v>
      </c>
      <c r="M32" s="19">
        <v>-1.86</v>
      </c>
      <c r="N32" s="19">
        <v>-12.92</v>
      </c>
      <c r="O32" s="19">
        <v>0</v>
      </c>
      <c r="P32" s="19">
        <v>-7.08</v>
      </c>
      <c r="Q32" s="19">
        <v>0</v>
      </c>
      <c r="R32" s="19">
        <v>197.14</v>
      </c>
      <c r="S32" s="19">
        <v>0</v>
      </c>
      <c r="T32" s="19">
        <v>197.14</v>
      </c>
    </row>
    <row r="33" spans="1:20" x14ac:dyDescent="0.3">
      <c r="A33" s="19" t="s">
        <v>90</v>
      </c>
      <c r="B33" s="19" t="s">
        <v>25</v>
      </c>
      <c r="C33" s="19"/>
      <c r="D33" s="19"/>
      <c r="E33" s="19"/>
      <c r="F33" s="19">
        <v>1</v>
      </c>
      <c r="G33" s="19" t="s">
        <v>27</v>
      </c>
      <c r="H33" s="19" t="s">
        <v>28</v>
      </c>
      <c r="I33" s="19" t="s">
        <v>91</v>
      </c>
      <c r="J33" s="19" t="s">
        <v>56</v>
      </c>
      <c r="K33" s="19">
        <v>516001</v>
      </c>
      <c r="L33" s="19">
        <v>219</v>
      </c>
      <c r="M33" s="19">
        <v>-1.86</v>
      </c>
      <c r="N33" s="19">
        <v>-12.92</v>
      </c>
      <c r="O33" s="19">
        <v>0</v>
      </c>
      <c r="P33" s="19">
        <v>-7.08</v>
      </c>
      <c r="Q33" s="19">
        <v>0</v>
      </c>
      <c r="R33" s="19">
        <v>197.14</v>
      </c>
      <c r="S33" s="19">
        <v>0</v>
      </c>
      <c r="T33" s="19">
        <v>197.14</v>
      </c>
    </row>
    <row r="34" spans="1:20" x14ac:dyDescent="0.3">
      <c r="A34" s="19" t="s">
        <v>92</v>
      </c>
      <c r="B34" s="19" t="s">
        <v>25</v>
      </c>
      <c r="C34" s="19"/>
      <c r="D34" s="19"/>
      <c r="E34" s="19"/>
      <c r="F34" s="19">
        <v>1</v>
      </c>
      <c r="G34" s="19" t="s">
        <v>27</v>
      </c>
      <c r="H34" s="19" t="s">
        <v>28</v>
      </c>
      <c r="I34" s="19" t="s">
        <v>93</v>
      </c>
      <c r="J34" s="19" t="s">
        <v>51</v>
      </c>
      <c r="K34" s="19">
        <v>395002</v>
      </c>
      <c r="L34" s="19">
        <v>219</v>
      </c>
      <c r="M34" s="19">
        <v>-1.86</v>
      </c>
      <c r="N34" s="19">
        <v>-12.92</v>
      </c>
      <c r="O34" s="19">
        <v>0</v>
      </c>
      <c r="P34" s="19">
        <v>-7.08</v>
      </c>
      <c r="Q34" s="19">
        <v>0</v>
      </c>
      <c r="R34" s="19">
        <v>197.14</v>
      </c>
      <c r="S34" s="19">
        <v>0</v>
      </c>
      <c r="T34" s="19">
        <v>197.14</v>
      </c>
    </row>
    <row r="35" spans="1:20" x14ac:dyDescent="0.3">
      <c r="A35" s="19" t="s">
        <v>92</v>
      </c>
      <c r="B35" s="19" t="s">
        <v>25</v>
      </c>
      <c r="C35" s="19"/>
      <c r="D35" s="19"/>
      <c r="E35" s="19"/>
      <c r="F35" s="19">
        <v>1</v>
      </c>
      <c r="G35" s="19" t="s">
        <v>27</v>
      </c>
      <c r="H35" s="19" t="s">
        <v>28</v>
      </c>
      <c r="I35" s="19" t="s">
        <v>85</v>
      </c>
      <c r="J35" s="19" t="s">
        <v>86</v>
      </c>
      <c r="K35" s="19">
        <v>110018</v>
      </c>
      <c r="L35" s="19">
        <v>219</v>
      </c>
      <c r="M35" s="19">
        <v>-1.86</v>
      </c>
      <c r="N35" s="19">
        <v>-12.92</v>
      </c>
      <c r="O35" s="19">
        <v>0</v>
      </c>
      <c r="P35" s="19">
        <v>-7.08</v>
      </c>
      <c r="Q35" s="19">
        <v>0</v>
      </c>
      <c r="R35" s="19">
        <v>197.14</v>
      </c>
      <c r="S35" s="19">
        <v>0</v>
      </c>
      <c r="T35" s="19">
        <v>197.14</v>
      </c>
    </row>
    <row r="36" spans="1:20" x14ac:dyDescent="0.3">
      <c r="A36" s="19" t="s">
        <v>94</v>
      </c>
      <c r="B36" s="19" t="s">
        <v>25</v>
      </c>
      <c r="C36" s="19"/>
      <c r="D36" s="19"/>
      <c r="E36" s="19"/>
      <c r="F36" s="19">
        <v>1</v>
      </c>
      <c r="G36" s="19" t="s">
        <v>27</v>
      </c>
      <c r="H36" s="19" t="s">
        <v>28</v>
      </c>
      <c r="I36" s="19" t="s">
        <v>95</v>
      </c>
      <c r="J36" s="19" t="s">
        <v>96</v>
      </c>
      <c r="K36" s="19">
        <v>273001</v>
      </c>
      <c r="L36" s="19">
        <v>219</v>
      </c>
      <c r="M36" s="19">
        <v>-1.86</v>
      </c>
      <c r="N36" s="19">
        <v>-12.92</v>
      </c>
      <c r="O36" s="19">
        <v>0</v>
      </c>
      <c r="P36" s="19">
        <v>-7.08</v>
      </c>
      <c r="Q36" s="19">
        <v>0</v>
      </c>
      <c r="R36" s="19">
        <v>197.14</v>
      </c>
      <c r="S36" s="19">
        <v>0</v>
      </c>
      <c r="T36" s="19">
        <v>197.14</v>
      </c>
    </row>
    <row r="37" spans="1:20" x14ac:dyDescent="0.3">
      <c r="A37" s="19" t="s">
        <v>94</v>
      </c>
      <c r="B37" s="19" t="s">
        <v>25</v>
      </c>
      <c r="C37" s="19"/>
      <c r="D37" s="19"/>
      <c r="E37" s="19"/>
      <c r="F37" s="19">
        <v>1</v>
      </c>
      <c r="G37" s="19" t="s">
        <v>27</v>
      </c>
      <c r="H37" s="19" t="s">
        <v>28</v>
      </c>
      <c r="I37" s="19" t="s">
        <v>97</v>
      </c>
      <c r="J37" s="19" t="s">
        <v>38</v>
      </c>
      <c r="K37" s="19">
        <v>444505</v>
      </c>
      <c r="L37" s="19">
        <v>219</v>
      </c>
      <c r="M37" s="19">
        <v>-1.86</v>
      </c>
      <c r="N37" s="19">
        <v>-12.92</v>
      </c>
      <c r="O37" s="19">
        <v>0</v>
      </c>
      <c r="P37" s="19">
        <v>-7.08</v>
      </c>
      <c r="Q37" s="19">
        <v>0</v>
      </c>
      <c r="R37" s="19">
        <v>197.14</v>
      </c>
      <c r="S37" s="19">
        <v>0</v>
      </c>
      <c r="T37" s="19">
        <v>197.14</v>
      </c>
    </row>
    <row r="38" spans="1:20" x14ac:dyDescent="0.3">
      <c r="A38" s="19" t="s">
        <v>94</v>
      </c>
      <c r="B38" s="19" t="s">
        <v>25</v>
      </c>
      <c r="C38" s="19"/>
      <c r="D38" s="19"/>
      <c r="E38" s="19"/>
      <c r="F38" s="19">
        <v>1</v>
      </c>
      <c r="G38" s="19" t="s">
        <v>27</v>
      </c>
      <c r="H38" s="19" t="s">
        <v>28</v>
      </c>
      <c r="I38" s="19" t="s">
        <v>98</v>
      </c>
      <c r="J38" s="19" t="s">
        <v>38</v>
      </c>
      <c r="K38" s="19">
        <v>412307</v>
      </c>
      <c r="L38" s="19">
        <v>219</v>
      </c>
      <c r="M38" s="19">
        <v>-1.86</v>
      </c>
      <c r="N38" s="19">
        <v>-12.92</v>
      </c>
      <c r="O38" s="19">
        <v>0</v>
      </c>
      <c r="P38" s="19">
        <v>-7.08</v>
      </c>
      <c r="Q38" s="19">
        <v>0</v>
      </c>
      <c r="R38" s="19">
        <v>197.14</v>
      </c>
      <c r="S38" s="19">
        <v>0</v>
      </c>
      <c r="T38" s="19">
        <v>197.14</v>
      </c>
    </row>
    <row r="39" spans="1:20" x14ac:dyDescent="0.3">
      <c r="A39" s="19" t="s">
        <v>99</v>
      </c>
      <c r="B39" s="19" t="s">
        <v>25</v>
      </c>
      <c r="C39" s="19"/>
      <c r="D39" s="19"/>
      <c r="E39" s="19"/>
      <c r="F39" s="19">
        <v>1</v>
      </c>
      <c r="G39" s="19" t="s">
        <v>27</v>
      </c>
      <c r="H39" s="19" t="s">
        <v>28</v>
      </c>
      <c r="I39" s="19" t="s">
        <v>100</v>
      </c>
      <c r="J39" s="19" t="s">
        <v>101</v>
      </c>
      <c r="K39" s="19">
        <v>249165</v>
      </c>
      <c r="L39" s="19">
        <v>219</v>
      </c>
      <c r="M39" s="19">
        <v>-1.86</v>
      </c>
      <c r="N39" s="19">
        <v>-12.92</v>
      </c>
      <c r="O39" s="19">
        <v>0</v>
      </c>
      <c r="P39" s="19">
        <v>-7.08</v>
      </c>
      <c r="Q39" s="19">
        <v>0</v>
      </c>
      <c r="R39" s="19">
        <v>197.14</v>
      </c>
      <c r="S39" s="19">
        <v>0</v>
      </c>
      <c r="T39" s="19">
        <v>197.14</v>
      </c>
    </row>
    <row r="40" spans="1:20" x14ac:dyDescent="0.3">
      <c r="A40" s="19" t="s">
        <v>102</v>
      </c>
      <c r="B40" s="19" t="s">
        <v>25</v>
      </c>
      <c r="C40" s="19"/>
      <c r="D40" s="19"/>
      <c r="E40" s="19"/>
      <c r="F40" s="19">
        <v>2</v>
      </c>
      <c r="G40" s="19" t="s">
        <v>27</v>
      </c>
      <c r="H40" s="19" t="s">
        <v>28</v>
      </c>
      <c r="I40" s="19" t="s">
        <v>103</v>
      </c>
      <c r="J40" s="19" t="s">
        <v>46</v>
      </c>
      <c r="K40" s="19">
        <v>585301</v>
      </c>
      <c r="L40" s="19">
        <v>438</v>
      </c>
      <c r="M40" s="19">
        <v>-3.72</v>
      </c>
      <c r="N40" s="19">
        <v>-25.84</v>
      </c>
      <c r="O40" s="19">
        <v>0</v>
      </c>
      <c r="P40" s="19">
        <v>-14.16</v>
      </c>
      <c r="Q40" s="19">
        <v>0</v>
      </c>
      <c r="R40" s="19">
        <v>394.28</v>
      </c>
      <c r="S40" s="19">
        <v>0</v>
      </c>
      <c r="T40" s="19">
        <v>394.28</v>
      </c>
    </row>
    <row r="41" spans="1:20" x14ac:dyDescent="0.3">
      <c r="A41" s="19" t="s">
        <v>104</v>
      </c>
      <c r="B41" s="19" t="s">
        <v>25</v>
      </c>
      <c r="C41" s="19"/>
      <c r="D41" s="19"/>
      <c r="E41" s="19"/>
      <c r="F41" s="19">
        <v>1</v>
      </c>
      <c r="G41" s="19" t="s">
        <v>27</v>
      </c>
      <c r="H41" s="19" t="s">
        <v>106</v>
      </c>
      <c r="I41" s="19" t="s">
        <v>98</v>
      </c>
      <c r="J41" s="19" t="s">
        <v>38</v>
      </c>
      <c r="K41" s="19">
        <v>411014</v>
      </c>
      <c r="L41" s="19">
        <v>599</v>
      </c>
      <c r="M41" s="19">
        <v>-5.35</v>
      </c>
      <c r="N41" s="19">
        <v>-81.290000000000006</v>
      </c>
      <c r="O41" s="19">
        <v>-54.28</v>
      </c>
      <c r="P41" s="19">
        <v>-23.6</v>
      </c>
      <c r="Q41" s="19">
        <v>0</v>
      </c>
      <c r="R41" s="19">
        <v>434.48</v>
      </c>
      <c r="S41" s="19">
        <v>0</v>
      </c>
      <c r="T41" s="19">
        <v>434.48</v>
      </c>
    </row>
    <row r="42" spans="1:20" x14ac:dyDescent="0.3">
      <c r="A42" s="19" t="s">
        <v>104</v>
      </c>
      <c r="B42" s="19" t="s">
        <v>25</v>
      </c>
      <c r="C42" s="19"/>
      <c r="D42" s="19"/>
      <c r="E42" s="19"/>
      <c r="F42" s="19">
        <v>1</v>
      </c>
      <c r="G42" s="19" t="s">
        <v>27</v>
      </c>
      <c r="H42" s="19" t="s">
        <v>106</v>
      </c>
      <c r="I42" s="19" t="s">
        <v>85</v>
      </c>
      <c r="J42" s="19" t="s">
        <v>86</v>
      </c>
      <c r="K42" s="19">
        <v>110084</v>
      </c>
      <c r="L42" s="19">
        <v>599</v>
      </c>
      <c r="M42" s="19">
        <v>-5.35</v>
      </c>
      <c r="N42" s="19">
        <v>-81.290000000000006</v>
      </c>
      <c r="O42" s="19">
        <v>-77.88</v>
      </c>
      <c r="P42" s="19">
        <v>-23.6</v>
      </c>
      <c r="Q42" s="19">
        <v>0</v>
      </c>
      <c r="R42" s="19">
        <v>410.88</v>
      </c>
      <c r="S42" s="19">
        <v>0</v>
      </c>
      <c r="T42" s="19">
        <v>410.88</v>
      </c>
    </row>
    <row r="43" spans="1:20" x14ac:dyDescent="0.3">
      <c r="A43" s="19" t="s">
        <v>104</v>
      </c>
      <c r="B43" s="19" t="s">
        <v>25</v>
      </c>
      <c r="C43" s="19"/>
      <c r="D43" s="19"/>
      <c r="E43" s="19"/>
      <c r="F43" s="19">
        <v>1</v>
      </c>
      <c r="G43" s="19" t="s">
        <v>27</v>
      </c>
      <c r="H43" s="19" t="s">
        <v>106</v>
      </c>
      <c r="I43" s="19" t="s">
        <v>107</v>
      </c>
      <c r="J43" s="19" t="s">
        <v>108</v>
      </c>
      <c r="K43" s="19">
        <v>201005</v>
      </c>
      <c r="L43" s="19">
        <v>279</v>
      </c>
      <c r="M43" s="19">
        <v>-2.36</v>
      </c>
      <c r="N43" s="19">
        <v>-16.46</v>
      </c>
      <c r="O43" s="19">
        <v>-107.38</v>
      </c>
      <c r="P43" s="19">
        <v>-5.9</v>
      </c>
      <c r="Q43" s="19">
        <v>0</v>
      </c>
      <c r="R43" s="19">
        <v>146.9</v>
      </c>
      <c r="S43" s="19">
        <v>0</v>
      </c>
      <c r="T43" s="19">
        <v>146.9</v>
      </c>
    </row>
    <row r="44" spans="1:20" x14ac:dyDescent="0.3">
      <c r="A44" s="19" t="s">
        <v>104</v>
      </c>
      <c r="B44" s="19" t="s">
        <v>25</v>
      </c>
      <c r="C44" s="19"/>
      <c r="D44" s="19"/>
      <c r="E44" s="19"/>
      <c r="F44" s="19">
        <v>1</v>
      </c>
      <c r="G44" s="19" t="s">
        <v>27</v>
      </c>
      <c r="H44" s="19" t="s">
        <v>106</v>
      </c>
      <c r="I44" s="19" t="s">
        <v>110</v>
      </c>
      <c r="J44" s="19" t="s">
        <v>111</v>
      </c>
      <c r="K44" s="19">
        <v>131001</v>
      </c>
      <c r="L44" s="19">
        <v>599</v>
      </c>
      <c r="M44" s="19">
        <v>-5.35</v>
      </c>
      <c r="N44" s="19">
        <v>-81.290000000000006</v>
      </c>
      <c r="O44" s="19">
        <v>-107.38</v>
      </c>
      <c r="P44" s="19">
        <v>-23.6</v>
      </c>
      <c r="Q44" s="19">
        <v>0</v>
      </c>
      <c r="R44" s="19">
        <v>381.38</v>
      </c>
      <c r="S44" s="19">
        <v>0</v>
      </c>
      <c r="T44" s="19">
        <v>381.38</v>
      </c>
    </row>
    <row r="45" spans="1:20" x14ac:dyDescent="0.3">
      <c r="A45" s="19" t="s">
        <v>112</v>
      </c>
      <c r="B45" s="19" t="s">
        <v>25</v>
      </c>
      <c r="C45" s="19"/>
      <c r="D45" s="19"/>
      <c r="E45" s="19"/>
      <c r="F45" s="19">
        <v>1</v>
      </c>
      <c r="G45" s="19" t="s">
        <v>27</v>
      </c>
      <c r="H45" s="19" t="s">
        <v>106</v>
      </c>
      <c r="I45" s="19" t="s">
        <v>40</v>
      </c>
      <c r="J45" s="19" t="s">
        <v>38</v>
      </c>
      <c r="K45" s="19">
        <v>400607</v>
      </c>
      <c r="L45" s="19">
        <v>249</v>
      </c>
      <c r="M45" s="19">
        <v>-2.11</v>
      </c>
      <c r="N45" s="19">
        <v>-14.69</v>
      </c>
      <c r="O45" s="19">
        <v>-79.06</v>
      </c>
      <c r="P45" s="19">
        <v>-2.36</v>
      </c>
      <c r="Q45" s="19">
        <v>0</v>
      </c>
      <c r="R45" s="19">
        <v>150.78</v>
      </c>
      <c r="S45" s="19">
        <v>0</v>
      </c>
      <c r="T45" s="19">
        <v>150.78</v>
      </c>
    </row>
    <row r="46" spans="1:20" x14ac:dyDescent="0.3">
      <c r="A46" s="19" t="s">
        <v>112</v>
      </c>
      <c r="B46" s="19" t="s">
        <v>25</v>
      </c>
      <c r="C46" s="19"/>
      <c r="D46" s="19"/>
      <c r="E46" s="19"/>
      <c r="F46" s="19">
        <v>1</v>
      </c>
      <c r="G46" s="19" t="s">
        <v>27</v>
      </c>
      <c r="H46" s="19" t="s">
        <v>106</v>
      </c>
      <c r="I46" s="19" t="s">
        <v>37</v>
      </c>
      <c r="J46" s="19" t="s">
        <v>38</v>
      </c>
      <c r="K46" s="19">
        <v>400070</v>
      </c>
      <c r="L46" s="19">
        <v>599</v>
      </c>
      <c r="M46" s="19">
        <v>-5.35</v>
      </c>
      <c r="N46" s="19">
        <v>-81.290000000000006</v>
      </c>
      <c r="O46" s="19">
        <v>-79.06</v>
      </c>
      <c r="P46" s="19">
        <v>-27.14</v>
      </c>
      <c r="Q46" s="19">
        <v>0</v>
      </c>
      <c r="R46" s="19">
        <v>406.16</v>
      </c>
      <c r="S46" s="19">
        <v>0</v>
      </c>
      <c r="T46" s="19">
        <v>406.16</v>
      </c>
    </row>
    <row r="47" spans="1:20" x14ac:dyDescent="0.3">
      <c r="A47" s="19" t="s">
        <v>114</v>
      </c>
      <c r="B47" s="19" t="s">
        <v>25</v>
      </c>
      <c r="C47" s="19"/>
      <c r="D47" s="19"/>
      <c r="E47" s="19"/>
      <c r="F47" s="19">
        <v>1</v>
      </c>
      <c r="G47" s="19" t="s">
        <v>27</v>
      </c>
      <c r="H47" s="19" t="s">
        <v>106</v>
      </c>
      <c r="I47" s="19" t="s">
        <v>115</v>
      </c>
      <c r="J47" s="19" t="s">
        <v>56</v>
      </c>
      <c r="K47" s="19">
        <v>520012</v>
      </c>
      <c r="L47" s="19">
        <v>279</v>
      </c>
      <c r="M47" s="19">
        <v>-2.36</v>
      </c>
      <c r="N47" s="19">
        <v>-16.46</v>
      </c>
      <c r="O47" s="19">
        <v>-107.38</v>
      </c>
      <c r="P47" s="19">
        <v>-5.9</v>
      </c>
      <c r="Q47" s="19">
        <v>0</v>
      </c>
      <c r="R47" s="19">
        <v>146.9</v>
      </c>
      <c r="S47" s="19">
        <v>0</v>
      </c>
      <c r="T47" s="19">
        <v>146.9</v>
      </c>
    </row>
    <row r="48" spans="1:20" x14ac:dyDescent="0.3">
      <c r="A48" s="19" t="s">
        <v>116</v>
      </c>
      <c r="B48" s="19" t="s">
        <v>25</v>
      </c>
      <c r="C48" s="19"/>
      <c r="D48" s="19"/>
      <c r="E48" s="19"/>
      <c r="F48" s="19">
        <v>1</v>
      </c>
      <c r="G48" s="19" t="s">
        <v>27</v>
      </c>
      <c r="H48" s="19" t="s">
        <v>106</v>
      </c>
      <c r="I48" s="19" t="s">
        <v>117</v>
      </c>
      <c r="J48" s="19" t="s">
        <v>34</v>
      </c>
      <c r="K48" s="19">
        <v>627002</v>
      </c>
      <c r="L48" s="19">
        <v>279</v>
      </c>
      <c r="M48" s="19">
        <v>-2.36</v>
      </c>
      <c r="N48" s="19">
        <v>-16.46</v>
      </c>
      <c r="O48" s="19">
        <v>-107.38</v>
      </c>
      <c r="P48" s="19">
        <v>-9.44</v>
      </c>
      <c r="Q48" s="19">
        <v>0</v>
      </c>
      <c r="R48" s="19">
        <v>143.36000000000001</v>
      </c>
      <c r="S48" s="19">
        <v>0</v>
      </c>
      <c r="T48" s="19">
        <v>143.36000000000001</v>
      </c>
    </row>
    <row r="49" spans="1:20" x14ac:dyDescent="0.3">
      <c r="A49" s="19" t="s">
        <v>116</v>
      </c>
      <c r="B49" s="19" t="s">
        <v>25</v>
      </c>
      <c r="C49" s="19"/>
      <c r="D49" s="19"/>
      <c r="E49" s="19"/>
      <c r="F49" s="19">
        <v>1</v>
      </c>
      <c r="G49" s="19" t="s">
        <v>27</v>
      </c>
      <c r="H49" s="19" t="s">
        <v>106</v>
      </c>
      <c r="I49" s="19" t="s">
        <v>118</v>
      </c>
      <c r="J49" s="19" t="s">
        <v>43</v>
      </c>
      <c r="K49" s="19">
        <v>507001</v>
      </c>
      <c r="L49" s="19">
        <v>319</v>
      </c>
      <c r="M49" s="19">
        <v>-2.7</v>
      </c>
      <c r="N49" s="19">
        <v>-16.46</v>
      </c>
      <c r="O49" s="19">
        <v>-147.38</v>
      </c>
      <c r="P49" s="19">
        <v>-5.9</v>
      </c>
      <c r="Q49" s="19">
        <v>0</v>
      </c>
      <c r="R49" s="19">
        <v>146.56</v>
      </c>
      <c r="S49" s="19">
        <v>0</v>
      </c>
      <c r="T49" s="19">
        <v>146.56</v>
      </c>
    </row>
    <row r="50" spans="1:20" x14ac:dyDescent="0.3">
      <c r="A50" s="19" t="s">
        <v>116</v>
      </c>
      <c r="B50" s="19" t="s">
        <v>25</v>
      </c>
      <c r="C50" s="19"/>
      <c r="D50" s="19"/>
      <c r="E50" s="19"/>
      <c r="F50" s="19">
        <v>1</v>
      </c>
      <c r="G50" s="19" t="s">
        <v>27</v>
      </c>
      <c r="H50" s="19" t="s">
        <v>106</v>
      </c>
      <c r="I50" s="19" t="s">
        <v>119</v>
      </c>
      <c r="J50" s="19" t="s">
        <v>108</v>
      </c>
      <c r="K50" s="19">
        <v>201307</v>
      </c>
      <c r="L50" s="19">
        <v>279</v>
      </c>
      <c r="M50" s="19">
        <v>-2.36</v>
      </c>
      <c r="N50" s="19">
        <v>-16.46</v>
      </c>
      <c r="O50" s="19">
        <v>-107.38</v>
      </c>
      <c r="P50" s="19">
        <v>-9.44</v>
      </c>
      <c r="Q50" s="19">
        <v>0</v>
      </c>
      <c r="R50" s="19">
        <v>143.36000000000001</v>
      </c>
      <c r="S50" s="19">
        <v>0</v>
      </c>
      <c r="T50" s="19">
        <v>143.36000000000001</v>
      </c>
    </row>
    <row r="51" spans="1:20" x14ac:dyDescent="0.3">
      <c r="A51" s="19" t="s">
        <v>120</v>
      </c>
      <c r="B51" s="19" t="s">
        <v>25</v>
      </c>
      <c r="C51" s="19"/>
      <c r="D51" s="19"/>
      <c r="E51" s="19"/>
      <c r="F51" s="19">
        <v>1</v>
      </c>
      <c r="G51" s="19" t="s">
        <v>27</v>
      </c>
      <c r="H51" s="19" t="s">
        <v>106</v>
      </c>
      <c r="I51" s="19" t="s">
        <v>37</v>
      </c>
      <c r="J51" s="19" t="s">
        <v>38</v>
      </c>
      <c r="K51" s="19">
        <v>400052</v>
      </c>
      <c r="L51" s="19">
        <v>599</v>
      </c>
      <c r="M51" s="19">
        <v>-5.35</v>
      </c>
      <c r="N51" s="19">
        <v>-81.290000000000006</v>
      </c>
      <c r="O51" s="19">
        <v>-79.06</v>
      </c>
      <c r="P51" s="19">
        <v>-27.14</v>
      </c>
      <c r="Q51" s="19">
        <v>0</v>
      </c>
      <c r="R51" s="19">
        <v>406.16</v>
      </c>
      <c r="S51" s="19">
        <v>0</v>
      </c>
      <c r="T51" s="19">
        <v>406.16</v>
      </c>
    </row>
    <row r="52" spans="1:20" x14ac:dyDescent="0.3">
      <c r="A52" s="19" t="s">
        <v>120</v>
      </c>
      <c r="B52" s="19" t="s">
        <v>25</v>
      </c>
      <c r="C52" s="19"/>
      <c r="D52" s="19"/>
      <c r="E52" s="19"/>
      <c r="F52" s="19">
        <v>1</v>
      </c>
      <c r="G52" s="19" t="s">
        <v>27</v>
      </c>
      <c r="H52" s="19" t="s">
        <v>106</v>
      </c>
      <c r="I52" s="19" t="s">
        <v>85</v>
      </c>
      <c r="J52" s="19" t="s">
        <v>86</v>
      </c>
      <c r="K52" s="19">
        <v>110052</v>
      </c>
      <c r="L52" s="19">
        <v>599</v>
      </c>
      <c r="M52" s="19">
        <v>-5.35</v>
      </c>
      <c r="N52" s="19">
        <v>-81.290000000000006</v>
      </c>
      <c r="O52" s="19">
        <v>-107.38</v>
      </c>
      <c r="P52" s="19">
        <v>-27.14</v>
      </c>
      <c r="Q52" s="19">
        <v>0</v>
      </c>
      <c r="R52" s="19">
        <v>377.84</v>
      </c>
      <c r="S52" s="19">
        <v>0</v>
      </c>
      <c r="T52" s="19">
        <v>377.84</v>
      </c>
    </row>
    <row r="53" spans="1:20" x14ac:dyDescent="0.3">
      <c r="A53" s="19" t="s">
        <v>120</v>
      </c>
      <c r="B53" s="19" t="s">
        <v>25</v>
      </c>
      <c r="C53" s="19"/>
      <c r="D53" s="19"/>
      <c r="E53" s="19"/>
      <c r="F53" s="19">
        <v>1</v>
      </c>
      <c r="G53" s="19" t="s">
        <v>27</v>
      </c>
      <c r="H53" s="19" t="s">
        <v>106</v>
      </c>
      <c r="I53" s="19" t="s">
        <v>42</v>
      </c>
      <c r="J53" s="19" t="s">
        <v>43</v>
      </c>
      <c r="K53" s="19">
        <v>500047</v>
      </c>
      <c r="L53" s="19">
        <v>599</v>
      </c>
      <c r="M53" s="19">
        <v>-5.35</v>
      </c>
      <c r="N53" s="19">
        <v>-81.290000000000006</v>
      </c>
      <c r="O53" s="19">
        <v>-107.38</v>
      </c>
      <c r="P53" s="19">
        <v>-27.14</v>
      </c>
      <c r="Q53" s="19">
        <v>0</v>
      </c>
      <c r="R53" s="19">
        <v>377.84</v>
      </c>
      <c r="S53" s="19">
        <v>0</v>
      </c>
      <c r="T53" s="19">
        <v>377.84</v>
      </c>
    </row>
    <row r="54" spans="1:20" x14ac:dyDescent="0.3">
      <c r="A54" s="19" t="s">
        <v>121</v>
      </c>
      <c r="B54" s="19" t="s">
        <v>25</v>
      </c>
      <c r="C54" s="19"/>
      <c r="D54" s="19"/>
      <c r="E54" s="19"/>
      <c r="F54" s="19">
        <v>1</v>
      </c>
      <c r="G54" s="19" t="s">
        <v>27</v>
      </c>
      <c r="H54" s="19" t="s">
        <v>106</v>
      </c>
      <c r="I54" s="19" t="s">
        <v>98</v>
      </c>
      <c r="J54" s="19" t="s">
        <v>38</v>
      </c>
      <c r="K54" s="19">
        <v>411012</v>
      </c>
      <c r="L54" s="19">
        <v>599</v>
      </c>
      <c r="M54" s="19">
        <v>-5.35</v>
      </c>
      <c r="N54" s="19">
        <v>-81.290000000000006</v>
      </c>
      <c r="O54" s="19">
        <v>-54.28</v>
      </c>
      <c r="P54" s="19">
        <v>-23.6</v>
      </c>
      <c r="Q54" s="19">
        <v>0</v>
      </c>
      <c r="R54" s="19">
        <v>434.48</v>
      </c>
      <c r="S54" s="19">
        <v>0</v>
      </c>
      <c r="T54" s="19">
        <v>434.48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S60"/>
  <sheetViews>
    <sheetView workbookViewId="0"/>
  </sheetViews>
  <sheetFormatPr defaultRowHeight="14.4" x14ac:dyDescent="0.3"/>
  <cols>
    <col min="1" max="1" width="33.33203125" bestFit="1" customWidth="1"/>
    <col min="2" max="2" width="19.6640625" bestFit="1" customWidth="1"/>
    <col min="3" max="3" width="7.44140625" bestFit="1" customWidth="1"/>
    <col min="4" max="4" width="19.6640625" bestFit="1" customWidth="1"/>
    <col min="5" max="5" width="14.44140625" customWidth="1"/>
    <col min="6" max="6" width="19.6640625" customWidth="1"/>
    <col min="7" max="7" width="11.5546875" bestFit="1" customWidth="1"/>
    <col min="8" max="8" width="18.5546875" bestFit="1" customWidth="1"/>
    <col min="9" max="9" width="14.44140625" bestFit="1" customWidth="1"/>
    <col min="10" max="10" width="29.88671875" bestFit="1" customWidth="1"/>
    <col min="11" max="11" width="20.88671875" bestFit="1" customWidth="1"/>
    <col min="12" max="12" width="18" bestFit="1" customWidth="1"/>
    <col min="13" max="13" width="18.33203125" bestFit="1" customWidth="1"/>
    <col min="14" max="14" width="6" bestFit="1" customWidth="1"/>
    <col min="15" max="15" width="16.88671875" bestFit="1" customWidth="1"/>
    <col min="16" max="16" width="12.88671875" bestFit="1" customWidth="1"/>
    <col min="17" max="17" width="30.6640625" bestFit="1" customWidth="1"/>
    <col min="18" max="18" width="9.5546875" bestFit="1" customWidth="1"/>
    <col min="19" max="19" width="8.88671875" bestFit="1" customWidth="1"/>
  </cols>
  <sheetData>
    <row r="1" spans="1:19" ht="21.9" customHeight="1" x14ac:dyDescent="0.3">
      <c r="A1" s="22" t="s">
        <v>3</v>
      </c>
      <c r="B1" s="22" t="s">
        <v>511</v>
      </c>
      <c r="C1" s="22" t="s">
        <v>512</v>
      </c>
      <c r="D1" s="22" t="s">
        <v>5</v>
      </c>
      <c r="E1" s="22" t="s">
        <v>6</v>
      </c>
      <c r="F1" s="22" t="s">
        <v>7</v>
      </c>
      <c r="G1" s="22" t="s">
        <v>8</v>
      </c>
      <c r="H1" s="22" t="s">
        <v>9</v>
      </c>
      <c r="I1" s="22" t="s">
        <v>10</v>
      </c>
      <c r="J1" s="22" t="s">
        <v>11</v>
      </c>
      <c r="K1" s="22" t="s">
        <v>12</v>
      </c>
      <c r="L1" s="22" t="s">
        <v>13</v>
      </c>
      <c r="M1" s="22" t="s">
        <v>14</v>
      </c>
      <c r="N1" s="22" t="s">
        <v>513</v>
      </c>
      <c r="O1" s="22" t="s">
        <v>16</v>
      </c>
      <c r="P1" s="22" t="s">
        <v>17</v>
      </c>
      <c r="Q1" s="22" t="s">
        <v>514</v>
      </c>
      <c r="R1" s="22" t="s">
        <v>19</v>
      </c>
      <c r="S1" s="22" t="s">
        <v>20</v>
      </c>
    </row>
    <row r="2" spans="1:19" x14ac:dyDescent="0.3">
      <c r="A2" s="23" t="s">
        <v>515</v>
      </c>
      <c r="B2" s="23">
        <v>12752747292</v>
      </c>
      <c r="C2" s="23" t="s">
        <v>284</v>
      </c>
      <c r="D2" s="23"/>
      <c r="E2" s="23"/>
      <c r="F2" s="23"/>
      <c r="G2" s="23">
        <v>1</v>
      </c>
      <c r="H2" s="23" t="s">
        <v>27</v>
      </c>
      <c r="I2" s="23" t="s">
        <v>106</v>
      </c>
      <c r="J2" s="23" t="s">
        <v>48</v>
      </c>
      <c r="K2" s="23" t="s">
        <v>46</v>
      </c>
      <c r="L2" s="23">
        <v>560100</v>
      </c>
      <c r="M2" s="23">
        <v>-599</v>
      </c>
      <c r="N2" s="23">
        <v>5.35</v>
      </c>
      <c r="O2" s="23">
        <v>65.03</v>
      </c>
      <c r="P2" s="23">
        <v>0</v>
      </c>
      <c r="Q2" s="23">
        <v>23.6</v>
      </c>
      <c r="R2" s="23">
        <v>0</v>
      </c>
      <c r="S2" s="23">
        <v>-505.02</v>
      </c>
    </row>
    <row r="3" spans="1:19" x14ac:dyDescent="0.3">
      <c r="A3" s="23" t="s">
        <v>516</v>
      </c>
      <c r="B3" s="23">
        <v>12752747292</v>
      </c>
      <c r="C3" s="23" t="s">
        <v>284</v>
      </c>
      <c r="D3" s="23"/>
      <c r="E3" s="23"/>
      <c r="F3" s="23"/>
      <c r="G3" s="23">
        <v>1</v>
      </c>
      <c r="H3" s="23" t="s">
        <v>27</v>
      </c>
      <c r="I3" s="23" t="s">
        <v>28</v>
      </c>
      <c r="J3" s="23" t="s">
        <v>517</v>
      </c>
      <c r="K3" s="23" t="s">
        <v>51</v>
      </c>
      <c r="L3" s="23">
        <v>392001</v>
      </c>
      <c r="M3" s="23">
        <v>-225</v>
      </c>
      <c r="N3" s="23">
        <v>1.9</v>
      </c>
      <c r="O3" s="23">
        <v>10.62</v>
      </c>
      <c r="P3" s="23">
        <v>0</v>
      </c>
      <c r="Q3" s="23">
        <v>2.36</v>
      </c>
      <c r="R3" s="23">
        <v>0</v>
      </c>
      <c r="S3" s="23">
        <v>-210.12</v>
      </c>
    </row>
    <row r="4" spans="1:19" x14ac:dyDescent="0.3">
      <c r="A4" s="23" t="s">
        <v>518</v>
      </c>
      <c r="B4" s="23">
        <v>12752747292</v>
      </c>
      <c r="C4" s="23" t="s">
        <v>284</v>
      </c>
      <c r="D4" s="23"/>
      <c r="E4" s="23"/>
      <c r="F4" s="23"/>
      <c r="G4" s="23">
        <v>1</v>
      </c>
      <c r="H4" s="23" t="s">
        <v>27</v>
      </c>
      <c r="I4" s="23" t="s">
        <v>106</v>
      </c>
      <c r="J4" s="23" t="s">
        <v>125</v>
      </c>
      <c r="K4" s="23" t="s">
        <v>38</v>
      </c>
      <c r="L4" s="23">
        <v>411033</v>
      </c>
      <c r="M4" s="23">
        <v>-1069</v>
      </c>
      <c r="N4" s="23">
        <v>9.06</v>
      </c>
      <c r="O4" s="23">
        <v>116.05</v>
      </c>
      <c r="P4" s="23">
        <v>0</v>
      </c>
      <c r="Q4" s="23">
        <v>47.2</v>
      </c>
      <c r="R4" s="23">
        <v>0</v>
      </c>
      <c r="S4" s="23">
        <v>-896.69</v>
      </c>
    </row>
    <row r="5" spans="1:19" x14ac:dyDescent="0.3">
      <c r="A5" s="23" t="s">
        <v>519</v>
      </c>
      <c r="B5" s="23">
        <v>12752747292</v>
      </c>
      <c r="C5" s="23" t="s">
        <v>284</v>
      </c>
      <c r="D5" s="23"/>
      <c r="E5" s="23"/>
      <c r="F5" s="23"/>
      <c r="G5" s="23">
        <v>1</v>
      </c>
      <c r="H5" s="23" t="s">
        <v>27</v>
      </c>
      <c r="I5" s="23" t="s">
        <v>106</v>
      </c>
      <c r="J5" s="23" t="s">
        <v>48</v>
      </c>
      <c r="K5" s="23" t="s">
        <v>46</v>
      </c>
      <c r="L5" s="23">
        <v>560062</v>
      </c>
      <c r="M5" s="23">
        <v>-775</v>
      </c>
      <c r="N5" s="23">
        <v>6.57</v>
      </c>
      <c r="O5" s="23">
        <v>105.17</v>
      </c>
      <c r="P5" s="23">
        <v>0</v>
      </c>
      <c r="Q5" s="23">
        <v>23.6</v>
      </c>
      <c r="R5" s="23">
        <v>0</v>
      </c>
      <c r="S5" s="23">
        <v>-639.66</v>
      </c>
    </row>
    <row r="6" spans="1:19" x14ac:dyDescent="0.3">
      <c r="A6" s="23" t="s">
        <v>520</v>
      </c>
      <c r="B6" s="23">
        <v>12752747292</v>
      </c>
      <c r="C6" s="23" t="s">
        <v>284</v>
      </c>
      <c r="D6" s="23"/>
      <c r="E6" s="23"/>
      <c r="F6" s="23"/>
      <c r="G6" s="23">
        <v>1</v>
      </c>
      <c r="H6" s="23" t="s">
        <v>27</v>
      </c>
      <c r="I6" s="23" t="s">
        <v>106</v>
      </c>
      <c r="J6" s="23" t="s">
        <v>42</v>
      </c>
      <c r="K6" s="23" t="s">
        <v>43</v>
      </c>
      <c r="L6" s="23">
        <v>500084</v>
      </c>
      <c r="M6" s="23">
        <v>-279</v>
      </c>
      <c r="N6" s="23">
        <v>2.36</v>
      </c>
      <c r="O6" s="23">
        <v>16.46</v>
      </c>
      <c r="P6" s="23">
        <v>0</v>
      </c>
      <c r="Q6" s="23">
        <v>5.9</v>
      </c>
      <c r="R6" s="23">
        <v>0</v>
      </c>
      <c r="S6" s="23">
        <v>-254.28</v>
      </c>
    </row>
    <row r="7" spans="1:19" x14ac:dyDescent="0.3">
      <c r="A7" s="23" t="s">
        <v>521</v>
      </c>
      <c r="B7" s="23">
        <v>12752747292</v>
      </c>
      <c r="C7" s="23" t="s">
        <v>284</v>
      </c>
      <c r="D7" s="23"/>
      <c r="E7" s="23"/>
      <c r="F7" s="23"/>
      <c r="G7" s="23">
        <v>1</v>
      </c>
      <c r="H7" s="23" t="s">
        <v>27</v>
      </c>
      <c r="I7" s="23" t="s">
        <v>106</v>
      </c>
      <c r="J7" s="23" t="s">
        <v>48</v>
      </c>
      <c r="K7" s="23" t="s">
        <v>46</v>
      </c>
      <c r="L7" s="23">
        <v>560029</v>
      </c>
      <c r="M7" s="23">
        <v>-599</v>
      </c>
      <c r="N7" s="23">
        <v>5.35</v>
      </c>
      <c r="O7" s="23">
        <v>65.03</v>
      </c>
      <c r="P7" s="23">
        <v>0</v>
      </c>
      <c r="Q7" s="23">
        <v>23.6</v>
      </c>
      <c r="R7" s="23">
        <v>0</v>
      </c>
      <c r="S7" s="23">
        <v>-505.02</v>
      </c>
    </row>
    <row r="8" spans="1:19" x14ac:dyDescent="0.3">
      <c r="A8" s="23" t="s">
        <v>522</v>
      </c>
      <c r="B8" s="23">
        <v>12752747292</v>
      </c>
      <c r="C8" s="23" t="s">
        <v>284</v>
      </c>
      <c r="D8" s="23"/>
      <c r="E8" s="23"/>
      <c r="F8" s="23"/>
      <c r="G8" s="23">
        <v>1</v>
      </c>
      <c r="H8" s="23" t="s">
        <v>27</v>
      </c>
      <c r="I8" s="23" t="s">
        <v>106</v>
      </c>
      <c r="J8" s="23" t="s">
        <v>153</v>
      </c>
      <c r="K8" s="23" t="s">
        <v>56</v>
      </c>
      <c r="L8" s="23">
        <v>518501</v>
      </c>
      <c r="M8" s="23">
        <v>-736.25</v>
      </c>
      <c r="N8" s="23">
        <v>6.24</v>
      </c>
      <c r="O8" s="23">
        <v>79.930000000000007</v>
      </c>
      <c r="P8" s="23">
        <v>0</v>
      </c>
      <c r="Q8" s="23">
        <v>23.6</v>
      </c>
      <c r="R8" s="23">
        <v>0</v>
      </c>
      <c r="S8" s="23">
        <v>-626.48</v>
      </c>
    </row>
    <row r="9" spans="1:19" x14ac:dyDescent="0.3">
      <c r="A9" s="23" t="s">
        <v>523</v>
      </c>
      <c r="B9" s="23">
        <v>12752747292</v>
      </c>
      <c r="C9" s="23" t="s">
        <v>284</v>
      </c>
      <c r="D9" s="23"/>
      <c r="E9" s="23"/>
      <c r="F9" s="23"/>
      <c r="G9" s="23">
        <v>1</v>
      </c>
      <c r="H9" s="23" t="s">
        <v>27</v>
      </c>
      <c r="I9" s="23" t="s">
        <v>106</v>
      </c>
      <c r="J9" s="23" t="s">
        <v>86</v>
      </c>
      <c r="K9" s="23" t="s">
        <v>86</v>
      </c>
      <c r="L9" s="23">
        <v>110089</v>
      </c>
      <c r="M9" s="23">
        <v>-449</v>
      </c>
      <c r="N9" s="23">
        <v>3.81</v>
      </c>
      <c r="O9" s="23">
        <v>48.75</v>
      </c>
      <c r="P9" s="23">
        <v>0</v>
      </c>
      <c r="Q9" s="23">
        <v>5.9</v>
      </c>
      <c r="R9" s="23">
        <v>0</v>
      </c>
      <c r="S9" s="23">
        <v>-390.54</v>
      </c>
    </row>
    <row r="10" spans="1:19" x14ac:dyDescent="0.3">
      <c r="A10" s="23" t="s">
        <v>524</v>
      </c>
      <c r="B10" s="23">
        <v>12752747292</v>
      </c>
      <c r="C10" s="23" t="s">
        <v>284</v>
      </c>
      <c r="D10" s="23"/>
      <c r="E10" s="23"/>
      <c r="F10" s="23"/>
      <c r="G10" s="23">
        <v>1</v>
      </c>
      <c r="H10" s="23" t="s">
        <v>27</v>
      </c>
      <c r="I10" s="23" t="s">
        <v>106</v>
      </c>
      <c r="J10" s="23" t="s">
        <v>37</v>
      </c>
      <c r="K10" s="23" t="s">
        <v>38</v>
      </c>
      <c r="L10" s="23">
        <v>400011</v>
      </c>
      <c r="M10" s="23">
        <v>-599</v>
      </c>
      <c r="N10" s="23">
        <v>5.35</v>
      </c>
      <c r="O10" s="23">
        <v>65.03</v>
      </c>
      <c r="P10" s="23">
        <v>0</v>
      </c>
      <c r="Q10" s="23">
        <v>23.6</v>
      </c>
      <c r="R10" s="23">
        <v>0</v>
      </c>
      <c r="S10" s="23">
        <v>-505.02</v>
      </c>
    </row>
    <row r="11" spans="1:19" x14ac:dyDescent="0.3">
      <c r="A11" s="23" t="s">
        <v>525</v>
      </c>
      <c r="B11" s="23">
        <v>12752747292</v>
      </c>
      <c r="C11" s="23" t="s">
        <v>284</v>
      </c>
      <c r="D11" s="23"/>
      <c r="E11" s="23"/>
      <c r="F11" s="23"/>
      <c r="G11" s="23">
        <v>1</v>
      </c>
      <c r="H11" s="23" t="s">
        <v>27</v>
      </c>
      <c r="I11" s="23" t="s">
        <v>106</v>
      </c>
      <c r="J11" s="23" t="s">
        <v>526</v>
      </c>
      <c r="K11" s="23" t="s">
        <v>159</v>
      </c>
      <c r="L11" s="23">
        <v>493111</v>
      </c>
      <c r="M11" s="23">
        <v>-599</v>
      </c>
      <c r="N11" s="23">
        <v>5.35</v>
      </c>
      <c r="O11" s="23">
        <v>65.03</v>
      </c>
      <c r="P11" s="23">
        <v>0</v>
      </c>
      <c r="Q11" s="23">
        <v>23.6</v>
      </c>
      <c r="R11" s="23">
        <v>0</v>
      </c>
      <c r="S11" s="23">
        <v>-505.02</v>
      </c>
    </row>
    <row r="12" spans="1:19" x14ac:dyDescent="0.3">
      <c r="A12" s="23" t="s">
        <v>527</v>
      </c>
      <c r="B12" s="23">
        <v>12784174752</v>
      </c>
      <c r="C12" s="23" t="s">
        <v>284</v>
      </c>
      <c r="D12" s="23"/>
      <c r="E12" s="23"/>
      <c r="F12" s="23"/>
      <c r="G12" s="23">
        <v>1</v>
      </c>
      <c r="H12" s="23" t="s">
        <v>27</v>
      </c>
      <c r="I12" s="23" t="s">
        <v>28</v>
      </c>
      <c r="J12" s="23" t="s">
        <v>477</v>
      </c>
      <c r="K12" s="23" t="s">
        <v>182</v>
      </c>
      <c r="L12" s="23">
        <v>761206</v>
      </c>
      <c r="M12" s="23">
        <v>-189</v>
      </c>
      <c r="N12" s="23">
        <v>1.6</v>
      </c>
      <c r="O12" s="23">
        <v>8.92</v>
      </c>
      <c r="P12" s="23">
        <v>0</v>
      </c>
      <c r="Q12" s="23">
        <v>7.08</v>
      </c>
      <c r="R12" s="23">
        <v>0</v>
      </c>
      <c r="S12" s="23">
        <v>-171.4</v>
      </c>
    </row>
    <row r="13" spans="1:19" x14ac:dyDescent="0.3">
      <c r="A13" s="23" t="s">
        <v>528</v>
      </c>
      <c r="B13" s="23">
        <v>12784174752</v>
      </c>
      <c r="C13" s="23" t="s">
        <v>284</v>
      </c>
      <c r="D13" s="23"/>
      <c r="E13" s="23"/>
      <c r="F13" s="23"/>
      <c r="G13" s="23">
        <v>1</v>
      </c>
      <c r="H13" s="23" t="s">
        <v>27</v>
      </c>
      <c r="I13" s="23" t="s">
        <v>106</v>
      </c>
      <c r="J13" s="23" t="s">
        <v>128</v>
      </c>
      <c r="K13" s="23" t="s">
        <v>46</v>
      </c>
      <c r="L13" s="23">
        <v>560048</v>
      </c>
      <c r="M13" s="23">
        <v>-279</v>
      </c>
      <c r="N13" s="23">
        <v>2.36</v>
      </c>
      <c r="O13" s="23">
        <v>13.17</v>
      </c>
      <c r="P13" s="23">
        <v>0</v>
      </c>
      <c r="Q13" s="23">
        <v>5.9</v>
      </c>
      <c r="R13" s="23">
        <v>0</v>
      </c>
      <c r="S13" s="23">
        <v>-257.57</v>
      </c>
    </row>
    <row r="14" spans="1:19" x14ac:dyDescent="0.3">
      <c r="A14" s="23" t="s">
        <v>529</v>
      </c>
      <c r="B14" s="23">
        <v>12784174752</v>
      </c>
      <c r="C14" s="23" t="s">
        <v>284</v>
      </c>
      <c r="D14" s="23"/>
      <c r="E14" s="23"/>
      <c r="F14" s="23"/>
      <c r="G14" s="23">
        <v>1</v>
      </c>
      <c r="H14" s="23" t="s">
        <v>27</v>
      </c>
      <c r="I14" s="23" t="s">
        <v>106</v>
      </c>
      <c r="J14" s="23" t="s">
        <v>33</v>
      </c>
      <c r="K14" s="23" t="s">
        <v>34</v>
      </c>
      <c r="L14" s="23">
        <v>600087</v>
      </c>
      <c r="M14" s="23">
        <v>-1069</v>
      </c>
      <c r="N14" s="23">
        <v>9.06</v>
      </c>
      <c r="O14" s="23">
        <v>116.05</v>
      </c>
      <c r="P14" s="23">
        <v>0</v>
      </c>
      <c r="Q14" s="23">
        <v>47.2</v>
      </c>
      <c r="R14" s="23">
        <v>0</v>
      </c>
      <c r="S14" s="23">
        <v>-896.69</v>
      </c>
    </row>
    <row r="15" spans="1:19" x14ac:dyDescent="0.3">
      <c r="A15" s="23" t="s">
        <v>530</v>
      </c>
      <c r="B15" s="23">
        <v>12784174752</v>
      </c>
      <c r="C15" s="23" t="s">
        <v>284</v>
      </c>
      <c r="D15" s="23"/>
      <c r="E15" s="23"/>
      <c r="F15" s="23"/>
      <c r="G15" s="23">
        <v>1</v>
      </c>
      <c r="H15" s="23" t="s">
        <v>27</v>
      </c>
      <c r="I15" s="23" t="s">
        <v>106</v>
      </c>
      <c r="J15" s="23" t="s">
        <v>484</v>
      </c>
      <c r="K15" s="23" t="s">
        <v>56</v>
      </c>
      <c r="L15" s="23">
        <v>521108</v>
      </c>
      <c r="M15" s="23">
        <v>-319</v>
      </c>
      <c r="N15" s="23">
        <v>2.7</v>
      </c>
      <c r="O15" s="23">
        <v>13.17</v>
      </c>
      <c r="P15" s="23">
        <v>40</v>
      </c>
      <c r="Q15" s="23">
        <v>5.9</v>
      </c>
      <c r="R15" s="23">
        <v>0</v>
      </c>
      <c r="S15" s="23">
        <v>-257.23</v>
      </c>
    </row>
    <row r="16" spans="1:19" x14ac:dyDescent="0.3">
      <c r="A16" s="23" t="s">
        <v>531</v>
      </c>
      <c r="B16" s="23">
        <v>12784174752</v>
      </c>
      <c r="C16" s="23" t="s">
        <v>284</v>
      </c>
      <c r="D16" s="23"/>
      <c r="E16" s="23"/>
      <c r="F16" s="23"/>
      <c r="G16" s="23">
        <v>1</v>
      </c>
      <c r="H16" s="23" t="s">
        <v>27</v>
      </c>
      <c r="I16" s="23" t="s">
        <v>106</v>
      </c>
      <c r="J16" s="23" t="s">
        <v>191</v>
      </c>
      <c r="K16" s="23" t="s">
        <v>34</v>
      </c>
      <c r="L16" s="23">
        <v>600091</v>
      </c>
      <c r="M16" s="23">
        <v>-599</v>
      </c>
      <c r="N16" s="23">
        <v>5.35</v>
      </c>
      <c r="O16" s="23">
        <v>65.03</v>
      </c>
      <c r="P16" s="23">
        <v>0</v>
      </c>
      <c r="Q16" s="23">
        <v>23.6</v>
      </c>
      <c r="R16" s="23">
        <v>0</v>
      </c>
      <c r="S16" s="23">
        <v>-505.02</v>
      </c>
    </row>
    <row r="17" spans="1:19" x14ac:dyDescent="0.3">
      <c r="A17" s="23" t="s">
        <v>532</v>
      </c>
      <c r="B17" s="23">
        <v>12784174752</v>
      </c>
      <c r="C17" s="23" t="s">
        <v>284</v>
      </c>
      <c r="D17" s="23"/>
      <c r="E17" s="23"/>
      <c r="F17" s="23"/>
      <c r="G17" s="23">
        <v>1</v>
      </c>
      <c r="H17" s="23" t="s">
        <v>27</v>
      </c>
      <c r="I17" s="23" t="s">
        <v>106</v>
      </c>
      <c r="J17" s="23" t="s">
        <v>151</v>
      </c>
      <c r="K17" s="23" t="s">
        <v>38</v>
      </c>
      <c r="L17" s="23">
        <v>411027</v>
      </c>
      <c r="M17" s="23">
        <v>-279</v>
      </c>
      <c r="N17" s="23">
        <v>2.36</v>
      </c>
      <c r="O17" s="23">
        <v>13.17</v>
      </c>
      <c r="P17" s="23">
        <v>0</v>
      </c>
      <c r="Q17" s="23">
        <v>5.9</v>
      </c>
      <c r="R17" s="23">
        <v>0</v>
      </c>
      <c r="S17" s="23">
        <v>-257.57</v>
      </c>
    </row>
    <row r="18" spans="1:19" x14ac:dyDescent="0.3">
      <c r="A18" s="23" t="s">
        <v>533</v>
      </c>
      <c r="B18" s="23">
        <v>12784174752</v>
      </c>
      <c r="C18" s="23" t="s">
        <v>284</v>
      </c>
      <c r="D18" s="23"/>
      <c r="E18" s="23"/>
      <c r="F18" s="23"/>
      <c r="G18" s="23">
        <v>2</v>
      </c>
      <c r="H18" s="23" t="s">
        <v>27</v>
      </c>
      <c r="I18" s="23" t="s">
        <v>28</v>
      </c>
      <c r="J18" s="23" t="s">
        <v>85</v>
      </c>
      <c r="K18" s="23" t="s">
        <v>86</v>
      </c>
      <c r="L18" s="23">
        <v>110018</v>
      </c>
      <c r="M18" s="23">
        <v>-398</v>
      </c>
      <c r="N18" s="23">
        <v>3.38</v>
      </c>
      <c r="O18" s="23">
        <v>18.78</v>
      </c>
      <c r="P18" s="23">
        <v>0</v>
      </c>
      <c r="Q18" s="23">
        <v>4.72</v>
      </c>
      <c r="R18" s="23">
        <v>0</v>
      </c>
      <c r="S18" s="23">
        <v>-371.12</v>
      </c>
    </row>
    <row r="19" spans="1:19" x14ac:dyDescent="0.3">
      <c r="A19" s="23" t="s">
        <v>534</v>
      </c>
      <c r="B19" s="23">
        <v>12784174752</v>
      </c>
      <c r="C19" s="23" t="s">
        <v>284</v>
      </c>
      <c r="D19" s="23"/>
      <c r="E19" s="23"/>
      <c r="F19" s="23"/>
      <c r="G19" s="23">
        <v>1</v>
      </c>
      <c r="H19" s="23" t="s">
        <v>27</v>
      </c>
      <c r="I19" s="23" t="s">
        <v>106</v>
      </c>
      <c r="J19" s="23" t="s">
        <v>496</v>
      </c>
      <c r="K19" s="23" t="s">
        <v>101</v>
      </c>
      <c r="L19" s="23">
        <v>246424</v>
      </c>
      <c r="M19" s="23">
        <v>-599</v>
      </c>
      <c r="N19" s="23">
        <v>5.35</v>
      </c>
      <c r="O19" s="23">
        <v>81.290000000000006</v>
      </c>
      <c r="P19" s="23">
        <v>0</v>
      </c>
      <c r="Q19" s="23">
        <v>23.6</v>
      </c>
      <c r="R19" s="23">
        <v>0</v>
      </c>
      <c r="S19" s="23">
        <v>-488.76</v>
      </c>
    </row>
    <row r="20" spans="1:19" x14ac:dyDescent="0.3">
      <c r="A20" s="23" t="s">
        <v>535</v>
      </c>
      <c r="B20" s="23">
        <v>12784174752</v>
      </c>
      <c r="C20" s="23" t="s">
        <v>284</v>
      </c>
      <c r="D20" s="23"/>
      <c r="E20" s="23"/>
      <c r="F20" s="23"/>
      <c r="G20" s="23">
        <v>1</v>
      </c>
      <c r="H20" s="23" t="s">
        <v>27</v>
      </c>
      <c r="I20" s="23" t="s">
        <v>106</v>
      </c>
      <c r="J20" s="23" t="s">
        <v>85</v>
      </c>
      <c r="K20" s="23" t="s">
        <v>86</v>
      </c>
      <c r="L20" s="23">
        <v>110084</v>
      </c>
      <c r="M20" s="23">
        <v>-599</v>
      </c>
      <c r="N20" s="23">
        <v>5.35</v>
      </c>
      <c r="O20" s="23">
        <v>65.03</v>
      </c>
      <c r="P20" s="23">
        <v>0</v>
      </c>
      <c r="Q20" s="23">
        <v>23.6</v>
      </c>
      <c r="R20" s="23">
        <v>0</v>
      </c>
      <c r="S20" s="23">
        <v>-505.02</v>
      </c>
    </row>
    <row r="21" spans="1:19" x14ac:dyDescent="0.3">
      <c r="A21" s="23" t="s">
        <v>536</v>
      </c>
      <c r="B21" s="23">
        <v>12784174752</v>
      </c>
      <c r="C21" s="23" t="s">
        <v>284</v>
      </c>
      <c r="D21" s="23"/>
      <c r="E21" s="23"/>
      <c r="F21" s="23"/>
      <c r="G21" s="23">
        <v>1</v>
      </c>
      <c r="H21" s="23" t="s">
        <v>27</v>
      </c>
      <c r="I21" s="23" t="s">
        <v>106</v>
      </c>
      <c r="J21" s="23" t="s">
        <v>504</v>
      </c>
      <c r="K21" s="23" t="s">
        <v>111</v>
      </c>
      <c r="L21" s="23">
        <v>131101</v>
      </c>
      <c r="M21" s="23">
        <v>-1069</v>
      </c>
      <c r="N21" s="23">
        <v>9.06</v>
      </c>
      <c r="O21" s="23">
        <v>116.05</v>
      </c>
      <c r="P21" s="23">
        <v>0</v>
      </c>
      <c r="Q21" s="23">
        <v>47.2</v>
      </c>
      <c r="R21" s="23">
        <v>0</v>
      </c>
      <c r="S21" s="23">
        <v>-896.69</v>
      </c>
    </row>
    <row r="22" spans="1:19" x14ac:dyDescent="0.3">
      <c r="A22" s="23" t="s">
        <v>537</v>
      </c>
      <c r="B22" s="23">
        <v>12784174752</v>
      </c>
      <c r="C22" s="23" t="s">
        <v>284</v>
      </c>
      <c r="D22" s="23"/>
      <c r="E22" s="23"/>
      <c r="F22" s="23"/>
      <c r="G22" s="23">
        <v>1</v>
      </c>
      <c r="H22" s="23" t="s">
        <v>27</v>
      </c>
      <c r="I22" s="23" t="s">
        <v>28</v>
      </c>
      <c r="J22" s="23" t="s">
        <v>37</v>
      </c>
      <c r="K22" s="23" t="s">
        <v>38</v>
      </c>
      <c r="L22" s="23">
        <v>400067</v>
      </c>
      <c r="M22" s="23">
        <v>-199</v>
      </c>
      <c r="N22" s="23">
        <v>1.69</v>
      </c>
      <c r="O22" s="23">
        <v>9.39</v>
      </c>
      <c r="P22" s="23">
        <v>0</v>
      </c>
      <c r="Q22" s="23">
        <v>2.36</v>
      </c>
      <c r="R22" s="23">
        <v>0</v>
      </c>
      <c r="S22" s="23">
        <v>-185.56</v>
      </c>
    </row>
    <row r="23" spans="1:19" x14ac:dyDescent="0.3">
      <c r="A23" s="23" t="s">
        <v>538</v>
      </c>
      <c r="B23" s="23">
        <v>12784174752</v>
      </c>
      <c r="C23" s="23" t="s">
        <v>284</v>
      </c>
      <c r="D23" s="23"/>
      <c r="E23" s="23"/>
      <c r="F23" s="23"/>
      <c r="G23" s="23">
        <v>1</v>
      </c>
      <c r="H23" s="23" t="s">
        <v>27</v>
      </c>
      <c r="I23" s="23" t="s">
        <v>28</v>
      </c>
      <c r="J23" s="23" t="s">
        <v>198</v>
      </c>
      <c r="K23" s="23" t="s">
        <v>198</v>
      </c>
      <c r="L23" s="23">
        <v>110075</v>
      </c>
      <c r="M23" s="23">
        <v>-549</v>
      </c>
      <c r="N23" s="23">
        <v>4.6500000000000004</v>
      </c>
      <c r="O23" s="23">
        <v>59.61</v>
      </c>
      <c r="P23" s="23">
        <v>0</v>
      </c>
      <c r="Q23" s="23">
        <v>23.6</v>
      </c>
      <c r="R23" s="23">
        <v>0</v>
      </c>
      <c r="S23" s="23">
        <v>-461.14</v>
      </c>
    </row>
    <row r="24" spans="1:19" x14ac:dyDescent="0.3">
      <c r="A24" s="23" t="s">
        <v>539</v>
      </c>
      <c r="B24" s="23">
        <v>12784174752</v>
      </c>
      <c r="C24" s="23" t="s">
        <v>284</v>
      </c>
      <c r="D24" s="23"/>
      <c r="E24" s="23"/>
      <c r="F24" s="23"/>
      <c r="G24" s="23">
        <v>1</v>
      </c>
      <c r="H24" s="23" t="s">
        <v>27</v>
      </c>
      <c r="I24" s="23" t="s">
        <v>106</v>
      </c>
      <c r="J24" s="23" t="s">
        <v>42</v>
      </c>
      <c r="K24" s="23" t="s">
        <v>43</v>
      </c>
      <c r="L24" s="23">
        <v>502032</v>
      </c>
      <c r="M24" s="23">
        <v>-599</v>
      </c>
      <c r="N24" s="23">
        <v>5.35</v>
      </c>
      <c r="O24" s="23">
        <v>65.03</v>
      </c>
      <c r="P24" s="23">
        <v>0</v>
      </c>
      <c r="Q24" s="23">
        <v>23.6</v>
      </c>
      <c r="R24" s="23">
        <v>0</v>
      </c>
      <c r="S24" s="23">
        <v>-505.02</v>
      </c>
    </row>
    <row r="25" spans="1:19" x14ac:dyDescent="0.3">
      <c r="A25" s="23" t="s">
        <v>540</v>
      </c>
      <c r="B25" s="23">
        <v>12784174752</v>
      </c>
      <c r="C25" s="23" t="s">
        <v>284</v>
      </c>
      <c r="D25" s="23"/>
      <c r="E25" s="23"/>
      <c r="F25" s="23"/>
      <c r="G25" s="23">
        <v>1</v>
      </c>
      <c r="H25" s="23" t="s">
        <v>27</v>
      </c>
      <c r="I25" s="23" t="s">
        <v>106</v>
      </c>
      <c r="J25" s="23" t="s">
        <v>198</v>
      </c>
      <c r="K25" s="23" t="s">
        <v>86</v>
      </c>
      <c r="L25" s="23">
        <v>110023</v>
      </c>
      <c r="M25" s="23">
        <v>-599</v>
      </c>
      <c r="N25" s="23">
        <v>5.35</v>
      </c>
      <c r="O25" s="23">
        <v>65.03</v>
      </c>
      <c r="P25" s="23">
        <v>0</v>
      </c>
      <c r="Q25" s="23">
        <v>23.6</v>
      </c>
      <c r="R25" s="23">
        <v>0</v>
      </c>
      <c r="S25" s="23">
        <v>-505.02</v>
      </c>
    </row>
    <row r="26" spans="1:19" x14ac:dyDescent="0.3">
      <c r="A26" s="23" t="s">
        <v>541</v>
      </c>
      <c r="B26" s="23">
        <v>12784174752</v>
      </c>
      <c r="C26" s="23" t="s">
        <v>284</v>
      </c>
      <c r="D26" s="23"/>
      <c r="E26" s="23"/>
      <c r="F26" s="23"/>
      <c r="G26" s="23">
        <v>1</v>
      </c>
      <c r="H26" s="23" t="s">
        <v>27</v>
      </c>
      <c r="I26" s="23" t="s">
        <v>106</v>
      </c>
      <c r="J26" s="23" t="s">
        <v>164</v>
      </c>
      <c r="K26" s="23" t="s">
        <v>56</v>
      </c>
      <c r="L26" s="23">
        <v>524004</v>
      </c>
      <c r="M26" s="23">
        <v>-279</v>
      </c>
      <c r="N26" s="23">
        <v>2.36</v>
      </c>
      <c r="O26" s="23">
        <v>16.46</v>
      </c>
      <c r="P26" s="23">
        <v>0</v>
      </c>
      <c r="Q26" s="23">
        <v>5.9</v>
      </c>
      <c r="R26" s="23">
        <v>0</v>
      </c>
      <c r="S26" s="23">
        <v>-254.28</v>
      </c>
    </row>
    <row r="27" spans="1:19" x14ac:dyDescent="0.3">
      <c r="A27" s="23" t="s">
        <v>542</v>
      </c>
      <c r="B27" s="23">
        <v>12784174752</v>
      </c>
      <c r="C27" s="23" t="s">
        <v>284</v>
      </c>
      <c r="D27" s="23"/>
      <c r="E27" s="23"/>
      <c r="F27" s="23"/>
      <c r="G27" s="23">
        <v>1</v>
      </c>
      <c r="H27" s="23" t="s">
        <v>27</v>
      </c>
      <c r="I27" s="23" t="s">
        <v>106</v>
      </c>
      <c r="J27" s="23" t="s">
        <v>150</v>
      </c>
      <c r="K27" s="23" t="s">
        <v>83</v>
      </c>
      <c r="L27" s="23">
        <v>334001</v>
      </c>
      <c r="M27" s="23">
        <v>-279</v>
      </c>
      <c r="N27" s="23">
        <v>2.36</v>
      </c>
      <c r="O27" s="23">
        <v>13.17</v>
      </c>
      <c r="P27" s="23">
        <v>0</v>
      </c>
      <c r="Q27" s="23">
        <v>5.9</v>
      </c>
      <c r="R27" s="23">
        <v>0</v>
      </c>
      <c r="S27" s="23">
        <v>-257.57</v>
      </c>
    </row>
    <row r="28" spans="1:19" x14ac:dyDescent="0.3">
      <c r="A28" s="23" t="s">
        <v>543</v>
      </c>
      <c r="B28" s="23">
        <v>12784174752</v>
      </c>
      <c r="C28" s="23" t="s">
        <v>284</v>
      </c>
      <c r="D28" s="23"/>
      <c r="E28" s="23"/>
      <c r="F28" s="23"/>
      <c r="G28" s="23">
        <v>1</v>
      </c>
      <c r="H28" s="23" t="s">
        <v>27</v>
      </c>
      <c r="I28" s="23" t="s">
        <v>28</v>
      </c>
      <c r="J28" s="23" t="s">
        <v>48</v>
      </c>
      <c r="K28" s="23" t="s">
        <v>46</v>
      </c>
      <c r="L28" s="23">
        <v>560038</v>
      </c>
      <c r="M28" s="23">
        <v>-838</v>
      </c>
      <c r="N28" s="23">
        <v>7.1</v>
      </c>
      <c r="O28" s="23">
        <v>113.72</v>
      </c>
      <c r="P28" s="23">
        <v>0</v>
      </c>
      <c r="Q28" s="23">
        <v>27.14</v>
      </c>
      <c r="R28" s="23">
        <v>0</v>
      </c>
      <c r="S28" s="23">
        <v>-690.04</v>
      </c>
    </row>
    <row r="29" spans="1:19" x14ac:dyDescent="0.3">
      <c r="A29" s="23" t="s">
        <v>544</v>
      </c>
      <c r="B29" s="23">
        <v>12784174752</v>
      </c>
      <c r="C29" s="23" t="s">
        <v>284</v>
      </c>
      <c r="D29" s="23"/>
      <c r="E29" s="23"/>
      <c r="F29" s="23"/>
      <c r="G29" s="23">
        <v>1</v>
      </c>
      <c r="H29" s="23" t="s">
        <v>27</v>
      </c>
      <c r="I29" s="23" t="s">
        <v>106</v>
      </c>
      <c r="J29" s="23" t="s">
        <v>165</v>
      </c>
      <c r="K29" s="23" t="s">
        <v>56</v>
      </c>
      <c r="L29" s="23">
        <v>518002</v>
      </c>
      <c r="M29" s="23">
        <v>-319</v>
      </c>
      <c r="N29" s="23">
        <v>2.7</v>
      </c>
      <c r="O29" s="23">
        <v>13.17</v>
      </c>
      <c r="P29" s="23">
        <v>40</v>
      </c>
      <c r="Q29" s="23">
        <v>5.9</v>
      </c>
      <c r="R29" s="23">
        <v>0</v>
      </c>
      <c r="S29" s="23">
        <v>-257.23</v>
      </c>
    </row>
    <row r="30" spans="1:19" x14ac:dyDescent="0.3">
      <c r="A30" s="23" t="s">
        <v>545</v>
      </c>
      <c r="B30" s="23">
        <v>12784174752</v>
      </c>
      <c r="C30" s="23" t="s">
        <v>284</v>
      </c>
      <c r="D30" s="23"/>
      <c r="E30" s="23"/>
      <c r="F30" s="23"/>
      <c r="G30" s="23">
        <v>1</v>
      </c>
      <c r="H30" s="23" t="s">
        <v>27</v>
      </c>
      <c r="I30" s="23" t="s">
        <v>106</v>
      </c>
      <c r="J30" s="23" t="s">
        <v>178</v>
      </c>
      <c r="K30" s="23" t="s">
        <v>108</v>
      </c>
      <c r="L30" s="23">
        <v>282010</v>
      </c>
      <c r="M30" s="23">
        <v>-239</v>
      </c>
      <c r="N30" s="23">
        <v>2.0299999999999998</v>
      </c>
      <c r="O30" s="23">
        <v>11.28</v>
      </c>
      <c r="P30" s="23">
        <v>0</v>
      </c>
      <c r="Q30" s="23">
        <v>2.36</v>
      </c>
      <c r="R30" s="23">
        <v>0</v>
      </c>
      <c r="S30" s="23">
        <v>-223.33</v>
      </c>
    </row>
    <row r="31" spans="1:19" x14ac:dyDescent="0.3">
      <c r="A31" s="23" t="s">
        <v>546</v>
      </c>
      <c r="B31" s="23">
        <v>12784174752</v>
      </c>
      <c r="C31" s="23" t="s">
        <v>284</v>
      </c>
      <c r="D31" s="23"/>
      <c r="E31" s="23"/>
      <c r="F31" s="23"/>
      <c r="G31" s="23">
        <v>1</v>
      </c>
      <c r="H31" s="23" t="s">
        <v>27</v>
      </c>
      <c r="I31" s="23" t="s">
        <v>106</v>
      </c>
      <c r="J31" s="23" t="s">
        <v>199</v>
      </c>
      <c r="K31" s="23" t="s">
        <v>139</v>
      </c>
      <c r="L31" s="23">
        <v>403401</v>
      </c>
      <c r="M31" s="23">
        <v>-289</v>
      </c>
      <c r="N31" s="23">
        <v>2.4500000000000002</v>
      </c>
      <c r="O31" s="23">
        <v>15.01</v>
      </c>
      <c r="P31" s="23">
        <v>0</v>
      </c>
      <c r="Q31" s="23">
        <v>5.9</v>
      </c>
      <c r="R31" s="23">
        <v>0</v>
      </c>
      <c r="S31" s="23">
        <v>-265.64</v>
      </c>
    </row>
    <row r="32" spans="1:19" x14ac:dyDescent="0.3">
      <c r="A32" s="23" t="s">
        <v>547</v>
      </c>
      <c r="B32" s="23">
        <v>12784174752</v>
      </c>
      <c r="C32" s="23" t="s">
        <v>284</v>
      </c>
      <c r="D32" s="23"/>
      <c r="E32" s="23"/>
      <c r="F32" s="23"/>
      <c r="G32" s="23">
        <v>1</v>
      </c>
      <c r="H32" s="23" t="s">
        <v>27</v>
      </c>
      <c r="I32" s="23" t="s">
        <v>106</v>
      </c>
      <c r="J32" s="23" t="s">
        <v>48</v>
      </c>
      <c r="K32" s="23" t="s">
        <v>46</v>
      </c>
      <c r="L32" s="23">
        <v>560026</v>
      </c>
      <c r="M32" s="23">
        <v>-775</v>
      </c>
      <c r="N32" s="23">
        <v>6.57</v>
      </c>
      <c r="O32" s="23">
        <v>84.13</v>
      </c>
      <c r="P32" s="23">
        <v>0</v>
      </c>
      <c r="Q32" s="23">
        <v>23.6</v>
      </c>
      <c r="R32" s="23">
        <v>0</v>
      </c>
      <c r="S32" s="23">
        <v>-660.7</v>
      </c>
    </row>
    <row r="33" spans="1:19" x14ac:dyDescent="0.3">
      <c r="A33" s="23" t="s">
        <v>548</v>
      </c>
      <c r="B33" s="23">
        <v>12784174752</v>
      </c>
      <c r="C33" s="23" t="s">
        <v>284</v>
      </c>
      <c r="D33" s="23"/>
      <c r="E33" s="23"/>
      <c r="F33" s="23"/>
      <c r="G33" s="23">
        <v>1</v>
      </c>
      <c r="H33" s="23" t="s">
        <v>27</v>
      </c>
      <c r="I33" s="23" t="s">
        <v>106</v>
      </c>
      <c r="J33" s="23" t="s">
        <v>130</v>
      </c>
      <c r="K33" s="23" t="s">
        <v>51</v>
      </c>
      <c r="L33" s="23">
        <v>380024</v>
      </c>
      <c r="M33" s="23">
        <v>-599</v>
      </c>
      <c r="N33" s="23">
        <v>5.34</v>
      </c>
      <c r="O33" s="23">
        <v>65.03</v>
      </c>
      <c r="P33" s="23">
        <v>0</v>
      </c>
      <c r="Q33" s="23">
        <v>27.14</v>
      </c>
      <c r="R33" s="23">
        <v>0</v>
      </c>
      <c r="S33" s="23">
        <v>-501.49</v>
      </c>
    </row>
    <row r="34" spans="1:19" x14ac:dyDescent="0.3">
      <c r="A34" s="23" t="s">
        <v>549</v>
      </c>
      <c r="B34" s="23">
        <v>12784174752</v>
      </c>
      <c r="C34" s="23" t="s">
        <v>284</v>
      </c>
      <c r="D34" s="23"/>
      <c r="E34" s="23"/>
      <c r="F34" s="23"/>
      <c r="G34" s="23">
        <v>1</v>
      </c>
      <c r="H34" s="23" t="s">
        <v>27</v>
      </c>
      <c r="I34" s="23" t="s">
        <v>106</v>
      </c>
      <c r="J34" s="23" t="s">
        <v>48</v>
      </c>
      <c r="K34" s="23" t="s">
        <v>46</v>
      </c>
      <c r="L34" s="23">
        <v>560035</v>
      </c>
      <c r="M34" s="23">
        <v>-599</v>
      </c>
      <c r="N34" s="23">
        <v>5.35</v>
      </c>
      <c r="O34" s="23">
        <v>81.290000000000006</v>
      </c>
      <c r="P34" s="23">
        <v>0</v>
      </c>
      <c r="Q34" s="23">
        <v>27.14</v>
      </c>
      <c r="R34" s="23">
        <v>0</v>
      </c>
      <c r="S34" s="23">
        <v>-485.22</v>
      </c>
    </row>
    <row r="35" spans="1:19" x14ac:dyDescent="0.3">
      <c r="A35" s="23" t="s">
        <v>550</v>
      </c>
      <c r="B35" s="23">
        <v>12784174752</v>
      </c>
      <c r="C35" s="23" t="s">
        <v>284</v>
      </c>
      <c r="D35" s="23"/>
      <c r="E35" s="23"/>
      <c r="F35" s="23"/>
      <c r="G35" s="23">
        <v>1</v>
      </c>
      <c r="H35" s="23" t="s">
        <v>27</v>
      </c>
      <c r="I35" s="23" t="s">
        <v>106</v>
      </c>
      <c r="J35" s="23" t="s">
        <v>85</v>
      </c>
      <c r="K35" s="23" t="s">
        <v>86</v>
      </c>
      <c r="L35" s="23">
        <v>110025</v>
      </c>
      <c r="M35" s="23">
        <v>-599</v>
      </c>
      <c r="N35" s="23">
        <v>5.35</v>
      </c>
      <c r="O35" s="23">
        <v>65.03</v>
      </c>
      <c r="P35" s="23">
        <v>0</v>
      </c>
      <c r="Q35" s="23">
        <v>23.6</v>
      </c>
      <c r="R35" s="23">
        <v>0</v>
      </c>
      <c r="S35" s="23">
        <v>-505.02</v>
      </c>
    </row>
    <row r="36" spans="1:19" x14ac:dyDescent="0.3">
      <c r="A36" s="23" t="s">
        <v>551</v>
      </c>
      <c r="B36" s="23">
        <v>12784174752</v>
      </c>
      <c r="C36" s="23" t="s">
        <v>284</v>
      </c>
      <c r="D36" s="23"/>
      <c r="E36" s="23"/>
      <c r="F36" s="23"/>
      <c r="G36" s="23">
        <v>1</v>
      </c>
      <c r="H36" s="23" t="s">
        <v>27</v>
      </c>
      <c r="I36" s="23" t="s">
        <v>106</v>
      </c>
      <c r="J36" s="23" t="s">
        <v>48</v>
      </c>
      <c r="K36" s="23" t="s">
        <v>46</v>
      </c>
      <c r="L36" s="23">
        <v>560037</v>
      </c>
      <c r="M36" s="23">
        <v>-775</v>
      </c>
      <c r="N36" s="23">
        <v>6.57</v>
      </c>
      <c r="O36" s="23">
        <v>105.17</v>
      </c>
      <c r="P36" s="23">
        <v>0</v>
      </c>
      <c r="Q36" s="23">
        <v>23.6</v>
      </c>
      <c r="R36" s="23">
        <v>0</v>
      </c>
      <c r="S36" s="23">
        <v>-639.66</v>
      </c>
    </row>
    <row r="37" spans="1:19" x14ac:dyDescent="0.3">
      <c r="A37" s="23" t="s">
        <v>552</v>
      </c>
      <c r="B37" s="23">
        <v>12784174752</v>
      </c>
      <c r="C37" s="23" t="s">
        <v>284</v>
      </c>
      <c r="D37" s="23"/>
      <c r="E37" s="23"/>
      <c r="F37" s="23"/>
      <c r="G37" s="23">
        <v>1</v>
      </c>
      <c r="H37" s="23" t="s">
        <v>27</v>
      </c>
      <c r="I37" s="23" t="s">
        <v>106</v>
      </c>
      <c r="J37" s="23" t="s">
        <v>85</v>
      </c>
      <c r="K37" s="23" t="s">
        <v>86</v>
      </c>
      <c r="L37" s="23">
        <v>110027</v>
      </c>
      <c r="M37" s="23">
        <v>-599</v>
      </c>
      <c r="N37" s="23">
        <v>5.35</v>
      </c>
      <c r="O37" s="23">
        <v>65.03</v>
      </c>
      <c r="P37" s="23">
        <v>0</v>
      </c>
      <c r="Q37" s="23">
        <v>27.14</v>
      </c>
      <c r="R37" s="23">
        <v>0</v>
      </c>
      <c r="S37" s="23">
        <v>-501.48</v>
      </c>
    </row>
    <row r="38" spans="1:19" x14ac:dyDescent="0.3">
      <c r="A38" s="23" t="s">
        <v>553</v>
      </c>
      <c r="B38" s="23">
        <v>12784174752</v>
      </c>
      <c r="C38" s="23" t="s">
        <v>284</v>
      </c>
      <c r="D38" s="23"/>
      <c r="E38" s="23"/>
      <c r="F38" s="23"/>
      <c r="G38" s="23">
        <v>1</v>
      </c>
      <c r="H38" s="23" t="s">
        <v>27</v>
      </c>
      <c r="I38" s="23" t="s">
        <v>106</v>
      </c>
      <c r="J38" s="23" t="s">
        <v>145</v>
      </c>
      <c r="K38" s="23" t="s">
        <v>38</v>
      </c>
      <c r="L38" s="23">
        <v>411028</v>
      </c>
      <c r="M38" s="23">
        <v>-599</v>
      </c>
      <c r="N38" s="23">
        <v>5.35</v>
      </c>
      <c r="O38" s="23">
        <v>65.03</v>
      </c>
      <c r="P38" s="23">
        <v>0</v>
      </c>
      <c r="Q38" s="23">
        <v>27.14</v>
      </c>
      <c r="R38" s="23">
        <v>0</v>
      </c>
      <c r="S38" s="23">
        <v>-501.48</v>
      </c>
    </row>
    <row r="39" spans="1:19" x14ac:dyDescent="0.3">
      <c r="A39" s="23" t="s">
        <v>554</v>
      </c>
      <c r="B39" s="23">
        <v>12784174752</v>
      </c>
      <c r="C39" s="23" t="s">
        <v>284</v>
      </c>
      <c r="D39" s="23"/>
      <c r="E39" s="23"/>
      <c r="F39" s="23"/>
      <c r="G39" s="23">
        <v>1</v>
      </c>
      <c r="H39" s="23" t="s">
        <v>27</v>
      </c>
      <c r="I39" s="23" t="s">
        <v>28</v>
      </c>
      <c r="J39" s="23" t="s">
        <v>555</v>
      </c>
      <c r="K39" s="23" t="s">
        <v>556</v>
      </c>
      <c r="L39" s="23">
        <v>271302</v>
      </c>
      <c r="M39" s="23">
        <v>-189</v>
      </c>
      <c r="N39" s="23">
        <v>1.6</v>
      </c>
      <c r="O39" s="23">
        <v>8.92</v>
      </c>
      <c r="P39" s="23">
        <v>0</v>
      </c>
      <c r="Q39" s="23">
        <v>7.08</v>
      </c>
      <c r="R39" s="23">
        <v>0</v>
      </c>
      <c r="S39" s="23">
        <v>-171.4</v>
      </c>
    </row>
    <row r="40" spans="1:19" x14ac:dyDescent="0.3">
      <c r="A40" s="23" t="s">
        <v>557</v>
      </c>
      <c r="B40" s="23">
        <v>12784174752</v>
      </c>
      <c r="C40" s="23" t="s">
        <v>284</v>
      </c>
      <c r="D40" s="23"/>
      <c r="E40" s="23"/>
      <c r="F40" s="23"/>
      <c r="G40" s="23">
        <v>1</v>
      </c>
      <c r="H40" s="23" t="s">
        <v>27</v>
      </c>
      <c r="I40" s="23" t="s">
        <v>106</v>
      </c>
      <c r="J40" s="23" t="s">
        <v>126</v>
      </c>
      <c r="K40" s="23" t="s">
        <v>111</v>
      </c>
      <c r="L40" s="23">
        <v>122001</v>
      </c>
      <c r="M40" s="23">
        <v>-599</v>
      </c>
      <c r="N40" s="23">
        <v>5.35</v>
      </c>
      <c r="O40" s="23">
        <v>65.03</v>
      </c>
      <c r="P40" s="23">
        <v>0</v>
      </c>
      <c r="Q40" s="23">
        <v>27.14</v>
      </c>
      <c r="R40" s="23">
        <v>0</v>
      </c>
      <c r="S40" s="23">
        <v>-501.48</v>
      </c>
    </row>
    <row r="41" spans="1:19" x14ac:dyDescent="0.3">
      <c r="A41" s="23" t="s">
        <v>558</v>
      </c>
      <c r="B41" s="23">
        <v>12784174752</v>
      </c>
      <c r="C41" s="23" t="s">
        <v>284</v>
      </c>
      <c r="D41" s="23"/>
      <c r="E41" s="23"/>
      <c r="F41" s="23"/>
      <c r="G41" s="23">
        <v>1</v>
      </c>
      <c r="H41" s="23" t="s">
        <v>27</v>
      </c>
      <c r="I41" s="23" t="s">
        <v>106</v>
      </c>
      <c r="J41" s="23" t="s">
        <v>133</v>
      </c>
      <c r="K41" s="23" t="s">
        <v>30</v>
      </c>
      <c r="L41" s="23">
        <v>452016</v>
      </c>
      <c r="M41" s="23">
        <v>-599</v>
      </c>
      <c r="N41" s="23">
        <v>5.35</v>
      </c>
      <c r="O41" s="23">
        <v>65.03</v>
      </c>
      <c r="P41" s="23">
        <v>0</v>
      </c>
      <c r="Q41" s="23">
        <v>23.6</v>
      </c>
      <c r="R41" s="23">
        <v>0</v>
      </c>
      <c r="S41" s="23">
        <v>-505.02</v>
      </c>
    </row>
    <row r="42" spans="1:19" x14ac:dyDescent="0.3">
      <c r="A42" s="23" t="s">
        <v>559</v>
      </c>
      <c r="B42" s="23">
        <v>12784174752</v>
      </c>
      <c r="C42" s="23" t="s">
        <v>284</v>
      </c>
      <c r="D42" s="23"/>
      <c r="E42" s="23"/>
      <c r="F42" s="23"/>
      <c r="G42" s="23">
        <v>1</v>
      </c>
      <c r="H42" s="23" t="s">
        <v>27</v>
      </c>
      <c r="I42" s="23" t="s">
        <v>106</v>
      </c>
      <c r="J42" s="23" t="s">
        <v>184</v>
      </c>
      <c r="K42" s="23" t="s">
        <v>141</v>
      </c>
      <c r="L42" s="23">
        <v>151001</v>
      </c>
      <c r="M42" s="23">
        <v>-279</v>
      </c>
      <c r="N42" s="23">
        <v>2.36</v>
      </c>
      <c r="O42" s="23">
        <v>13.17</v>
      </c>
      <c r="P42" s="23">
        <v>0</v>
      </c>
      <c r="Q42" s="23">
        <v>5.9</v>
      </c>
      <c r="R42" s="23">
        <v>0</v>
      </c>
      <c r="S42" s="23">
        <v>-257.57</v>
      </c>
    </row>
    <row r="43" spans="1:19" x14ac:dyDescent="0.3">
      <c r="A43" s="23" t="s">
        <v>560</v>
      </c>
      <c r="B43" s="23">
        <v>12784174752</v>
      </c>
      <c r="C43" s="23" t="s">
        <v>284</v>
      </c>
      <c r="D43" s="23"/>
      <c r="E43" s="23"/>
      <c r="F43" s="23"/>
      <c r="G43" s="23">
        <v>1</v>
      </c>
      <c r="H43" s="23" t="s">
        <v>27</v>
      </c>
      <c r="I43" s="23" t="s">
        <v>28</v>
      </c>
      <c r="J43" s="23" t="s">
        <v>119</v>
      </c>
      <c r="K43" s="23" t="s">
        <v>108</v>
      </c>
      <c r="L43" s="23">
        <v>201309</v>
      </c>
      <c r="M43" s="23">
        <v>-599</v>
      </c>
      <c r="N43" s="23">
        <v>5.08</v>
      </c>
      <c r="O43" s="23">
        <v>65.03</v>
      </c>
      <c r="P43" s="23">
        <v>0</v>
      </c>
      <c r="Q43" s="23">
        <v>27.14</v>
      </c>
      <c r="R43" s="23">
        <v>0</v>
      </c>
      <c r="S43" s="23">
        <v>-501.75</v>
      </c>
    </row>
    <row r="44" spans="1:19" x14ac:dyDescent="0.3">
      <c r="A44" s="23" t="s">
        <v>561</v>
      </c>
      <c r="B44" s="23">
        <v>12784174752</v>
      </c>
      <c r="C44" s="23" t="s">
        <v>284</v>
      </c>
      <c r="D44" s="23"/>
      <c r="E44" s="23"/>
      <c r="F44" s="23"/>
      <c r="G44" s="23">
        <v>1</v>
      </c>
      <c r="H44" s="23" t="s">
        <v>27</v>
      </c>
      <c r="I44" s="23" t="s">
        <v>106</v>
      </c>
      <c r="J44" s="23" t="s">
        <v>149</v>
      </c>
      <c r="K44" s="23" t="s">
        <v>59</v>
      </c>
      <c r="L44" s="23">
        <v>722202</v>
      </c>
      <c r="M44" s="23">
        <v>-279</v>
      </c>
      <c r="N44" s="23">
        <v>2.36</v>
      </c>
      <c r="O44" s="23">
        <v>16.46</v>
      </c>
      <c r="P44" s="23">
        <v>0</v>
      </c>
      <c r="Q44" s="23">
        <v>9.44</v>
      </c>
      <c r="R44" s="23">
        <v>0</v>
      </c>
      <c r="S44" s="23">
        <v>-250.74</v>
      </c>
    </row>
    <row r="45" spans="1:19" x14ac:dyDescent="0.3">
      <c r="A45" s="23" t="s">
        <v>562</v>
      </c>
      <c r="B45" s="23">
        <v>12784174752</v>
      </c>
      <c r="C45" s="23" t="s">
        <v>284</v>
      </c>
      <c r="D45" s="23"/>
      <c r="E45" s="23"/>
      <c r="F45" s="23"/>
      <c r="G45" s="23">
        <v>1</v>
      </c>
      <c r="H45" s="23" t="s">
        <v>27</v>
      </c>
      <c r="I45" s="23" t="s">
        <v>106</v>
      </c>
      <c r="J45" s="23" t="s">
        <v>48</v>
      </c>
      <c r="K45" s="23" t="s">
        <v>46</v>
      </c>
      <c r="L45" s="23">
        <v>560072</v>
      </c>
      <c r="M45" s="23">
        <v>-736.25</v>
      </c>
      <c r="N45" s="23">
        <v>6.24</v>
      </c>
      <c r="O45" s="23">
        <v>79.930000000000007</v>
      </c>
      <c r="P45" s="23">
        <v>0</v>
      </c>
      <c r="Q45" s="23">
        <v>23.6</v>
      </c>
      <c r="R45" s="23">
        <v>0</v>
      </c>
      <c r="S45" s="23">
        <v>-626.48</v>
      </c>
    </row>
    <row r="46" spans="1:19" x14ac:dyDescent="0.3">
      <c r="A46" s="23" t="s">
        <v>563</v>
      </c>
      <c r="B46" s="23">
        <v>12784174752</v>
      </c>
      <c r="C46" s="23" t="s">
        <v>284</v>
      </c>
      <c r="D46" s="23"/>
      <c r="E46" s="23"/>
      <c r="F46" s="23"/>
      <c r="G46" s="23">
        <v>1</v>
      </c>
      <c r="H46" s="23" t="s">
        <v>27</v>
      </c>
      <c r="I46" s="23" t="s">
        <v>106</v>
      </c>
      <c r="J46" s="23" t="s">
        <v>40</v>
      </c>
      <c r="K46" s="23" t="s">
        <v>38</v>
      </c>
      <c r="L46" s="23">
        <v>401107</v>
      </c>
      <c r="M46" s="23">
        <v>-249</v>
      </c>
      <c r="N46" s="23">
        <v>2.11</v>
      </c>
      <c r="O46" s="23">
        <v>14.69</v>
      </c>
      <c r="P46" s="23">
        <v>0</v>
      </c>
      <c r="Q46" s="23">
        <v>5.9</v>
      </c>
      <c r="R46" s="23">
        <v>0</v>
      </c>
      <c r="S46" s="23">
        <v>-226.3</v>
      </c>
    </row>
    <row r="47" spans="1:19" x14ac:dyDescent="0.3">
      <c r="A47" s="23" t="s">
        <v>564</v>
      </c>
      <c r="B47" s="23">
        <v>12784174752</v>
      </c>
      <c r="C47" s="23" t="s">
        <v>284</v>
      </c>
      <c r="D47" s="23"/>
      <c r="E47" s="23"/>
      <c r="F47" s="23"/>
      <c r="G47" s="23">
        <v>1</v>
      </c>
      <c r="H47" s="23" t="s">
        <v>27</v>
      </c>
      <c r="I47" s="23" t="s">
        <v>106</v>
      </c>
      <c r="J47" s="23" t="s">
        <v>48</v>
      </c>
      <c r="K47" s="23" t="s">
        <v>46</v>
      </c>
      <c r="L47" s="23">
        <v>560068</v>
      </c>
      <c r="M47" s="23">
        <v>-279</v>
      </c>
      <c r="N47" s="23">
        <v>2.36</v>
      </c>
      <c r="O47" s="23">
        <v>16.46</v>
      </c>
      <c r="P47" s="23">
        <v>0</v>
      </c>
      <c r="Q47" s="23">
        <v>9.44</v>
      </c>
      <c r="R47" s="23">
        <v>0</v>
      </c>
      <c r="S47" s="23">
        <v>-250.74</v>
      </c>
    </row>
    <row r="48" spans="1:19" x14ac:dyDescent="0.3">
      <c r="A48" s="23" t="s">
        <v>565</v>
      </c>
      <c r="B48" s="23">
        <v>12784174752</v>
      </c>
      <c r="C48" s="23" t="s">
        <v>284</v>
      </c>
      <c r="D48" s="23"/>
      <c r="E48" s="23"/>
      <c r="F48" s="23"/>
      <c r="G48" s="23">
        <v>1</v>
      </c>
      <c r="H48" s="23" t="s">
        <v>27</v>
      </c>
      <c r="I48" s="23" t="s">
        <v>28</v>
      </c>
      <c r="J48" s="23" t="s">
        <v>42</v>
      </c>
      <c r="K48" s="23" t="s">
        <v>43</v>
      </c>
      <c r="L48" s="23">
        <v>500084</v>
      </c>
      <c r="M48" s="23">
        <v>-109</v>
      </c>
      <c r="N48" s="23">
        <v>0.92</v>
      </c>
      <c r="O48" s="23">
        <v>6.43</v>
      </c>
      <c r="P48" s="23">
        <v>0</v>
      </c>
      <c r="Q48" s="23">
        <v>5.9</v>
      </c>
      <c r="R48" s="23">
        <v>0</v>
      </c>
      <c r="S48" s="23">
        <v>-95.75</v>
      </c>
    </row>
    <row r="49" spans="1:19" x14ac:dyDescent="0.3">
      <c r="A49" s="23" t="s">
        <v>566</v>
      </c>
      <c r="B49" s="23">
        <v>12784174752</v>
      </c>
      <c r="C49" s="23" t="s">
        <v>284</v>
      </c>
      <c r="D49" s="23"/>
      <c r="E49" s="23"/>
      <c r="F49" s="23"/>
      <c r="G49" s="23">
        <v>1</v>
      </c>
      <c r="H49" s="23" t="s">
        <v>27</v>
      </c>
      <c r="I49" s="23" t="s">
        <v>106</v>
      </c>
      <c r="J49" s="23" t="s">
        <v>48</v>
      </c>
      <c r="K49" s="23" t="s">
        <v>46</v>
      </c>
      <c r="L49" s="23">
        <v>560075</v>
      </c>
      <c r="M49" s="23">
        <v>-599</v>
      </c>
      <c r="N49" s="23">
        <v>5.35</v>
      </c>
      <c r="O49" s="23">
        <v>65.03</v>
      </c>
      <c r="P49" s="23">
        <v>0</v>
      </c>
      <c r="Q49" s="23">
        <v>27.14</v>
      </c>
      <c r="R49" s="23">
        <v>0</v>
      </c>
      <c r="S49" s="23">
        <v>-501.48</v>
      </c>
    </row>
    <row r="50" spans="1:19" x14ac:dyDescent="0.3">
      <c r="A50" s="23" t="s">
        <v>567</v>
      </c>
      <c r="B50" s="23">
        <v>12784174752</v>
      </c>
      <c r="C50" s="23" t="s">
        <v>284</v>
      </c>
      <c r="D50" s="23"/>
      <c r="E50" s="23"/>
      <c r="F50" s="23"/>
      <c r="G50" s="23">
        <v>1</v>
      </c>
      <c r="H50" s="23" t="s">
        <v>27</v>
      </c>
      <c r="I50" s="23" t="s">
        <v>106</v>
      </c>
      <c r="J50" s="23" t="s">
        <v>42</v>
      </c>
      <c r="K50" s="23" t="s">
        <v>43</v>
      </c>
      <c r="L50" s="23">
        <v>500090</v>
      </c>
      <c r="M50" s="23">
        <v>-599</v>
      </c>
      <c r="N50" s="23">
        <v>5.35</v>
      </c>
      <c r="O50" s="23">
        <v>65.03</v>
      </c>
      <c r="P50" s="23">
        <v>0</v>
      </c>
      <c r="Q50" s="23">
        <v>27.14</v>
      </c>
      <c r="R50" s="23">
        <v>0</v>
      </c>
      <c r="S50" s="23">
        <v>-501.48</v>
      </c>
    </row>
    <row r="51" spans="1:19" x14ac:dyDescent="0.3">
      <c r="A51" s="23" t="s">
        <v>568</v>
      </c>
      <c r="B51" s="23">
        <v>12784174752</v>
      </c>
      <c r="C51" s="23" t="s">
        <v>284</v>
      </c>
      <c r="D51" s="23"/>
      <c r="E51" s="23"/>
      <c r="F51" s="23"/>
      <c r="G51" s="23">
        <v>1</v>
      </c>
      <c r="H51" s="23" t="s">
        <v>27</v>
      </c>
      <c r="I51" s="23" t="s">
        <v>106</v>
      </c>
      <c r="J51" s="23" t="s">
        <v>152</v>
      </c>
      <c r="K51" s="23" t="s">
        <v>83</v>
      </c>
      <c r="L51" s="23">
        <v>305001</v>
      </c>
      <c r="M51" s="23">
        <v>-775</v>
      </c>
      <c r="N51" s="23">
        <v>6.57</v>
      </c>
      <c r="O51" s="23">
        <v>84.13</v>
      </c>
      <c r="P51" s="23">
        <v>0</v>
      </c>
      <c r="Q51" s="23">
        <v>27.14</v>
      </c>
      <c r="R51" s="23">
        <v>0</v>
      </c>
      <c r="S51" s="23">
        <v>-657.16</v>
      </c>
    </row>
    <row r="52" spans="1:19" x14ac:dyDescent="0.3">
      <c r="A52" s="23" t="s">
        <v>569</v>
      </c>
      <c r="B52" s="23">
        <v>12813632052</v>
      </c>
      <c r="C52" s="23" t="s">
        <v>284</v>
      </c>
      <c r="D52" s="23"/>
      <c r="E52" s="23"/>
      <c r="F52" s="23"/>
      <c r="G52" s="23">
        <v>1</v>
      </c>
      <c r="H52" s="23" t="s">
        <v>27</v>
      </c>
      <c r="I52" s="23" t="s">
        <v>106</v>
      </c>
      <c r="J52" s="23" t="s">
        <v>48</v>
      </c>
      <c r="K52" s="23" t="s">
        <v>46</v>
      </c>
      <c r="L52" s="23">
        <v>560087</v>
      </c>
      <c r="M52" s="23">
        <v>-599</v>
      </c>
      <c r="N52" s="23">
        <v>5.35</v>
      </c>
      <c r="O52" s="23">
        <v>65.03</v>
      </c>
      <c r="P52" s="23">
        <v>0</v>
      </c>
      <c r="Q52" s="23">
        <v>23.6</v>
      </c>
      <c r="R52" s="23">
        <v>0</v>
      </c>
      <c r="S52" s="23">
        <v>-505.02</v>
      </c>
    </row>
    <row r="53" spans="1:19" x14ac:dyDescent="0.3">
      <c r="A53" s="23" t="s">
        <v>570</v>
      </c>
      <c r="B53" s="23">
        <v>12813632052</v>
      </c>
      <c r="C53" s="23" t="s">
        <v>284</v>
      </c>
      <c r="D53" s="23"/>
      <c r="E53" s="23"/>
      <c r="F53" s="23"/>
      <c r="G53" s="23">
        <v>1</v>
      </c>
      <c r="H53" s="23" t="s">
        <v>27</v>
      </c>
      <c r="I53" s="23" t="s">
        <v>106</v>
      </c>
      <c r="J53" s="23" t="s">
        <v>163</v>
      </c>
      <c r="K53" s="23" t="s">
        <v>59</v>
      </c>
      <c r="L53" s="23">
        <v>700136</v>
      </c>
      <c r="M53" s="23">
        <v>-599</v>
      </c>
      <c r="N53" s="23">
        <v>5.35</v>
      </c>
      <c r="O53" s="23">
        <v>65.03</v>
      </c>
      <c r="P53" s="23">
        <v>0</v>
      </c>
      <c r="Q53" s="23">
        <v>27.14</v>
      </c>
      <c r="R53" s="23">
        <v>0</v>
      </c>
      <c r="S53" s="23">
        <v>-501.48</v>
      </c>
    </row>
    <row r="54" spans="1:19" x14ac:dyDescent="0.3">
      <c r="A54" s="23" t="s">
        <v>571</v>
      </c>
      <c r="B54" s="23">
        <v>12813632052</v>
      </c>
      <c r="C54" s="23" t="s">
        <v>284</v>
      </c>
      <c r="D54" s="23"/>
      <c r="E54" s="23"/>
      <c r="F54" s="23"/>
      <c r="G54" s="23">
        <v>2</v>
      </c>
      <c r="H54" s="23" t="s">
        <v>27</v>
      </c>
      <c r="I54" s="23" t="s">
        <v>106</v>
      </c>
      <c r="J54" s="23" t="s">
        <v>126</v>
      </c>
      <c r="K54" s="23" t="s">
        <v>111</v>
      </c>
      <c r="L54" s="23">
        <v>122011</v>
      </c>
      <c r="M54" s="23">
        <v>-696</v>
      </c>
      <c r="N54" s="23">
        <v>5.9</v>
      </c>
      <c r="O54" s="23">
        <v>94.45</v>
      </c>
      <c r="P54" s="23">
        <v>0</v>
      </c>
      <c r="Q54" s="23">
        <v>18.88</v>
      </c>
      <c r="R54" s="23">
        <v>0</v>
      </c>
      <c r="S54" s="23">
        <v>-576.77</v>
      </c>
    </row>
    <row r="55" spans="1:19" x14ac:dyDescent="0.3">
      <c r="A55" s="23" t="s">
        <v>572</v>
      </c>
      <c r="B55" s="23">
        <v>12813632052</v>
      </c>
      <c r="C55" s="23" t="s">
        <v>284</v>
      </c>
      <c r="D55" s="23"/>
      <c r="E55" s="23"/>
      <c r="F55" s="23"/>
      <c r="G55" s="23">
        <v>1</v>
      </c>
      <c r="H55" s="23" t="s">
        <v>27</v>
      </c>
      <c r="I55" s="23" t="s">
        <v>106</v>
      </c>
      <c r="J55" s="23" t="s">
        <v>37</v>
      </c>
      <c r="K55" s="23" t="s">
        <v>38</v>
      </c>
      <c r="L55" s="23">
        <v>400026</v>
      </c>
      <c r="M55" s="23">
        <v>-289</v>
      </c>
      <c r="N55" s="23">
        <v>2.4500000000000002</v>
      </c>
      <c r="O55" s="23">
        <v>18.760000000000002</v>
      </c>
      <c r="P55" s="23">
        <v>0</v>
      </c>
      <c r="Q55" s="23">
        <v>9.44</v>
      </c>
      <c r="R55" s="23">
        <v>0</v>
      </c>
      <c r="S55" s="23">
        <v>-258.35000000000002</v>
      </c>
    </row>
    <row r="56" spans="1:19" x14ac:dyDescent="0.3">
      <c r="A56" s="23" t="s">
        <v>573</v>
      </c>
      <c r="B56" s="23">
        <v>12813632052</v>
      </c>
      <c r="C56" s="23" t="s">
        <v>284</v>
      </c>
      <c r="D56" s="23"/>
      <c r="E56" s="23"/>
      <c r="F56" s="23"/>
      <c r="G56" s="23">
        <v>1</v>
      </c>
      <c r="H56" s="23" t="s">
        <v>27</v>
      </c>
      <c r="I56" s="23" t="s">
        <v>106</v>
      </c>
      <c r="J56" s="23" t="s">
        <v>510</v>
      </c>
      <c r="K56" s="23" t="s">
        <v>30</v>
      </c>
      <c r="L56" s="23">
        <v>472118</v>
      </c>
      <c r="M56" s="23">
        <v>-319</v>
      </c>
      <c r="N56" s="23">
        <v>2.7</v>
      </c>
      <c r="O56" s="23">
        <v>13.17</v>
      </c>
      <c r="P56" s="23">
        <v>40</v>
      </c>
      <c r="Q56" s="23">
        <v>5.9</v>
      </c>
      <c r="R56" s="23">
        <v>0</v>
      </c>
      <c r="S56" s="23">
        <v>-257.23</v>
      </c>
    </row>
    <row r="57" spans="1:19" x14ac:dyDescent="0.3">
      <c r="A57" s="23" t="s">
        <v>574</v>
      </c>
      <c r="B57" s="23">
        <v>12813632052</v>
      </c>
      <c r="C57" s="23" t="s">
        <v>284</v>
      </c>
      <c r="D57" s="23"/>
      <c r="E57" s="23"/>
      <c r="F57" s="23"/>
      <c r="G57" s="23">
        <v>1</v>
      </c>
      <c r="H57" s="23" t="s">
        <v>27</v>
      </c>
      <c r="I57" s="23" t="s">
        <v>106</v>
      </c>
      <c r="J57" s="23" t="s">
        <v>42</v>
      </c>
      <c r="K57" s="23" t="s">
        <v>43</v>
      </c>
      <c r="L57" s="23">
        <v>500008</v>
      </c>
      <c r="M57" s="23">
        <v>-889</v>
      </c>
      <c r="N57" s="23">
        <v>7.53</v>
      </c>
      <c r="O57" s="23">
        <v>120.64</v>
      </c>
      <c r="P57" s="23">
        <v>0</v>
      </c>
      <c r="Q57" s="23">
        <v>27.14</v>
      </c>
      <c r="R57" s="23">
        <v>0</v>
      </c>
      <c r="S57" s="23">
        <v>-733.69</v>
      </c>
    </row>
    <row r="58" spans="1:19" x14ac:dyDescent="0.3">
      <c r="A58" s="23" t="s">
        <v>575</v>
      </c>
      <c r="B58" s="23">
        <v>12813632052</v>
      </c>
      <c r="C58" s="23" t="s">
        <v>284</v>
      </c>
      <c r="D58" s="23"/>
      <c r="E58" s="23"/>
      <c r="F58" s="23"/>
      <c r="G58" s="23">
        <v>1</v>
      </c>
      <c r="H58" s="23" t="s">
        <v>27</v>
      </c>
      <c r="I58" s="23" t="s">
        <v>106</v>
      </c>
      <c r="J58" s="23" t="s">
        <v>42</v>
      </c>
      <c r="K58" s="23" t="s">
        <v>43</v>
      </c>
      <c r="L58" s="23">
        <v>500056</v>
      </c>
      <c r="M58" s="23">
        <v>-599</v>
      </c>
      <c r="N58" s="23">
        <v>5.35</v>
      </c>
      <c r="O58" s="23">
        <v>65.03</v>
      </c>
      <c r="P58" s="23">
        <v>0</v>
      </c>
      <c r="Q58" s="23">
        <v>27.14</v>
      </c>
      <c r="R58" s="23">
        <v>0</v>
      </c>
      <c r="S58" s="23">
        <v>-501.48</v>
      </c>
    </row>
    <row r="59" spans="1:19" x14ac:dyDescent="0.3">
      <c r="A59" s="23" t="s">
        <v>576</v>
      </c>
      <c r="B59" s="23">
        <v>12813632052</v>
      </c>
      <c r="C59" s="23" t="s">
        <v>284</v>
      </c>
      <c r="D59" s="23"/>
      <c r="E59" s="23"/>
      <c r="F59" s="23"/>
      <c r="G59" s="23">
        <v>1</v>
      </c>
      <c r="H59" s="23" t="s">
        <v>27</v>
      </c>
      <c r="I59" s="23" t="s">
        <v>106</v>
      </c>
      <c r="J59" s="23" t="s">
        <v>48</v>
      </c>
      <c r="K59" s="23" t="s">
        <v>46</v>
      </c>
      <c r="L59" s="23">
        <v>560076</v>
      </c>
      <c r="M59" s="23">
        <v>-279</v>
      </c>
      <c r="N59" s="23">
        <v>2.36</v>
      </c>
      <c r="O59" s="23">
        <v>13.17</v>
      </c>
      <c r="P59" s="23">
        <v>0</v>
      </c>
      <c r="Q59" s="23">
        <v>9.44</v>
      </c>
      <c r="R59" s="23">
        <v>0</v>
      </c>
      <c r="S59" s="23">
        <v>-254.03</v>
      </c>
    </row>
    <row r="60" spans="1:19" x14ac:dyDescent="0.3">
      <c r="A60" s="23" t="s">
        <v>577</v>
      </c>
      <c r="B60" s="23">
        <v>12813632052</v>
      </c>
      <c r="C60" s="23" t="s">
        <v>284</v>
      </c>
      <c r="D60" s="23"/>
      <c r="E60" s="23"/>
      <c r="F60" s="23"/>
      <c r="G60" s="23">
        <v>1</v>
      </c>
      <c r="H60" s="23" t="s">
        <v>27</v>
      </c>
      <c r="I60" s="23" t="s">
        <v>106</v>
      </c>
      <c r="J60" s="23" t="s">
        <v>157</v>
      </c>
      <c r="K60" s="23" t="s">
        <v>51</v>
      </c>
      <c r="L60" s="23">
        <v>388120</v>
      </c>
      <c r="M60" s="23">
        <v>-590</v>
      </c>
      <c r="N60" s="23">
        <v>5.26</v>
      </c>
      <c r="O60" s="23">
        <v>64.05</v>
      </c>
      <c r="P60" s="23">
        <v>0</v>
      </c>
      <c r="Q60" s="23">
        <v>23.6</v>
      </c>
      <c r="R60" s="23">
        <v>0</v>
      </c>
      <c r="S60" s="23">
        <v>-497.09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6"/>
  <sheetViews>
    <sheetView workbookViewId="0">
      <selection activeCell="H1" sqref="H1"/>
    </sheetView>
  </sheetViews>
  <sheetFormatPr defaultRowHeight="14.4" x14ac:dyDescent="0.3"/>
  <cols>
    <col min="1" max="1" width="33" bestFit="1" customWidth="1"/>
    <col min="2" max="2" width="19.6640625" bestFit="1" customWidth="1"/>
    <col min="3" max="3" width="16.33203125" bestFit="1" customWidth="1"/>
    <col min="4" max="4" width="19.6640625" bestFit="1" customWidth="1"/>
    <col min="5" max="5" width="18.109375" bestFit="1" customWidth="1"/>
    <col min="6" max="6" width="21" customWidth="1"/>
    <col min="7" max="7" width="51.5546875" bestFit="1" customWidth="1"/>
    <col min="8" max="8" width="9.88671875" bestFit="1" customWidth="1"/>
  </cols>
  <sheetData>
    <row r="1" spans="1:8" ht="21.9" customHeight="1" x14ac:dyDescent="0.3">
      <c r="A1" s="13" t="s">
        <v>3</v>
      </c>
      <c r="B1" s="13" t="s">
        <v>511</v>
      </c>
      <c r="C1" s="13" t="s">
        <v>512</v>
      </c>
      <c r="D1" s="13" t="s">
        <v>5</v>
      </c>
      <c r="E1" s="13" t="s">
        <v>6</v>
      </c>
      <c r="F1" s="13" t="s">
        <v>727</v>
      </c>
      <c r="G1" s="95" t="s">
        <v>728</v>
      </c>
      <c r="H1" s="13" t="s">
        <v>20</v>
      </c>
    </row>
    <row r="2" spans="1:8" x14ac:dyDescent="0.3">
      <c r="A2" s="14" t="s">
        <v>580</v>
      </c>
      <c r="B2" s="14">
        <v>12752747292</v>
      </c>
      <c r="C2" s="14" t="s">
        <v>581</v>
      </c>
      <c r="D2" s="14"/>
      <c r="E2" s="14"/>
      <c r="F2" s="14"/>
      <c r="G2" s="14" t="s">
        <v>582</v>
      </c>
      <c r="H2" s="26">
        <v>-2379.5100000000002</v>
      </c>
    </row>
    <row r="3" spans="1:8" x14ac:dyDescent="0.3">
      <c r="A3" s="14" t="s">
        <v>583</v>
      </c>
      <c r="B3" s="14">
        <v>12784174752</v>
      </c>
      <c r="C3" s="14" t="s">
        <v>581</v>
      </c>
      <c r="D3" s="14"/>
      <c r="E3" s="14"/>
      <c r="F3" s="14"/>
      <c r="G3" s="14" t="s">
        <v>582</v>
      </c>
      <c r="H3" s="26">
        <v>-2378.5300000000002</v>
      </c>
    </row>
    <row r="4" spans="1:8" x14ac:dyDescent="0.3">
      <c r="A4" s="14" t="s">
        <v>584</v>
      </c>
      <c r="B4" s="14">
        <v>12784174752</v>
      </c>
      <c r="C4" s="14" t="s">
        <v>581</v>
      </c>
      <c r="D4" s="14"/>
      <c r="E4" s="14"/>
      <c r="F4" s="14"/>
      <c r="G4" s="14" t="s">
        <v>582</v>
      </c>
      <c r="H4" s="26">
        <v>-2375.1999999999998</v>
      </c>
    </row>
    <row r="5" spans="1:8" x14ac:dyDescent="0.3">
      <c r="A5" s="14" t="s">
        <v>585</v>
      </c>
      <c r="B5" s="14">
        <v>12784174752</v>
      </c>
      <c r="C5" s="14" t="s">
        <v>581</v>
      </c>
      <c r="D5" s="14"/>
      <c r="E5" s="14"/>
      <c r="F5" s="14"/>
      <c r="G5" s="14" t="s">
        <v>582</v>
      </c>
      <c r="H5" s="26">
        <v>-2363.1999999999998</v>
      </c>
    </row>
    <row r="6" spans="1:8" x14ac:dyDescent="0.3">
      <c r="A6" s="14" t="s">
        <v>586</v>
      </c>
      <c r="B6" s="14">
        <v>12784174752</v>
      </c>
      <c r="C6" s="14" t="s">
        <v>581</v>
      </c>
      <c r="D6" s="14"/>
      <c r="E6" s="14"/>
      <c r="F6" s="14"/>
      <c r="G6" s="14" t="s">
        <v>582</v>
      </c>
      <c r="H6" s="26">
        <v>-2382</v>
      </c>
    </row>
    <row r="7" spans="1:8" x14ac:dyDescent="0.3">
      <c r="A7" s="14" t="s">
        <v>587</v>
      </c>
      <c r="B7" s="14">
        <v>12784174752</v>
      </c>
      <c r="C7" s="14" t="s">
        <v>581</v>
      </c>
      <c r="D7" s="14"/>
      <c r="E7" s="14"/>
      <c r="F7" s="14"/>
      <c r="G7" s="14" t="s">
        <v>582</v>
      </c>
      <c r="H7" s="26">
        <v>-2383.2199999999998</v>
      </c>
    </row>
    <row r="8" spans="1:8" x14ac:dyDescent="0.3">
      <c r="A8" s="14" t="s">
        <v>588</v>
      </c>
      <c r="B8" s="14">
        <v>12784174752</v>
      </c>
      <c r="C8" s="14" t="s">
        <v>581</v>
      </c>
      <c r="D8" s="14"/>
      <c r="E8" s="14"/>
      <c r="F8" s="14"/>
      <c r="G8" s="14" t="s">
        <v>582</v>
      </c>
      <c r="H8" s="26">
        <v>-2366.9499999999998</v>
      </c>
    </row>
    <row r="9" spans="1:8" x14ac:dyDescent="0.3">
      <c r="A9" s="14" t="s">
        <v>589</v>
      </c>
      <c r="B9" s="14">
        <v>12784174752</v>
      </c>
      <c r="C9" s="14" t="s">
        <v>590</v>
      </c>
      <c r="D9" s="14" t="s">
        <v>591</v>
      </c>
      <c r="E9" s="14"/>
      <c r="F9" s="14"/>
      <c r="G9" s="14" t="s">
        <v>592</v>
      </c>
      <c r="H9" s="14">
        <v>-121.94</v>
      </c>
    </row>
    <row r="10" spans="1:8" x14ac:dyDescent="0.3">
      <c r="A10" s="14" t="s">
        <v>593</v>
      </c>
      <c r="B10" s="14">
        <v>12784174752</v>
      </c>
      <c r="C10" s="14" t="s">
        <v>581</v>
      </c>
      <c r="D10" s="14"/>
      <c r="E10" s="14"/>
      <c r="F10" s="14"/>
      <c r="G10" s="14" t="s">
        <v>582</v>
      </c>
      <c r="H10" s="26">
        <v>-2361.46</v>
      </c>
    </row>
    <row r="11" spans="1:8" x14ac:dyDescent="0.3">
      <c r="A11" s="14" t="s">
        <v>594</v>
      </c>
      <c r="B11" s="14">
        <v>12784174752</v>
      </c>
      <c r="C11" s="14" t="s">
        <v>581</v>
      </c>
      <c r="D11" s="14"/>
      <c r="E11" s="14"/>
      <c r="F11" s="14"/>
      <c r="G11" s="14" t="s">
        <v>582</v>
      </c>
      <c r="H11" s="26">
        <v>-2385.88</v>
      </c>
    </row>
    <row r="12" spans="1:8" x14ac:dyDescent="0.3">
      <c r="A12" s="14" t="s">
        <v>595</v>
      </c>
      <c r="B12" s="14">
        <v>12784174752</v>
      </c>
      <c r="C12" s="14" t="s">
        <v>581</v>
      </c>
      <c r="D12" s="14"/>
      <c r="E12" s="14"/>
      <c r="F12" s="14"/>
      <c r="G12" s="14" t="s">
        <v>582</v>
      </c>
      <c r="H12" s="26">
        <v>-2363.58</v>
      </c>
    </row>
    <row r="13" spans="1:8" x14ac:dyDescent="0.3">
      <c r="A13" s="14" t="s">
        <v>596</v>
      </c>
      <c r="B13" s="14">
        <v>12813632052</v>
      </c>
      <c r="C13" s="14" t="s">
        <v>581</v>
      </c>
      <c r="D13" s="14"/>
      <c r="E13" s="14"/>
      <c r="F13" s="14"/>
      <c r="G13" s="14" t="s">
        <v>582</v>
      </c>
      <c r="H13" s="26">
        <v>-2361.84</v>
      </c>
    </row>
    <row r="14" spans="1:8" x14ac:dyDescent="0.3">
      <c r="A14" s="14" t="s">
        <v>597</v>
      </c>
      <c r="B14" s="14">
        <v>12813632052</v>
      </c>
      <c r="C14" s="14" t="s">
        <v>581</v>
      </c>
      <c r="D14" s="14"/>
      <c r="E14" s="14"/>
      <c r="F14" s="14"/>
      <c r="G14" s="14" t="s">
        <v>582</v>
      </c>
      <c r="H14" s="26">
        <v>-2364.25</v>
      </c>
    </row>
    <row r="15" spans="1:8" x14ac:dyDescent="0.3">
      <c r="A15" s="14" t="s">
        <v>598</v>
      </c>
      <c r="B15" s="14">
        <v>12813632052</v>
      </c>
      <c r="C15" s="14" t="s">
        <v>581</v>
      </c>
      <c r="D15" s="14"/>
      <c r="E15" s="14"/>
      <c r="F15" s="14"/>
      <c r="G15" s="14" t="s">
        <v>582</v>
      </c>
      <c r="H15" s="26">
        <v>-2363.58</v>
      </c>
    </row>
    <row r="16" spans="1:8" x14ac:dyDescent="0.3">
      <c r="A16" s="14" t="s">
        <v>599</v>
      </c>
      <c r="B16" s="14">
        <v>12813632052</v>
      </c>
      <c r="C16" s="14" t="s">
        <v>581</v>
      </c>
      <c r="D16" s="14"/>
      <c r="E16" s="14"/>
      <c r="F16" s="14"/>
      <c r="G16" s="14" t="s">
        <v>582</v>
      </c>
      <c r="H16" s="26">
        <v>-2369.17</v>
      </c>
    </row>
    <row r="17" spans="1:8" x14ac:dyDescent="0.3">
      <c r="A17" s="14" t="s">
        <v>600</v>
      </c>
      <c r="B17" s="14">
        <v>12813632052</v>
      </c>
      <c r="C17" s="14" t="s">
        <v>601</v>
      </c>
      <c r="D17" s="14"/>
      <c r="E17" s="14"/>
      <c r="F17" s="14"/>
      <c r="G17" s="14" t="s">
        <v>602</v>
      </c>
      <c r="H17" s="14">
        <v>239.51</v>
      </c>
    </row>
    <row r="18" spans="1:8" x14ac:dyDescent="0.3">
      <c r="A18" s="14" t="s">
        <v>578</v>
      </c>
      <c r="B18" s="14">
        <v>12813632052</v>
      </c>
      <c r="C18" s="14" t="s">
        <v>581</v>
      </c>
      <c r="D18" s="14"/>
      <c r="E18" s="14"/>
      <c r="F18" s="14"/>
      <c r="G18" s="14" t="s">
        <v>582</v>
      </c>
      <c r="H18" s="26">
        <v>-2361.58</v>
      </c>
    </row>
    <row r="19" spans="1:8" x14ac:dyDescent="0.3">
      <c r="A19" s="14" t="s">
        <v>603</v>
      </c>
      <c r="B19" s="14">
        <v>12813632052</v>
      </c>
      <c r="C19" s="14" t="s">
        <v>581</v>
      </c>
      <c r="D19" s="14"/>
      <c r="E19" s="14"/>
      <c r="F19" s="14"/>
      <c r="G19" s="14" t="s">
        <v>582</v>
      </c>
      <c r="H19" s="26">
        <v>-2364.5100000000002</v>
      </c>
    </row>
    <row r="20" spans="1:8" x14ac:dyDescent="0.3">
      <c r="A20" s="14" t="s">
        <v>604</v>
      </c>
      <c r="B20" s="14">
        <v>12813632052</v>
      </c>
      <c r="C20" s="14" t="s">
        <v>581</v>
      </c>
      <c r="D20" s="14"/>
      <c r="E20" s="14"/>
      <c r="F20" s="14"/>
      <c r="G20" s="14" t="s">
        <v>582</v>
      </c>
      <c r="H20" s="26">
        <v>-2361.64</v>
      </c>
    </row>
    <row r="21" spans="1:8" x14ac:dyDescent="0.3">
      <c r="A21" s="14" t="s">
        <v>605</v>
      </c>
      <c r="B21" s="14">
        <v>12845214052</v>
      </c>
      <c r="C21" s="14" t="s">
        <v>581</v>
      </c>
      <c r="D21" s="14"/>
      <c r="E21" s="14"/>
      <c r="F21" s="14"/>
      <c r="G21" s="14" t="s">
        <v>582</v>
      </c>
      <c r="H21" s="26">
        <v>-2387.56</v>
      </c>
    </row>
    <row r="22" spans="1:8" x14ac:dyDescent="0.3">
      <c r="A22" s="14" t="s">
        <v>606</v>
      </c>
      <c r="B22" s="14">
        <v>12845214052</v>
      </c>
      <c r="C22" s="14" t="s">
        <v>581</v>
      </c>
      <c r="D22" s="14"/>
      <c r="E22" s="14"/>
      <c r="F22" s="14"/>
      <c r="G22" s="14" t="s">
        <v>582</v>
      </c>
      <c r="H22" s="26">
        <v>-2370.27</v>
      </c>
    </row>
    <row r="23" spans="1:8" x14ac:dyDescent="0.3">
      <c r="A23" s="14" t="s">
        <v>607</v>
      </c>
      <c r="B23" s="14">
        <v>12845214052</v>
      </c>
      <c r="C23" s="14" t="s">
        <v>581</v>
      </c>
      <c r="D23" s="14"/>
      <c r="E23" s="14"/>
      <c r="F23" s="14"/>
      <c r="G23" s="14" t="s">
        <v>582</v>
      </c>
      <c r="H23" s="26">
        <v>-2402.73</v>
      </c>
    </row>
    <row r="24" spans="1:8" x14ac:dyDescent="0.3">
      <c r="A24" s="14" t="s">
        <v>608</v>
      </c>
      <c r="B24" s="14">
        <v>12845214052</v>
      </c>
      <c r="C24" s="14" t="s">
        <v>581</v>
      </c>
      <c r="D24" s="14"/>
      <c r="E24" s="14"/>
      <c r="F24" s="14"/>
      <c r="G24" s="14" t="s">
        <v>582</v>
      </c>
      <c r="H24" s="26">
        <v>-2363.1</v>
      </c>
    </row>
    <row r="25" spans="1:8" x14ac:dyDescent="0.3">
      <c r="A25" s="14" t="s">
        <v>609</v>
      </c>
      <c r="B25" s="14">
        <v>12845214052</v>
      </c>
      <c r="C25" s="14" t="s">
        <v>581</v>
      </c>
      <c r="D25" s="14"/>
      <c r="E25" s="14"/>
      <c r="F25" s="14"/>
      <c r="G25" s="14" t="s">
        <v>582</v>
      </c>
      <c r="H25" s="26">
        <v>-2363.35</v>
      </c>
    </row>
    <row r="26" spans="1:8" x14ac:dyDescent="0.3">
      <c r="A26" s="14" t="s">
        <v>610</v>
      </c>
      <c r="B26" s="14">
        <v>12845214052</v>
      </c>
      <c r="C26" s="14" t="s">
        <v>581</v>
      </c>
      <c r="D26" s="14"/>
      <c r="E26" s="14"/>
      <c r="F26" s="14"/>
      <c r="G26" s="14" t="s">
        <v>582</v>
      </c>
      <c r="H26" s="26">
        <v>-2374.1999999999998</v>
      </c>
    </row>
    <row r="27" spans="1:8" x14ac:dyDescent="0.3">
      <c r="A27" s="14" t="s">
        <v>611</v>
      </c>
      <c r="B27" s="14">
        <v>12845214052</v>
      </c>
      <c r="C27" s="14" t="s">
        <v>581</v>
      </c>
      <c r="D27" s="14"/>
      <c r="E27" s="14"/>
      <c r="F27" s="14"/>
      <c r="G27" s="14" t="s">
        <v>582</v>
      </c>
      <c r="H27" s="26">
        <v>-2368.41</v>
      </c>
    </row>
    <row r="28" spans="1:8" x14ac:dyDescent="0.3">
      <c r="A28" s="14" t="s">
        <v>612</v>
      </c>
      <c r="B28" s="14">
        <v>12845214052</v>
      </c>
      <c r="C28" s="14" t="s">
        <v>581</v>
      </c>
      <c r="D28" s="14"/>
      <c r="E28" s="14"/>
      <c r="F28" s="14"/>
      <c r="G28" s="14" t="s">
        <v>582</v>
      </c>
      <c r="H28" s="26">
        <v>-2375.79</v>
      </c>
    </row>
    <row r="29" spans="1:8" x14ac:dyDescent="0.3">
      <c r="A29" s="14" t="s">
        <v>613</v>
      </c>
      <c r="B29" s="14">
        <v>12880865532</v>
      </c>
      <c r="C29" s="14" t="s">
        <v>581</v>
      </c>
      <c r="D29" s="14"/>
      <c r="E29" s="14"/>
      <c r="F29" s="14"/>
      <c r="G29" s="14" t="s">
        <v>582</v>
      </c>
      <c r="H29" s="26">
        <v>-2392.65</v>
      </c>
    </row>
    <row r="30" spans="1:8" x14ac:dyDescent="0.3">
      <c r="A30" s="14" t="s">
        <v>614</v>
      </c>
      <c r="B30" s="14">
        <v>12880865532</v>
      </c>
      <c r="C30" s="14" t="s">
        <v>581</v>
      </c>
      <c r="D30" s="14"/>
      <c r="E30" s="14"/>
      <c r="F30" s="14"/>
      <c r="G30" s="14" t="s">
        <v>582</v>
      </c>
      <c r="H30" s="26">
        <v>-2364.66</v>
      </c>
    </row>
    <row r="31" spans="1:8" x14ac:dyDescent="0.3">
      <c r="A31" s="14" t="s">
        <v>615</v>
      </c>
      <c r="B31" s="14">
        <v>12880865532</v>
      </c>
      <c r="C31" s="14" t="s">
        <v>581</v>
      </c>
      <c r="D31" s="14"/>
      <c r="E31" s="14"/>
      <c r="F31" s="14"/>
      <c r="G31" s="14" t="s">
        <v>582</v>
      </c>
      <c r="H31" s="26">
        <v>-2364.21</v>
      </c>
    </row>
    <row r="32" spans="1:8" x14ac:dyDescent="0.3">
      <c r="A32" s="14" t="s">
        <v>616</v>
      </c>
      <c r="B32" s="14">
        <v>12880865532</v>
      </c>
      <c r="C32" s="14" t="s">
        <v>581</v>
      </c>
      <c r="D32" s="14"/>
      <c r="E32" s="14"/>
      <c r="F32" s="14"/>
      <c r="G32" s="14" t="s">
        <v>582</v>
      </c>
      <c r="H32" s="26">
        <v>-2408.58</v>
      </c>
    </row>
    <row r="33" spans="1:8" x14ac:dyDescent="0.3">
      <c r="A33" s="14" t="s">
        <v>617</v>
      </c>
      <c r="B33" s="14">
        <v>12880865532</v>
      </c>
      <c r="C33" s="14" t="s">
        <v>581</v>
      </c>
      <c r="D33" s="14"/>
      <c r="E33" s="14"/>
      <c r="F33" s="14"/>
      <c r="G33" s="14" t="s">
        <v>582</v>
      </c>
      <c r="H33" s="26">
        <v>-2382.41</v>
      </c>
    </row>
    <row r="34" spans="1:8" x14ac:dyDescent="0.3">
      <c r="A34" s="14" t="s">
        <v>618</v>
      </c>
      <c r="B34" s="14">
        <v>12880865532</v>
      </c>
      <c r="C34" s="14" t="s">
        <v>581</v>
      </c>
      <c r="D34" s="14"/>
      <c r="E34" s="14"/>
      <c r="F34" s="14"/>
      <c r="G34" s="14" t="s">
        <v>582</v>
      </c>
      <c r="H34" s="26">
        <v>-2360.0100000000002</v>
      </c>
    </row>
    <row r="35" spans="1:8" x14ac:dyDescent="0.3">
      <c r="A35" s="14" t="s">
        <v>619</v>
      </c>
      <c r="B35" s="14">
        <v>12880865532</v>
      </c>
      <c r="C35" s="14" t="s">
        <v>581</v>
      </c>
      <c r="D35" s="14"/>
      <c r="E35" s="14"/>
      <c r="F35" s="14"/>
      <c r="G35" s="14" t="s">
        <v>582</v>
      </c>
      <c r="H35" s="26">
        <v>-2408.83</v>
      </c>
    </row>
    <row r="36" spans="1:8" x14ac:dyDescent="0.3">
      <c r="A36" s="14" t="s">
        <v>620</v>
      </c>
      <c r="B36" s="14">
        <v>12880865532</v>
      </c>
      <c r="C36" s="14" t="s">
        <v>581</v>
      </c>
      <c r="D36" s="14"/>
      <c r="E36" s="14"/>
      <c r="F36" s="14"/>
      <c r="G36" s="14" t="s">
        <v>582</v>
      </c>
      <c r="H36" s="26">
        <v>-2395.12</v>
      </c>
    </row>
    <row r="37" spans="1:8" x14ac:dyDescent="0.3">
      <c r="A37" s="14" t="s">
        <v>621</v>
      </c>
      <c r="B37" s="14">
        <v>12912609842</v>
      </c>
      <c r="C37" s="14" t="s">
        <v>581</v>
      </c>
      <c r="D37" s="14"/>
      <c r="E37" s="14"/>
      <c r="F37" s="14"/>
      <c r="G37" s="14" t="s">
        <v>582</v>
      </c>
      <c r="H37" s="26">
        <v>-2372.5700000000002</v>
      </c>
    </row>
    <row r="38" spans="1:8" x14ac:dyDescent="0.3">
      <c r="A38" s="14" t="s">
        <v>622</v>
      </c>
      <c r="B38" s="14">
        <v>12912609842</v>
      </c>
      <c r="C38" s="14" t="s">
        <v>581</v>
      </c>
      <c r="D38" s="14"/>
      <c r="E38" s="14"/>
      <c r="F38" s="14"/>
      <c r="G38" s="14" t="s">
        <v>582</v>
      </c>
      <c r="H38" s="26">
        <v>-2364.12</v>
      </c>
    </row>
    <row r="39" spans="1:8" x14ac:dyDescent="0.3">
      <c r="A39" s="14" t="s">
        <v>623</v>
      </c>
      <c r="B39" s="14">
        <v>12784158702</v>
      </c>
      <c r="C39" s="14" t="s">
        <v>601</v>
      </c>
      <c r="D39" s="14"/>
      <c r="E39" s="14" t="s">
        <v>105</v>
      </c>
      <c r="F39" s="14"/>
      <c r="G39" s="14" t="s">
        <v>624</v>
      </c>
      <c r="H39" s="14">
        <v>-351.69</v>
      </c>
    </row>
    <row r="40" spans="1:8" x14ac:dyDescent="0.3">
      <c r="A40" s="14" t="s">
        <v>625</v>
      </c>
      <c r="B40" s="14">
        <v>12784158702</v>
      </c>
      <c r="C40" s="14" t="s">
        <v>601</v>
      </c>
      <c r="D40" s="14"/>
      <c r="E40" s="14" t="s">
        <v>109</v>
      </c>
      <c r="F40" s="14"/>
      <c r="G40" s="14" t="s">
        <v>624</v>
      </c>
      <c r="H40" s="14">
        <v>-100.08</v>
      </c>
    </row>
    <row r="41" spans="1:8" x14ac:dyDescent="0.3">
      <c r="A41" s="14" t="s">
        <v>626</v>
      </c>
      <c r="B41" s="14">
        <v>12784158702</v>
      </c>
      <c r="C41" s="14" t="s">
        <v>601</v>
      </c>
      <c r="D41" s="14"/>
      <c r="E41" s="14" t="s">
        <v>146</v>
      </c>
      <c r="F41" s="14"/>
      <c r="G41" s="14" t="s">
        <v>624</v>
      </c>
      <c r="H41" s="14">
        <v>-29.37</v>
      </c>
    </row>
    <row r="42" spans="1:8" x14ac:dyDescent="0.3">
      <c r="A42" s="14" t="s">
        <v>627</v>
      </c>
      <c r="B42" s="14">
        <v>12784158702</v>
      </c>
      <c r="C42" s="14" t="s">
        <v>601</v>
      </c>
      <c r="D42" s="14" t="s">
        <v>628</v>
      </c>
      <c r="E42" s="14" t="s">
        <v>177</v>
      </c>
      <c r="F42" s="14"/>
      <c r="G42" s="14" t="s">
        <v>629</v>
      </c>
      <c r="H42" s="14">
        <v>519.86</v>
      </c>
    </row>
    <row r="43" spans="1:8" x14ac:dyDescent="0.3">
      <c r="A43" s="14" t="s">
        <v>630</v>
      </c>
      <c r="B43" s="14">
        <v>12784158702</v>
      </c>
      <c r="C43" s="14" t="s">
        <v>601</v>
      </c>
      <c r="D43" s="14" t="s">
        <v>631</v>
      </c>
      <c r="E43" s="14" t="s">
        <v>105</v>
      </c>
      <c r="F43" s="14"/>
      <c r="G43" s="14" t="s">
        <v>629</v>
      </c>
      <c r="H43" s="14">
        <v>370.21</v>
      </c>
    </row>
    <row r="44" spans="1:8" x14ac:dyDescent="0.3">
      <c r="A44" s="14" t="s">
        <v>632</v>
      </c>
      <c r="B44" s="14">
        <v>12784158702</v>
      </c>
      <c r="C44" s="14" t="s">
        <v>601</v>
      </c>
      <c r="D44" s="14" t="s">
        <v>633</v>
      </c>
      <c r="E44" s="14" t="s">
        <v>105</v>
      </c>
      <c r="F44" s="14"/>
      <c r="G44" s="14" t="s">
        <v>629</v>
      </c>
      <c r="H44" s="14">
        <v>370.21</v>
      </c>
    </row>
    <row r="45" spans="1:8" x14ac:dyDescent="0.3">
      <c r="A45" s="14" t="s">
        <v>634</v>
      </c>
      <c r="B45" s="14">
        <v>12784158702</v>
      </c>
      <c r="C45" s="14" t="s">
        <v>601</v>
      </c>
      <c r="D45" s="14" t="s">
        <v>635</v>
      </c>
      <c r="E45" s="14" t="s">
        <v>109</v>
      </c>
      <c r="F45" s="14"/>
      <c r="G45" s="14" t="s">
        <v>629</v>
      </c>
      <c r="H45" s="14">
        <v>340.71</v>
      </c>
    </row>
    <row r="46" spans="1:8" x14ac:dyDescent="0.3">
      <c r="A46" s="14" t="s">
        <v>636</v>
      </c>
      <c r="B46" s="14">
        <v>12784158702</v>
      </c>
      <c r="C46" s="14" t="s">
        <v>601</v>
      </c>
      <c r="D46" s="14" t="s">
        <v>637</v>
      </c>
      <c r="E46" s="14" t="s">
        <v>638</v>
      </c>
      <c r="F46" s="14"/>
      <c r="G46" s="14" t="s">
        <v>629</v>
      </c>
      <c r="H46" s="14">
        <v>353.82</v>
      </c>
    </row>
    <row r="47" spans="1:8" x14ac:dyDescent="0.3">
      <c r="A47" s="14" t="s">
        <v>639</v>
      </c>
      <c r="B47" s="14">
        <v>12784158702</v>
      </c>
      <c r="C47" s="14" t="s">
        <v>601</v>
      </c>
      <c r="D47" s="14" t="s">
        <v>640</v>
      </c>
      <c r="E47" s="14" t="s">
        <v>131</v>
      </c>
      <c r="F47" s="14"/>
      <c r="G47" s="14" t="s">
        <v>629</v>
      </c>
      <c r="H47" s="14">
        <v>83.72</v>
      </c>
    </row>
    <row r="48" spans="1:8" x14ac:dyDescent="0.3">
      <c r="A48" s="14" t="s">
        <v>641</v>
      </c>
      <c r="B48" s="14">
        <v>12784158702</v>
      </c>
      <c r="C48" s="14" t="s">
        <v>601</v>
      </c>
      <c r="D48" s="14" t="s">
        <v>642</v>
      </c>
      <c r="E48" s="14" t="s">
        <v>137</v>
      </c>
      <c r="F48" s="14"/>
      <c r="G48" s="14" t="s">
        <v>629</v>
      </c>
      <c r="H48" s="14">
        <v>629.24</v>
      </c>
    </row>
    <row r="49" spans="1:8" x14ac:dyDescent="0.3">
      <c r="A49" s="14" t="s">
        <v>643</v>
      </c>
      <c r="B49" s="14">
        <v>12784158702</v>
      </c>
      <c r="C49" s="14" t="s">
        <v>590</v>
      </c>
      <c r="D49" s="14" t="s">
        <v>644</v>
      </c>
      <c r="E49" s="14"/>
      <c r="F49" s="14"/>
      <c r="G49" s="14" t="s">
        <v>592</v>
      </c>
      <c r="H49" s="14">
        <v>-6.43</v>
      </c>
    </row>
    <row r="50" spans="1:8" x14ac:dyDescent="0.3">
      <c r="A50" s="14" t="s">
        <v>645</v>
      </c>
      <c r="B50" s="14">
        <v>12784158702</v>
      </c>
      <c r="C50" s="14" t="s">
        <v>601</v>
      </c>
      <c r="D50" s="14" t="s">
        <v>646</v>
      </c>
      <c r="E50" s="14" t="s">
        <v>109</v>
      </c>
      <c r="F50" s="14"/>
      <c r="G50" s="14" t="s">
        <v>629</v>
      </c>
      <c r="H50" s="14">
        <v>340.71</v>
      </c>
    </row>
    <row r="51" spans="1:8" x14ac:dyDescent="0.3">
      <c r="A51" s="14" t="s">
        <v>647</v>
      </c>
      <c r="B51" s="14">
        <v>12813725652</v>
      </c>
      <c r="C51" s="14" t="s">
        <v>601</v>
      </c>
      <c r="D51" s="14"/>
      <c r="E51" s="14"/>
      <c r="F51" s="14"/>
      <c r="G51" s="14" t="s">
        <v>648</v>
      </c>
      <c r="H51" s="14">
        <v>-149.86000000000001</v>
      </c>
    </row>
    <row r="52" spans="1:8" x14ac:dyDescent="0.3">
      <c r="A52" s="14" t="s">
        <v>649</v>
      </c>
      <c r="B52" s="14">
        <v>12813725652</v>
      </c>
      <c r="C52" s="14" t="s">
        <v>601</v>
      </c>
      <c r="D52" s="14"/>
      <c r="E52" s="14"/>
      <c r="F52" s="14"/>
      <c r="G52" s="14" t="s">
        <v>648</v>
      </c>
      <c r="H52" s="26">
        <v>-20760.919999999998</v>
      </c>
    </row>
    <row r="53" spans="1:8" x14ac:dyDescent="0.3">
      <c r="A53" s="14" t="s">
        <v>650</v>
      </c>
      <c r="B53" s="14">
        <v>12813725652</v>
      </c>
      <c r="C53" s="14" t="s">
        <v>590</v>
      </c>
      <c r="D53" s="14" t="s">
        <v>651</v>
      </c>
      <c r="E53" s="14"/>
      <c r="F53" s="14"/>
      <c r="G53" s="14" t="s">
        <v>592</v>
      </c>
      <c r="H53" s="14">
        <v>-19.39</v>
      </c>
    </row>
    <row r="54" spans="1:8" x14ac:dyDescent="0.3">
      <c r="A54" s="14" t="s">
        <v>652</v>
      </c>
      <c r="B54" s="14">
        <v>12813725652</v>
      </c>
      <c r="C54" s="14" t="s">
        <v>653</v>
      </c>
      <c r="D54" s="14" t="s">
        <v>654</v>
      </c>
      <c r="E54" s="14" t="s">
        <v>26</v>
      </c>
      <c r="F54" s="14"/>
      <c r="G54" s="14" t="s">
        <v>655</v>
      </c>
      <c r="H54" s="14">
        <v>250.74</v>
      </c>
    </row>
    <row r="55" spans="1:8" x14ac:dyDescent="0.3">
      <c r="A55" s="14" t="s">
        <v>656</v>
      </c>
      <c r="B55" s="14">
        <v>12813725652</v>
      </c>
      <c r="C55" s="14" t="s">
        <v>601</v>
      </c>
      <c r="D55" s="14" t="s">
        <v>657</v>
      </c>
      <c r="E55" s="14"/>
      <c r="F55" s="14"/>
      <c r="G55" s="14" t="s">
        <v>629</v>
      </c>
      <c r="H55" s="26">
        <v>5383.27</v>
      </c>
    </row>
    <row r="56" spans="1:8" x14ac:dyDescent="0.3">
      <c r="A56" s="14" t="s">
        <v>658</v>
      </c>
      <c r="B56" s="14">
        <v>12813725652</v>
      </c>
      <c r="C56" s="14" t="s">
        <v>601</v>
      </c>
      <c r="D56" s="14"/>
      <c r="E56" s="14"/>
      <c r="F56" s="14"/>
      <c r="G56" s="14" t="s">
        <v>602</v>
      </c>
      <c r="H56" s="14">
        <v>554.49</v>
      </c>
    </row>
    <row r="57" spans="1:8" x14ac:dyDescent="0.3">
      <c r="A57" s="14" t="s">
        <v>659</v>
      </c>
      <c r="B57" s="14">
        <v>12845251992</v>
      </c>
      <c r="C57" s="14" t="s">
        <v>601</v>
      </c>
      <c r="D57" s="14" t="s">
        <v>660</v>
      </c>
      <c r="E57" s="14" t="s">
        <v>131</v>
      </c>
      <c r="F57" s="14"/>
      <c r="G57" s="14" t="s">
        <v>629</v>
      </c>
      <c r="H57" s="14">
        <v>83.72</v>
      </c>
    </row>
    <row r="58" spans="1:8" x14ac:dyDescent="0.3">
      <c r="A58" s="14" t="s">
        <v>661</v>
      </c>
      <c r="B58" s="14">
        <v>12845251992</v>
      </c>
      <c r="C58" s="14" t="s">
        <v>601</v>
      </c>
      <c r="D58" s="14" t="s">
        <v>662</v>
      </c>
      <c r="E58" s="14" t="s">
        <v>105</v>
      </c>
      <c r="F58" s="14"/>
      <c r="G58" s="14" t="s">
        <v>629</v>
      </c>
      <c r="H58" s="14">
        <v>370.21</v>
      </c>
    </row>
    <row r="59" spans="1:8" x14ac:dyDescent="0.3">
      <c r="A59" s="14" t="s">
        <v>663</v>
      </c>
      <c r="B59" s="14">
        <v>12845251992</v>
      </c>
      <c r="C59" s="14" t="s">
        <v>601</v>
      </c>
      <c r="D59" s="14" t="s">
        <v>664</v>
      </c>
      <c r="E59" s="14" t="s">
        <v>109</v>
      </c>
      <c r="F59" s="14"/>
      <c r="G59" s="14" t="s">
        <v>629</v>
      </c>
      <c r="H59" s="14">
        <v>681.42</v>
      </c>
    </row>
    <row r="60" spans="1:8" x14ac:dyDescent="0.3">
      <c r="A60" s="14" t="s">
        <v>665</v>
      </c>
      <c r="B60" s="14">
        <v>12845251992</v>
      </c>
      <c r="C60" s="14" t="s">
        <v>601</v>
      </c>
      <c r="D60" s="14" t="s">
        <v>666</v>
      </c>
      <c r="E60" s="14" t="s">
        <v>109</v>
      </c>
      <c r="F60" s="14"/>
      <c r="G60" s="14" t="s">
        <v>629</v>
      </c>
      <c r="H60" s="14">
        <v>340.71</v>
      </c>
    </row>
    <row r="61" spans="1:8" x14ac:dyDescent="0.3">
      <c r="A61" s="14" t="s">
        <v>667</v>
      </c>
      <c r="B61" s="14">
        <v>12845251992</v>
      </c>
      <c r="C61" s="14" t="s">
        <v>601</v>
      </c>
      <c r="D61" s="14" t="s">
        <v>668</v>
      </c>
      <c r="E61" s="14" t="s">
        <v>122</v>
      </c>
      <c r="F61" s="14"/>
      <c r="G61" s="14" t="s">
        <v>629</v>
      </c>
      <c r="H61" s="14">
        <v>351.71</v>
      </c>
    </row>
    <row r="62" spans="1:8" x14ac:dyDescent="0.3">
      <c r="A62" s="14" t="s">
        <v>669</v>
      </c>
      <c r="B62" s="14">
        <v>12845251992</v>
      </c>
      <c r="C62" s="14" t="s">
        <v>601</v>
      </c>
      <c r="D62" s="14" t="s">
        <v>670</v>
      </c>
      <c r="E62" s="14" t="s">
        <v>105</v>
      </c>
      <c r="F62" s="14"/>
      <c r="G62" s="14" t="s">
        <v>629</v>
      </c>
      <c r="H62" s="14">
        <v>370.21</v>
      </c>
    </row>
    <row r="63" spans="1:8" x14ac:dyDescent="0.3">
      <c r="A63" s="14" t="s">
        <v>671</v>
      </c>
      <c r="B63" s="14">
        <v>12845251992</v>
      </c>
      <c r="C63" s="14" t="s">
        <v>601</v>
      </c>
      <c r="D63" s="14" t="s">
        <v>672</v>
      </c>
      <c r="E63" s="14" t="s">
        <v>109</v>
      </c>
      <c r="F63" s="14"/>
      <c r="G63" s="14" t="s">
        <v>629</v>
      </c>
      <c r="H63" s="14">
        <v>340.71</v>
      </c>
    </row>
    <row r="64" spans="1:8" x14ac:dyDescent="0.3">
      <c r="A64" s="14" t="s">
        <v>673</v>
      </c>
      <c r="B64" s="14">
        <v>12845251992</v>
      </c>
      <c r="C64" s="14" t="s">
        <v>601</v>
      </c>
      <c r="D64" s="14" t="s">
        <v>674</v>
      </c>
      <c r="E64" s="14" t="s">
        <v>31</v>
      </c>
      <c r="F64" s="14"/>
      <c r="G64" s="14" t="s">
        <v>629</v>
      </c>
      <c r="H64" s="14">
        <v>85.61</v>
      </c>
    </row>
    <row r="65" spans="1:8" x14ac:dyDescent="0.3">
      <c r="A65" s="14" t="s">
        <v>675</v>
      </c>
      <c r="B65" s="14">
        <v>12845251992</v>
      </c>
      <c r="C65" s="14" t="s">
        <v>601</v>
      </c>
      <c r="D65" s="14" t="s">
        <v>676</v>
      </c>
      <c r="E65" s="14" t="s">
        <v>105</v>
      </c>
      <c r="F65" s="14"/>
      <c r="G65" s="14" t="s">
        <v>629</v>
      </c>
      <c r="H65" s="14">
        <v>370.21</v>
      </c>
    </row>
    <row r="66" spans="1:8" x14ac:dyDescent="0.3">
      <c r="A66" s="14" t="s">
        <v>677</v>
      </c>
      <c r="B66" s="14">
        <v>12845251992</v>
      </c>
      <c r="C66" s="14" t="s">
        <v>601</v>
      </c>
      <c r="D66" s="14" t="s">
        <v>678</v>
      </c>
      <c r="E66" s="14" t="s">
        <v>638</v>
      </c>
      <c r="F66" s="14"/>
      <c r="G66" s="14" t="s">
        <v>629</v>
      </c>
      <c r="H66" s="14">
        <v>234.52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1"/>
  <sheetViews>
    <sheetView workbookViewId="0">
      <selection activeCell="G11" sqref="G11"/>
    </sheetView>
  </sheetViews>
  <sheetFormatPr defaultRowHeight="14.4" x14ac:dyDescent="0.3"/>
  <cols>
    <col min="1" max="1" width="33" bestFit="1" customWidth="1"/>
    <col min="2" max="2" width="19.6640625" bestFit="1" customWidth="1"/>
    <col min="3" max="3" width="8.33203125" bestFit="1" customWidth="1"/>
    <col min="4" max="4" width="11" bestFit="1" customWidth="1"/>
    <col min="5" max="5" width="5.6640625" bestFit="1" customWidth="1"/>
    <col min="6" max="6" width="22.88671875" bestFit="1" customWidth="1"/>
    <col min="7" max="7" width="11.44140625" bestFit="1" customWidth="1"/>
  </cols>
  <sheetData>
    <row r="1" spans="1:7" ht="21.9" customHeight="1" x14ac:dyDescent="0.3">
      <c r="A1" s="18" t="s">
        <v>3</v>
      </c>
      <c r="B1" s="18" t="s">
        <v>511</v>
      </c>
      <c r="C1" s="18" t="s">
        <v>512</v>
      </c>
      <c r="D1" s="18" t="s">
        <v>5</v>
      </c>
      <c r="E1" s="18" t="s">
        <v>6</v>
      </c>
      <c r="F1" s="18" t="s">
        <v>7</v>
      </c>
      <c r="G1" s="18" t="s">
        <v>20</v>
      </c>
    </row>
    <row r="2" spans="1:7" x14ac:dyDescent="0.3">
      <c r="A2" s="19" t="s">
        <v>679</v>
      </c>
      <c r="B2" s="19">
        <v>12784174752</v>
      </c>
      <c r="C2" s="19" t="s">
        <v>680</v>
      </c>
      <c r="D2" s="19"/>
      <c r="E2" s="19"/>
      <c r="F2" s="19" t="s">
        <v>681</v>
      </c>
      <c r="G2" s="21">
        <v>-82226.880000000005</v>
      </c>
    </row>
    <row r="3" spans="1:7" x14ac:dyDescent="0.3">
      <c r="A3" s="19" t="s">
        <v>579</v>
      </c>
      <c r="B3" s="19">
        <v>12813632052</v>
      </c>
      <c r="C3" s="19" t="s">
        <v>680</v>
      </c>
      <c r="D3" s="19"/>
      <c r="E3" s="19"/>
      <c r="F3" s="19" t="s">
        <v>681</v>
      </c>
      <c r="G3" s="21">
        <v>-68430.16</v>
      </c>
    </row>
    <row r="4" spans="1:7" x14ac:dyDescent="0.3">
      <c r="A4" s="19" t="s">
        <v>682</v>
      </c>
      <c r="B4" s="19">
        <v>12845214052</v>
      </c>
      <c r="C4" s="19" t="s">
        <v>680</v>
      </c>
      <c r="D4" s="19"/>
      <c r="E4" s="19"/>
      <c r="F4" s="19" t="s">
        <v>681</v>
      </c>
      <c r="G4" s="19" t="s">
        <v>683</v>
      </c>
    </row>
    <row r="5" spans="1:7" x14ac:dyDescent="0.3">
      <c r="A5" s="19" t="s">
        <v>684</v>
      </c>
      <c r="B5" s="19">
        <v>12880865532</v>
      </c>
      <c r="C5" s="19" t="s">
        <v>680</v>
      </c>
      <c r="D5" s="19"/>
      <c r="E5" s="19"/>
      <c r="F5" s="19" t="s">
        <v>681</v>
      </c>
      <c r="G5" s="21">
        <v>-47022.94</v>
      </c>
    </row>
    <row r="6" spans="1:7" x14ac:dyDescent="0.3">
      <c r="A6" s="19" t="s">
        <v>685</v>
      </c>
      <c r="B6" s="19">
        <v>12912609842</v>
      </c>
      <c r="C6" s="19" t="s">
        <v>680</v>
      </c>
      <c r="D6" s="19"/>
      <c r="E6" s="19"/>
      <c r="F6" s="19" t="s">
        <v>681</v>
      </c>
      <c r="G6" s="19" t="s">
        <v>686</v>
      </c>
    </row>
    <row r="7" spans="1:7" x14ac:dyDescent="0.3">
      <c r="A7" s="19" t="s">
        <v>687</v>
      </c>
      <c r="B7" s="19">
        <v>12784158702</v>
      </c>
      <c r="C7" s="19" t="s">
        <v>680</v>
      </c>
      <c r="D7" s="19"/>
      <c r="E7" s="19"/>
      <c r="F7" s="19" t="s">
        <v>681</v>
      </c>
      <c r="G7" s="21">
        <v>-71977.52</v>
      </c>
    </row>
    <row r="8" spans="1:7" x14ac:dyDescent="0.3">
      <c r="A8" s="19" t="s">
        <v>688</v>
      </c>
      <c r="B8" s="19">
        <v>12813725652</v>
      </c>
      <c r="C8" s="19" t="s">
        <v>680</v>
      </c>
      <c r="D8" s="19"/>
      <c r="E8" s="19"/>
      <c r="F8" s="19" t="s">
        <v>681</v>
      </c>
      <c r="G8" s="21">
        <v>-47705.54</v>
      </c>
    </row>
    <row r="9" spans="1:7" x14ac:dyDescent="0.3">
      <c r="A9" s="19" t="s">
        <v>689</v>
      </c>
      <c r="B9" s="19">
        <v>12845251992</v>
      </c>
      <c r="C9" s="19" t="s">
        <v>680</v>
      </c>
      <c r="D9" s="19"/>
      <c r="E9" s="19"/>
      <c r="F9" s="19" t="s">
        <v>681</v>
      </c>
      <c r="G9" s="21">
        <v>-54653.3</v>
      </c>
    </row>
    <row r="10" spans="1:7" x14ac:dyDescent="0.3">
      <c r="A10" s="19" t="s">
        <v>690</v>
      </c>
      <c r="B10" s="19">
        <v>12880877692</v>
      </c>
      <c r="C10" s="19" t="s">
        <v>680</v>
      </c>
      <c r="D10" s="19"/>
      <c r="E10" s="19"/>
      <c r="F10" s="19" t="s">
        <v>681</v>
      </c>
      <c r="G10" s="21">
        <v>-47037</v>
      </c>
    </row>
    <row r="11" spans="1:7" x14ac:dyDescent="0.3">
      <c r="A11" s="19" t="s">
        <v>691</v>
      </c>
      <c r="B11" s="19">
        <v>12912609822</v>
      </c>
      <c r="C11" s="19" t="s">
        <v>680</v>
      </c>
      <c r="D11" s="19"/>
      <c r="E11" s="19"/>
      <c r="F11" s="19" t="s">
        <v>681</v>
      </c>
      <c r="G11" s="21">
        <v>-80964.02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3"/>
  <sheetViews>
    <sheetView workbookViewId="0"/>
  </sheetViews>
  <sheetFormatPr defaultRowHeight="14.4" x14ac:dyDescent="0.3"/>
  <cols>
    <col min="1" max="1" width="33" bestFit="1" customWidth="1"/>
    <col min="2" max="2" width="8.44140625" bestFit="1" customWidth="1"/>
    <col min="3" max="3" width="19.6640625" bestFit="1" customWidth="1"/>
    <col min="4" max="4" width="22.44140625" bestFit="1" customWidth="1"/>
    <col min="5" max="5" width="19.5546875" customWidth="1"/>
    <col min="6" max="6" width="11.5546875" bestFit="1" customWidth="1"/>
    <col min="7" max="7" width="18.5546875" bestFit="1" customWidth="1"/>
    <col min="8" max="8" width="14.44140625" bestFit="1" customWidth="1"/>
    <col min="9" max="9" width="43" bestFit="1" customWidth="1"/>
    <col min="10" max="10" width="29.6640625" bestFit="1" customWidth="1"/>
    <col min="11" max="11" width="18" bestFit="1" customWidth="1"/>
    <col min="12" max="12" width="18.33203125" bestFit="1" customWidth="1"/>
    <col min="13" max="13" width="18.6640625" bestFit="1" customWidth="1"/>
    <col min="14" max="14" width="16.88671875" bestFit="1" customWidth="1"/>
    <col min="15" max="15" width="12.88671875" bestFit="1" customWidth="1"/>
    <col min="16" max="16" width="23.109375" bestFit="1" customWidth="1"/>
    <col min="17" max="17" width="9.5546875" bestFit="1" customWidth="1"/>
    <col min="18" max="18" width="8.5546875" bestFit="1" customWidth="1"/>
    <col min="19" max="19" width="18.33203125" bestFit="1" customWidth="1"/>
    <col min="20" max="20" width="20.6640625" bestFit="1" customWidth="1"/>
    <col min="21" max="21" width="18.33203125" bestFit="1" customWidth="1"/>
    <col min="22" max="22" width="18.6640625" bestFit="1" customWidth="1"/>
    <col min="23" max="23" width="16.88671875" bestFit="1" customWidth="1"/>
    <col min="24" max="24" width="12.88671875" bestFit="1" customWidth="1"/>
    <col min="25" max="25" width="23.109375" bestFit="1" customWidth="1"/>
    <col min="26" max="26" width="9.5546875" bestFit="1" customWidth="1"/>
    <col min="27" max="27" width="20.6640625" bestFit="1" customWidth="1"/>
    <col min="28" max="28" width="18.33203125" bestFit="1" customWidth="1"/>
    <col min="29" max="29" width="18.6640625" bestFit="1" customWidth="1"/>
    <col min="30" max="30" width="16.88671875" bestFit="1" customWidth="1"/>
    <col min="31" max="31" width="25.33203125" bestFit="1" customWidth="1"/>
    <col min="32" max="32" width="23.109375" bestFit="1" customWidth="1"/>
    <col min="33" max="33" width="9.5546875" bestFit="1" customWidth="1"/>
    <col min="34" max="34" width="20.6640625" bestFit="1" customWidth="1"/>
  </cols>
  <sheetData>
    <row r="1" spans="1:34" x14ac:dyDescent="0.3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89" t="s">
        <v>0</v>
      </c>
      <c r="M1" s="89"/>
      <c r="N1" s="89"/>
      <c r="O1" s="89"/>
      <c r="P1" s="89"/>
      <c r="Q1" s="89"/>
      <c r="R1" s="89"/>
      <c r="S1" s="89"/>
      <c r="T1" s="89"/>
      <c r="U1" s="90" t="s">
        <v>1</v>
      </c>
      <c r="V1" s="90"/>
      <c r="W1" s="90"/>
      <c r="X1" s="90"/>
      <c r="Y1" s="90"/>
      <c r="Z1" s="90"/>
      <c r="AA1" s="90"/>
      <c r="AB1" s="91" t="s">
        <v>2</v>
      </c>
      <c r="AC1" s="91"/>
      <c r="AD1" s="91"/>
      <c r="AE1" s="91"/>
      <c r="AF1" s="91"/>
      <c r="AG1" s="91"/>
      <c r="AH1" s="91"/>
    </row>
    <row r="2" spans="1:34" ht="21.9" customHeight="1" x14ac:dyDescent="0.3">
      <c r="A2" s="61" t="s">
        <v>3</v>
      </c>
      <c r="B2" s="61" t="s">
        <v>4</v>
      </c>
      <c r="C2" s="61" t="s">
        <v>5</v>
      </c>
      <c r="D2" s="61" t="s">
        <v>6</v>
      </c>
      <c r="E2" s="61" t="s">
        <v>7</v>
      </c>
      <c r="F2" s="61" t="s">
        <v>8</v>
      </c>
      <c r="G2" s="61" t="s">
        <v>9</v>
      </c>
      <c r="H2" s="61" t="s">
        <v>10</v>
      </c>
      <c r="I2" s="61" t="s">
        <v>11</v>
      </c>
      <c r="J2" s="61" t="s">
        <v>12</v>
      </c>
      <c r="K2" s="61" t="s">
        <v>13</v>
      </c>
      <c r="L2" s="61" t="s">
        <v>14</v>
      </c>
      <c r="M2" s="61" t="s">
        <v>15</v>
      </c>
      <c r="N2" s="61" t="s">
        <v>16</v>
      </c>
      <c r="O2" s="61" t="s">
        <v>17</v>
      </c>
      <c r="P2" s="61" t="s">
        <v>18</v>
      </c>
      <c r="Q2" s="61" t="s">
        <v>19</v>
      </c>
      <c r="R2" s="61" t="s">
        <v>20</v>
      </c>
      <c r="S2" s="61" t="s">
        <v>21</v>
      </c>
      <c r="T2" s="61" t="s">
        <v>22</v>
      </c>
      <c r="U2" s="61" t="s">
        <v>14</v>
      </c>
      <c r="V2" s="61" t="s">
        <v>15</v>
      </c>
      <c r="W2" s="61" t="s">
        <v>16</v>
      </c>
      <c r="X2" s="61" t="s">
        <v>17</v>
      </c>
      <c r="Y2" s="61" t="s">
        <v>18</v>
      </c>
      <c r="Z2" s="61" t="s">
        <v>19</v>
      </c>
      <c r="AA2" s="61" t="s">
        <v>22</v>
      </c>
      <c r="AB2" s="61" t="s">
        <v>14</v>
      </c>
      <c r="AC2" s="61" t="s">
        <v>15</v>
      </c>
      <c r="AD2" s="61" t="s">
        <v>16</v>
      </c>
      <c r="AE2" s="61" t="s">
        <v>23</v>
      </c>
      <c r="AF2" s="61" t="s">
        <v>18</v>
      </c>
      <c r="AG2" s="61" t="s">
        <v>19</v>
      </c>
      <c r="AH2" s="61" t="s">
        <v>22</v>
      </c>
    </row>
    <row r="3" spans="1:34" x14ac:dyDescent="0.3">
      <c r="A3" s="62" t="s">
        <v>24</v>
      </c>
      <c r="B3" s="62" t="s">
        <v>25</v>
      </c>
      <c r="C3" s="62"/>
      <c r="D3" s="62"/>
      <c r="E3" s="62"/>
      <c r="F3" s="62">
        <v>1</v>
      </c>
      <c r="G3" s="62" t="s">
        <v>27</v>
      </c>
      <c r="H3" s="62" t="s">
        <v>28</v>
      </c>
      <c r="I3" s="62" t="s">
        <v>29</v>
      </c>
      <c r="J3" s="62" t="s">
        <v>30</v>
      </c>
      <c r="K3" s="62">
        <v>471001</v>
      </c>
      <c r="L3" s="62">
        <v>109</v>
      </c>
      <c r="M3" s="62">
        <v>-0.92</v>
      </c>
      <c r="N3" s="62">
        <v>-6.43</v>
      </c>
      <c r="O3" s="62">
        <v>0</v>
      </c>
      <c r="P3" s="62">
        <v>-5.9</v>
      </c>
      <c r="Q3" s="62">
        <v>0</v>
      </c>
      <c r="R3" s="62">
        <v>95.75</v>
      </c>
      <c r="S3" s="62">
        <v>-54.28</v>
      </c>
      <c r="T3" s="62">
        <v>41.47</v>
      </c>
      <c r="U3" s="62">
        <v>0</v>
      </c>
      <c r="V3" s="62">
        <v>0</v>
      </c>
      <c r="W3" s="62">
        <v>0</v>
      </c>
      <c r="X3" s="62">
        <v>0</v>
      </c>
      <c r="Y3" s="62">
        <v>0</v>
      </c>
      <c r="Z3" s="62">
        <v>0</v>
      </c>
      <c r="AA3" s="62">
        <v>0</v>
      </c>
      <c r="AB3" s="62">
        <v>109</v>
      </c>
      <c r="AC3" s="62">
        <v>-0.92</v>
      </c>
      <c r="AD3" s="62">
        <v>-6.43</v>
      </c>
      <c r="AE3" s="62">
        <v>-54.28</v>
      </c>
      <c r="AF3" s="62">
        <v>-5.9</v>
      </c>
      <c r="AG3" s="62">
        <v>0</v>
      </c>
      <c r="AH3" s="62">
        <v>41.47</v>
      </c>
    </row>
  </sheetData>
  <mergeCells count="3">
    <mergeCell ref="L1:T1"/>
    <mergeCell ref="U1:AA1"/>
    <mergeCell ref="AB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3"/>
  <sheetViews>
    <sheetView workbookViewId="0">
      <selection activeCell="A2" sqref="A2"/>
    </sheetView>
  </sheetViews>
  <sheetFormatPr defaultRowHeight="14.4" x14ac:dyDescent="0.3"/>
  <cols>
    <col min="1" max="1" width="17.88671875" customWidth="1"/>
    <col min="2" max="2" width="15.6640625" bestFit="1" customWidth="1"/>
    <col min="3" max="3" width="16.109375" bestFit="1" customWidth="1"/>
    <col min="4" max="4" width="23.5546875" bestFit="1" customWidth="1"/>
    <col min="5" max="5" width="30.5546875" bestFit="1" customWidth="1"/>
    <col min="6" max="6" width="16.109375" bestFit="1" customWidth="1"/>
    <col min="7" max="7" width="23.5546875" bestFit="1" customWidth="1"/>
    <col min="8" max="8" width="30.5546875" bestFit="1" customWidth="1"/>
    <col min="9" max="9" width="16.109375" bestFit="1" customWidth="1"/>
    <col min="10" max="10" width="23.5546875" bestFit="1" customWidth="1"/>
    <col min="11" max="11" width="30.5546875" bestFit="1" customWidth="1"/>
    <col min="12" max="12" width="22.5546875" bestFit="1" customWidth="1"/>
    <col min="13" max="13" width="29.6640625" bestFit="1" customWidth="1"/>
    <col min="14" max="14" width="32" bestFit="1" customWidth="1"/>
    <col min="15" max="15" width="21.44140625" bestFit="1" customWidth="1"/>
    <col min="16" max="16" width="24.6640625" bestFit="1" customWidth="1"/>
    <col min="17" max="17" width="33.109375" style="1" bestFit="1" customWidth="1"/>
  </cols>
  <sheetData>
    <row r="1" spans="1:17" x14ac:dyDescent="0.3">
      <c r="A1" s="10"/>
      <c r="B1" s="10"/>
      <c r="C1" s="92" t="s">
        <v>0</v>
      </c>
      <c r="D1" s="92"/>
      <c r="E1" s="92"/>
      <c r="F1" s="93" t="s">
        <v>213</v>
      </c>
      <c r="G1" s="93"/>
      <c r="H1" s="93"/>
      <c r="I1" s="94" t="s">
        <v>2</v>
      </c>
      <c r="J1" s="94"/>
      <c r="K1" s="94"/>
      <c r="L1" s="11"/>
      <c r="M1" s="11"/>
      <c r="N1" s="11"/>
      <c r="O1" s="11"/>
      <c r="P1" s="11"/>
      <c r="Q1" s="12"/>
    </row>
    <row r="2" spans="1:17" ht="21.9" customHeight="1" x14ac:dyDescent="0.3">
      <c r="A2" s="5" t="s">
        <v>6</v>
      </c>
      <c r="B2" s="63" t="s">
        <v>726</v>
      </c>
      <c r="C2" s="5" t="s">
        <v>214</v>
      </c>
      <c r="D2" s="5" t="s">
        <v>215</v>
      </c>
      <c r="E2" s="5" t="s">
        <v>216</v>
      </c>
      <c r="F2" s="5" t="s">
        <v>214</v>
      </c>
      <c r="G2" s="5" t="s">
        <v>215</v>
      </c>
      <c r="H2" s="5" t="s">
        <v>216</v>
      </c>
      <c r="I2" s="5" t="s">
        <v>214</v>
      </c>
      <c r="J2" s="5" t="s">
        <v>215</v>
      </c>
      <c r="K2" s="5" t="s">
        <v>216</v>
      </c>
      <c r="L2" s="5" t="s">
        <v>217</v>
      </c>
      <c r="M2" s="5" t="s">
        <v>218</v>
      </c>
      <c r="N2" s="5" t="s">
        <v>219</v>
      </c>
      <c r="O2" s="5" t="s">
        <v>220</v>
      </c>
      <c r="P2" s="5" t="s">
        <v>221</v>
      </c>
      <c r="Q2" s="6" t="s">
        <v>222</v>
      </c>
    </row>
    <row r="3" spans="1:17" x14ac:dyDescent="0.3">
      <c r="A3" s="7"/>
      <c r="B3" s="7"/>
      <c r="C3" s="7">
        <v>579</v>
      </c>
      <c r="D3" s="7">
        <v>68097.100000000093</v>
      </c>
      <c r="E3" s="7">
        <v>21206.019999999975</v>
      </c>
      <c r="F3" s="7">
        <v>65</v>
      </c>
      <c r="G3" s="7">
        <v>-7552.85</v>
      </c>
      <c r="H3" s="7">
        <v>-6733.199999999998</v>
      </c>
      <c r="I3" s="7">
        <v>514</v>
      </c>
      <c r="J3" s="7">
        <v>60544.250000000095</v>
      </c>
      <c r="K3" s="7">
        <v>14472.819999999978</v>
      </c>
      <c r="L3" s="7">
        <v>-1585.2536657284161</v>
      </c>
      <c r="M3" s="7">
        <v>12887.566334271562</v>
      </c>
      <c r="N3" s="7">
        <v>25.07</v>
      </c>
      <c r="O3" s="8"/>
      <c r="P3" s="8">
        <v>25.07</v>
      </c>
      <c r="Q3" s="9"/>
    </row>
  </sheetData>
  <mergeCells count="3">
    <mergeCell ref="C1:E1"/>
    <mergeCell ref="F1:H1"/>
    <mergeCell ref="I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8"/>
  <sheetViews>
    <sheetView workbookViewId="0">
      <selection activeCell="G3" sqref="G3"/>
    </sheetView>
  </sheetViews>
  <sheetFormatPr defaultRowHeight="14.4" x14ac:dyDescent="0.3"/>
  <cols>
    <col min="1" max="1" width="19.6640625" bestFit="1" customWidth="1"/>
    <col min="2" max="2" width="22.5546875" bestFit="1" customWidth="1"/>
    <col min="3" max="3" width="8" bestFit="1" customWidth="1"/>
    <col min="4" max="4" width="16.88671875" bestFit="1" customWidth="1"/>
    <col min="5" max="5" width="12.33203125" bestFit="1" customWidth="1"/>
    <col min="6" max="6" width="22.44140625" bestFit="1" customWidth="1"/>
    <col min="7" max="7" width="20.6640625" bestFit="1" customWidth="1"/>
  </cols>
  <sheetData>
    <row r="1" spans="1:7" ht="21.9" customHeight="1" x14ac:dyDescent="0.3">
      <c r="A1" s="13" t="s">
        <v>223</v>
      </c>
      <c r="B1" s="13" t="s">
        <v>224</v>
      </c>
      <c r="C1" s="13" t="s">
        <v>225</v>
      </c>
      <c r="D1" s="13" t="s">
        <v>226</v>
      </c>
      <c r="E1" s="13" t="s">
        <v>227</v>
      </c>
      <c r="F1" s="13" t="s">
        <v>228</v>
      </c>
      <c r="G1" s="13" t="s">
        <v>229</v>
      </c>
    </row>
    <row r="2" spans="1:7" x14ac:dyDescent="0.3">
      <c r="A2" s="14"/>
      <c r="B2" s="14"/>
      <c r="C2" s="14">
        <v>279</v>
      </c>
      <c r="D2" s="14"/>
      <c r="E2" s="14"/>
      <c r="F2" s="14"/>
      <c r="G2" s="15">
        <f t="shared" ref="G2:G22" si="0">+B2+C2+D2-E2-F2</f>
        <v>279</v>
      </c>
    </row>
    <row r="3" spans="1:7" x14ac:dyDescent="0.3">
      <c r="A3" s="14"/>
      <c r="B3" s="14"/>
      <c r="C3" s="14">
        <v>319</v>
      </c>
      <c r="D3" s="14"/>
      <c r="E3" s="14"/>
      <c r="F3" s="14">
        <v>319</v>
      </c>
      <c r="G3" s="15">
        <f t="shared" si="0"/>
        <v>0</v>
      </c>
    </row>
    <row r="4" spans="1:7" x14ac:dyDescent="0.3">
      <c r="A4" s="14"/>
      <c r="B4" s="14"/>
      <c r="C4" s="14">
        <v>119</v>
      </c>
      <c r="D4" s="14"/>
      <c r="E4" s="14"/>
      <c r="F4" s="14">
        <v>119</v>
      </c>
      <c r="G4" s="15">
        <f t="shared" si="0"/>
        <v>0</v>
      </c>
    </row>
    <row r="5" spans="1:7" x14ac:dyDescent="0.3">
      <c r="A5" s="14"/>
      <c r="B5" s="14"/>
      <c r="C5" s="14">
        <v>599</v>
      </c>
      <c r="D5" s="14">
        <v>-599</v>
      </c>
      <c r="E5" s="14"/>
      <c r="F5" s="14">
        <v>599</v>
      </c>
      <c r="G5" s="15">
        <f t="shared" si="0"/>
        <v>-599</v>
      </c>
    </row>
    <row r="6" spans="1:7" x14ac:dyDescent="0.3">
      <c r="A6" s="14"/>
      <c r="B6" s="14"/>
      <c r="C6" s="14">
        <v>219</v>
      </c>
      <c r="D6" s="14"/>
      <c r="E6" s="14"/>
      <c r="F6" s="14">
        <v>219</v>
      </c>
      <c r="G6" s="15">
        <f t="shared" si="0"/>
        <v>0</v>
      </c>
    </row>
    <row r="7" spans="1:7" x14ac:dyDescent="0.3">
      <c r="A7" s="14"/>
      <c r="B7" s="14"/>
      <c r="C7" s="14">
        <v>699</v>
      </c>
      <c r="D7" s="14"/>
      <c r="E7" s="14"/>
      <c r="F7" s="14">
        <v>699</v>
      </c>
      <c r="G7" s="15">
        <f t="shared" si="0"/>
        <v>0</v>
      </c>
    </row>
    <row r="8" spans="1:7" x14ac:dyDescent="0.3">
      <c r="A8" s="14"/>
      <c r="B8" s="14"/>
      <c r="C8" s="14">
        <v>289</v>
      </c>
      <c r="D8" s="14"/>
      <c r="E8" s="14"/>
      <c r="F8" s="14">
        <v>289</v>
      </c>
      <c r="G8" s="15">
        <f t="shared" si="0"/>
        <v>0</v>
      </c>
    </row>
    <row r="9" spans="1:7" x14ac:dyDescent="0.3">
      <c r="A9" s="14"/>
      <c r="B9" s="14"/>
      <c r="C9" s="14">
        <v>249</v>
      </c>
      <c r="D9" s="14"/>
      <c r="E9" s="14"/>
      <c r="F9" s="14">
        <v>249</v>
      </c>
      <c r="G9" s="15">
        <f t="shared" si="0"/>
        <v>0</v>
      </c>
    </row>
    <row r="10" spans="1:7" x14ac:dyDescent="0.3">
      <c r="A10" s="14"/>
      <c r="B10" s="14"/>
      <c r="C10" s="14">
        <v>557.07000000000005</v>
      </c>
      <c r="D10" s="14"/>
      <c r="E10" s="14"/>
      <c r="F10" s="14">
        <v>557.06999999999994</v>
      </c>
      <c r="G10" s="15">
        <f t="shared" si="0"/>
        <v>0</v>
      </c>
    </row>
    <row r="11" spans="1:7" x14ac:dyDescent="0.3">
      <c r="A11" s="14"/>
      <c r="B11" s="14"/>
      <c r="C11" s="14">
        <v>189</v>
      </c>
      <c r="D11" s="14"/>
      <c r="E11" s="14"/>
      <c r="F11" s="14"/>
      <c r="G11" s="15">
        <f t="shared" si="0"/>
        <v>189</v>
      </c>
    </row>
    <row r="12" spans="1:7" x14ac:dyDescent="0.3">
      <c r="A12" s="14"/>
      <c r="B12" s="14"/>
      <c r="C12" s="14">
        <v>599</v>
      </c>
      <c r="D12" s="14"/>
      <c r="E12" s="14"/>
      <c r="F12" s="14">
        <v>599</v>
      </c>
      <c r="G12" s="15">
        <f t="shared" si="0"/>
        <v>0</v>
      </c>
    </row>
    <row r="13" spans="1:7" x14ac:dyDescent="0.3">
      <c r="A13" s="14"/>
      <c r="B13" s="14"/>
      <c r="C13" s="14">
        <v>557.07000000000005</v>
      </c>
      <c r="D13" s="14"/>
      <c r="E13" s="14"/>
      <c r="F13" s="14">
        <v>557.06999999999994</v>
      </c>
      <c r="G13" s="15">
        <f t="shared" si="0"/>
        <v>0</v>
      </c>
    </row>
    <row r="14" spans="1:7" x14ac:dyDescent="0.3">
      <c r="A14" s="14"/>
      <c r="B14" s="14"/>
      <c r="C14" s="14">
        <v>599</v>
      </c>
      <c r="D14" s="14"/>
      <c r="E14" s="14"/>
      <c r="F14" s="14">
        <v>599</v>
      </c>
      <c r="G14" s="15">
        <f t="shared" si="0"/>
        <v>0</v>
      </c>
    </row>
    <row r="15" spans="1:7" x14ac:dyDescent="0.3">
      <c r="A15" s="14"/>
      <c r="B15" s="14"/>
      <c r="C15" s="14">
        <v>599</v>
      </c>
      <c r="D15" s="14">
        <v>-599</v>
      </c>
      <c r="E15" s="14"/>
      <c r="F15" s="14">
        <v>599</v>
      </c>
      <c r="G15" s="15">
        <f t="shared" si="0"/>
        <v>-599</v>
      </c>
    </row>
    <row r="16" spans="1:7" x14ac:dyDescent="0.3">
      <c r="A16" s="14"/>
      <c r="B16" s="14"/>
      <c r="C16" s="14">
        <v>119</v>
      </c>
      <c r="D16" s="14"/>
      <c r="E16" s="14"/>
      <c r="F16" s="14">
        <v>119</v>
      </c>
      <c r="G16" s="15">
        <f t="shared" si="0"/>
        <v>0</v>
      </c>
    </row>
    <row r="17" spans="1:7" x14ac:dyDescent="0.3">
      <c r="A17" s="14"/>
      <c r="B17" s="14"/>
      <c r="C17" s="14">
        <v>599</v>
      </c>
      <c r="D17" s="14"/>
      <c r="E17" s="14"/>
      <c r="F17" s="14">
        <v>599</v>
      </c>
      <c r="G17" s="15">
        <f t="shared" si="0"/>
        <v>0</v>
      </c>
    </row>
    <row r="18" spans="1:7" x14ac:dyDescent="0.3">
      <c r="A18" s="14"/>
      <c r="B18" s="14"/>
      <c r="C18" s="14">
        <v>719</v>
      </c>
      <c r="D18" s="14"/>
      <c r="E18" s="14"/>
      <c r="F18" s="14">
        <v>719</v>
      </c>
      <c r="G18" s="15">
        <f t="shared" si="0"/>
        <v>0</v>
      </c>
    </row>
    <row r="19" spans="1:7" x14ac:dyDescent="0.3">
      <c r="A19" s="14"/>
      <c r="B19" s="14"/>
      <c r="C19" s="14">
        <v>599</v>
      </c>
      <c r="D19" s="14"/>
      <c r="E19" s="14"/>
      <c r="F19" s="14">
        <v>599</v>
      </c>
      <c r="G19" s="15">
        <f t="shared" si="0"/>
        <v>0</v>
      </c>
    </row>
    <row r="20" spans="1:7" x14ac:dyDescent="0.3">
      <c r="A20" s="14"/>
      <c r="B20" s="14"/>
      <c r="C20" s="14">
        <v>13178</v>
      </c>
      <c r="D20" s="14"/>
      <c r="E20" s="14"/>
      <c r="F20" s="14">
        <v>13178</v>
      </c>
      <c r="G20" s="15">
        <f t="shared" si="0"/>
        <v>0</v>
      </c>
    </row>
    <row r="21" spans="1:7" x14ac:dyDescent="0.3">
      <c r="A21" s="14"/>
      <c r="B21" s="14"/>
      <c r="C21" s="14">
        <v>209</v>
      </c>
      <c r="D21" s="14"/>
      <c r="E21" s="14"/>
      <c r="F21" s="14">
        <v>209</v>
      </c>
      <c r="G21" s="15">
        <f t="shared" si="0"/>
        <v>0</v>
      </c>
    </row>
    <row r="22" spans="1:7" x14ac:dyDescent="0.3">
      <c r="A22" s="14"/>
      <c r="B22" s="14"/>
      <c r="C22" s="14">
        <v>119</v>
      </c>
      <c r="D22" s="14"/>
      <c r="E22" s="14"/>
      <c r="F22" s="14">
        <v>119</v>
      </c>
      <c r="G22" s="15">
        <f t="shared" si="0"/>
        <v>0</v>
      </c>
    </row>
    <row r="23" spans="1:7" x14ac:dyDescent="0.3">
      <c r="A23" s="14"/>
      <c r="B23" s="14"/>
      <c r="C23" s="14">
        <v>599</v>
      </c>
      <c r="D23" s="14">
        <v>-599</v>
      </c>
      <c r="E23" s="14"/>
      <c r="F23" s="14">
        <v>599</v>
      </c>
      <c r="G23" s="15">
        <f t="shared" ref="G23:G28" si="1">+B23+C23+D23-E23-F23</f>
        <v>-599</v>
      </c>
    </row>
    <row r="24" spans="1:7" x14ac:dyDescent="0.3">
      <c r="A24" s="14"/>
      <c r="B24" s="14"/>
      <c r="C24" s="14">
        <v>219</v>
      </c>
      <c r="D24" s="14"/>
      <c r="E24" s="14"/>
      <c r="F24" s="14">
        <v>219</v>
      </c>
      <c r="G24" s="15">
        <f t="shared" si="1"/>
        <v>0</v>
      </c>
    </row>
    <row r="25" spans="1:7" x14ac:dyDescent="0.3">
      <c r="A25" s="14"/>
      <c r="B25" s="14"/>
      <c r="C25" s="14">
        <v>699</v>
      </c>
      <c r="D25" s="14"/>
      <c r="E25" s="14"/>
      <c r="F25" s="14">
        <v>699</v>
      </c>
      <c r="G25" s="15">
        <f t="shared" si="1"/>
        <v>0</v>
      </c>
    </row>
    <row r="26" spans="1:7" x14ac:dyDescent="0.3">
      <c r="A26" s="14"/>
      <c r="B26" s="14"/>
      <c r="C26" s="14">
        <v>289</v>
      </c>
      <c r="D26" s="14"/>
      <c r="E26" s="14"/>
      <c r="F26" s="14">
        <v>289</v>
      </c>
      <c r="G26" s="15">
        <f t="shared" si="1"/>
        <v>0</v>
      </c>
    </row>
    <row r="27" spans="1:7" x14ac:dyDescent="0.3">
      <c r="A27" s="14"/>
      <c r="B27" s="14"/>
      <c r="C27" s="14">
        <v>249</v>
      </c>
      <c r="D27" s="14"/>
      <c r="E27" s="14"/>
      <c r="F27" s="14">
        <v>249</v>
      </c>
      <c r="G27" s="15">
        <f t="shared" si="1"/>
        <v>0</v>
      </c>
    </row>
    <row r="28" spans="1:7" x14ac:dyDescent="0.3">
      <c r="A28" s="14"/>
      <c r="B28" s="14"/>
      <c r="C28" s="14">
        <v>557.07000000000005</v>
      </c>
      <c r="D28" s="14"/>
      <c r="E28" s="14"/>
      <c r="F28" s="14">
        <v>557.06999999999994</v>
      </c>
      <c r="G28" s="15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43"/>
  <sheetViews>
    <sheetView tabSelected="1" workbookViewId="0">
      <selection activeCell="C1" sqref="C1"/>
    </sheetView>
  </sheetViews>
  <sheetFormatPr defaultRowHeight="14.4" x14ac:dyDescent="0.3"/>
  <cols>
    <col min="1" max="1" width="25" bestFit="1" customWidth="1"/>
    <col min="2" max="2" width="21.44140625" bestFit="1" customWidth="1"/>
    <col min="3" max="3" width="17" style="2" bestFit="1" customWidth="1"/>
    <col min="4" max="4" width="18.33203125" bestFit="1" customWidth="1"/>
    <col min="5" max="5" width="28.5546875" bestFit="1" customWidth="1"/>
    <col min="6" max="6" width="20.88671875" bestFit="1" customWidth="1"/>
    <col min="7" max="7" width="32.5546875" bestFit="1" customWidth="1"/>
    <col min="8" max="8" width="17.109375" bestFit="1" customWidth="1"/>
    <col min="9" max="9" width="24.5546875" bestFit="1" customWidth="1"/>
    <col min="10" max="10" width="7" bestFit="1" customWidth="1"/>
    <col min="11" max="11" width="18.88671875" bestFit="1" customWidth="1"/>
    <col min="12" max="12" width="17.6640625" bestFit="1" customWidth="1"/>
    <col min="13" max="13" width="18.88671875" bestFit="1" customWidth="1"/>
    <col min="14" max="14" width="22.5546875" bestFit="1" customWidth="1"/>
    <col min="15" max="15" width="23.5546875" bestFit="1" customWidth="1"/>
  </cols>
  <sheetData>
    <row r="1" spans="1:15" ht="21.9" customHeight="1" x14ac:dyDescent="0.3">
      <c r="A1" s="4" t="s">
        <v>230</v>
      </c>
      <c r="B1" s="4" t="s">
        <v>231</v>
      </c>
      <c r="C1" s="17" t="s">
        <v>232</v>
      </c>
      <c r="D1" s="4" t="s">
        <v>14</v>
      </c>
      <c r="E1" s="4" t="s">
        <v>233</v>
      </c>
      <c r="F1" s="4" t="s">
        <v>234</v>
      </c>
      <c r="G1" s="4" t="s">
        <v>235</v>
      </c>
      <c r="H1" s="4" t="s">
        <v>236</v>
      </c>
      <c r="I1" s="4" t="s">
        <v>237</v>
      </c>
      <c r="J1" s="4" t="s">
        <v>238</v>
      </c>
      <c r="K1" s="4" t="s">
        <v>239</v>
      </c>
      <c r="L1" s="4" t="s">
        <v>240</v>
      </c>
      <c r="M1" s="4" t="s">
        <v>241</v>
      </c>
      <c r="N1" s="4" t="s">
        <v>242</v>
      </c>
      <c r="O1" s="4" t="s">
        <v>243</v>
      </c>
    </row>
    <row r="2" spans="1:15" x14ac:dyDescent="0.3">
      <c r="A2" s="3" t="s">
        <v>244</v>
      </c>
      <c r="B2" s="3" t="s">
        <v>245</v>
      </c>
      <c r="C2" s="16">
        <v>43833.436180555553</v>
      </c>
      <c r="D2" s="3">
        <v>219</v>
      </c>
      <c r="E2" s="3" t="s">
        <v>38</v>
      </c>
      <c r="F2" s="3" t="s">
        <v>246</v>
      </c>
      <c r="G2" s="3"/>
      <c r="H2" s="3" t="s">
        <v>247</v>
      </c>
      <c r="I2" s="3"/>
      <c r="J2" s="3">
        <v>18</v>
      </c>
      <c r="K2" s="3">
        <v>185.59</v>
      </c>
      <c r="L2" s="3"/>
      <c r="M2" s="3"/>
      <c r="N2" s="3" t="s">
        <v>248</v>
      </c>
      <c r="O2" s="3">
        <v>33.409999999999997</v>
      </c>
    </row>
    <row r="3" spans="1:15" x14ac:dyDescent="0.3">
      <c r="A3" s="3" t="s">
        <v>249</v>
      </c>
      <c r="B3" s="3" t="s">
        <v>250</v>
      </c>
      <c r="C3" s="16">
        <v>43834.712546296294</v>
      </c>
      <c r="D3" s="3">
        <v>1518</v>
      </c>
      <c r="E3" s="3" t="s">
        <v>46</v>
      </c>
      <c r="F3" s="3" t="s">
        <v>246</v>
      </c>
      <c r="G3" s="3"/>
      <c r="H3" s="3" t="s">
        <v>247</v>
      </c>
      <c r="I3" s="3"/>
      <c r="J3" s="3">
        <v>18</v>
      </c>
      <c r="K3" s="3">
        <v>1286.44</v>
      </c>
      <c r="L3" s="3"/>
      <c r="M3" s="3"/>
      <c r="N3" s="3" t="s">
        <v>248</v>
      </c>
      <c r="O3" s="3">
        <v>231.56</v>
      </c>
    </row>
    <row r="4" spans="1:15" x14ac:dyDescent="0.3">
      <c r="A4" s="3" t="s">
        <v>251</v>
      </c>
      <c r="B4" s="3" t="s">
        <v>252</v>
      </c>
      <c r="C4" s="16">
        <v>43837.951261574075</v>
      </c>
      <c r="D4" s="3">
        <v>276.20999999999998</v>
      </c>
      <c r="E4" s="3" t="s">
        <v>38</v>
      </c>
      <c r="F4" s="3" t="s">
        <v>246</v>
      </c>
      <c r="G4" s="3"/>
      <c r="H4" s="3" t="s">
        <v>247</v>
      </c>
      <c r="I4" s="3"/>
      <c r="J4" s="3">
        <v>18</v>
      </c>
      <c r="K4" s="3">
        <v>234.08</v>
      </c>
      <c r="L4" s="3"/>
      <c r="M4" s="3"/>
      <c r="N4" s="3" t="s">
        <v>248</v>
      </c>
      <c r="O4" s="3">
        <v>42.13</v>
      </c>
    </row>
    <row r="5" spans="1:15" x14ac:dyDescent="0.3">
      <c r="A5" s="3" t="s">
        <v>253</v>
      </c>
      <c r="B5" s="3" t="s">
        <v>254</v>
      </c>
      <c r="C5" s="16">
        <v>43843.435810185183</v>
      </c>
      <c r="D5" s="3">
        <v>1198</v>
      </c>
      <c r="E5" s="3" t="s">
        <v>255</v>
      </c>
      <c r="F5" s="3" t="s">
        <v>246</v>
      </c>
      <c r="G5" s="3"/>
      <c r="H5" s="3" t="s">
        <v>247</v>
      </c>
      <c r="I5" s="3"/>
      <c r="J5" s="3">
        <v>18</v>
      </c>
      <c r="K5" s="3">
        <v>1015.26</v>
      </c>
      <c r="L5" s="3"/>
      <c r="M5" s="3"/>
      <c r="N5" s="3" t="s">
        <v>248</v>
      </c>
      <c r="O5" s="3">
        <v>182.74</v>
      </c>
    </row>
    <row r="6" spans="1:15" x14ac:dyDescent="0.3">
      <c r="A6" s="3" t="s">
        <v>256</v>
      </c>
      <c r="B6" s="3" t="s">
        <v>257</v>
      </c>
      <c r="C6" s="16">
        <v>43847.554756944446</v>
      </c>
      <c r="D6" s="3">
        <v>599</v>
      </c>
      <c r="E6" s="3" t="s">
        <v>46</v>
      </c>
      <c r="F6" s="3" t="s">
        <v>246</v>
      </c>
      <c r="G6" s="3"/>
      <c r="H6" s="3" t="s">
        <v>247</v>
      </c>
      <c r="I6" s="3"/>
      <c r="J6" s="3">
        <v>18</v>
      </c>
      <c r="K6" s="3">
        <v>507.63</v>
      </c>
      <c r="L6" s="3"/>
      <c r="M6" s="3"/>
      <c r="N6" s="3" t="s">
        <v>248</v>
      </c>
      <c r="O6" s="3">
        <v>91.37</v>
      </c>
    </row>
    <row r="7" spans="1:15" x14ac:dyDescent="0.3">
      <c r="A7" s="3" t="s">
        <v>258</v>
      </c>
      <c r="B7" s="3" t="s">
        <v>259</v>
      </c>
      <c r="C7" s="16">
        <v>43848.585474537038</v>
      </c>
      <c r="D7" s="3">
        <v>109</v>
      </c>
      <c r="E7" s="3" t="s">
        <v>51</v>
      </c>
      <c r="F7" s="3" t="s">
        <v>246</v>
      </c>
      <c r="G7" s="3"/>
      <c r="H7" s="3" t="s">
        <v>247</v>
      </c>
      <c r="I7" s="3"/>
      <c r="J7" s="3">
        <v>18</v>
      </c>
      <c r="K7" s="3">
        <v>92.38</v>
      </c>
      <c r="L7" s="3"/>
      <c r="M7" s="3"/>
      <c r="N7" s="3" t="s">
        <v>248</v>
      </c>
      <c r="O7" s="3">
        <v>16.62</v>
      </c>
    </row>
    <row r="8" spans="1:15" x14ac:dyDescent="0.3">
      <c r="A8" s="3" t="s">
        <v>260</v>
      </c>
      <c r="B8" s="3" t="s">
        <v>261</v>
      </c>
      <c r="C8" s="16">
        <v>43850.418564814812</v>
      </c>
      <c r="D8" s="3">
        <v>398</v>
      </c>
      <c r="E8" s="3" t="s">
        <v>46</v>
      </c>
      <c r="F8" s="3" t="s">
        <v>246</v>
      </c>
      <c r="G8" s="3"/>
      <c r="H8" s="3" t="s">
        <v>247</v>
      </c>
      <c r="I8" s="3"/>
      <c r="J8" s="3">
        <v>18</v>
      </c>
      <c r="K8" s="3">
        <v>337.29</v>
      </c>
      <c r="L8" s="3"/>
      <c r="M8" s="3"/>
      <c r="N8" s="3" t="s">
        <v>248</v>
      </c>
      <c r="O8" s="3">
        <v>60.71</v>
      </c>
    </row>
    <row r="9" spans="1:15" x14ac:dyDescent="0.3">
      <c r="A9" s="3" t="s">
        <v>262</v>
      </c>
      <c r="B9" s="3" t="s">
        <v>263</v>
      </c>
      <c r="C9" s="16">
        <v>43848.460601851853</v>
      </c>
      <c r="D9" s="3">
        <v>219</v>
      </c>
      <c r="E9" s="3" t="s">
        <v>38</v>
      </c>
      <c r="F9" s="3" t="s">
        <v>246</v>
      </c>
      <c r="G9" s="3"/>
      <c r="H9" s="3" t="s">
        <v>247</v>
      </c>
      <c r="I9" s="3"/>
      <c r="J9" s="3">
        <v>18</v>
      </c>
      <c r="K9" s="3">
        <v>185.59</v>
      </c>
      <c r="L9" s="3"/>
      <c r="M9" s="3"/>
      <c r="N9" s="3" t="s">
        <v>248</v>
      </c>
      <c r="O9" s="3">
        <v>33.409999999999997</v>
      </c>
    </row>
    <row r="10" spans="1:15" x14ac:dyDescent="0.3">
      <c r="A10" s="3" t="s">
        <v>264</v>
      </c>
      <c r="B10" s="3" t="s">
        <v>265</v>
      </c>
      <c r="C10" s="16">
        <v>43850.985868055555</v>
      </c>
      <c r="D10" s="3">
        <v>103.55</v>
      </c>
      <c r="E10" s="3" t="s">
        <v>108</v>
      </c>
      <c r="F10" s="3" t="s">
        <v>246</v>
      </c>
      <c r="G10" s="3"/>
      <c r="H10" s="3" t="s">
        <v>247</v>
      </c>
      <c r="I10" s="3"/>
      <c r="J10" s="3">
        <v>18</v>
      </c>
      <c r="K10" s="3">
        <v>87.75</v>
      </c>
      <c r="L10" s="3"/>
      <c r="M10" s="3"/>
      <c r="N10" s="3" t="s">
        <v>248</v>
      </c>
      <c r="O10" s="3">
        <v>15.8</v>
      </c>
    </row>
    <row r="11" spans="1:15" x14ac:dyDescent="0.3">
      <c r="A11" s="3" t="s">
        <v>266</v>
      </c>
      <c r="B11" s="3" t="s">
        <v>267</v>
      </c>
      <c r="C11" s="16">
        <v>43850.575590277775</v>
      </c>
      <c r="D11" s="3">
        <v>189</v>
      </c>
      <c r="E11" s="3" t="s">
        <v>38</v>
      </c>
      <c r="F11" s="3" t="s">
        <v>246</v>
      </c>
      <c r="G11" s="3"/>
      <c r="H11" s="3" t="s">
        <v>247</v>
      </c>
      <c r="I11" s="3"/>
      <c r="J11" s="3">
        <v>18</v>
      </c>
      <c r="K11" s="3">
        <v>160.16999999999999</v>
      </c>
      <c r="L11" s="3"/>
      <c r="M11" s="3"/>
      <c r="N11" s="3" t="s">
        <v>248</v>
      </c>
      <c r="O11" s="3">
        <v>28.83</v>
      </c>
    </row>
    <row r="12" spans="1:15" x14ac:dyDescent="0.3">
      <c r="A12" s="3" t="s">
        <v>268</v>
      </c>
      <c r="B12" s="3" t="s">
        <v>269</v>
      </c>
      <c r="C12" s="16">
        <v>43852.008425925924</v>
      </c>
      <c r="D12" s="3">
        <v>276.20999999999998</v>
      </c>
      <c r="E12" s="3" t="s">
        <v>43</v>
      </c>
      <c r="F12" s="3" t="s">
        <v>246</v>
      </c>
      <c r="G12" s="3"/>
      <c r="H12" s="3" t="s">
        <v>247</v>
      </c>
      <c r="I12" s="3"/>
      <c r="J12" s="3">
        <v>18</v>
      </c>
      <c r="K12" s="3">
        <v>234.08</v>
      </c>
      <c r="L12" s="3"/>
      <c r="M12" s="3"/>
      <c r="N12" s="3" t="s">
        <v>248</v>
      </c>
      <c r="O12" s="3">
        <v>42.13</v>
      </c>
    </row>
    <row r="13" spans="1:15" x14ac:dyDescent="0.3">
      <c r="A13" s="3" t="s">
        <v>270</v>
      </c>
      <c r="B13" s="3" t="s">
        <v>271</v>
      </c>
      <c r="C13" s="16">
        <v>43853.946342592593</v>
      </c>
      <c r="D13" s="3">
        <v>103.55</v>
      </c>
      <c r="E13" s="3" t="s">
        <v>38</v>
      </c>
      <c r="F13" s="3" t="s">
        <v>246</v>
      </c>
      <c r="G13" s="3"/>
      <c r="H13" s="3" t="s">
        <v>247</v>
      </c>
      <c r="I13" s="3"/>
      <c r="J13" s="3">
        <v>18</v>
      </c>
      <c r="K13" s="3">
        <v>87.75</v>
      </c>
      <c r="L13" s="3"/>
      <c r="M13" s="3"/>
      <c r="N13" s="3" t="s">
        <v>248</v>
      </c>
      <c r="O13" s="3">
        <v>15.8</v>
      </c>
    </row>
    <row r="14" spans="1:15" x14ac:dyDescent="0.3">
      <c r="A14" s="3" t="s">
        <v>272</v>
      </c>
      <c r="B14" s="3" t="s">
        <v>273</v>
      </c>
      <c r="C14" s="16">
        <v>43854.800046296295</v>
      </c>
      <c r="D14" s="3">
        <v>103.55</v>
      </c>
      <c r="E14" s="3" t="s">
        <v>34</v>
      </c>
      <c r="F14" s="3" t="s">
        <v>246</v>
      </c>
      <c r="G14" s="3"/>
      <c r="H14" s="3" t="s">
        <v>247</v>
      </c>
      <c r="I14" s="3"/>
      <c r="J14" s="3">
        <v>18</v>
      </c>
      <c r="K14" s="3">
        <v>87.75</v>
      </c>
      <c r="L14" s="3"/>
      <c r="M14" s="3"/>
      <c r="N14" s="3" t="s">
        <v>248</v>
      </c>
      <c r="O14" s="3">
        <v>15.8</v>
      </c>
    </row>
    <row r="15" spans="1:15" x14ac:dyDescent="0.3">
      <c r="A15" s="3" t="s">
        <v>274</v>
      </c>
      <c r="B15" s="3" t="s">
        <v>275</v>
      </c>
      <c r="C15" s="16">
        <v>43854.743101851855</v>
      </c>
      <c r="D15" s="3">
        <v>179.55</v>
      </c>
      <c r="E15" s="3" t="s">
        <v>38</v>
      </c>
      <c r="F15" s="3" t="s">
        <v>246</v>
      </c>
      <c r="G15" s="3"/>
      <c r="H15" s="3" t="s">
        <v>247</v>
      </c>
      <c r="I15" s="3"/>
      <c r="J15" s="3">
        <v>18</v>
      </c>
      <c r="K15" s="3">
        <v>152.16</v>
      </c>
      <c r="L15" s="3"/>
      <c r="M15" s="3"/>
      <c r="N15" s="3" t="s">
        <v>248</v>
      </c>
      <c r="O15" s="3">
        <v>27.39</v>
      </c>
    </row>
    <row r="16" spans="1:15" x14ac:dyDescent="0.3">
      <c r="A16" s="3" t="s">
        <v>276</v>
      </c>
      <c r="B16" s="3" t="s">
        <v>277</v>
      </c>
      <c r="C16" s="16">
        <v>43855.572222222225</v>
      </c>
      <c r="D16" s="3">
        <v>189</v>
      </c>
      <c r="E16" s="3" t="s">
        <v>86</v>
      </c>
      <c r="F16" s="3" t="s">
        <v>246</v>
      </c>
      <c r="G16" s="3"/>
      <c r="H16" s="3" t="s">
        <v>247</v>
      </c>
      <c r="I16" s="3"/>
      <c r="J16" s="3">
        <v>18</v>
      </c>
      <c r="K16" s="3">
        <v>160.16999999999999</v>
      </c>
      <c r="L16" s="3"/>
      <c r="M16" s="3"/>
      <c r="N16" s="3" t="s">
        <v>248</v>
      </c>
      <c r="O16" s="3">
        <v>28.83</v>
      </c>
    </row>
    <row r="17" spans="1:15" x14ac:dyDescent="0.3">
      <c r="A17" s="3" t="s">
        <v>278</v>
      </c>
      <c r="B17" s="3" t="s">
        <v>279</v>
      </c>
      <c r="C17" s="16">
        <v>43861.726354166669</v>
      </c>
      <c r="D17" s="3">
        <v>109</v>
      </c>
      <c r="E17" s="3" t="s">
        <v>108</v>
      </c>
      <c r="F17" s="3" t="s">
        <v>246</v>
      </c>
      <c r="G17" s="3"/>
      <c r="H17" s="3" t="s">
        <v>247</v>
      </c>
      <c r="I17" s="3"/>
      <c r="J17" s="3">
        <v>18</v>
      </c>
      <c r="K17" s="3">
        <v>92.37</v>
      </c>
      <c r="L17" s="3"/>
      <c r="M17" s="3"/>
      <c r="N17" s="3" t="s">
        <v>248</v>
      </c>
      <c r="O17" s="3">
        <v>16.63</v>
      </c>
    </row>
    <row r="18" spans="1:15" x14ac:dyDescent="0.3">
      <c r="A18" s="3" t="s">
        <v>280</v>
      </c>
      <c r="B18" s="3" t="s">
        <v>281</v>
      </c>
      <c r="C18" s="16">
        <v>43861.416018518517</v>
      </c>
      <c r="D18" s="3">
        <v>103.55</v>
      </c>
      <c r="E18" s="3" t="s">
        <v>140</v>
      </c>
      <c r="F18" s="3" t="s">
        <v>246</v>
      </c>
      <c r="G18" s="3"/>
      <c r="H18" s="3" t="s">
        <v>247</v>
      </c>
      <c r="I18" s="3"/>
      <c r="J18" s="3">
        <v>18</v>
      </c>
      <c r="K18" s="3">
        <v>87.75</v>
      </c>
      <c r="L18" s="3"/>
      <c r="M18" s="3"/>
      <c r="N18" s="3" t="s">
        <v>248</v>
      </c>
      <c r="O18" s="3">
        <v>15.8</v>
      </c>
    </row>
    <row r="19" spans="1:15" x14ac:dyDescent="0.3">
      <c r="A19" s="3" t="s">
        <v>282</v>
      </c>
      <c r="B19" s="3" t="s">
        <v>283</v>
      </c>
      <c r="C19" s="16">
        <v>43841.997037037036</v>
      </c>
      <c r="D19" s="3">
        <v>-699</v>
      </c>
      <c r="E19" s="3" t="s">
        <v>59</v>
      </c>
      <c r="F19" s="3" t="s">
        <v>246</v>
      </c>
      <c r="G19" s="3"/>
      <c r="H19" s="3" t="s">
        <v>247</v>
      </c>
      <c r="I19" s="3"/>
      <c r="J19" s="3">
        <v>18</v>
      </c>
      <c r="K19" s="3">
        <v>-592.37</v>
      </c>
      <c r="L19" s="3"/>
      <c r="M19" s="3"/>
      <c r="N19" s="3" t="s">
        <v>284</v>
      </c>
      <c r="O19" s="3">
        <v>-106.63</v>
      </c>
    </row>
    <row r="20" spans="1:15" x14ac:dyDescent="0.3">
      <c r="A20" s="3" t="s">
        <v>285</v>
      </c>
      <c r="B20" s="3" t="s">
        <v>286</v>
      </c>
      <c r="C20" s="16">
        <v>43845.012881944444</v>
      </c>
      <c r="D20" s="3">
        <v>-599</v>
      </c>
      <c r="E20" s="3" t="s">
        <v>287</v>
      </c>
      <c r="F20" s="3" t="s">
        <v>246</v>
      </c>
      <c r="G20" s="3"/>
      <c r="H20" s="3" t="s">
        <v>247</v>
      </c>
      <c r="I20" s="3"/>
      <c r="J20" s="3">
        <v>12</v>
      </c>
      <c r="K20" s="3">
        <v>-534.82000000000005</v>
      </c>
      <c r="L20" s="3"/>
      <c r="M20" s="3"/>
      <c r="N20" s="3" t="s">
        <v>284</v>
      </c>
      <c r="O20" s="3">
        <v>-64.180000000000007</v>
      </c>
    </row>
    <row r="21" spans="1:15" x14ac:dyDescent="0.3">
      <c r="A21" s="3" t="s">
        <v>288</v>
      </c>
      <c r="B21" s="3" t="s">
        <v>289</v>
      </c>
      <c r="C21" s="16">
        <v>43850.624745370369</v>
      </c>
      <c r="D21" s="3">
        <v>-276.20999999999998</v>
      </c>
      <c r="E21" s="3" t="s">
        <v>101</v>
      </c>
      <c r="F21" s="3" t="s">
        <v>246</v>
      </c>
      <c r="G21" s="3"/>
      <c r="H21" s="3" t="s">
        <v>247</v>
      </c>
      <c r="I21" s="3"/>
      <c r="J21" s="3">
        <v>18</v>
      </c>
      <c r="K21" s="3">
        <v>-234.08</v>
      </c>
      <c r="L21" s="3"/>
      <c r="M21" s="3"/>
      <c r="N21" s="3" t="s">
        <v>284</v>
      </c>
      <c r="O21" s="3">
        <v>-42.13</v>
      </c>
    </row>
    <row r="22" spans="1:15" x14ac:dyDescent="0.3">
      <c r="A22" s="3" t="s">
        <v>290</v>
      </c>
      <c r="B22" s="3" t="s">
        <v>291</v>
      </c>
      <c r="C22" s="16">
        <v>43833.734629629631</v>
      </c>
      <c r="D22" s="3">
        <v>889</v>
      </c>
      <c r="E22" s="3" t="s">
        <v>46</v>
      </c>
      <c r="F22" s="3" t="s">
        <v>246</v>
      </c>
      <c r="G22" s="3"/>
      <c r="H22" s="3" t="s">
        <v>247</v>
      </c>
      <c r="I22" s="3"/>
      <c r="J22" s="3">
        <v>18</v>
      </c>
      <c r="K22" s="3">
        <v>753.39</v>
      </c>
      <c r="L22" s="3"/>
      <c r="M22" s="3"/>
      <c r="N22" s="3" t="s">
        <v>292</v>
      </c>
      <c r="O22" s="3">
        <v>135.61000000000001</v>
      </c>
    </row>
    <row r="23" spans="1:15" x14ac:dyDescent="0.3">
      <c r="A23" s="3" t="s">
        <v>293</v>
      </c>
      <c r="B23" s="3" t="s">
        <v>294</v>
      </c>
      <c r="C23" s="16">
        <v>43835.89638888889</v>
      </c>
      <c r="D23" s="3">
        <v>276.20999999999998</v>
      </c>
      <c r="E23" s="3" t="s">
        <v>86</v>
      </c>
      <c r="F23" s="3" t="s">
        <v>246</v>
      </c>
      <c r="G23" s="3"/>
      <c r="H23" s="3" t="s">
        <v>247</v>
      </c>
      <c r="I23" s="3"/>
      <c r="J23" s="3">
        <v>18</v>
      </c>
      <c r="K23" s="3">
        <v>234.08</v>
      </c>
      <c r="L23" s="3"/>
      <c r="M23" s="3"/>
      <c r="N23" s="3" t="s">
        <v>292</v>
      </c>
      <c r="O23" s="3">
        <v>42.13</v>
      </c>
    </row>
    <row r="24" spans="1:15" x14ac:dyDescent="0.3">
      <c r="A24" s="3" t="s">
        <v>295</v>
      </c>
      <c r="B24" s="3" t="s">
        <v>296</v>
      </c>
      <c r="C24" s="16">
        <v>43838.415370370371</v>
      </c>
      <c r="D24" s="3">
        <v>276.20999999999998</v>
      </c>
      <c r="E24" s="3" t="s">
        <v>111</v>
      </c>
      <c r="F24" s="3" t="s">
        <v>246</v>
      </c>
      <c r="G24" s="3"/>
      <c r="H24" s="3" t="s">
        <v>247</v>
      </c>
      <c r="I24" s="3"/>
      <c r="J24" s="3">
        <v>18</v>
      </c>
      <c r="K24" s="3">
        <v>234.08</v>
      </c>
      <c r="L24" s="3"/>
      <c r="M24" s="3"/>
      <c r="N24" s="3" t="s">
        <v>292</v>
      </c>
      <c r="O24" s="3">
        <v>42.13</v>
      </c>
    </row>
    <row r="25" spans="1:15" x14ac:dyDescent="0.3">
      <c r="A25" s="3" t="s">
        <v>297</v>
      </c>
      <c r="B25" s="3" t="s">
        <v>298</v>
      </c>
      <c r="C25" s="16">
        <v>43841.404374999998</v>
      </c>
      <c r="D25" s="3">
        <v>1199</v>
      </c>
      <c r="E25" s="3" t="s">
        <v>51</v>
      </c>
      <c r="F25" s="3" t="s">
        <v>246</v>
      </c>
      <c r="G25" s="3"/>
      <c r="H25" s="3" t="s">
        <v>247</v>
      </c>
      <c r="I25" s="3"/>
      <c r="J25" s="3">
        <v>18</v>
      </c>
      <c r="K25" s="3">
        <v>1016.1</v>
      </c>
      <c r="L25" s="3"/>
      <c r="M25" s="3"/>
      <c r="N25" s="3" t="s">
        <v>292</v>
      </c>
      <c r="O25" s="3">
        <v>182.9</v>
      </c>
    </row>
    <row r="26" spans="1:15" x14ac:dyDescent="0.3">
      <c r="A26" s="3" t="s">
        <v>282</v>
      </c>
      <c r="B26" s="3" t="s">
        <v>299</v>
      </c>
      <c r="C26" s="16">
        <v>43841.997037037036</v>
      </c>
      <c r="D26" s="3">
        <v>699</v>
      </c>
      <c r="E26" s="3" t="s">
        <v>59</v>
      </c>
      <c r="F26" s="3" t="s">
        <v>246</v>
      </c>
      <c r="G26" s="3"/>
      <c r="H26" s="3" t="s">
        <v>247</v>
      </c>
      <c r="I26" s="3"/>
      <c r="J26" s="3">
        <v>18</v>
      </c>
      <c r="K26" s="3">
        <v>592.37</v>
      </c>
      <c r="L26" s="3"/>
      <c r="M26" s="3"/>
      <c r="N26" s="3" t="s">
        <v>292</v>
      </c>
      <c r="O26" s="3">
        <v>106.63</v>
      </c>
    </row>
    <row r="27" spans="1:15" x14ac:dyDescent="0.3">
      <c r="A27" s="3" t="s">
        <v>300</v>
      </c>
      <c r="B27" s="3" t="s">
        <v>301</v>
      </c>
      <c r="C27" s="16">
        <v>43842.798750000002</v>
      </c>
      <c r="D27" s="3">
        <v>1299</v>
      </c>
      <c r="E27" s="3" t="s">
        <v>38</v>
      </c>
      <c r="F27" s="3" t="s">
        <v>246</v>
      </c>
      <c r="G27" s="3"/>
      <c r="H27" s="3" t="s">
        <v>247</v>
      </c>
      <c r="I27" s="3"/>
      <c r="J27" s="3">
        <v>18</v>
      </c>
      <c r="K27" s="3">
        <v>1100.8499999999999</v>
      </c>
      <c r="L27" s="3"/>
      <c r="M27" s="3"/>
      <c r="N27" s="3" t="s">
        <v>292</v>
      </c>
      <c r="O27" s="3">
        <v>198.15</v>
      </c>
    </row>
    <row r="28" spans="1:15" x14ac:dyDescent="0.3">
      <c r="A28" s="3" t="s">
        <v>302</v>
      </c>
      <c r="B28" s="3" t="s">
        <v>303</v>
      </c>
      <c r="C28" s="16">
        <v>43846.416666666664</v>
      </c>
      <c r="D28" s="3">
        <v>199</v>
      </c>
      <c r="E28" s="3" t="s">
        <v>38</v>
      </c>
      <c r="F28" s="3" t="s">
        <v>246</v>
      </c>
      <c r="G28" s="3"/>
      <c r="H28" s="3" t="s">
        <v>247</v>
      </c>
      <c r="I28" s="3"/>
      <c r="J28" s="3">
        <v>18</v>
      </c>
      <c r="K28" s="3">
        <v>168.64</v>
      </c>
      <c r="L28" s="3"/>
      <c r="M28" s="3"/>
      <c r="N28" s="3" t="s">
        <v>292</v>
      </c>
      <c r="O28" s="3">
        <v>30.36</v>
      </c>
    </row>
    <row r="29" spans="1:15" x14ac:dyDescent="0.3">
      <c r="A29" s="3" t="s">
        <v>285</v>
      </c>
      <c r="B29" s="3" t="s">
        <v>304</v>
      </c>
      <c r="C29" s="16">
        <v>43845.012881944444</v>
      </c>
      <c r="D29" s="3">
        <v>599</v>
      </c>
      <c r="E29" s="3" t="s">
        <v>287</v>
      </c>
      <c r="F29" s="3" t="s">
        <v>246</v>
      </c>
      <c r="G29" s="3"/>
      <c r="H29" s="3" t="s">
        <v>247</v>
      </c>
      <c r="I29" s="3"/>
      <c r="J29" s="3">
        <v>12</v>
      </c>
      <c r="K29" s="3">
        <v>534.82000000000005</v>
      </c>
      <c r="L29" s="3"/>
      <c r="M29" s="3"/>
      <c r="N29" s="3" t="s">
        <v>292</v>
      </c>
      <c r="O29" s="3">
        <v>64.180000000000007</v>
      </c>
    </row>
    <row r="30" spans="1:15" x14ac:dyDescent="0.3">
      <c r="A30" s="3" t="s">
        <v>305</v>
      </c>
      <c r="B30" s="3" t="s">
        <v>306</v>
      </c>
      <c r="C30" s="16">
        <v>43845.674872685187</v>
      </c>
      <c r="D30" s="3">
        <v>199</v>
      </c>
      <c r="E30" s="3" t="s">
        <v>38</v>
      </c>
      <c r="F30" s="3" t="s">
        <v>246</v>
      </c>
      <c r="G30" s="3"/>
      <c r="H30" s="3" t="s">
        <v>247</v>
      </c>
      <c r="I30" s="3"/>
      <c r="J30" s="3">
        <v>18</v>
      </c>
      <c r="K30" s="3">
        <v>168.64</v>
      </c>
      <c r="L30" s="3"/>
      <c r="M30" s="3"/>
      <c r="N30" s="3" t="s">
        <v>292</v>
      </c>
      <c r="O30" s="3">
        <v>30.36</v>
      </c>
    </row>
    <row r="31" spans="1:15" x14ac:dyDescent="0.3">
      <c r="A31" s="3" t="s">
        <v>288</v>
      </c>
      <c r="B31" s="3" t="s">
        <v>307</v>
      </c>
      <c r="C31" s="16">
        <v>43850.624745370369</v>
      </c>
      <c r="D31" s="3">
        <v>276.20999999999998</v>
      </c>
      <c r="E31" s="3" t="s">
        <v>101</v>
      </c>
      <c r="F31" s="3" t="s">
        <v>246</v>
      </c>
      <c r="G31" s="3"/>
      <c r="H31" s="3" t="s">
        <v>247</v>
      </c>
      <c r="I31" s="3"/>
      <c r="J31" s="3">
        <v>18</v>
      </c>
      <c r="K31" s="3">
        <v>234.08</v>
      </c>
      <c r="L31" s="3"/>
      <c r="M31" s="3"/>
      <c r="N31" s="3" t="s">
        <v>292</v>
      </c>
      <c r="O31" s="3">
        <v>42.13</v>
      </c>
    </row>
    <row r="32" spans="1:15" x14ac:dyDescent="0.3">
      <c r="A32" s="3" t="s">
        <v>308</v>
      </c>
      <c r="B32" s="3" t="s">
        <v>309</v>
      </c>
      <c r="C32" s="16">
        <v>43851.873356481483</v>
      </c>
      <c r="D32" s="3">
        <v>239</v>
      </c>
      <c r="E32" s="3" t="s">
        <v>46</v>
      </c>
      <c r="F32" s="3" t="s">
        <v>246</v>
      </c>
      <c r="G32" s="3"/>
      <c r="H32" s="3" t="s">
        <v>247</v>
      </c>
      <c r="I32" s="3"/>
      <c r="J32" s="3">
        <v>18</v>
      </c>
      <c r="K32" s="3">
        <v>202.54</v>
      </c>
      <c r="L32" s="3"/>
      <c r="M32" s="3"/>
      <c r="N32" s="3" t="s">
        <v>292</v>
      </c>
      <c r="O32" s="3">
        <v>36.46</v>
      </c>
    </row>
    <row r="33" spans="1:15" x14ac:dyDescent="0.3">
      <c r="A33" s="3" t="s">
        <v>310</v>
      </c>
      <c r="B33" s="3" t="s">
        <v>311</v>
      </c>
      <c r="C33" s="16">
        <v>43852.756909722222</v>
      </c>
      <c r="D33" s="3">
        <v>276.20999999999998</v>
      </c>
      <c r="E33" s="3" t="s">
        <v>159</v>
      </c>
      <c r="F33" s="3" t="s">
        <v>246</v>
      </c>
      <c r="G33" s="3"/>
      <c r="H33" s="3" t="s">
        <v>247</v>
      </c>
      <c r="I33" s="3"/>
      <c r="J33" s="3">
        <v>18</v>
      </c>
      <c r="K33" s="3">
        <v>234.08</v>
      </c>
      <c r="L33" s="3"/>
      <c r="M33" s="3"/>
      <c r="N33" s="3" t="s">
        <v>292</v>
      </c>
      <c r="O33" s="3">
        <v>42.13</v>
      </c>
    </row>
    <row r="34" spans="1:15" x14ac:dyDescent="0.3">
      <c r="A34" s="3" t="s">
        <v>312</v>
      </c>
      <c r="B34" s="3" t="s">
        <v>313</v>
      </c>
      <c r="C34" s="16">
        <v>43852.797962962963</v>
      </c>
      <c r="D34" s="3">
        <v>276.20999999999998</v>
      </c>
      <c r="E34" s="3" t="s">
        <v>38</v>
      </c>
      <c r="F34" s="3" t="s">
        <v>246</v>
      </c>
      <c r="G34" s="3"/>
      <c r="H34" s="3" t="s">
        <v>247</v>
      </c>
      <c r="I34" s="3"/>
      <c r="J34" s="3">
        <v>18</v>
      </c>
      <c r="K34" s="3">
        <v>234.08</v>
      </c>
      <c r="L34" s="3"/>
      <c r="M34" s="3"/>
      <c r="N34" s="3" t="s">
        <v>292</v>
      </c>
      <c r="O34" s="3">
        <v>42.13</v>
      </c>
    </row>
    <row r="35" spans="1:15" x14ac:dyDescent="0.3">
      <c r="A35" s="3" t="s">
        <v>314</v>
      </c>
      <c r="B35" s="3" t="s">
        <v>315</v>
      </c>
      <c r="C35" s="16">
        <v>43855.462696759256</v>
      </c>
      <c r="D35" s="3">
        <v>699</v>
      </c>
      <c r="E35" s="3" t="s">
        <v>38</v>
      </c>
      <c r="F35" s="3" t="s">
        <v>246</v>
      </c>
      <c r="G35" s="3"/>
      <c r="H35" s="3" t="s">
        <v>247</v>
      </c>
      <c r="I35" s="3"/>
      <c r="J35" s="3">
        <v>18</v>
      </c>
      <c r="K35" s="3">
        <v>592.37</v>
      </c>
      <c r="L35" s="3"/>
      <c r="M35" s="3"/>
      <c r="N35" s="3" t="s">
        <v>292</v>
      </c>
      <c r="O35" s="3">
        <v>106.63</v>
      </c>
    </row>
    <row r="36" spans="1:15" x14ac:dyDescent="0.3">
      <c r="A36" s="3" t="s">
        <v>316</v>
      </c>
      <c r="B36" s="3" t="s">
        <v>317</v>
      </c>
      <c r="C36" s="16">
        <v>43855.975254629629</v>
      </c>
      <c r="D36" s="3">
        <v>699</v>
      </c>
      <c r="E36" s="3" t="s">
        <v>140</v>
      </c>
      <c r="F36" s="3" t="s">
        <v>246</v>
      </c>
      <c r="G36" s="3"/>
      <c r="H36" s="3" t="s">
        <v>247</v>
      </c>
      <c r="I36" s="3"/>
      <c r="J36" s="3">
        <v>18</v>
      </c>
      <c r="K36" s="3">
        <v>592.37</v>
      </c>
      <c r="L36" s="3"/>
      <c r="M36" s="3"/>
      <c r="N36" s="3" t="s">
        <v>292</v>
      </c>
      <c r="O36" s="3">
        <v>106.63</v>
      </c>
    </row>
    <row r="37" spans="1:15" x14ac:dyDescent="0.3">
      <c r="A37" s="3" t="s">
        <v>318</v>
      </c>
      <c r="B37" s="3" t="s">
        <v>319</v>
      </c>
      <c r="C37" s="16">
        <v>43856.89371527778</v>
      </c>
      <c r="D37" s="3">
        <v>276.20999999999998</v>
      </c>
      <c r="E37" s="3" t="s">
        <v>43</v>
      </c>
      <c r="F37" s="3" t="s">
        <v>246</v>
      </c>
      <c r="G37" s="3"/>
      <c r="H37" s="3" t="s">
        <v>247</v>
      </c>
      <c r="I37" s="3"/>
      <c r="J37" s="3">
        <v>18</v>
      </c>
      <c r="K37" s="3">
        <v>234.08</v>
      </c>
      <c r="L37" s="3"/>
      <c r="M37" s="3"/>
      <c r="N37" s="3" t="s">
        <v>292</v>
      </c>
      <c r="O37" s="3">
        <v>42.13</v>
      </c>
    </row>
    <row r="38" spans="1:15" x14ac:dyDescent="0.3">
      <c r="A38" s="3" t="s">
        <v>320</v>
      </c>
      <c r="B38" s="3" t="s">
        <v>321</v>
      </c>
      <c r="C38" s="16">
        <v>43859.582430555558</v>
      </c>
      <c r="D38" s="3">
        <v>699</v>
      </c>
      <c r="E38" s="3" t="s">
        <v>111</v>
      </c>
      <c r="F38" s="3" t="s">
        <v>246</v>
      </c>
      <c r="G38" s="3"/>
      <c r="H38" s="3" t="s">
        <v>247</v>
      </c>
      <c r="I38" s="3"/>
      <c r="J38" s="3">
        <v>18</v>
      </c>
      <c r="K38" s="3">
        <v>592.37</v>
      </c>
      <c r="L38" s="3"/>
      <c r="M38" s="3"/>
      <c r="N38" s="3" t="s">
        <v>292</v>
      </c>
      <c r="O38" s="3">
        <v>106.63</v>
      </c>
    </row>
    <row r="39" spans="1:15" x14ac:dyDescent="0.3">
      <c r="A39" s="3" t="s">
        <v>322</v>
      </c>
      <c r="B39" s="3" t="s">
        <v>323</v>
      </c>
      <c r="C39" s="16">
        <v>43860.368703703702</v>
      </c>
      <c r="D39" s="3">
        <v>599</v>
      </c>
      <c r="E39" s="3" t="s">
        <v>38</v>
      </c>
      <c r="F39" s="3" t="s">
        <v>246</v>
      </c>
      <c r="G39" s="3"/>
      <c r="H39" s="3" t="s">
        <v>247</v>
      </c>
      <c r="I39" s="3"/>
      <c r="J39" s="3">
        <v>12</v>
      </c>
      <c r="K39" s="3">
        <v>534.82000000000005</v>
      </c>
      <c r="L39" s="3"/>
      <c r="M39" s="3"/>
      <c r="N39" s="3" t="s">
        <v>292</v>
      </c>
      <c r="O39" s="3">
        <v>64.180000000000007</v>
      </c>
    </row>
    <row r="40" spans="1:15" x14ac:dyDescent="0.3">
      <c r="A40" s="3" t="s">
        <v>324</v>
      </c>
      <c r="B40" s="3" t="s">
        <v>325</v>
      </c>
      <c r="C40" s="16">
        <v>43859.94431712963</v>
      </c>
      <c r="D40" s="3">
        <v>199</v>
      </c>
      <c r="E40" s="3" t="s">
        <v>111</v>
      </c>
      <c r="F40" s="3" t="s">
        <v>246</v>
      </c>
      <c r="G40" s="3"/>
      <c r="H40" s="3" t="s">
        <v>247</v>
      </c>
      <c r="I40" s="3"/>
      <c r="J40" s="3">
        <v>18</v>
      </c>
      <c r="K40" s="3">
        <v>168.64</v>
      </c>
      <c r="L40" s="3"/>
      <c r="M40" s="3"/>
      <c r="N40" s="3" t="s">
        <v>292</v>
      </c>
      <c r="O40" s="3">
        <v>30.36</v>
      </c>
    </row>
    <row r="41" spans="1:15" x14ac:dyDescent="0.3">
      <c r="A41" s="3" t="s">
        <v>326</v>
      </c>
      <c r="B41" s="3" t="s">
        <v>327</v>
      </c>
      <c r="C41" s="16">
        <v>43858.787256944444</v>
      </c>
      <c r="D41" s="3">
        <v>599</v>
      </c>
      <c r="E41" s="3" t="s">
        <v>108</v>
      </c>
      <c r="F41" s="3" t="s">
        <v>246</v>
      </c>
      <c r="G41" s="3"/>
      <c r="H41" s="3" t="s">
        <v>247</v>
      </c>
      <c r="I41" s="3"/>
      <c r="J41" s="3">
        <v>12</v>
      </c>
      <c r="K41" s="3">
        <v>534.82000000000005</v>
      </c>
      <c r="L41" s="3"/>
      <c r="M41" s="3"/>
      <c r="N41" s="3" t="s">
        <v>292</v>
      </c>
      <c r="O41" s="3">
        <v>64.180000000000007</v>
      </c>
    </row>
    <row r="42" spans="1:15" x14ac:dyDescent="0.3">
      <c r="A42" s="3" t="s">
        <v>328</v>
      </c>
      <c r="B42" s="3" t="s">
        <v>329</v>
      </c>
      <c r="C42" s="16">
        <v>43860.659444444442</v>
      </c>
      <c r="D42" s="3">
        <v>699</v>
      </c>
      <c r="E42" s="3" t="s">
        <v>38</v>
      </c>
      <c r="F42" s="3" t="s">
        <v>246</v>
      </c>
      <c r="G42" s="3"/>
      <c r="H42" s="3" t="s">
        <v>247</v>
      </c>
      <c r="I42" s="3"/>
      <c r="J42" s="3">
        <v>18</v>
      </c>
      <c r="K42" s="3">
        <v>592.37</v>
      </c>
      <c r="L42" s="3"/>
      <c r="M42" s="3"/>
      <c r="N42" s="3" t="s">
        <v>292</v>
      </c>
      <c r="O42" s="3">
        <v>106.63</v>
      </c>
    </row>
    <row r="43" spans="1:15" x14ac:dyDescent="0.3">
      <c r="A43" s="3" t="s">
        <v>328</v>
      </c>
      <c r="B43" s="3" t="s">
        <v>330</v>
      </c>
      <c r="C43" s="16">
        <v>43860.670104166667</v>
      </c>
      <c r="D43" s="3">
        <v>699</v>
      </c>
      <c r="E43" s="3" t="s">
        <v>38</v>
      </c>
      <c r="F43" s="3" t="s">
        <v>246</v>
      </c>
      <c r="G43" s="3"/>
      <c r="H43" s="3" t="s">
        <v>247</v>
      </c>
      <c r="I43" s="3"/>
      <c r="J43" s="3">
        <v>18</v>
      </c>
      <c r="K43" s="3">
        <v>592.37</v>
      </c>
      <c r="L43" s="3"/>
      <c r="M43" s="3"/>
      <c r="N43" s="3" t="s">
        <v>292</v>
      </c>
      <c r="O43" s="3">
        <v>106.63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75"/>
  <sheetViews>
    <sheetView workbookViewId="0">
      <selection activeCell="B1" sqref="B1"/>
    </sheetView>
  </sheetViews>
  <sheetFormatPr defaultRowHeight="14.4" x14ac:dyDescent="0.3"/>
  <cols>
    <col min="1" max="1" width="7.33203125" bestFit="1" customWidth="1"/>
    <col min="2" max="2" width="28.5546875" bestFit="1" customWidth="1"/>
    <col min="3" max="3" width="12" bestFit="1" customWidth="1"/>
    <col min="4" max="4" width="22" bestFit="1" customWidth="1"/>
    <col min="5" max="5" width="17.6640625" bestFit="1" customWidth="1"/>
    <col min="6" max="6" width="26.33203125" bestFit="1" customWidth="1"/>
  </cols>
  <sheetData>
    <row r="1" spans="1:6" ht="21.9" customHeight="1" x14ac:dyDescent="0.3">
      <c r="A1" s="4" t="s">
        <v>331</v>
      </c>
      <c r="B1" s="4" t="s">
        <v>332</v>
      </c>
      <c r="C1" s="4" t="s">
        <v>333</v>
      </c>
      <c r="D1" s="4" t="s">
        <v>334</v>
      </c>
      <c r="E1" s="4" t="s">
        <v>240</v>
      </c>
      <c r="F1" s="4" t="s">
        <v>335</v>
      </c>
    </row>
    <row r="2" spans="1:6" x14ac:dyDescent="0.3">
      <c r="A2" s="3" t="s">
        <v>336</v>
      </c>
      <c r="B2" s="3" t="s">
        <v>255</v>
      </c>
      <c r="C2" s="3">
        <v>18</v>
      </c>
      <c r="D2" s="3">
        <v>777.96</v>
      </c>
      <c r="E2" s="3"/>
      <c r="F2" s="3"/>
    </row>
    <row r="3" spans="1:6" x14ac:dyDescent="0.3">
      <c r="A3" s="3" t="s">
        <v>336</v>
      </c>
      <c r="B3" s="3" t="s">
        <v>255</v>
      </c>
      <c r="C3" s="3">
        <v>12</v>
      </c>
      <c r="D3" s="3">
        <v>1604.46</v>
      </c>
      <c r="E3" s="3"/>
      <c r="F3" s="3"/>
    </row>
    <row r="4" spans="1:6" x14ac:dyDescent="0.3">
      <c r="A4" s="3" t="s">
        <v>336</v>
      </c>
      <c r="B4" s="3" t="s">
        <v>56</v>
      </c>
      <c r="C4" s="3">
        <v>18</v>
      </c>
      <c r="D4" s="3">
        <v>47935.33</v>
      </c>
      <c r="E4" s="3"/>
      <c r="F4" s="3"/>
    </row>
    <row r="5" spans="1:6" x14ac:dyDescent="0.3">
      <c r="A5" s="3" t="s">
        <v>336</v>
      </c>
      <c r="B5" s="3" t="s">
        <v>56</v>
      </c>
      <c r="C5" s="3">
        <v>12</v>
      </c>
      <c r="D5" s="3">
        <v>15819.959999999994</v>
      </c>
      <c r="E5" s="3"/>
      <c r="F5" s="3"/>
    </row>
    <row r="6" spans="1:6" x14ac:dyDescent="0.3">
      <c r="A6" s="3" t="s">
        <v>336</v>
      </c>
      <c r="B6" s="3" t="s">
        <v>166</v>
      </c>
      <c r="C6" s="3">
        <v>18</v>
      </c>
      <c r="D6" s="3">
        <v>472.88</v>
      </c>
      <c r="E6" s="3"/>
      <c r="F6" s="3"/>
    </row>
    <row r="7" spans="1:6" x14ac:dyDescent="0.3">
      <c r="A7" s="3" t="s">
        <v>336</v>
      </c>
      <c r="B7" s="3" t="s">
        <v>166</v>
      </c>
      <c r="C7" s="3">
        <v>12</v>
      </c>
      <c r="D7" s="3">
        <v>534.82000000000005</v>
      </c>
      <c r="E7" s="3"/>
      <c r="F7" s="3"/>
    </row>
    <row r="8" spans="1:6" x14ac:dyDescent="0.3">
      <c r="A8" s="3" t="s">
        <v>336</v>
      </c>
      <c r="B8" s="3" t="s">
        <v>170</v>
      </c>
      <c r="C8" s="3">
        <v>18</v>
      </c>
      <c r="D8" s="3">
        <v>160.16999999999999</v>
      </c>
      <c r="E8" s="3"/>
      <c r="F8" s="3"/>
    </row>
    <row r="9" spans="1:6" x14ac:dyDescent="0.3">
      <c r="A9" s="3" t="s">
        <v>336</v>
      </c>
      <c r="B9" s="3" t="s">
        <v>144</v>
      </c>
      <c r="C9" s="3">
        <v>12</v>
      </c>
      <c r="D9" s="3">
        <v>1567.02</v>
      </c>
      <c r="E9" s="3"/>
      <c r="F9" s="3"/>
    </row>
    <row r="10" spans="1:6" x14ac:dyDescent="0.3">
      <c r="A10" s="3" t="s">
        <v>336</v>
      </c>
      <c r="B10" s="3" t="s">
        <v>144</v>
      </c>
      <c r="C10" s="3">
        <v>18</v>
      </c>
      <c r="D10" s="3">
        <v>5873.7199999999975</v>
      </c>
      <c r="E10" s="3"/>
      <c r="F10" s="3"/>
    </row>
    <row r="11" spans="1:6" x14ac:dyDescent="0.3">
      <c r="A11" s="3" t="s">
        <v>336</v>
      </c>
      <c r="B11" s="3" t="s">
        <v>140</v>
      </c>
      <c r="C11" s="3">
        <v>18</v>
      </c>
      <c r="D11" s="3">
        <v>11364.490000000003</v>
      </c>
      <c r="E11" s="3"/>
      <c r="F11" s="3"/>
    </row>
    <row r="12" spans="1:6" x14ac:dyDescent="0.3">
      <c r="A12" s="3" t="s">
        <v>336</v>
      </c>
      <c r="B12" s="3" t="s">
        <v>140</v>
      </c>
      <c r="C12" s="3">
        <v>12</v>
      </c>
      <c r="D12" s="3">
        <v>5235.88</v>
      </c>
      <c r="E12" s="3"/>
      <c r="F12" s="3"/>
    </row>
    <row r="13" spans="1:6" x14ac:dyDescent="0.3">
      <c r="A13" s="3" t="s">
        <v>336</v>
      </c>
      <c r="B13" s="3" t="s">
        <v>143</v>
      </c>
      <c r="C13" s="3">
        <v>18</v>
      </c>
      <c r="D13" s="3">
        <v>1079.6499999999999</v>
      </c>
      <c r="E13" s="3"/>
      <c r="F13" s="3"/>
    </row>
    <row r="14" spans="1:6" x14ac:dyDescent="0.3">
      <c r="A14" s="3" t="s">
        <v>336</v>
      </c>
      <c r="B14" s="3" t="s">
        <v>143</v>
      </c>
      <c r="C14" s="3">
        <v>12</v>
      </c>
      <c r="D14" s="3">
        <v>1567.02</v>
      </c>
      <c r="E14" s="3"/>
      <c r="F14" s="3"/>
    </row>
    <row r="15" spans="1:6" x14ac:dyDescent="0.3">
      <c r="A15" s="3" t="s">
        <v>336</v>
      </c>
      <c r="B15" s="3" t="s">
        <v>159</v>
      </c>
      <c r="C15" s="3">
        <v>18</v>
      </c>
      <c r="D15" s="3">
        <v>6693.69</v>
      </c>
      <c r="E15" s="3"/>
      <c r="F15" s="3"/>
    </row>
    <row r="16" spans="1:6" x14ac:dyDescent="0.3">
      <c r="A16" s="3" t="s">
        <v>336</v>
      </c>
      <c r="B16" s="3" t="s">
        <v>159</v>
      </c>
      <c r="C16" s="3">
        <v>12</v>
      </c>
      <c r="D16" s="3">
        <v>3743.7400000000007</v>
      </c>
      <c r="E16" s="3"/>
      <c r="F16" s="3"/>
    </row>
    <row r="17" spans="1:6" x14ac:dyDescent="0.3">
      <c r="A17" s="3" t="s">
        <v>336</v>
      </c>
      <c r="B17" s="3" t="s">
        <v>337</v>
      </c>
      <c r="C17" s="3">
        <v>18</v>
      </c>
      <c r="D17" s="3">
        <v>507.63</v>
      </c>
      <c r="E17" s="3"/>
      <c r="F17" s="3"/>
    </row>
    <row r="18" spans="1:6" x14ac:dyDescent="0.3">
      <c r="A18" s="3" t="s">
        <v>336</v>
      </c>
      <c r="B18" s="3" t="s">
        <v>86</v>
      </c>
      <c r="C18" s="3">
        <v>18</v>
      </c>
      <c r="D18" s="3">
        <v>41808.649999999914</v>
      </c>
      <c r="E18" s="3"/>
      <c r="F18" s="3"/>
    </row>
    <row r="19" spans="1:6" x14ac:dyDescent="0.3">
      <c r="A19" s="3" t="s">
        <v>336</v>
      </c>
      <c r="B19" s="3" t="s">
        <v>86</v>
      </c>
      <c r="C19" s="3">
        <v>12</v>
      </c>
      <c r="D19" s="3">
        <v>32672.129999999994</v>
      </c>
      <c r="E19" s="3"/>
      <c r="F19" s="3"/>
    </row>
    <row r="20" spans="1:6" x14ac:dyDescent="0.3">
      <c r="A20" s="3" t="s">
        <v>336</v>
      </c>
      <c r="B20" s="3" t="s">
        <v>139</v>
      </c>
      <c r="C20" s="3">
        <v>12</v>
      </c>
      <c r="D20" s="3">
        <v>1069.6399999999999</v>
      </c>
      <c r="E20" s="3"/>
      <c r="F20" s="3"/>
    </row>
    <row r="21" spans="1:6" x14ac:dyDescent="0.3">
      <c r="A21" s="3" t="s">
        <v>336</v>
      </c>
      <c r="B21" s="3" t="s">
        <v>139</v>
      </c>
      <c r="C21" s="3">
        <v>18</v>
      </c>
      <c r="D21" s="3">
        <v>4003.5400000000004</v>
      </c>
      <c r="E21" s="3"/>
      <c r="F21" s="3"/>
    </row>
    <row r="22" spans="1:6" x14ac:dyDescent="0.3">
      <c r="A22" s="3" t="s">
        <v>336</v>
      </c>
      <c r="B22" s="3" t="s">
        <v>51</v>
      </c>
      <c r="C22" s="3">
        <v>18</v>
      </c>
      <c r="D22" s="3">
        <v>26152.579999999991</v>
      </c>
      <c r="E22" s="3"/>
      <c r="F22" s="3"/>
    </row>
    <row r="23" spans="1:6" x14ac:dyDescent="0.3">
      <c r="A23" s="3" t="s">
        <v>336</v>
      </c>
      <c r="B23" s="3" t="s">
        <v>51</v>
      </c>
      <c r="C23" s="3">
        <v>12</v>
      </c>
      <c r="D23" s="3">
        <v>30615.759999999991</v>
      </c>
      <c r="E23" s="3"/>
      <c r="F23" s="3"/>
    </row>
    <row r="24" spans="1:6" x14ac:dyDescent="0.3">
      <c r="A24" s="3" t="s">
        <v>336</v>
      </c>
      <c r="B24" s="3" t="s">
        <v>111</v>
      </c>
      <c r="C24" s="3">
        <v>18</v>
      </c>
      <c r="D24" s="3">
        <v>36965.059999999983</v>
      </c>
      <c r="E24" s="3"/>
      <c r="F24" s="3"/>
    </row>
    <row r="25" spans="1:6" x14ac:dyDescent="0.3">
      <c r="A25" s="3" t="s">
        <v>336</v>
      </c>
      <c r="B25" s="3" t="s">
        <v>111</v>
      </c>
      <c r="C25" s="3">
        <v>12</v>
      </c>
      <c r="D25" s="3">
        <v>23232.55999999999</v>
      </c>
      <c r="E25" s="3"/>
      <c r="F25" s="3"/>
    </row>
    <row r="26" spans="1:6" x14ac:dyDescent="0.3">
      <c r="A26" s="3" t="s">
        <v>336</v>
      </c>
      <c r="B26" s="3" t="s">
        <v>185</v>
      </c>
      <c r="C26" s="3">
        <v>18</v>
      </c>
      <c r="D26" s="3">
        <v>3457.24</v>
      </c>
      <c r="E26" s="3"/>
      <c r="F26" s="3"/>
    </row>
    <row r="27" spans="1:6" x14ac:dyDescent="0.3">
      <c r="A27" s="3" t="s">
        <v>336</v>
      </c>
      <c r="B27" s="3" t="s">
        <v>185</v>
      </c>
      <c r="C27" s="3">
        <v>12</v>
      </c>
      <c r="D27" s="3">
        <v>1032.2</v>
      </c>
      <c r="E27" s="3"/>
      <c r="F27" s="3"/>
    </row>
    <row r="28" spans="1:6" x14ac:dyDescent="0.3">
      <c r="A28" s="3" t="s">
        <v>336</v>
      </c>
      <c r="B28" s="3" t="s">
        <v>183</v>
      </c>
      <c r="C28" s="3">
        <v>18</v>
      </c>
      <c r="D28" s="3">
        <v>277.11</v>
      </c>
      <c r="E28" s="3"/>
      <c r="F28" s="3"/>
    </row>
    <row r="29" spans="1:6" x14ac:dyDescent="0.3">
      <c r="A29" s="3" t="s">
        <v>336</v>
      </c>
      <c r="B29" s="3" t="s">
        <v>210</v>
      </c>
      <c r="C29" s="3">
        <v>12</v>
      </c>
      <c r="D29" s="3">
        <v>534.82000000000005</v>
      </c>
      <c r="E29" s="3"/>
      <c r="F29" s="3"/>
    </row>
    <row r="30" spans="1:6" x14ac:dyDescent="0.3">
      <c r="A30" s="3" t="s">
        <v>336</v>
      </c>
      <c r="B30" s="3" t="s">
        <v>338</v>
      </c>
      <c r="C30" s="3">
        <v>12</v>
      </c>
      <c r="D30" s="3">
        <v>1069.6400000000001</v>
      </c>
      <c r="E30" s="3"/>
      <c r="F30" s="3"/>
    </row>
    <row r="31" spans="1:6" x14ac:dyDescent="0.3">
      <c r="A31" s="3" t="s">
        <v>336</v>
      </c>
      <c r="B31" s="3" t="s">
        <v>338</v>
      </c>
      <c r="C31" s="3">
        <v>18</v>
      </c>
      <c r="D31" s="3">
        <v>4532.3200000000006</v>
      </c>
      <c r="E31" s="3"/>
      <c r="F31" s="3"/>
    </row>
    <row r="32" spans="1:6" x14ac:dyDescent="0.3">
      <c r="A32" s="3" t="s">
        <v>336</v>
      </c>
      <c r="B32" s="3" t="s">
        <v>123</v>
      </c>
      <c r="C32" s="3">
        <v>18</v>
      </c>
      <c r="D32" s="3">
        <v>6861.73</v>
      </c>
      <c r="E32" s="3"/>
      <c r="F32" s="3"/>
    </row>
    <row r="33" spans="1:6" x14ac:dyDescent="0.3">
      <c r="A33" s="3" t="s">
        <v>336</v>
      </c>
      <c r="B33" s="3" t="s">
        <v>123</v>
      </c>
      <c r="C33" s="3">
        <v>12</v>
      </c>
      <c r="D33" s="3">
        <v>2064.4</v>
      </c>
      <c r="E33" s="3"/>
      <c r="F33" s="3"/>
    </row>
    <row r="34" spans="1:6" x14ac:dyDescent="0.3">
      <c r="A34" s="3" t="s">
        <v>336</v>
      </c>
      <c r="B34" s="3" t="s">
        <v>201</v>
      </c>
      <c r="C34" s="3">
        <v>18</v>
      </c>
      <c r="D34" s="3">
        <v>109.32</v>
      </c>
      <c r="E34" s="3"/>
      <c r="F34" s="3"/>
    </row>
    <row r="35" spans="1:6" x14ac:dyDescent="0.3">
      <c r="A35" s="3" t="s">
        <v>336</v>
      </c>
      <c r="B35" s="3" t="s">
        <v>46</v>
      </c>
      <c r="C35" s="3">
        <v>18</v>
      </c>
      <c r="D35" s="3">
        <v>103149.93999999999</v>
      </c>
      <c r="E35" s="3"/>
      <c r="F35" s="3"/>
    </row>
    <row r="36" spans="1:6" x14ac:dyDescent="0.3">
      <c r="A36" s="3" t="s">
        <v>336</v>
      </c>
      <c r="B36" s="3" t="s">
        <v>46</v>
      </c>
      <c r="C36" s="3">
        <v>12</v>
      </c>
      <c r="D36" s="3">
        <v>36800.929999999993</v>
      </c>
      <c r="E36" s="3"/>
      <c r="F36" s="3"/>
    </row>
    <row r="37" spans="1:6" x14ac:dyDescent="0.3">
      <c r="A37" s="3" t="s">
        <v>336</v>
      </c>
      <c r="B37" s="3" t="s">
        <v>46</v>
      </c>
      <c r="C37" s="3">
        <v>5</v>
      </c>
      <c r="D37" s="3">
        <v>1111.43</v>
      </c>
      <c r="E37" s="3"/>
      <c r="F37" s="3"/>
    </row>
    <row r="38" spans="1:6" x14ac:dyDescent="0.3">
      <c r="A38" s="3" t="s">
        <v>336</v>
      </c>
      <c r="B38" s="3" t="s">
        <v>36</v>
      </c>
      <c r="C38" s="3">
        <v>18</v>
      </c>
      <c r="D38" s="3">
        <v>26492.979999999992</v>
      </c>
      <c r="E38" s="3"/>
      <c r="F38" s="3"/>
    </row>
    <row r="39" spans="1:6" x14ac:dyDescent="0.3">
      <c r="A39" s="3" t="s">
        <v>336</v>
      </c>
      <c r="B39" s="3" t="s">
        <v>36</v>
      </c>
      <c r="C39" s="3">
        <v>12</v>
      </c>
      <c r="D39" s="3">
        <v>2139.2800000000002</v>
      </c>
      <c r="E39" s="3"/>
      <c r="F39" s="3"/>
    </row>
    <row r="40" spans="1:6" x14ac:dyDescent="0.3">
      <c r="A40" s="3" t="s">
        <v>336</v>
      </c>
      <c r="B40" s="3" t="s">
        <v>180</v>
      </c>
      <c r="C40" s="3">
        <v>18</v>
      </c>
      <c r="D40" s="3">
        <v>92.37</v>
      </c>
      <c r="E40" s="3"/>
      <c r="F40" s="3"/>
    </row>
    <row r="41" spans="1:6" x14ac:dyDescent="0.3">
      <c r="A41" s="3" t="s">
        <v>336</v>
      </c>
      <c r="B41" s="3" t="s">
        <v>30</v>
      </c>
      <c r="C41" s="3">
        <v>18</v>
      </c>
      <c r="D41" s="3">
        <v>16886.590000000011</v>
      </c>
      <c r="E41" s="3"/>
      <c r="F41" s="3"/>
    </row>
    <row r="42" spans="1:6" x14ac:dyDescent="0.3">
      <c r="A42" s="3" t="s">
        <v>336</v>
      </c>
      <c r="B42" s="3" t="s">
        <v>30</v>
      </c>
      <c r="C42" s="3">
        <v>12</v>
      </c>
      <c r="D42" s="3">
        <v>8482.239999999998</v>
      </c>
      <c r="E42" s="3"/>
      <c r="F42" s="3"/>
    </row>
    <row r="43" spans="1:6" x14ac:dyDescent="0.3">
      <c r="A43" s="3" t="s">
        <v>336</v>
      </c>
      <c r="B43" s="3" t="s">
        <v>38</v>
      </c>
      <c r="C43" s="3">
        <v>18</v>
      </c>
      <c r="D43" s="3">
        <v>109689.06000000011</v>
      </c>
      <c r="E43" s="3"/>
      <c r="F43" s="3"/>
    </row>
    <row r="44" spans="1:6" x14ac:dyDescent="0.3">
      <c r="A44" s="3" t="s">
        <v>336</v>
      </c>
      <c r="B44" s="3" t="s">
        <v>38</v>
      </c>
      <c r="C44" s="3">
        <v>12</v>
      </c>
      <c r="D44" s="3">
        <v>114742.15000000053</v>
      </c>
      <c r="E44" s="3"/>
      <c r="F44" s="3"/>
    </row>
    <row r="45" spans="1:6" x14ac:dyDescent="0.3">
      <c r="A45" s="3" t="s">
        <v>336</v>
      </c>
      <c r="B45" s="3" t="s">
        <v>38</v>
      </c>
      <c r="C45" s="3">
        <v>5</v>
      </c>
      <c r="D45" s="3">
        <v>-1111.43</v>
      </c>
      <c r="E45" s="3"/>
      <c r="F45" s="3"/>
    </row>
    <row r="46" spans="1:6" x14ac:dyDescent="0.3">
      <c r="A46" s="3" t="s">
        <v>336</v>
      </c>
      <c r="B46" s="3" t="s">
        <v>202</v>
      </c>
      <c r="C46" s="3">
        <v>18</v>
      </c>
      <c r="D46" s="3">
        <v>2326.2600000000002</v>
      </c>
      <c r="E46" s="3"/>
      <c r="F46" s="3"/>
    </row>
    <row r="47" spans="1:6" x14ac:dyDescent="0.3">
      <c r="A47" s="3" t="s">
        <v>336</v>
      </c>
      <c r="B47" s="3" t="s">
        <v>187</v>
      </c>
      <c r="C47" s="3">
        <v>12</v>
      </c>
      <c r="D47" s="3">
        <v>2139.2800000000002</v>
      </c>
      <c r="E47" s="3"/>
      <c r="F47" s="3"/>
    </row>
    <row r="48" spans="1:6" x14ac:dyDescent="0.3">
      <c r="A48" s="3" t="s">
        <v>336</v>
      </c>
      <c r="B48" s="3" t="s">
        <v>187</v>
      </c>
      <c r="C48" s="3">
        <v>18</v>
      </c>
      <c r="D48" s="3">
        <v>975.17999999999984</v>
      </c>
      <c r="E48" s="3"/>
      <c r="F48" s="3"/>
    </row>
    <row r="49" spans="1:6" x14ac:dyDescent="0.3">
      <c r="A49" s="3" t="s">
        <v>336</v>
      </c>
      <c r="B49" s="3" t="s">
        <v>173</v>
      </c>
      <c r="C49" s="3">
        <v>18</v>
      </c>
      <c r="D49" s="3">
        <v>371.18</v>
      </c>
      <c r="E49" s="3"/>
      <c r="F49" s="3"/>
    </row>
    <row r="50" spans="1:6" x14ac:dyDescent="0.3">
      <c r="A50" s="3" t="s">
        <v>336</v>
      </c>
      <c r="B50" s="3" t="s">
        <v>190</v>
      </c>
      <c r="C50" s="3">
        <v>18</v>
      </c>
      <c r="D50" s="3">
        <v>492.41999999999985</v>
      </c>
      <c r="E50" s="3"/>
      <c r="F50" s="3"/>
    </row>
    <row r="51" spans="1:6" x14ac:dyDescent="0.3">
      <c r="A51" s="3" t="s">
        <v>336</v>
      </c>
      <c r="B51" s="3" t="s">
        <v>168</v>
      </c>
      <c r="C51" s="3">
        <v>18</v>
      </c>
      <c r="D51" s="3">
        <v>463.55999999999995</v>
      </c>
      <c r="E51" s="3"/>
      <c r="F51" s="3"/>
    </row>
    <row r="52" spans="1:6" x14ac:dyDescent="0.3">
      <c r="A52" s="3" t="s">
        <v>336</v>
      </c>
      <c r="B52" s="3" t="s">
        <v>161</v>
      </c>
      <c r="C52" s="3">
        <v>18</v>
      </c>
      <c r="D52" s="3">
        <v>380.51</v>
      </c>
      <c r="E52" s="3"/>
      <c r="F52" s="3"/>
    </row>
    <row r="53" spans="1:6" x14ac:dyDescent="0.3">
      <c r="A53" s="3" t="s">
        <v>336</v>
      </c>
      <c r="B53" s="3" t="s">
        <v>182</v>
      </c>
      <c r="C53" s="3">
        <v>18</v>
      </c>
      <c r="D53" s="3">
        <v>7728.9500000000007</v>
      </c>
      <c r="E53" s="3"/>
      <c r="F53" s="3"/>
    </row>
    <row r="54" spans="1:6" x14ac:dyDescent="0.3">
      <c r="A54" s="3" t="s">
        <v>336</v>
      </c>
      <c r="B54" s="3" t="s">
        <v>182</v>
      </c>
      <c r="C54" s="3">
        <v>12</v>
      </c>
      <c r="D54" s="3">
        <v>4241.12</v>
      </c>
      <c r="E54" s="3"/>
      <c r="F54" s="3"/>
    </row>
    <row r="55" spans="1:6" x14ac:dyDescent="0.3">
      <c r="A55" s="3" t="s">
        <v>336</v>
      </c>
      <c r="B55" s="3" t="s">
        <v>209</v>
      </c>
      <c r="C55" s="3">
        <v>18</v>
      </c>
      <c r="D55" s="3">
        <v>160.16999999999999</v>
      </c>
      <c r="E55" s="3"/>
      <c r="F55" s="3"/>
    </row>
    <row r="56" spans="1:6" x14ac:dyDescent="0.3">
      <c r="A56" s="3" t="s">
        <v>336</v>
      </c>
      <c r="B56" s="3" t="s">
        <v>147</v>
      </c>
      <c r="C56" s="3">
        <v>18</v>
      </c>
      <c r="D56" s="3">
        <v>1910.63</v>
      </c>
      <c r="E56" s="3"/>
      <c r="F56" s="3"/>
    </row>
    <row r="57" spans="1:6" x14ac:dyDescent="0.3">
      <c r="A57" s="3" t="s">
        <v>336</v>
      </c>
      <c r="B57" s="3" t="s">
        <v>147</v>
      </c>
      <c r="C57" s="3">
        <v>12</v>
      </c>
      <c r="D57" s="3">
        <v>2674.1000000000004</v>
      </c>
      <c r="E57" s="3"/>
      <c r="F57" s="3"/>
    </row>
    <row r="58" spans="1:6" x14ac:dyDescent="0.3">
      <c r="A58" s="3" t="s">
        <v>336</v>
      </c>
      <c r="B58" s="3" t="s">
        <v>141</v>
      </c>
      <c r="C58" s="3">
        <v>18</v>
      </c>
      <c r="D58" s="3">
        <v>19495.169999999995</v>
      </c>
      <c r="E58" s="3"/>
      <c r="F58" s="3"/>
    </row>
    <row r="59" spans="1:6" x14ac:dyDescent="0.3">
      <c r="A59" s="3" t="s">
        <v>336</v>
      </c>
      <c r="B59" s="3" t="s">
        <v>141</v>
      </c>
      <c r="C59" s="3">
        <v>12</v>
      </c>
      <c r="D59" s="3">
        <v>13145.869999999997</v>
      </c>
      <c r="E59" s="3"/>
      <c r="F59" s="3"/>
    </row>
    <row r="60" spans="1:6" x14ac:dyDescent="0.3">
      <c r="A60" s="3" t="s">
        <v>336</v>
      </c>
      <c r="B60" s="3" t="s">
        <v>83</v>
      </c>
      <c r="C60" s="3">
        <v>18</v>
      </c>
      <c r="D60" s="3">
        <v>17774.330000000002</v>
      </c>
      <c r="E60" s="3"/>
      <c r="F60" s="3"/>
    </row>
    <row r="61" spans="1:6" x14ac:dyDescent="0.3">
      <c r="A61" s="3" t="s">
        <v>336</v>
      </c>
      <c r="B61" s="3" t="s">
        <v>83</v>
      </c>
      <c r="C61" s="3">
        <v>12</v>
      </c>
      <c r="D61" s="3">
        <v>17274.669999999991</v>
      </c>
      <c r="E61" s="3"/>
      <c r="F61" s="3"/>
    </row>
    <row r="62" spans="1:6" x14ac:dyDescent="0.3">
      <c r="A62" s="3" t="s">
        <v>336</v>
      </c>
      <c r="B62" s="3" t="s">
        <v>174</v>
      </c>
      <c r="C62" s="3">
        <v>18</v>
      </c>
      <c r="D62" s="3">
        <v>1525.47</v>
      </c>
      <c r="E62" s="3"/>
      <c r="F62" s="3"/>
    </row>
    <row r="63" spans="1:6" x14ac:dyDescent="0.3">
      <c r="A63" s="3" t="s">
        <v>336</v>
      </c>
      <c r="B63" s="3" t="s">
        <v>34</v>
      </c>
      <c r="C63" s="3">
        <v>18</v>
      </c>
      <c r="D63" s="3">
        <v>103280.00999999992</v>
      </c>
      <c r="E63" s="3"/>
      <c r="F63" s="3"/>
    </row>
    <row r="64" spans="1:6" x14ac:dyDescent="0.3">
      <c r="A64" s="3" t="s">
        <v>336</v>
      </c>
      <c r="B64" s="3" t="s">
        <v>34</v>
      </c>
      <c r="C64" s="3">
        <v>12</v>
      </c>
      <c r="D64" s="3">
        <v>31714.799999999996</v>
      </c>
      <c r="E64" s="3"/>
      <c r="F64" s="3"/>
    </row>
    <row r="65" spans="1:6" x14ac:dyDescent="0.3">
      <c r="A65" s="3" t="s">
        <v>336</v>
      </c>
      <c r="B65" s="3" t="s">
        <v>43</v>
      </c>
      <c r="C65" s="3">
        <v>18</v>
      </c>
      <c r="D65" s="3">
        <v>88098.190000000046</v>
      </c>
      <c r="E65" s="3"/>
      <c r="F65" s="3"/>
    </row>
    <row r="66" spans="1:6" x14ac:dyDescent="0.3">
      <c r="A66" s="3" t="s">
        <v>336</v>
      </c>
      <c r="B66" s="3" t="s">
        <v>43</v>
      </c>
      <c r="C66" s="3">
        <v>12</v>
      </c>
      <c r="D66" s="3">
        <v>41764.069999999992</v>
      </c>
      <c r="E66" s="3"/>
      <c r="F66" s="3"/>
    </row>
    <row r="67" spans="1:6" x14ac:dyDescent="0.3">
      <c r="A67" s="3" t="s">
        <v>336</v>
      </c>
      <c r="B67" s="3" t="s">
        <v>189</v>
      </c>
      <c r="C67" s="3">
        <v>18</v>
      </c>
      <c r="D67" s="3">
        <v>515.26</v>
      </c>
      <c r="E67" s="3"/>
      <c r="F67" s="3"/>
    </row>
    <row r="68" spans="1:6" x14ac:dyDescent="0.3">
      <c r="A68" s="3" t="s">
        <v>336</v>
      </c>
      <c r="B68" s="3" t="s">
        <v>195</v>
      </c>
      <c r="C68" s="3">
        <v>18</v>
      </c>
      <c r="D68" s="3">
        <v>5830.49</v>
      </c>
      <c r="E68" s="3"/>
      <c r="F68" s="3"/>
    </row>
    <row r="69" spans="1:6" x14ac:dyDescent="0.3">
      <c r="A69" s="3" t="s">
        <v>336</v>
      </c>
      <c r="B69" s="3" t="s">
        <v>108</v>
      </c>
      <c r="C69" s="3">
        <v>18</v>
      </c>
      <c r="D69" s="3">
        <v>64112.700000000019</v>
      </c>
      <c r="E69" s="3"/>
      <c r="F69" s="3"/>
    </row>
    <row r="70" spans="1:6" x14ac:dyDescent="0.3">
      <c r="A70" s="3" t="s">
        <v>336</v>
      </c>
      <c r="B70" s="3" t="s">
        <v>108</v>
      </c>
      <c r="C70" s="3">
        <v>12</v>
      </c>
      <c r="D70" s="3">
        <v>39737.1</v>
      </c>
      <c r="E70" s="3"/>
      <c r="F70" s="3"/>
    </row>
    <row r="71" spans="1:6" x14ac:dyDescent="0.3">
      <c r="A71" s="3" t="s">
        <v>336</v>
      </c>
      <c r="B71" s="3" t="s">
        <v>101</v>
      </c>
      <c r="C71" s="3">
        <v>18</v>
      </c>
      <c r="D71" s="3">
        <v>6757.66</v>
      </c>
      <c r="E71" s="3"/>
      <c r="F71" s="3"/>
    </row>
    <row r="72" spans="1:6" x14ac:dyDescent="0.3">
      <c r="A72" s="3" t="s">
        <v>336</v>
      </c>
      <c r="B72" s="3" t="s">
        <v>101</v>
      </c>
      <c r="C72" s="3">
        <v>12</v>
      </c>
      <c r="D72" s="3">
        <v>1032.2</v>
      </c>
      <c r="E72" s="3"/>
      <c r="F72" s="3"/>
    </row>
    <row r="73" spans="1:6" x14ac:dyDescent="0.3">
      <c r="A73" s="3" t="s">
        <v>336</v>
      </c>
      <c r="B73" s="3" t="s">
        <v>59</v>
      </c>
      <c r="C73" s="3">
        <v>18</v>
      </c>
      <c r="D73" s="3">
        <v>27283.89999999998</v>
      </c>
      <c r="E73" s="3"/>
      <c r="F73" s="3"/>
    </row>
    <row r="74" spans="1:6" x14ac:dyDescent="0.3">
      <c r="A74" s="3" t="s">
        <v>336</v>
      </c>
      <c r="B74" s="3" t="s">
        <v>59</v>
      </c>
      <c r="C74" s="3">
        <v>12</v>
      </c>
      <c r="D74" s="3">
        <v>10509.199999999999</v>
      </c>
      <c r="E74" s="3"/>
      <c r="F74" s="3"/>
    </row>
    <row r="75" spans="1:6" x14ac:dyDescent="0.3">
      <c r="A75" s="3" t="s">
        <v>336</v>
      </c>
      <c r="B75" s="3" t="s">
        <v>59</v>
      </c>
      <c r="C75" s="3">
        <v>5</v>
      </c>
      <c r="D75" s="3">
        <v>-1111.43</v>
      </c>
      <c r="E75" s="3"/>
      <c r="F75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U16"/>
  <sheetViews>
    <sheetView workbookViewId="0"/>
  </sheetViews>
  <sheetFormatPr defaultRowHeight="14.4" x14ac:dyDescent="0.3"/>
  <cols>
    <col min="1" max="1" width="33" bestFit="1" customWidth="1"/>
    <col min="2" max="2" width="8.44140625" bestFit="1" customWidth="1"/>
    <col min="3" max="3" width="19.6640625" bestFit="1" customWidth="1"/>
    <col min="4" max="4" width="22.44140625" bestFit="1" customWidth="1"/>
    <col min="5" max="5" width="59.88671875" customWidth="1"/>
    <col min="6" max="6" width="11.5546875" bestFit="1" customWidth="1"/>
    <col min="7" max="7" width="18.5546875" bestFit="1" customWidth="1"/>
    <col min="8" max="8" width="14.44140625" bestFit="1" customWidth="1"/>
    <col min="9" max="9" width="40.6640625" bestFit="1" customWidth="1"/>
    <col min="10" max="10" width="20.88671875" bestFit="1" customWidth="1"/>
    <col min="11" max="11" width="18" bestFit="1" customWidth="1"/>
    <col min="12" max="12" width="18.33203125" bestFit="1" customWidth="1"/>
    <col min="13" max="13" width="18.6640625" bestFit="1" customWidth="1"/>
    <col min="14" max="14" width="16.88671875" bestFit="1" customWidth="1"/>
    <col min="15" max="15" width="12.88671875" bestFit="1" customWidth="1"/>
    <col min="16" max="16" width="23.109375" bestFit="1" customWidth="1"/>
    <col min="17" max="17" width="9.5546875" bestFit="1" customWidth="1"/>
    <col min="18" max="18" width="8.5546875" bestFit="1" customWidth="1"/>
    <col min="19" max="19" width="18.33203125" bestFit="1" customWidth="1"/>
    <col min="20" max="20" width="20.6640625" bestFit="1" customWidth="1"/>
    <col min="21" max="21" width="22.6640625" bestFit="1" customWidth="1"/>
  </cols>
  <sheetData>
    <row r="1" spans="1:21" ht="21.9" customHeight="1" x14ac:dyDescent="0.3">
      <c r="A1" s="18" t="s">
        <v>3</v>
      </c>
      <c r="B1" s="18" t="s">
        <v>4</v>
      </c>
      <c r="C1" s="18" t="s">
        <v>5</v>
      </c>
      <c r="D1" s="18" t="s">
        <v>6</v>
      </c>
      <c r="E1" s="18" t="s">
        <v>7</v>
      </c>
      <c r="F1" s="18" t="s">
        <v>8</v>
      </c>
      <c r="G1" s="18" t="s">
        <v>9</v>
      </c>
      <c r="H1" s="18" t="s">
        <v>10</v>
      </c>
      <c r="I1" s="18" t="s">
        <v>11</v>
      </c>
      <c r="J1" s="18" t="s">
        <v>12</v>
      </c>
      <c r="K1" s="18" t="s">
        <v>13</v>
      </c>
      <c r="L1" s="18" t="s">
        <v>14</v>
      </c>
      <c r="M1" s="18" t="s">
        <v>15</v>
      </c>
      <c r="N1" s="18" t="s">
        <v>16</v>
      </c>
      <c r="O1" s="18" t="s">
        <v>17</v>
      </c>
      <c r="P1" s="18" t="s">
        <v>18</v>
      </c>
      <c r="Q1" s="18" t="s">
        <v>19</v>
      </c>
      <c r="R1" s="18" t="s">
        <v>20</v>
      </c>
      <c r="S1" s="18" t="s">
        <v>21</v>
      </c>
      <c r="T1" s="18" t="s">
        <v>22</v>
      </c>
      <c r="U1" s="18" t="s">
        <v>339</v>
      </c>
    </row>
    <row r="2" spans="1:21" x14ac:dyDescent="0.3">
      <c r="A2" s="19" t="s">
        <v>24</v>
      </c>
      <c r="B2" s="19" t="s">
        <v>25</v>
      </c>
      <c r="C2" s="19"/>
      <c r="D2" s="19"/>
      <c r="E2" s="19"/>
      <c r="F2" s="19">
        <v>1</v>
      </c>
      <c r="G2" s="19" t="s">
        <v>27</v>
      </c>
      <c r="H2" s="19" t="s">
        <v>28</v>
      </c>
      <c r="I2" s="19" t="s">
        <v>29</v>
      </c>
      <c r="J2" s="19" t="s">
        <v>30</v>
      </c>
      <c r="K2" s="19">
        <v>471001</v>
      </c>
      <c r="L2" s="19">
        <v>109</v>
      </c>
      <c r="M2" s="19">
        <v>-0.92</v>
      </c>
      <c r="N2" s="19">
        <v>-6.43</v>
      </c>
      <c r="O2" s="19">
        <v>0</v>
      </c>
      <c r="P2" s="19">
        <v>-5.9</v>
      </c>
      <c r="Q2" s="19">
        <v>0</v>
      </c>
      <c r="R2" s="19">
        <v>95.75</v>
      </c>
      <c r="S2" s="19">
        <v>-54.28</v>
      </c>
      <c r="T2" s="19">
        <v>41.47</v>
      </c>
      <c r="U2" s="20">
        <v>0.38045871559633027</v>
      </c>
    </row>
    <row r="3" spans="1:21" x14ac:dyDescent="0.3">
      <c r="A3" s="19" t="s">
        <v>24</v>
      </c>
      <c r="B3" s="19" t="s">
        <v>25</v>
      </c>
      <c r="C3" s="19"/>
      <c r="D3" s="19"/>
      <c r="E3" s="19"/>
      <c r="F3" s="19">
        <v>1</v>
      </c>
      <c r="G3" s="19" t="s">
        <v>27</v>
      </c>
      <c r="H3" s="19" t="s">
        <v>28</v>
      </c>
      <c r="I3" s="19" t="s">
        <v>37</v>
      </c>
      <c r="J3" s="19" t="s">
        <v>38</v>
      </c>
      <c r="K3" s="19">
        <v>400005</v>
      </c>
      <c r="L3" s="19">
        <v>109</v>
      </c>
      <c r="M3" s="19">
        <v>-0.92</v>
      </c>
      <c r="N3" s="19">
        <v>-6.43</v>
      </c>
      <c r="O3" s="19">
        <v>0</v>
      </c>
      <c r="P3" s="19">
        <v>-2.36</v>
      </c>
      <c r="Q3" s="19">
        <v>0</v>
      </c>
      <c r="R3" s="19">
        <v>99.29</v>
      </c>
      <c r="S3" s="19">
        <v>-54.28</v>
      </c>
      <c r="T3" s="19">
        <v>45.010000000000005</v>
      </c>
      <c r="U3" s="20">
        <v>8.1599347205222363E-3</v>
      </c>
    </row>
    <row r="4" spans="1:21" x14ac:dyDescent="0.3">
      <c r="A4" s="19" t="s">
        <v>47</v>
      </c>
      <c r="B4" s="19" t="s">
        <v>25</v>
      </c>
      <c r="C4" s="19"/>
      <c r="D4" s="19"/>
      <c r="E4" s="19"/>
      <c r="F4" s="19">
        <v>1</v>
      </c>
      <c r="G4" s="19" t="s">
        <v>27</v>
      </c>
      <c r="H4" s="19" t="s">
        <v>28</v>
      </c>
      <c r="I4" s="19" t="s">
        <v>48</v>
      </c>
      <c r="J4" s="19" t="s">
        <v>46</v>
      </c>
      <c r="K4" s="19">
        <v>560048</v>
      </c>
      <c r="L4" s="19">
        <v>109</v>
      </c>
      <c r="M4" s="19">
        <v>-0.92</v>
      </c>
      <c r="N4" s="19">
        <v>-6.43</v>
      </c>
      <c r="O4" s="19">
        <v>0</v>
      </c>
      <c r="P4" s="19">
        <v>-2.36</v>
      </c>
      <c r="Q4" s="19">
        <v>0</v>
      </c>
      <c r="R4" s="19">
        <v>99.29</v>
      </c>
      <c r="S4" s="19">
        <v>-77.88</v>
      </c>
      <c r="T4" s="19">
        <v>21.410000000000011</v>
      </c>
      <c r="U4" s="20">
        <v>4.1679957469431171E-2</v>
      </c>
    </row>
    <row r="5" spans="1:21" x14ac:dyDescent="0.3">
      <c r="A5" s="19" t="s">
        <v>71</v>
      </c>
      <c r="B5" s="19" t="s">
        <v>25</v>
      </c>
      <c r="C5" s="19"/>
      <c r="D5" s="19"/>
      <c r="E5" s="19"/>
      <c r="F5" s="19">
        <v>1</v>
      </c>
      <c r="G5" s="19" t="s">
        <v>27</v>
      </c>
      <c r="H5" s="19" t="s">
        <v>28</v>
      </c>
      <c r="I5" s="19" t="s">
        <v>48</v>
      </c>
      <c r="J5" s="19" t="s">
        <v>46</v>
      </c>
      <c r="K5" s="19">
        <v>560066</v>
      </c>
      <c r="L5" s="19">
        <v>99</v>
      </c>
      <c r="M5" s="19">
        <v>-0.84</v>
      </c>
      <c r="N5" s="19">
        <v>-5.84</v>
      </c>
      <c r="O5" s="19">
        <v>0</v>
      </c>
      <c r="P5" s="19">
        <v>-5.9</v>
      </c>
      <c r="Q5" s="19">
        <v>0</v>
      </c>
      <c r="R5" s="19">
        <v>86.42</v>
      </c>
      <c r="S5" s="19">
        <v>-77.88</v>
      </c>
      <c r="T5" s="19">
        <v>8.5400000000000063</v>
      </c>
      <c r="U5" s="20">
        <v>4.1679957469431171E-2</v>
      </c>
    </row>
    <row r="6" spans="1:21" x14ac:dyDescent="0.3">
      <c r="A6" s="19" t="s">
        <v>73</v>
      </c>
      <c r="B6" s="19" t="s">
        <v>25</v>
      </c>
      <c r="C6" s="19"/>
      <c r="D6" s="19"/>
      <c r="E6" s="19"/>
      <c r="F6" s="19">
        <v>1</v>
      </c>
      <c r="G6" s="19" t="s">
        <v>27</v>
      </c>
      <c r="H6" s="19" t="s">
        <v>28</v>
      </c>
      <c r="I6" s="19" t="s">
        <v>65</v>
      </c>
      <c r="J6" s="19" t="s">
        <v>59</v>
      </c>
      <c r="K6" s="19">
        <v>700080</v>
      </c>
      <c r="L6" s="19">
        <v>109</v>
      </c>
      <c r="M6" s="19">
        <v>-0.92</v>
      </c>
      <c r="N6" s="19">
        <v>-6.43</v>
      </c>
      <c r="O6" s="19">
        <v>0</v>
      </c>
      <c r="P6" s="19">
        <v>-5.9</v>
      </c>
      <c r="Q6" s="19">
        <v>0</v>
      </c>
      <c r="R6" s="19">
        <v>95.75</v>
      </c>
      <c r="S6" s="19">
        <v>-77.88</v>
      </c>
      <c r="T6" s="19">
        <v>17.870000000000005</v>
      </c>
      <c r="U6" s="20">
        <v>4.1679957469431171E-2</v>
      </c>
    </row>
    <row r="7" spans="1:21" x14ac:dyDescent="0.3">
      <c r="A7" s="19" t="s">
        <v>74</v>
      </c>
      <c r="B7" s="19" t="s">
        <v>25</v>
      </c>
      <c r="C7" s="19"/>
      <c r="D7" s="19"/>
      <c r="E7" s="19"/>
      <c r="F7" s="19">
        <v>1</v>
      </c>
      <c r="G7" s="19" t="s">
        <v>27</v>
      </c>
      <c r="H7" s="19" t="s">
        <v>28</v>
      </c>
      <c r="I7" s="19" t="s">
        <v>75</v>
      </c>
      <c r="J7" s="19" t="s">
        <v>43</v>
      </c>
      <c r="K7" s="19">
        <v>500011</v>
      </c>
      <c r="L7" s="19">
        <v>99</v>
      </c>
      <c r="M7" s="19">
        <v>-0.84</v>
      </c>
      <c r="N7" s="19">
        <v>-5.84</v>
      </c>
      <c r="O7" s="19">
        <v>0</v>
      </c>
      <c r="P7" s="19">
        <v>-5.9</v>
      </c>
      <c r="Q7" s="19">
        <v>0</v>
      </c>
      <c r="R7" s="19">
        <v>86.42</v>
      </c>
      <c r="S7" s="19">
        <v>-77.88</v>
      </c>
      <c r="T7" s="19">
        <v>8.5400000000000063</v>
      </c>
      <c r="U7" s="20">
        <v>4.1679957469431171E-2</v>
      </c>
    </row>
    <row r="8" spans="1:21" x14ac:dyDescent="0.3">
      <c r="A8" s="19" t="s">
        <v>116</v>
      </c>
      <c r="B8" s="19" t="s">
        <v>25</v>
      </c>
      <c r="C8" s="19"/>
      <c r="D8" s="19"/>
      <c r="E8" s="19"/>
      <c r="F8" s="19">
        <v>1</v>
      </c>
      <c r="G8" s="19" t="s">
        <v>27</v>
      </c>
      <c r="H8" s="19" t="s">
        <v>106</v>
      </c>
      <c r="I8" s="19" t="s">
        <v>118</v>
      </c>
      <c r="J8" s="19" t="s">
        <v>43</v>
      </c>
      <c r="K8" s="19">
        <v>507001</v>
      </c>
      <c r="L8" s="19">
        <v>319</v>
      </c>
      <c r="M8" s="19">
        <v>-2.7</v>
      </c>
      <c r="N8" s="19">
        <v>-16.46</v>
      </c>
      <c r="O8" s="19">
        <v>-147.38</v>
      </c>
      <c r="P8" s="19">
        <v>-5.9</v>
      </c>
      <c r="Q8" s="19">
        <v>0</v>
      </c>
      <c r="R8" s="19">
        <v>146.56</v>
      </c>
      <c r="S8" s="19">
        <v>0</v>
      </c>
      <c r="T8" s="19">
        <v>146.56</v>
      </c>
      <c r="U8" s="20">
        <v>4.1679957469431171E-2</v>
      </c>
    </row>
    <row r="9" spans="1:21" x14ac:dyDescent="0.3">
      <c r="A9" s="19" t="s">
        <v>124</v>
      </c>
      <c r="B9" s="19" t="s">
        <v>25</v>
      </c>
      <c r="C9" s="19"/>
      <c r="D9" s="19"/>
      <c r="E9" s="19"/>
      <c r="F9" s="19">
        <v>1</v>
      </c>
      <c r="G9" s="19" t="s">
        <v>27</v>
      </c>
      <c r="H9" s="19" t="s">
        <v>106</v>
      </c>
      <c r="I9" s="19" t="s">
        <v>42</v>
      </c>
      <c r="J9" s="19" t="s">
        <v>43</v>
      </c>
      <c r="K9" s="19">
        <v>502032</v>
      </c>
      <c r="L9" s="19">
        <v>249</v>
      </c>
      <c r="M9" s="19">
        <v>-2.11</v>
      </c>
      <c r="N9" s="19">
        <v>-14.69</v>
      </c>
      <c r="O9" s="19">
        <v>-107.38</v>
      </c>
      <c r="P9" s="19">
        <v>-5.9</v>
      </c>
      <c r="Q9" s="19">
        <v>0</v>
      </c>
      <c r="R9" s="19">
        <v>118.92</v>
      </c>
      <c r="S9" s="19">
        <v>0</v>
      </c>
      <c r="T9" s="19">
        <v>118.92</v>
      </c>
      <c r="U9" s="20">
        <v>4.1679957469431171E-2</v>
      </c>
    </row>
    <row r="10" spans="1:21" x14ac:dyDescent="0.3">
      <c r="A10" s="19" t="s">
        <v>127</v>
      </c>
      <c r="B10" s="19" t="s">
        <v>25</v>
      </c>
      <c r="C10" s="19"/>
      <c r="D10" s="19"/>
      <c r="E10" s="19"/>
      <c r="F10" s="19">
        <v>1</v>
      </c>
      <c r="G10" s="19" t="s">
        <v>27</v>
      </c>
      <c r="H10" s="19" t="s">
        <v>106</v>
      </c>
      <c r="I10" s="19" t="s">
        <v>128</v>
      </c>
      <c r="J10" s="19" t="s">
        <v>46</v>
      </c>
      <c r="K10" s="19">
        <v>560040</v>
      </c>
      <c r="L10" s="19">
        <v>249</v>
      </c>
      <c r="M10" s="19">
        <v>-2.11</v>
      </c>
      <c r="N10" s="19">
        <v>-14.69</v>
      </c>
      <c r="O10" s="19">
        <v>-107.38</v>
      </c>
      <c r="P10" s="19">
        <v>-5.9</v>
      </c>
      <c r="Q10" s="19">
        <v>0</v>
      </c>
      <c r="R10" s="19">
        <v>118.92</v>
      </c>
      <c r="S10" s="19">
        <v>0</v>
      </c>
      <c r="T10" s="19">
        <v>118.92</v>
      </c>
      <c r="U10" s="20">
        <v>5.4418604651162869E-2</v>
      </c>
    </row>
    <row r="11" spans="1:21" x14ac:dyDescent="0.3">
      <c r="A11" s="19" t="s">
        <v>127</v>
      </c>
      <c r="B11" s="19" t="s">
        <v>25</v>
      </c>
      <c r="C11" s="19"/>
      <c r="D11" s="19"/>
      <c r="E11" s="19"/>
      <c r="F11" s="19">
        <v>1</v>
      </c>
      <c r="G11" s="19" t="s">
        <v>27</v>
      </c>
      <c r="H11" s="19" t="s">
        <v>106</v>
      </c>
      <c r="I11" s="19" t="s">
        <v>129</v>
      </c>
      <c r="J11" s="19" t="s">
        <v>46</v>
      </c>
      <c r="K11" s="19">
        <v>575001</v>
      </c>
      <c r="L11" s="19">
        <v>249</v>
      </c>
      <c r="M11" s="19">
        <v>-2.11</v>
      </c>
      <c r="N11" s="19">
        <v>-14.69</v>
      </c>
      <c r="O11" s="19">
        <v>-107.38</v>
      </c>
      <c r="P11" s="19">
        <v>-2.36</v>
      </c>
      <c r="Q11" s="19">
        <v>0</v>
      </c>
      <c r="R11" s="19">
        <v>122.46</v>
      </c>
      <c r="S11" s="19">
        <v>0</v>
      </c>
      <c r="T11" s="19">
        <v>122.46</v>
      </c>
      <c r="U11" s="20">
        <v>8.6262626262626332E-2</v>
      </c>
    </row>
    <row r="12" spans="1:21" x14ac:dyDescent="0.3">
      <c r="A12" s="19" t="s">
        <v>127</v>
      </c>
      <c r="B12" s="19" t="s">
        <v>25</v>
      </c>
      <c r="C12" s="19"/>
      <c r="D12" s="19"/>
      <c r="E12" s="19"/>
      <c r="F12" s="19">
        <v>1</v>
      </c>
      <c r="G12" s="19" t="s">
        <v>27</v>
      </c>
      <c r="H12" s="19" t="s">
        <v>106</v>
      </c>
      <c r="I12" s="19" t="s">
        <v>119</v>
      </c>
      <c r="J12" s="19" t="s">
        <v>108</v>
      </c>
      <c r="K12" s="19">
        <v>201304</v>
      </c>
      <c r="L12" s="19">
        <v>249</v>
      </c>
      <c r="M12" s="19">
        <v>-2.11</v>
      </c>
      <c r="N12" s="19">
        <v>-14.69</v>
      </c>
      <c r="O12" s="19">
        <v>-107.38</v>
      </c>
      <c r="P12" s="19">
        <v>-5.9</v>
      </c>
      <c r="Q12" s="19">
        <v>0</v>
      </c>
      <c r="R12" s="19">
        <v>118.92</v>
      </c>
      <c r="S12" s="19">
        <v>0</v>
      </c>
      <c r="T12" s="19">
        <v>118.92</v>
      </c>
      <c r="U12" s="20">
        <v>8.6262626262626332E-2</v>
      </c>
    </row>
    <row r="13" spans="1:21" x14ac:dyDescent="0.3">
      <c r="A13" s="19" t="s">
        <v>127</v>
      </c>
      <c r="B13" s="19" t="s">
        <v>25</v>
      </c>
      <c r="C13" s="19"/>
      <c r="D13" s="19"/>
      <c r="E13" s="19"/>
      <c r="F13" s="19">
        <v>1</v>
      </c>
      <c r="G13" s="19" t="s">
        <v>27</v>
      </c>
      <c r="H13" s="19" t="s">
        <v>106</v>
      </c>
      <c r="I13" s="19" t="s">
        <v>48</v>
      </c>
      <c r="J13" s="19" t="s">
        <v>46</v>
      </c>
      <c r="K13" s="19">
        <v>560068</v>
      </c>
      <c r="L13" s="19">
        <v>249</v>
      </c>
      <c r="M13" s="19">
        <v>-2.11</v>
      </c>
      <c r="N13" s="19">
        <v>-14.69</v>
      </c>
      <c r="O13" s="19">
        <v>-107.38</v>
      </c>
      <c r="P13" s="19">
        <v>-5.9</v>
      </c>
      <c r="Q13" s="19">
        <v>0</v>
      </c>
      <c r="R13" s="19">
        <v>118.92</v>
      </c>
      <c r="S13" s="19">
        <v>0</v>
      </c>
      <c r="T13" s="19">
        <v>118.92</v>
      </c>
      <c r="U13" s="20">
        <v>8.6262626262626332E-2</v>
      </c>
    </row>
    <row r="14" spans="1:21" x14ac:dyDescent="0.3">
      <c r="A14" s="19" t="s">
        <v>132</v>
      </c>
      <c r="B14" s="19" t="s">
        <v>25</v>
      </c>
      <c r="C14" s="19"/>
      <c r="D14" s="19"/>
      <c r="E14" s="19"/>
      <c r="F14" s="19">
        <v>1</v>
      </c>
      <c r="G14" s="19" t="s">
        <v>27</v>
      </c>
      <c r="H14" s="19" t="s">
        <v>106</v>
      </c>
      <c r="I14" s="19" t="s">
        <v>85</v>
      </c>
      <c r="J14" s="19" t="s">
        <v>86</v>
      </c>
      <c r="K14" s="19">
        <v>110008</v>
      </c>
      <c r="L14" s="19">
        <v>249</v>
      </c>
      <c r="M14" s="19">
        <v>-2.11</v>
      </c>
      <c r="N14" s="19">
        <v>-14.69</v>
      </c>
      <c r="O14" s="19">
        <v>-107.38</v>
      </c>
      <c r="P14" s="19">
        <v>-5.9</v>
      </c>
      <c r="Q14" s="19">
        <v>0</v>
      </c>
      <c r="R14" s="19">
        <v>118.92</v>
      </c>
      <c r="S14" s="19">
        <v>0</v>
      </c>
      <c r="T14" s="19">
        <v>118.92</v>
      </c>
      <c r="U14" s="20">
        <v>8.6262626262626332E-2</v>
      </c>
    </row>
    <row r="15" spans="1:21" x14ac:dyDescent="0.3">
      <c r="A15" s="19" t="s">
        <v>132</v>
      </c>
      <c r="B15" s="19" t="s">
        <v>25</v>
      </c>
      <c r="C15" s="19"/>
      <c r="D15" s="19"/>
      <c r="E15" s="19"/>
      <c r="F15" s="19">
        <v>1</v>
      </c>
      <c r="G15" s="19" t="s">
        <v>27</v>
      </c>
      <c r="H15" s="19" t="s">
        <v>106</v>
      </c>
      <c r="I15" s="19" t="s">
        <v>135</v>
      </c>
      <c r="J15" s="19" t="s">
        <v>56</v>
      </c>
      <c r="K15" s="19">
        <v>530007</v>
      </c>
      <c r="L15" s="19">
        <v>249</v>
      </c>
      <c r="M15" s="19">
        <v>-2.11</v>
      </c>
      <c r="N15" s="19">
        <v>-14.69</v>
      </c>
      <c r="O15" s="19">
        <v>-107.38</v>
      </c>
      <c r="P15" s="19">
        <v>-2.36</v>
      </c>
      <c r="Q15" s="19">
        <v>0</v>
      </c>
      <c r="R15" s="19">
        <v>122.46</v>
      </c>
      <c r="S15" s="19">
        <v>0</v>
      </c>
      <c r="T15" s="19">
        <v>122.46</v>
      </c>
      <c r="U15" s="20">
        <v>8.6262626262626332E-2</v>
      </c>
    </row>
    <row r="16" spans="1:21" x14ac:dyDescent="0.3">
      <c r="A16" s="19" t="s">
        <v>136</v>
      </c>
      <c r="B16" s="19" t="s">
        <v>25</v>
      </c>
      <c r="C16" s="19"/>
      <c r="D16" s="19"/>
      <c r="E16" s="19"/>
      <c r="F16" s="19">
        <v>1</v>
      </c>
      <c r="G16" s="19" t="s">
        <v>27</v>
      </c>
      <c r="H16" s="19" t="s">
        <v>106</v>
      </c>
      <c r="I16" s="19" t="s">
        <v>42</v>
      </c>
      <c r="J16" s="19" t="s">
        <v>43</v>
      </c>
      <c r="K16" s="19">
        <v>500018</v>
      </c>
      <c r="L16" s="19">
        <v>249</v>
      </c>
      <c r="M16" s="19">
        <v>-2.11</v>
      </c>
      <c r="N16" s="19">
        <v>-14.69</v>
      </c>
      <c r="O16" s="19">
        <v>-107.38</v>
      </c>
      <c r="P16" s="19">
        <v>-5.9</v>
      </c>
      <c r="Q16" s="19">
        <v>0</v>
      </c>
      <c r="R16" s="19">
        <v>118.92</v>
      </c>
      <c r="S16" s="19">
        <v>0</v>
      </c>
      <c r="T16" s="19">
        <v>118.92</v>
      </c>
      <c r="U16" s="20">
        <v>8.6262626262626332E-2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Z35"/>
  <sheetViews>
    <sheetView workbookViewId="0"/>
  </sheetViews>
  <sheetFormatPr defaultRowHeight="14.4" x14ac:dyDescent="0.3"/>
  <cols>
    <col min="1" max="1" width="18.88671875" bestFit="1" customWidth="1"/>
    <col min="2" max="2" width="21.44140625" bestFit="1" customWidth="1"/>
    <col min="3" max="3" width="17" bestFit="1" customWidth="1"/>
    <col min="4" max="4" width="22.5546875" bestFit="1" customWidth="1"/>
    <col min="5" max="5" width="19.6640625" bestFit="1" customWidth="1"/>
    <col min="6" max="6" width="16.44140625" bestFit="1" customWidth="1"/>
    <col min="7" max="7" width="20" bestFit="1" customWidth="1"/>
    <col min="8" max="8" width="15.88671875" bestFit="1" customWidth="1"/>
    <col min="9" max="9" width="23.33203125" bestFit="1" customWidth="1"/>
    <col min="10" max="10" width="12" bestFit="1" customWidth="1"/>
    <col min="11" max="11" width="145.33203125" bestFit="1" customWidth="1"/>
    <col min="12" max="12" width="13.6640625" bestFit="1" customWidth="1"/>
    <col min="13" max="13" width="11" bestFit="1" customWidth="1"/>
    <col min="14" max="14" width="21.88671875" bestFit="1" customWidth="1"/>
    <col min="15" max="15" width="23.33203125" bestFit="1" customWidth="1"/>
    <col min="16" max="16" width="18" bestFit="1" customWidth="1"/>
    <col min="17" max="17" width="19.6640625" bestFit="1" customWidth="1"/>
    <col min="18" max="18" width="23.109375" bestFit="1" customWidth="1"/>
    <col min="19" max="19" width="28" bestFit="1" customWidth="1"/>
    <col min="20" max="20" width="19.44140625" bestFit="1" customWidth="1"/>
    <col min="21" max="21" width="21.109375" bestFit="1" customWidth="1"/>
    <col min="22" max="22" width="24.5546875" bestFit="1" customWidth="1"/>
    <col min="23" max="23" width="29.44140625" bestFit="1" customWidth="1"/>
    <col min="24" max="24" width="48.6640625" bestFit="1" customWidth="1"/>
    <col min="25" max="25" width="28.5546875" bestFit="1" customWidth="1"/>
    <col min="26" max="26" width="21" bestFit="1" customWidth="1"/>
    <col min="27" max="27" width="26" bestFit="1" customWidth="1"/>
    <col min="28" max="28" width="21.33203125" bestFit="1" customWidth="1"/>
    <col min="29" max="29" width="25.44140625" bestFit="1" customWidth="1"/>
    <col min="30" max="30" width="23.5546875" bestFit="1" customWidth="1"/>
    <col min="31" max="31" width="12.88671875" bestFit="1" customWidth="1"/>
    <col min="32" max="32" width="12.6640625" bestFit="1" customWidth="1"/>
    <col min="33" max="33" width="14.44140625" bestFit="1" customWidth="1"/>
    <col min="34" max="34" width="12.109375" bestFit="1" customWidth="1"/>
    <col min="35" max="35" width="32.44140625" bestFit="1" customWidth="1"/>
    <col min="36" max="36" width="23" bestFit="1" customWidth="1"/>
    <col min="37" max="37" width="30.109375" bestFit="1" customWidth="1"/>
    <col min="38" max="38" width="11.44140625" bestFit="1" customWidth="1"/>
    <col min="39" max="39" width="11.33203125" bestFit="1" customWidth="1"/>
    <col min="40" max="40" width="12.88671875" bestFit="1" customWidth="1"/>
    <col min="41" max="41" width="10.6640625" bestFit="1" customWidth="1"/>
    <col min="42" max="42" width="31" bestFit="1" customWidth="1"/>
    <col min="43" max="43" width="23" bestFit="1" customWidth="1"/>
    <col min="44" max="44" width="30.109375" bestFit="1" customWidth="1"/>
    <col min="45" max="45" width="23.109375" bestFit="1" customWidth="1"/>
    <col min="46" max="46" width="23" bestFit="1" customWidth="1"/>
    <col min="47" max="47" width="24.5546875" bestFit="1" customWidth="1"/>
    <col min="48" max="48" width="22.44140625" bestFit="1" customWidth="1"/>
    <col min="49" max="49" width="23.44140625" bestFit="1" customWidth="1"/>
    <col min="50" max="50" width="24.44140625" bestFit="1" customWidth="1"/>
    <col min="51" max="51" width="31.5546875" bestFit="1" customWidth="1"/>
    <col min="52" max="52" width="24.5546875" bestFit="1" customWidth="1"/>
    <col min="53" max="53" width="24.44140625" bestFit="1" customWidth="1"/>
    <col min="54" max="54" width="26.109375" bestFit="1" customWidth="1"/>
    <col min="55" max="55" width="23.88671875" bestFit="1" customWidth="1"/>
    <col min="56" max="56" width="44.109375" bestFit="1" customWidth="1"/>
    <col min="57" max="57" width="28" bestFit="1" customWidth="1"/>
    <col min="58" max="58" width="35.109375" bestFit="1" customWidth="1"/>
    <col min="59" max="59" width="21.33203125" bestFit="1" customWidth="1"/>
    <col min="60" max="60" width="32.88671875" bestFit="1" customWidth="1"/>
    <col min="61" max="61" width="40" bestFit="1" customWidth="1"/>
    <col min="62" max="62" width="26.33203125" bestFit="1" customWidth="1"/>
    <col min="63" max="63" width="34.44140625" bestFit="1" customWidth="1"/>
    <col min="64" max="64" width="41.44140625" bestFit="1" customWidth="1"/>
    <col min="65" max="65" width="27.6640625" bestFit="1" customWidth="1"/>
    <col min="66" max="66" width="17.6640625" bestFit="1" customWidth="1"/>
    <col min="67" max="67" width="22.109375" bestFit="1" customWidth="1"/>
    <col min="68" max="68" width="17.5546875" bestFit="1" customWidth="1"/>
    <col min="69" max="69" width="22" bestFit="1" customWidth="1"/>
    <col min="70" max="70" width="19.109375" bestFit="1" customWidth="1"/>
    <col min="71" max="71" width="23.5546875" bestFit="1" customWidth="1"/>
    <col min="72" max="72" width="16.88671875" bestFit="1" customWidth="1"/>
    <col min="73" max="73" width="21.33203125" bestFit="1" customWidth="1"/>
    <col min="74" max="74" width="18.88671875" bestFit="1" customWidth="1"/>
    <col min="75" max="75" width="26" bestFit="1" customWidth="1"/>
    <col min="76" max="76" width="30.5546875" bestFit="1" customWidth="1"/>
    <col min="77" max="77" width="14.44140625" bestFit="1" customWidth="1"/>
    <col min="78" max="78" width="16.109375" bestFit="1" customWidth="1"/>
  </cols>
  <sheetData>
    <row r="1" spans="1:78" ht="21.9" customHeight="1" x14ac:dyDescent="0.3">
      <c r="A1" s="22" t="s">
        <v>241</v>
      </c>
      <c r="B1" s="22" t="s">
        <v>231</v>
      </c>
      <c r="C1" s="22" t="s">
        <v>232</v>
      </c>
      <c r="D1" s="22" t="s">
        <v>242</v>
      </c>
      <c r="E1" s="22" t="s">
        <v>340</v>
      </c>
      <c r="F1" s="22" t="s">
        <v>341</v>
      </c>
      <c r="G1" s="22" t="s">
        <v>342</v>
      </c>
      <c r="H1" s="22" t="s">
        <v>343</v>
      </c>
      <c r="I1" s="22" t="s">
        <v>344</v>
      </c>
      <c r="J1" s="22" t="s">
        <v>345</v>
      </c>
      <c r="K1" s="22" t="s">
        <v>346</v>
      </c>
      <c r="L1" s="22" t="s">
        <v>347</v>
      </c>
      <c r="M1" s="22" t="s">
        <v>348</v>
      </c>
      <c r="N1" s="22" t="s">
        <v>6</v>
      </c>
      <c r="O1" s="22" t="s">
        <v>349</v>
      </c>
      <c r="P1" s="22" t="s">
        <v>350</v>
      </c>
      <c r="Q1" s="22" t="s">
        <v>351</v>
      </c>
      <c r="R1" s="22" t="s">
        <v>352</v>
      </c>
      <c r="S1" s="22" t="s">
        <v>353</v>
      </c>
      <c r="T1" s="22" t="s">
        <v>354</v>
      </c>
      <c r="U1" s="22" t="s">
        <v>355</v>
      </c>
      <c r="V1" s="22" t="s">
        <v>356</v>
      </c>
      <c r="W1" s="22" t="s">
        <v>357</v>
      </c>
      <c r="X1" s="22" t="s">
        <v>358</v>
      </c>
      <c r="Y1" s="22" t="s">
        <v>332</v>
      </c>
      <c r="Z1" s="22" t="s">
        <v>359</v>
      </c>
      <c r="AA1" s="22" t="s">
        <v>360</v>
      </c>
      <c r="AB1" s="22" t="s">
        <v>361</v>
      </c>
      <c r="AC1" s="22" t="s">
        <v>362</v>
      </c>
      <c r="AD1" s="22" t="s">
        <v>243</v>
      </c>
      <c r="AE1" s="22" t="s">
        <v>363</v>
      </c>
      <c r="AF1" s="22" t="s">
        <v>364</v>
      </c>
      <c r="AG1" s="22" t="s">
        <v>365</v>
      </c>
      <c r="AH1" s="22" t="s">
        <v>366</v>
      </c>
      <c r="AI1" s="22" t="s">
        <v>367</v>
      </c>
      <c r="AJ1" s="22" t="s">
        <v>368</v>
      </c>
      <c r="AK1" s="22" t="s">
        <v>369</v>
      </c>
      <c r="AL1" s="22" t="s">
        <v>370</v>
      </c>
      <c r="AM1" s="22" t="s">
        <v>371</v>
      </c>
      <c r="AN1" s="22" t="s">
        <v>372</v>
      </c>
      <c r="AO1" s="22" t="s">
        <v>373</v>
      </c>
      <c r="AP1" s="22" t="s">
        <v>374</v>
      </c>
      <c r="AQ1" s="22" t="s">
        <v>375</v>
      </c>
      <c r="AR1" s="22" t="s">
        <v>376</v>
      </c>
      <c r="AS1" s="22" t="s">
        <v>377</v>
      </c>
      <c r="AT1" s="22" t="s">
        <v>378</v>
      </c>
      <c r="AU1" s="22" t="s">
        <v>379</v>
      </c>
      <c r="AV1" s="22" t="s">
        <v>380</v>
      </c>
      <c r="AW1" s="22" t="s">
        <v>381</v>
      </c>
      <c r="AX1" s="22" t="s">
        <v>382</v>
      </c>
      <c r="AY1" s="22" t="s">
        <v>383</v>
      </c>
      <c r="AZ1" s="22" t="s">
        <v>384</v>
      </c>
      <c r="BA1" s="22" t="s">
        <v>385</v>
      </c>
      <c r="BB1" s="22" t="s">
        <v>386</v>
      </c>
      <c r="BC1" s="22" t="s">
        <v>387</v>
      </c>
      <c r="BD1" s="22" t="s">
        <v>388</v>
      </c>
      <c r="BE1" s="22" t="s">
        <v>389</v>
      </c>
      <c r="BF1" s="22" t="s">
        <v>390</v>
      </c>
      <c r="BG1" s="22" t="s">
        <v>391</v>
      </c>
      <c r="BH1" s="22" t="s">
        <v>392</v>
      </c>
      <c r="BI1" s="22" t="s">
        <v>393</v>
      </c>
      <c r="BJ1" s="22" t="s">
        <v>394</v>
      </c>
      <c r="BK1" s="22" t="s">
        <v>395</v>
      </c>
      <c r="BL1" s="22" t="s">
        <v>396</v>
      </c>
      <c r="BM1" s="22" t="s">
        <v>397</v>
      </c>
      <c r="BN1" s="22" t="s">
        <v>398</v>
      </c>
      <c r="BO1" s="22" t="s">
        <v>399</v>
      </c>
      <c r="BP1" s="22" t="s">
        <v>400</v>
      </c>
      <c r="BQ1" s="22" t="s">
        <v>401</v>
      </c>
      <c r="BR1" s="22" t="s">
        <v>402</v>
      </c>
      <c r="BS1" s="22" t="s">
        <v>403</v>
      </c>
      <c r="BT1" s="22" t="s">
        <v>404</v>
      </c>
      <c r="BU1" s="22" t="s">
        <v>405</v>
      </c>
      <c r="BV1" s="22" t="s">
        <v>406</v>
      </c>
      <c r="BW1" s="22" t="s">
        <v>407</v>
      </c>
      <c r="BX1" s="22" t="s">
        <v>408</v>
      </c>
      <c r="BY1" s="22" t="s">
        <v>409</v>
      </c>
      <c r="BZ1" s="22" t="s">
        <v>410</v>
      </c>
    </row>
    <row r="2" spans="1:78" x14ac:dyDescent="0.3">
      <c r="A2" s="23"/>
      <c r="B2" s="23" t="s">
        <v>245</v>
      </c>
      <c r="C2" s="24">
        <v>43833.436180555553</v>
      </c>
      <c r="D2" s="23" t="s">
        <v>0</v>
      </c>
      <c r="E2" s="23"/>
      <c r="F2" s="23">
        <v>10101016006039</v>
      </c>
      <c r="G2" s="24">
        <v>43833.655706018515</v>
      </c>
      <c r="H2" s="24">
        <v>43833.417337962965</v>
      </c>
      <c r="I2" s="23">
        <v>214736497059</v>
      </c>
      <c r="J2" s="23">
        <v>1</v>
      </c>
      <c r="K2" s="23" t="s">
        <v>411</v>
      </c>
      <c r="L2" s="23" t="s">
        <v>412</v>
      </c>
      <c r="M2" s="23"/>
      <c r="N2" s="23" t="s">
        <v>54</v>
      </c>
      <c r="O2" s="23" t="s">
        <v>413</v>
      </c>
      <c r="P2" s="23" t="s">
        <v>203</v>
      </c>
      <c r="Q2" s="23" t="s">
        <v>51</v>
      </c>
      <c r="R2" s="23" t="s">
        <v>414</v>
      </c>
      <c r="S2" s="23">
        <v>360002</v>
      </c>
      <c r="T2" s="23" t="s">
        <v>203</v>
      </c>
      <c r="U2" s="23" t="s">
        <v>51</v>
      </c>
      <c r="V2" s="23" t="s">
        <v>414</v>
      </c>
      <c r="W2" s="23">
        <v>360002</v>
      </c>
      <c r="X2" s="23" t="s">
        <v>37</v>
      </c>
      <c r="Y2" s="23" t="s">
        <v>38</v>
      </c>
      <c r="Z2" s="23" t="s">
        <v>414</v>
      </c>
      <c r="AA2" s="23">
        <v>400054</v>
      </c>
      <c r="AB2" s="23">
        <v>219</v>
      </c>
      <c r="AC2" s="23">
        <v>185.59</v>
      </c>
      <c r="AD2" s="23">
        <v>33.409999999999997</v>
      </c>
      <c r="AE2" s="23">
        <v>0</v>
      </c>
      <c r="AF2" s="23">
        <v>0</v>
      </c>
      <c r="AG2" s="23">
        <v>0</v>
      </c>
      <c r="AH2" s="23">
        <v>0.18</v>
      </c>
      <c r="AI2" s="23">
        <v>0</v>
      </c>
      <c r="AJ2" s="23">
        <v>219</v>
      </c>
      <c r="AK2" s="23">
        <v>185.59</v>
      </c>
      <c r="AL2" s="23">
        <v>0</v>
      </c>
      <c r="AM2" s="23">
        <v>0</v>
      </c>
      <c r="AN2" s="23">
        <v>0</v>
      </c>
      <c r="AO2" s="23">
        <v>33.409999999999997</v>
      </c>
      <c r="AP2" s="23">
        <v>0</v>
      </c>
      <c r="AQ2" s="23">
        <v>0</v>
      </c>
      <c r="AR2" s="23">
        <v>0</v>
      </c>
      <c r="AS2" s="23">
        <v>0</v>
      </c>
      <c r="AT2" s="23">
        <v>0</v>
      </c>
      <c r="AU2" s="23">
        <v>0</v>
      </c>
      <c r="AV2" s="23">
        <v>0</v>
      </c>
      <c r="AW2" s="23">
        <v>0</v>
      </c>
      <c r="AX2" s="23">
        <v>0</v>
      </c>
      <c r="AY2" s="23">
        <v>0</v>
      </c>
      <c r="AZ2" s="23">
        <v>0</v>
      </c>
      <c r="BA2" s="23">
        <v>0</v>
      </c>
      <c r="BB2" s="23">
        <v>0</v>
      </c>
      <c r="BC2" s="23">
        <v>0</v>
      </c>
      <c r="BD2" s="23">
        <v>0</v>
      </c>
      <c r="BE2" s="23">
        <v>0</v>
      </c>
      <c r="BF2" s="23">
        <v>0</v>
      </c>
      <c r="BG2" s="23">
        <v>0</v>
      </c>
      <c r="BH2" s="23">
        <v>0</v>
      </c>
      <c r="BI2" s="23">
        <v>0</v>
      </c>
      <c r="BJ2" s="23">
        <v>0</v>
      </c>
      <c r="BK2" s="23">
        <v>0</v>
      </c>
      <c r="BL2" s="23">
        <v>0</v>
      </c>
      <c r="BM2" s="23">
        <v>0</v>
      </c>
      <c r="BN2" s="23">
        <v>0</v>
      </c>
      <c r="BO2" s="23">
        <v>0</v>
      </c>
      <c r="BP2" s="23">
        <v>0</v>
      </c>
      <c r="BQ2" s="23">
        <v>0</v>
      </c>
      <c r="BR2" s="23">
        <v>0</v>
      </c>
      <c r="BS2" s="23">
        <v>0</v>
      </c>
      <c r="BT2" s="23">
        <v>0.01</v>
      </c>
      <c r="BU2" s="23">
        <v>1.86</v>
      </c>
      <c r="BV2" s="23"/>
      <c r="BW2" s="23" t="s">
        <v>415</v>
      </c>
      <c r="BX2" s="23" t="s">
        <v>416</v>
      </c>
      <c r="BY2" s="23"/>
      <c r="BZ2" s="23"/>
    </row>
    <row r="3" spans="1:78" x14ac:dyDescent="0.3">
      <c r="A3" s="23"/>
      <c r="B3" s="23" t="s">
        <v>291</v>
      </c>
      <c r="C3" s="24">
        <v>43833.734629629631</v>
      </c>
      <c r="D3" s="23" t="s">
        <v>0</v>
      </c>
      <c r="E3" s="23"/>
      <c r="F3" s="23">
        <v>29593741896202</v>
      </c>
      <c r="G3" s="24">
        <v>43834.755173611113</v>
      </c>
      <c r="H3" s="24">
        <v>43833.724189814813</v>
      </c>
      <c r="I3" s="23">
        <v>214929772171</v>
      </c>
      <c r="J3" s="23">
        <v>1</v>
      </c>
      <c r="K3" s="23" t="s">
        <v>167</v>
      </c>
      <c r="L3" s="23" t="s">
        <v>417</v>
      </c>
      <c r="M3" s="23"/>
      <c r="N3" s="23" t="s">
        <v>418</v>
      </c>
      <c r="O3" s="23" t="s">
        <v>413</v>
      </c>
      <c r="P3" s="23" t="s">
        <v>203</v>
      </c>
      <c r="Q3" s="23" t="s">
        <v>51</v>
      </c>
      <c r="R3" s="23" t="s">
        <v>414</v>
      </c>
      <c r="S3" s="23">
        <v>360002</v>
      </c>
      <c r="T3" s="23" t="s">
        <v>50</v>
      </c>
      <c r="U3" s="23" t="s">
        <v>148</v>
      </c>
      <c r="V3" s="23" t="s">
        <v>414</v>
      </c>
      <c r="W3" s="23">
        <v>360002</v>
      </c>
      <c r="X3" s="23" t="s">
        <v>48</v>
      </c>
      <c r="Y3" s="23" t="s">
        <v>46</v>
      </c>
      <c r="Z3" s="23" t="s">
        <v>414</v>
      </c>
      <c r="AA3" s="23">
        <v>560002</v>
      </c>
      <c r="AB3" s="23">
        <v>889</v>
      </c>
      <c r="AC3" s="23">
        <v>753.39</v>
      </c>
      <c r="AD3" s="23">
        <v>135.61000000000001</v>
      </c>
      <c r="AE3" s="23">
        <v>0</v>
      </c>
      <c r="AF3" s="23">
        <v>0</v>
      </c>
      <c r="AG3" s="23">
        <v>0</v>
      </c>
      <c r="AH3" s="23">
        <v>0.18</v>
      </c>
      <c r="AI3" s="23">
        <v>0</v>
      </c>
      <c r="AJ3" s="23">
        <v>889</v>
      </c>
      <c r="AK3" s="23">
        <v>753.39</v>
      </c>
      <c r="AL3" s="23">
        <v>0</v>
      </c>
      <c r="AM3" s="23">
        <v>0</v>
      </c>
      <c r="AN3" s="23">
        <v>0</v>
      </c>
      <c r="AO3" s="23">
        <v>135.61000000000001</v>
      </c>
      <c r="AP3" s="23">
        <v>0</v>
      </c>
      <c r="AQ3" s="23">
        <v>0</v>
      </c>
      <c r="AR3" s="23">
        <v>0</v>
      </c>
      <c r="AS3" s="23">
        <v>0</v>
      </c>
      <c r="AT3" s="23">
        <v>0</v>
      </c>
      <c r="AU3" s="23">
        <v>0</v>
      </c>
      <c r="AV3" s="23">
        <v>0</v>
      </c>
      <c r="AW3" s="23">
        <v>0</v>
      </c>
      <c r="AX3" s="23">
        <v>0</v>
      </c>
      <c r="AY3" s="23">
        <v>0</v>
      </c>
      <c r="AZ3" s="23">
        <v>0</v>
      </c>
      <c r="BA3" s="23">
        <v>0</v>
      </c>
      <c r="BB3" s="23">
        <v>0</v>
      </c>
      <c r="BC3" s="23">
        <v>0</v>
      </c>
      <c r="BD3" s="23">
        <v>0</v>
      </c>
      <c r="BE3" s="23">
        <v>0</v>
      </c>
      <c r="BF3" s="23">
        <v>0</v>
      </c>
      <c r="BG3" s="23">
        <v>0</v>
      </c>
      <c r="BH3" s="23">
        <v>0</v>
      </c>
      <c r="BI3" s="23">
        <v>0</v>
      </c>
      <c r="BJ3" s="23">
        <v>0</v>
      </c>
      <c r="BK3" s="23">
        <v>0</v>
      </c>
      <c r="BL3" s="23">
        <v>0</v>
      </c>
      <c r="BM3" s="23">
        <v>0</v>
      </c>
      <c r="BN3" s="23">
        <v>0</v>
      </c>
      <c r="BO3" s="23">
        <v>0</v>
      </c>
      <c r="BP3" s="23">
        <v>0</v>
      </c>
      <c r="BQ3" s="23">
        <v>0</v>
      </c>
      <c r="BR3" s="23">
        <v>0</v>
      </c>
      <c r="BS3" s="23">
        <v>0</v>
      </c>
      <c r="BT3" s="23">
        <v>0.01</v>
      </c>
      <c r="BU3" s="23">
        <v>7.53</v>
      </c>
      <c r="BV3" s="23" t="s">
        <v>419</v>
      </c>
      <c r="BW3" s="23" t="s">
        <v>420</v>
      </c>
      <c r="BX3" s="23" t="s">
        <v>421</v>
      </c>
      <c r="BY3" s="23"/>
      <c r="BZ3" s="23"/>
    </row>
    <row r="4" spans="1:78" x14ac:dyDescent="0.3">
      <c r="A4" s="23"/>
      <c r="B4" s="23" t="s">
        <v>250</v>
      </c>
      <c r="C4" s="24">
        <v>43834.712546296294</v>
      </c>
      <c r="D4" s="23" t="s">
        <v>0</v>
      </c>
      <c r="E4" s="23"/>
      <c r="F4" s="23">
        <v>12535764799039</v>
      </c>
      <c r="G4" s="24">
        <v>43836.662534722222</v>
      </c>
      <c r="H4" s="24">
        <v>43834.689016203702</v>
      </c>
      <c r="I4" s="23">
        <v>214853170620</v>
      </c>
      <c r="J4" s="23">
        <v>2</v>
      </c>
      <c r="K4" s="23" t="s">
        <v>422</v>
      </c>
      <c r="L4" s="23" t="s">
        <v>423</v>
      </c>
      <c r="M4" s="23"/>
      <c r="N4" s="23" t="s">
        <v>172</v>
      </c>
      <c r="O4" s="23" t="s">
        <v>413</v>
      </c>
      <c r="P4" s="23" t="s">
        <v>203</v>
      </c>
      <c r="Q4" s="23" t="s">
        <v>51</v>
      </c>
      <c r="R4" s="23" t="s">
        <v>414</v>
      </c>
      <c r="S4" s="23">
        <v>360002</v>
      </c>
      <c r="T4" s="23" t="s">
        <v>203</v>
      </c>
      <c r="U4" s="23" t="s">
        <v>51</v>
      </c>
      <c r="V4" s="23" t="s">
        <v>414</v>
      </c>
      <c r="W4" s="23">
        <v>360002</v>
      </c>
      <c r="X4" s="23" t="s">
        <v>48</v>
      </c>
      <c r="Y4" s="23" t="s">
        <v>46</v>
      </c>
      <c r="Z4" s="23" t="s">
        <v>414</v>
      </c>
      <c r="AA4" s="23">
        <v>560091</v>
      </c>
      <c r="AB4" s="23">
        <v>1518</v>
      </c>
      <c r="AC4" s="23">
        <v>1286.44</v>
      </c>
      <c r="AD4" s="23">
        <v>231.56</v>
      </c>
      <c r="AE4" s="23">
        <v>0</v>
      </c>
      <c r="AF4" s="23">
        <v>0</v>
      </c>
      <c r="AG4" s="23">
        <v>0</v>
      </c>
      <c r="AH4" s="23">
        <v>0.18</v>
      </c>
      <c r="AI4" s="23">
        <v>0</v>
      </c>
      <c r="AJ4" s="23">
        <v>1518</v>
      </c>
      <c r="AK4" s="23">
        <v>1286.44</v>
      </c>
      <c r="AL4" s="23">
        <v>0</v>
      </c>
      <c r="AM4" s="23">
        <v>0</v>
      </c>
      <c r="AN4" s="23">
        <v>0</v>
      </c>
      <c r="AO4" s="23">
        <v>231.56</v>
      </c>
      <c r="AP4" s="23">
        <v>0</v>
      </c>
      <c r="AQ4" s="23">
        <v>0</v>
      </c>
      <c r="AR4" s="23">
        <v>0</v>
      </c>
      <c r="AS4" s="23">
        <v>0</v>
      </c>
      <c r="AT4" s="23">
        <v>0</v>
      </c>
      <c r="AU4" s="23">
        <v>0</v>
      </c>
      <c r="AV4" s="23">
        <v>0</v>
      </c>
      <c r="AW4" s="23">
        <v>0</v>
      </c>
      <c r="AX4" s="23">
        <v>0</v>
      </c>
      <c r="AY4" s="23">
        <v>0</v>
      </c>
      <c r="AZ4" s="23">
        <v>0</v>
      </c>
      <c r="BA4" s="23">
        <v>0</v>
      </c>
      <c r="BB4" s="23">
        <v>0</v>
      </c>
      <c r="BC4" s="23">
        <v>0</v>
      </c>
      <c r="BD4" s="23">
        <v>0</v>
      </c>
      <c r="BE4" s="23">
        <v>0</v>
      </c>
      <c r="BF4" s="23">
        <v>0</v>
      </c>
      <c r="BG4" s="23">
        <v>0</v>
      </c>
      <c r="BH4" s="23">
        <v>0</v>
      </c>
      <c r="BI4" s="23">
        <v>0</v>
      </c>
      <c r="BJ4" s="23">
        <v>0</v>
      </c>
      <c r="BK4" s="23">
        <v>0</v>
      </c>
      <c r="BL4" s="23">
        <v>0</v>
      </c>
      <c r="BM4" s="23">
        <v>0</v>
      </c>
      <c r="BN4" s="23">
        <v>0</v>
      </c>
      <c r="BO4" s="23">
        <v>0</v>
      </c>
      <c r="BP4" s="23">
        <v>0</v>
      </c>
      <c r="BQ4" s="23">
        <v>0</v>
      </c>
      <c r="BR4" s="23">
        <v>0</v>
      </c>
      <c r="BS4" s="23">
        <v>0</v>
      </c>
      <c r="BT4" s="23">
        <v>0.01</v>
      </c>
      <c r="BU4" s="23">
        <v>12.86</v>
      </c>
      <c r="BV4" s="23"/>
      <c r="BW4" s="23" t="s">
        <v>415</v>
      </c>
      <c r="BX4" s="23" t="s">
        <v>421</v>
      </c>
      <c r="BY4" s="23"/>
      <c r="BZ4" s="23"/>
    </row>
    <row r="5" spans="1:78" x14ac:dyDescent="0.3">
      <c r="A5" s="23"/>
      <c r="B5" s="23" t="s">
        <v>294</v>
      </c>
      <c r="C5" s="24">
        <v>43835.89638888889</v>
      </c>
      <c r="D5" s="23" t="s">
        <v>0</v>
      </c>
      <c r="E5" s="23"/>
      <c r="F5" s="23">
        <v>25392918843202</v>
      </c>
      <c r="G5" s="24">
        <v>43838.427060185182</v>
      </c>
      <c r="H5" s="24">
        <v>43835.892511574071</v>
      </c>
      <c r="I5" s="23">
        <v>214844349373</v>
      </c>
      <c r="J5" s="23">
        <v>1</v>
      </c>
      <c r="K5" s="23" t="s">
        <v>32</v>
      </c>
      <c r="L5" s="23" t="s">
        <v>424</v>
      </c>
      <c r="M5" s="23"/>
      <c r="N5" s="23" t="s">
        <v>425</v>
      </c>
      <c r="O5" s="23" t="s">
        <v>413</v>
      </c>
      <c r="P5" s="23" t="s">
        <v>203</v>
      </c>
      <c r="Q5" s="23" t="s">
        <v>51</v>
      </c>
      <c r="R5" s="23" t="s">
        <v>414</v>
      </c>
      <c r="S5" s="23">
        <v>360002</v>
      </c>
      <c r="T5" s="23" t="s">
        <v>50</v>
      </c>
      <c r="U5" s="23" t="s">
        <v>148</v>
      </c>
      <c r="V5" s="23" t="s">
        <v>414</v>
      </c>
      <c r="W5" s="23">
        <v>360002</v>
      </c>
      <c r="X5" s="23" t="s">
        <v>85</v>
      </c>
      <c r="Y5" s="23" t="s">
        <v>86</v>
      </c>
      <c r="Z5" s="23" t="s">
        <v>414</v>
      </c>
      <c r="AA5" s="23">
        <v>110042</v>
      </c>
      <c r="AB5" s="23">
        <v>276.20999999999998</v>
      </c>
      <c r="AC5" s="23">
        <v>234.08</v>
      </c>
      <c r="AD5" s="23">
        <v>42.13</v>
      </c>
      <c r="AE5" s="23">
        <v>0</v>
      </c>
      <c r="AF5" s="23">
        <v>0</v>
      </c>
      <c r="AG5" s="23">
        <v>0</v>
      </c>
      <c r="AH5" s="23">
        <v>0.18</v>
      </c>
      <c r="AI5" s="23">
        <v>0</v>
      </c>
      <c r="AJ5" s="23">
        <v>276.20999999999998</v>
      </c>
      <c r="AK5" s="23">
        <v>234.08</v>
      </c>
      <c r="AL5" s="23">
        <v>0</v>
      </c>
      <c r="AM5" s="23">
        <v>0</v>
      </c>
      <c r="AN5" s="23">
        <v>0</v>
      </c>
      <c r="AO5" s="23">
        <v>42.13</v>
      </c>
      <c r="AP5" s="23">
        <v>0</v>
      </c>
      <c r="AQ5" s="23">
        <v>0</v>
      </c>
      <c r="AR5" s="23">
        <v>0</v>
      </c>
      <c r="AS5" s="23">
        <v>0</v>
      </c>
      <c r="AT5" s="23">
        <v>0</v>
      </c>
      <c r="AU5" s="23">
        <v>0</v>
      </c>
      <c r="AV5" s="23">
        <v>0</v>
      </c>
      <c r="AW5" s="23">
        <v>0</v>
      </c>
      <c r="AX5" s="23">
        <v>0</v>
      </c>
      <c r="AY5" s="23">
        <v>0</v>
      </c>
      <c r="AZ5" s="23">
        <v>0</v>
      </c>
      <c r="BA5" s="23">
        <v>0</v>
      </c>
      <c r="BB5" s="23">
        <v>0</v>
      </c>
      <c r="BC5" s="23">
        <v>0</v>
      </c>
      <c r="BD5" s="23">
        <v>0</v>
      </c>
      <c r="BE5" s="23">
        <v>0</v>
      </c>
      <c r="BF5" s="23">
        <v>0</v>
      </c>
      <c r="BG5" s="23">
        <v>0</v>
      </c>
      <c r="BH5" s="23">
        <v>0</v>
      </c>
      <c r="BI5" s="23">
        <v>0</v>
      </c>
      <c r="BJ5" s="23">
        <v>0</v>
      </c>
      <c r="BK5" s="23">
        <v>0</v>
      </c>
      <c r="BL5" s="23">
        <v>0</v>
      </c>
      <c r="BM5" s="23">
        <v>0</v>
      </c>
      <c r="BN5" s="23">
        <v>0</v>
      </c>
      <c r="BO5" s="23">
        <v>0</v>
      </c>
      <c r="BP5" s="23">
        <v>0</v>
      </c>
      <c r="BQ5" s="23">
        <v>0</v>
      </c>
      <c r="BR5" s="23">
        <v>0</v>
      </c>
      <c r="BS5" s="23">
        <v>0</v>
      </c>
      <c r="BT5" s="23">
        <v>0.01</v>
      </c>
      <c r="BU5" s="23">
        <v>2.34</v>
      </c>
      <c r="BV5" s="23" t="s">
        <v>419</v>
      </c>
      <c r="BW5" s="23" t="s">
        <v>420</v>
      </c>
      <c r="BX5" s="23" t="s">
        <v>416</v>
      </c>
      <c r="BY5" s="23"/>
      <c r="BZ5" s="23"/>
    </row>
    <row r="6" spans="1:78" x14ac:dyDescent="0.3">
      <c r="A6" s="23"/>
      <c r="B6" s="23" t="s">
        <v>252</v>
      </c>
      <c r="C6" s="24">
        <v>43837.951261574075</v>
      </c>
      <c r="D6" s="23" t="s">
        <v>0</v>
      </c>
      <c r="E6" s="23"/>
      <c r="F6" s="23">
        <v>12148219237039</v>
      </c>
      <c r="G6" s="24">
        <v>43838.51258101852</v>
      </c>
      <c r="H6" s="24">
        <v>43837.948055555556</v>
      </c>
      <c r="I6" s="23">
        <v>214814442374</v>
      </c>
      <c r="J6" s="23">
        <v>1</v>
      </c>
      <c r="K6" s="23" t="s">
        <v>32</v>
      </c>
      <c r="L6" s="23" t="s">
        <v>424</v>
      </c>
      <c r="M6" s="23"/>
      <c r="N6" s="23" t="s">
        <v>425</v>
      </c>
      <c r="O6" s="23" t="s">
        <v>413</v>
      </c>
      <c r="P6" s="23" t="s">
        <v>203</v>
      </c>
      <c r="Q6" s="23" t="s">
        <v>51</v>
      </c>
      <c r="R6" s="23" t="s">
        <v>414</v>
      </c>
      <c r="S6" s="23">
        <v>360002</v>
      </c>
      <c r="T6" s="23" t="s">
        <v>203</v>
      </c>
      <c r="U6" s="23" t="s">
        <v>51</v>
      </c>
      <c r="V6" s="23" t="s">
        <v>414</v>
      </c>
      <c r="W6" s="23">
        <v>360002</v>
      </c>
      <c r="X6" s="23" t="s">
        <v>40</v>
      </c>
      <c r="Y6" s="23" t="s">
        <v>38</v>
      </c>
      <c r="Z6" s="23" t="s">
        <v>414</v>
      </c>
      <c r="AA6" s="23">
        <v>400607</v>
      </c>
      <c r="AB6" s="23">
        <v>276.20999999999998</v>
      </c>
      <c r="AC6" s="23">
        <v>234.08</v>
      </c>
      <c r="AD6" s="23">
        <v>42.13</v>
      </c>
      <c r="AE6" s="23">
        <v>0</v>
      </c>
      <c r="AF6" s="23">
        <v>0</v>
      </c>
      <c r="AG6" s="23">
        <v>0</v>
      </c>
      <c r="AH6" s="23">
        <v>0.18</v>
      </c>
      <c r="AI6" s="23">
        <v>0</v>
      </c>
      <c r="AJ6" s="23">
        <v>276.20999999999998</v>
      </c>
      <c r="AK6" s="23">
        <v>234.08</v>
      </c>
      <c r="AL6" s="23">
        <v>0</v>
      </c>
      <c r="AM6" s="23">
        <v>0</v>
      </c>
      <c r="AN6" s="23">
        <v>0</v>
      </c>
      <c r="AO6" s="23">
        <v>42.13</v>
      </c>
      <c r="AP6" s="23">
        <v>0</v>
      </c>
      <c r="AQ6" s="23">
        <v>0</v>
      </c>
      <c r="AR6" s="23">
        <v>0</v>
      </c>
      <c r="AS6" s="23">
        <v>0</v>
      </c>
      <c r="AT6" s="23">
        <v>0</v>
      </c>
      <c r="AU6" s="23">
        <v>0</v>
      </c>
      <c r="AV6" s="23">
        <v>0</v>
      </c>
      <c r="AW6" s="23">
        <v>0</v>
      </c>
      <c r="AX6" s="23">
        <v>0</v>
      </c>
      <c r="AY6" s="23">
        <v>0</v>
      </c>
      <c r="AZ6" s="23">
        <v>0</v>
      </c>
      <c r="BA6" s="23">
        <v>0</v>
      </c>
      <c r="BB6" s="23">
        <v>0</v>
      </c>
      <c r="BC6" s="23">
        <v>0</v>
      </c>
      <c r="BD6" s="23">
        <v>0</v>
      </c>
      <c r="BE6" s="23">
        <v>0</v>
      </c>
      <c r="BF6" s="23">
        <v>0</v>
      </c>
      <c r="BG6" s="23">
        <v>0</v>
      </c>
      <c r="BH6" s="23">
        <v>0</v>
      </c>
      <c r="BI6" s="23">
        <v>0</v>
      </c>
      <c r="BJ6" s="23">
        <v>0</v>
      </c>
      <c r="BK6" s="23">
        <v>0</v>
      </c>
      <c r="BL6" s="23">
        <v>0</v>
      </c>
      <c r="BM6" s="23">
        <v>0</v>
      </c>
      <c r="BN6" s="23">
        <v>0</v>
      </c>
      <c r="BO6" s="23">
        <v>0</v>
      </c>
      <c r="BP6" s="23">
        <v>0</v>
      </c>
      <c r="BQ6" s="23">
        <v>0</v>
      </c>
      <c r="BR6" s="23">
        <v>0</v>
      </c>
      <c r="BS6" s="23">
        <v>0</v>
      </c>
      <c r="BT6" s="23">
        <v>0.01</v>
      </c>
      <c r="BU6" s="23">
        <v>2.34</v>
      </c>
      <c r="BV6" s="23"/>
      <c r="BW6" s="23" t="s">
        <v>415</v>
      </c>
      <c r="BX6" s="23" t="s">
        <v>426</v>
      </c>
      <c r="BY6" s="23"/>
      <c r="BZ6" s="23"/>
    </row>
    <row r="7" spans="1:78" x14ac:dyDescent="0.3">
      <c r="A7" s="23"/>
      <c r="B7" s="23" t="s">
        <v>296</v>
      </c>
      <c r="C7" s="24">
        <v>43838.415370370371</v>
      </c>
      <c r="D7" s="23" t="s">
        <v>0</v>
      </c>
      <c r="E7" s="23"/>
      <c r="F7" s="23">
        <v>27491011293202</v>
      </c>
      <c r="G7" s="24">
        <v>43838.528506944444</v>
      </c>
      <c r="H7" s="24">
        <v>43838.411504629628</v>
      </c>
      <c r="I7" s="23">
        <v>215069053112</v>
      </c>
      <c r="J7" s="23">
        <v>1</v>
      </c>
      <c r="K7" s="23" t="s">
        <v>32</v>
      </c>
      <c r="L7" s="23" t="s">
        <v>424</v>
      </c>
      <c r="M7" s="23"/>
      <c r="N7" s="23" t="s">
        <v>425</v>
      </c>
      <c r="O7" s="23" t="s">
        <v>413</v>
      </c>
      <c r="P7" s="23" t="s">
        <v>203</v>
      </c>
      <c r="Q7" s="23" t="s">
        <v>51</v>
      </c>
      <c r="R7" s="23" t="s">
        <v>414</v>
      </c>
      <c r="S7" s="23">
        <v>360002</v>
      </c>
      <c r="T7" s="23" t="s">
        <v>50</v>
      </c>
      <c r="U7" s="23" t="s">
        <v>148</v>
      </c>
      <c r="V7" s="23" t="s">
        <v>414</v>
      </c>
      <c r="W7" s="23">
        <v>360002</v>
      </c>
      <c r="X7" s="23" t="s">
        <v>126</v>
      </c>
      <c r="Y7" s="23" t="s">
        <v>111</v>
      </c>
      <c r="Z7" s="23" t="s">
        <v>414</v>
      </c>
      <c r="AA7" s="23">
        <v>122002</v>
      </c>
      <c r="AB7" s="23">
        <v>276.20999999999998</v>
      </c>
      <c r="AC7" s="23">
        <v>234.08</v>
      </c>
      <c r="AD7" s="23">
        <v>42.13</v>
      </c>
      <c r="AE7" s="23">
        <v>0</v>
      </c>
      <c r="AF7" s="23">
        <v>0</v>
      </c>
      <c r="AG7" s="23">
        <v>0</v>
      </c>
      <c r="AH7" s="23">
        <v>0.18</v>
      </c>
      <c r="AI7" s="23">
        <v>0</v>
      </c>
      <c r="AJ7" s="23">
        <v>276.20999999999998</v>
      </c>
      <c r="AK7" s="23">
        <v>234.08</v>
      </c>
      <c r="AL7" s="23">
        <v>0</v>
      </c>
      <c r="AM7" s="23">
        <v>0</v>
      </c>
      <c r="AN7" s="23">
        <v>0</v>
      </c>
      <c r="AO7" s="23">
        <v>42.13</v>
      </c>
      <c r="AP7" s="23">
        <v>0</v>
      </c>
      <c r="AQ7" s="23">
        <v>0</v>
      </c>
      <c r="AR7" s="23">
        <v>0</v>
      </c>
      <c r="AS7" s="23">
        <v>0</v>
      </c>
      <c r="AT7" s="23">
        <v>0</v>
      </c>
      <c r="AU7" s="23">
        <v>0</v>
      </c>
      <c r="AV7" s="23">
        <v>0</v>
      </c>
      <c r="AW7" s="23">
        <v>0</v>
      </c>
      <c r="AX7" s="23">
        <v>0</v>
      </c>
      <c r="AY7" s="23">
        <v>0</v>
      </c>
      <c r="AZ7" s="23">
        <v>0</v>
      </c>
      <c r="BA7" s="23">
        <v>0</v>
      </c>
      <c r="BB7" s="23">
        <v>0</v>
      </c>
      <c r="BC7" s="23">
        <v>0</v>
      </c>
      <c r="BD7" s="23">
        <v>0</v>
      </c>
      <c r="BE7" s="23">
        <v>0</v>
      </c>
      <c r="BF7" s="23">
        <v>0</v>
      </c>
      <c r="BG7" s="23">
        <v>0</v>
      </c>
      <c r="BH7" s="23">
        <v>0</v>
      </c>
      <c r="BI7" s="23">
        <v>0</v>
      </c>
      <c r="BJ7" s="23">
        <v>0</v>
      </c>
      <c r="BK7" s="23">
        <v>0</v>
      </c>
      <c r="BL7" s="23">
        <v>0</v>
      </c>
      <c r="BM7" s="23">
        <v>0</v>
      </c>
      <c r="BN7" s="23">
        <v>0</v>
      </c>
      <c r="BO7" s="23">
        <v>0</v>
      </c>
      <c r="BP7" s="23">
        <v>0</v>
      </c>
      <c r="BQ7" s="23">
        <v>0</v>
      </c>
      <c r="BR7" s="23">
        <v>0</v>
      </c>
      <c r="BS7" s="23">
        <v>0</v>
      </c>
      <c r="BT7" s="23">
        <v>0.01</v>
      </c>
      <c r="BU7" s="23">
        <v>2.34</v>
      </c>
      <c r="BV7" s="23" t="s">
        <v>419</v>
      </c>
      <c r="BW7" s="23" t="s">
        <v>420</v>
      </c>
      <c r="BX7" s="23" t="s">
        <v>421</v>
      </c>
      <c r="BY7" s="23"/>
      <c r="BZ7" s="23"/>
    </row>
    <row r="8" spans="1:78" x14ac:dyDescent="0.3">
      <c r="A8" s="23"/>
      <c r="B8" s="23" t="s">
        <v>298</v>
      </c>
      <c r="C8" s="24">
        <v>43841.404374999998</v>
      </c>
      <c r="D8" s="23" t="s">
        <v>0</v>
      </c>
      <c r="E8" s="23"/>
      <c r="F8" s="23">
        <v>29617963096202</v>
      </c>
      <c r="G8" s="24">
        <v>43841.60224537037</v>
      </c>
      <c r="H8" s="24">
        <v>43841.400543981479</v>
      </c>
      <c r="I8" s="23">
        <v>214889134021</v>
      </c>
      <c r="J8" s="23">
        <v>1</v>
      </c>
      <c r="K8" s="23" t="s">
        <v>138</v>
      </c>
      <c r="L8" s="23" t="s">
        <v>427</v>
      </c>
      <c r="M8" s="23"/>
      <c r="N8" s="23" t="s">
        <v>428</v>
      </c>
      <c r="O8" s="23" t="s">
        <v>413</v>
      </c>
      <c r="P8" s="23" t="s">
        <v>203</v>
      </c>
      <c r="Q8" s="23" t="s">
        <v>51</v>
      </c>
      <c r="R8" s="23" t="s">
        <v>414</v>
      </c>
      <c r="S8" s="23">
        <v>360002</v>
      </c>
      <c r="T8" s="23" t="s">
        <v>50</v>
      </c>
      <c r="U8" s="23" t="s">
        <v>148</v>
      </c>
      <c r="V8" s="23" t="s">
        <v>414</v>
      </c>
      <c r="W8" s="23">
        <v>360002</v>
      </c>
      <c r="X8" s="23" t="s">
        <v>176</v>
      </c>
      <c r="Y8" s="23" t="s">
        <v>51</v>
      </c>
      <c r="Z8" s="23" t="s">
        <v>414</v>
      </c>
      <c r="AA8" s="23">
        <v>395001</v>
      </c>
      <c r="AB8" s="23">
        <v>1199</v>
      </c>
      <c r="AC8" s="23">
        <v>1016.1</v>
      </c>
      <c r="AD8" s="23">
        <v>182.9</v>
      </c>
      <c r="AE8" s="23">
        <v>0.09</v>
      </c>
      <c r="AF8" s="23">
        <v>0.09</v>
      </c>
      <c r="AG8" s="23">
        <v>0</v>
      </c>
      <c r="AH8" s="23">
        <v>0</v>
      </c>
      <c r="AI8" s="23">
        <v>0</v>
      </c>
      <c r="AJ8" s="23">
        <v>1199</v>
      </c>
      <c r="AK8" s="23">
        <v>1016.1</v>
      </c>
      <c r="AL8" s="23">
        <v>91.45</v>
      </c>
      <c r="AM8" s="23">
        <v>91.45</v>
      </c>
      <c r="AN8" s="23">
        <v>0</v>
      </c>
      <c r="AO8" s="23">
        <v>0</v>
      </c>
      <c r="AP8" s="23">
        <v>0</v>
      </c>
      <c r="AQ8" s="23">
        <v>20</v>
      </c>
      <c r="AR8" s="23">
        <v>16.940000000000001</v>
      </c>
      <c r="AS8" s="23">
        <v>1.53</v>
      </c>
      <c r="AT8" s="23">
        <v>1.53</v>
      </c>
      <c r="AU8" s="23">
        <v>0</v>
      </c>
      <c r="AV8" s="23">
        <v>0</v>
      </c>
      <c r="AW8" s="23">
        <v>0</v>
      </c>
      <c r="AX8" s="23">
        <v>0</v>
      </c>
      <c r="AY8" s="23">
        <v>0</v>
      </c>
      <c r="AZ8" s="23">
        <v>0</v>
      </c>
      <c r="BA8" s="23">
        <v>0</v>
      </c>
      <c r="BB8" s="23">
        <v>0</v>
      </c>
      <c r="BC8" s="23">
        <v>0</v>
      </c>
      <c r="BD8" s="23">
        <v>0</v>
      </c>
      <c r="BE8" s="23">
        <v>0</v>
      </c>
      <c r="BF8" s="23">
        <v>0</v>
      </c>
      <c r="BG8" s="23">
        <v>0</v>
      </c>
      <c r="BH8" s="23">
        <v>-20</v>
      </c>
      <c r="BI8" s="23">
        <v>-16.940000000000001</v>
      </c>
      <c r="BJ8" s="23">
        <v>-3.06</v>
      </c>
      <c r="BK8" s="23">
        <v>0</v>
      </c>
      <c r="BL8" s="23">
        <v>0</v>
      </c>
      <c r="BM8" s="23">
        <v>0</v>
      </c>
      <c r="BN8" s="23">
        <v>5.0000000000000001E-3</v>
      </c>
      <c r="BO8" s="23">
        <v>5.08</v>
      </c>
      <c r="BP8" s="23">
        <v>5.0000000000000001E-3</v>
      </c>
      <c r="BQ8" s="23">
        <v>5.08</v>
      </c>
      <c r="BR8" s="23">
        <v>0</v>
      </c>
      <c r="BS8" s="23">
        <v>0</v>
      </c>
      <c r="BT8" s="23">
        <v>0</v>
      </c>
      <c r="BU8" s="23">
        <v>0</v>
      </c>
      <c r="BV8" s="23" t="s">
        <v>419</v>
      </c>
      <c r="BW8" s="23" t="s">
        <v>420</v>
      </c>
      <c r="BX8" s="23" t="s">
        <v>429</v>
      </c>
      <c r="BY8" s="23"/>
      <c r="BZ8" s="23"/>
    </row>
    <row r="9" spans="1:78" x14ac:dyDescent="0.3">
      <c r="A9" s="23"/>
      <c r="B9" s="23" t="s">
        <v>254</v>
      </c>
      <c r="C9" s="24">
        <v>43843.435810185183</v>
      </c>
      <c r="D9" s="23" t="s">
        <v>0</v>
      </c>
      <c r="E9" s="23"/>
      <c r="F9" s="23">
        <v>10151910652039</v>
      </c>
      <c r="G9" s="24">
        <v>43843.70108796296</v>
      </c>
      <c r="H9" s="24">
        <v>43843.416192129633</v>
      </c>
      <c r="I9" s="23">
        <v>215896831928</v>
      </c>
      <c r="J9" s="23">
        <v>2</v>
      </c>
      <c r="K9" s="23" t="s">
        <v>430</v>
      </c>
      <c r="L9" s="23" t="s">
        <v>431</v>
      </c>
      <c r="M9" s="23"/>
      <c r="N9" s="23" t="s">
        <v>432</v>
      </c>
      <c r="O9" s="23" t="s">
        <v>413</v>
      </c>
      <c r="P9" s="23" t="s">
        <v>203</v>
      </c>
      <c r="Q9" s="23" t="s">
        <v>51</v>
      </c>
      <c r="R9" s="23" t="s">
        <v>414</v>
      </c>
      <c r="S9" s="23">
        <v>360002</v>
      </c>
      <c r="T9" s="23" t="s">
        <v>203</v>
      </c>
      <c r="U9" s="23" t="s">
        <v>51</v>
      </c>
      <c r="V9" s="23" t="s">
        <v>414</v>
      </c>
      <c r="W9" s="23">
        <v>360002</v>
      </c>
      <c r="X9" s="23" t="s">
        <v>156</v>
      </c>
      <c r="Y9" s="23" t="s">
        <v>255</v>
      </c>
      <c r="Z9" s="23" t="s">
        <v>414</v>
      </c>
      <c r="AA9" s="23">
        <v>744103</v>
      </c>
      <c r="AB9" s="23">
        <v>1198</v>
      </c>
      <c r="AC9" s="23">
        <v>1015.26</v>
      </c>
      <c r="AD9" s="23">
        <v>182.74</v>
      </c>
      <c r="AE9" s="23">
        <v>0</v>
      </c>
      <c r="AF9" s="23">
        <v>0</v>
      </c>
      <c r="AG9" s="23">
        <v>0</v>
      </c>
      <c r="AH9" s="23">
        <v>0.18</v>
      </c>
      <c r="AI9" s="23">
        <v>0</v>
      </c>
      <c r="AJ9" s="23">
        <v>1198</v>
      </c>
      <c r="AK9" s="23">
        <v>1015.26</v>
      </c>
      <c r="AL9" s="23">
        <v>0</v>
      </c>
      <c r="AM9" s="23">
        <v>0</v>
      </c>
      <c r="AN9" s="23">
        <v>0</v>
      </c>
      <c r="AO9" s="23">
        <v>182.74</v>
      </c>
      <c r="AP9" s="23">
        <v>0</v>
      </c>
      <c r="AQ9" s="23">
        <v>0</v>
      </c>
      <c r="AR9" s="23">
        <v>0</v>
      </c>
      <c r="AS9" s="23">
        <v>0</v>
      </c>
      <c r="AT9" s="23">
        <v>0</v>
      </c>
      <c r="AU9" s="23">
        <v>0</v>
      </c>
      <c r="AV9" s="23">
        <v>0</v>
      </c>
      <c r="AW9" s="23">
        <v>0</v>
      </c>
      <c r="AX9" s="23">
        <v>0</v>
      </c>
      <c r="AY9" s="23">
        <v>0</v>
      </c>
      <c r="AZ9" s="23">
        <v>0</v>
      </c>
      <c r="BA9" s="23">
        <v>0</v>
      </c>
      <c r="BB9" s="23">
        <v>0</v>
      </c>
      <c r="BC9" s="23">
        <v>0</v>
      </c>
      <c r="BD9" s="23">
        <v>0</v>
      </c>
      <c r="BE9" s="23">
        <v>0</v>
      </c>
      <c r="BF9" s="23">
        <v>0</v>
      </c>
      <c r="BG9" s="23">
        <v>0</v>
      </c>
      <c r="BH9" s="23">
        <v>0</v>
      </c>
      <c r="BI9" s="23">
        <v>0</v>
      </c>
      <c r="BJ9" s="23">
        <v>0</v>
      </c>
      <c r="BK9" s="23">
        <v>0</v>
      </c>
      <c r="BL9" s="23">
        <v>0</v>
      </c>
      <c r="BM9" s="23">
        <v>0</v>
      </c>
      <c r="BN9" s="23">
        <v>0</v>
      </c>
      <c r="BO9" s="23">
        <v>0</v>
      </c>
      <c r="BP9" s="23">
        <v>0</v>
      </c>
      <c r="BQ9" s="23">
        <v>0</v>
      </c>
      <c r="BR9" s="23">
        <v>0</v>
      </c>
      <c r="BS9" s="23">
        <v>0</v>
      </c>
      <c r="BT9" s="23">
        <v>0.01</v>
      </c>
      <c r="BU9" s="23">
        <v>10.16</v>
      </c>
      <c r="BV9" s="23"/>
      <c r="BW9" s="23" t="s">
        <v>415</v>
      </c>
      <c r="BX9" s="23" t="s">
        <v>421</v>
      </c>
      <c r="BY9" s="23"/>
      <c r="BZ9" s="23"/>
    </row>
    <row r="10" spans="1:78" x14ac:dyDescent="0.3">
      <c r="A10" s="23"/>
      <c r="B10" s="23" t="s">
        <v>299</v>
      </c>
      <c r="C10" s="24">
        <v>43841.997037037036</v>
      </c>
      <c r="D10" s="23" t="s">
        <v>0</v>
      </c>
      <c r="E10" s="23"/>
      <c r="F10" s="23">
        <v>31051588826202</v>
      </c>
      <c r="G10" s="24">
        <v>43843.738703703704</v>
      </c>
      <c r="H10" s="24">
        <v>43841.993206018517</v>
      </c>
      <c r="I10" s="23">
        <v>215839535436</v>
      </c>
      <c r="J10" s="23">
        <v>1</v>
      </c>
      <c r="K10" s="23" t="s">
        <v>433</v>
      </c>
      <c r="L10" s="23" t="s">
        <v>434</v>
      </c>
      <c r="M10" s="23"/>
      <c r="N10" s="23" t="s">
        <v>435</v>
      </c>
      <c r="O10" s="23" t="s">
        <v>413</v>
      </c>
      <c r="P10" s="23" t="s">
        <v>203</v>
      </c>
      <c r="Q10" s="23" t="s">
        <v>51</v>
      </c>
      <c r="R10" s="23" t="s">
        <v>414</v>
      </c>
      <c r="S10" s="23">
        <v>360002</v>
      </c>
      <c r="T10" s="23" t="s">
        <v>50</v>
      </c>
      <c r="U10" s="23" t="s">
        <v>148</v>
      </c>
      <c r="V10" s="23" t="s">
        <v>414</v>
      </c>
      <c r="W10" s="23">
        <v>360002</v>
      </c>
      <c r="X10" s="23" t="s">
        <v>186</v>
      </c>
      <c r="Y10" s="23" t="s">
        <v>59</v>
      </c>
      <c r="Z10" s="23" t="s">
        <v>414</v>
      </c>
      <c r="AA10" s="23">
        <v>712203</v>
      </c>
      <c r="AB10" s="23">
        <v>699</v>
      </c>
      <c r="AC10" s="23">
        <v>592.37</v>
      </c>
      <c r="AD10" s="23">
        <v>106.63</v>
      </c>
      <c r="AE10" s="23">
        <v>0</v>
      </c>
      <c r="AF10" s="23">
        <v>0</v>
      </c>
      <c r="AG10" s="23">
        <v>0</v>
      </c>
      <c r="AH10" s="23">
        <v>0.18</v>
      </c>
      <c r="AI10" s="23">
        <v>0</v>
      </c>
      <c r="AJ10" s="23">
        <v>699</v>
      </c>
      <c r="AK10" s="23">
        <v>592.37</v>
      </c>
      <c r="AL10" s="23">
        <v>0</v>
      </c>
      <c r="AM10" s="23">
        <v>0</v>
      </c>
      <c r="AN10" s="23">
        <v>0</v>
      </c>
      <c r="AO10" s="23">
        <v>106.63</v>
      </c>
      <c r="AP10" s="23">
        <v>0</v>
      </c>
      <c r="AQ10" s="23">
        <v>40</v>
      </c>
      <c r="AR10" s="23">
        <v>33.9</v>
      </c>
      <c r="AS10" s="23">
        <v>0</v>
      </c>
      <c r="AT10" s="23">
        <v>0</v>
      </c>
      <c r="AU10" s="23">
        <v>0</v>
      </c>
      <c r="AV10" s="23">
        <v>6.1</v>
      </c>
      <c r="AW10" s="23">
        <v>0</v>
      </c>
      <c r="AX10" s="23">
        <v>0</v>
      </c>
      <c r="AY10" s="23">
        <v>0</v>
      </c>
      <c r="AZ10" s="23">
        <v>0</v>
      </c>
      <c r="BA10" s="23">
        <v>0</v>
      </c>
      <c r="BB10" s="23">
        <v>0</v>
      </c>
      <c r="BC10" s="23">
        <v>0</v>
      </c>
      <c r="BD10" s="23">
        <v>0</v>
      </c>
      <c r="BE10" s="23">
        <v>0</v>
      </c>
      <c r="BF10" s="23">
        <v>0</v>
      </c>
      <c r="BG10" s="23">
        <v>0</v>
      </c>
      <c r="BH10" s="23">
        <v>-40</v>
      </c>
      <c r="BI10" s="23">
        <v>-33.9</v>
      </c>
      <c r="BJ10" s="23">
        <v>-6.1</v>
      </c>
      <c r="BK10" s="23">
        <v>0</v>
      </c>
      <c r="BL10" s="23">
        <v>0</v>
      </c>
      <c r="BM10" s="23">
        <v>0</v>
      </c>
      <c r="BN10" s="23">
        <v>0</v>
      </c>
      <c r="BO10" s="23">
        <v>0</v>
      </c>
      <c r="BP10" s="23">
        <v>0</v>
      </c>
      <c r="BQ10" s="23">
        <v>0</v>
      </c>
      <c r="BR10" s="23">
        <v>0</v>
      </c>
      <c r="BS10" s="23">
        <v>0</v>
      </c>
      <c r="BT10" s="23">
        <v>0.01</v>
      </c>
      <c r="BU10" s="23">
        <v>5.92</v>
      </c>
      <c r="BV10" s="23" t="s">
        <v>419</v>
      </c>
      <c r="BW10" s="23" t="s">
        <v>420</v>
      </c>
      <c r="BX10" s="23" t="s">
        <v>429</v>
      </c>
      <c r="BY10" s="23"/>
      <c r="BZ10" s="23"/>
    </row>
    <row r="11" spans="1:78" x14ac:dyDescent="0.3">
      <c r="A11" s="23"/>
      <c r="B11" s="23" t="s">
        <v>301</v>
      </c>
      <c r="C11" s="24">
        <v>43842.798750000002</v>
      </c>
      <c r="D11" s="23" t="s">
        <v>0</v>
      </c>
      <c r="E11" s="23"/>
      <c r="F11" s="23">
        <v>21168859581202</v>
      </c>
      <c r="G11" s="24">
        <v>43843.741782407407</v>
      </c>
      <c r="H11" s="24">
        <v>43842.792349537034</v>
      </c>
      <c r="I11" s="23">
        <v>215961496702</v>
      </c>
      <c r="J11" s="23">
        <v>1</v>
      </c>
      <c r="K11" s="23" t="s">
        <v>134</v>
      </c>
      <c r="L11" s="23" t="s">
        <v>436</v>
      </c>
      <c r="M11" s="23"/>
      <c r="N11" s="23" t="s">
        <v>437</v>
      </c>
      <c r="O11" s="23" t="s">
        <v>413</v>
      </c>
      <c r="P11" s="23" t="s">
        <v>203</v>
      </c>
      <c r="Q11" s="23" t="s">
        <v>51</v>
      </c>
      <c r="R11" s="23" t="s">
        <v>414</v>
      </c>
      <c r="S11" s="23">
        <v>360002</v>
      </c>
      <c r="T11" s="23" t="s">
        <v>50</v>
      </c>
      <c r="U11" s="23" t="s">
        <v>148</v>
      </c>
      <c r="V11" s="23" t="s">
        <v>414</v>
      </c>
      <c r="W11" s="23">
        <v>360002</v>
      </c>
      <c r="X11" s="23" t="s">
        <v>98</v>
      </c>
      <c r="Y11" s="23" t="s">
        <v>38</v>
      </c>
      <c r="Z11" s="23" t="s">
        <v>414</v>
      </c>
      <c r="AA11" s="23">
        <v>411014</v>
      </c>
      <c r="AB11" s="23">
        <v>1299</v>
      </c>
      <c r="AC11" s="23">
        <v>1100.8499999999999</v>
      </c>
      <c r="AD11" s="23">
        <v>198.15</v>
      </c>
      <c r="AE11" s="23">
        <v>0</v>
      </c>
      <c r="AF11" s="23">
        <v>0</v>
      </c>
      <c r="AG11" s="23">
        <v>0</v>
      </c>
      <c r="AH11" s="23">
        <v>0.18</v>
      </c>
      <c r="AI11" s="23">
        <v>0</v>
      </c>
      <c r="AJ11" s="23">
        <v>1299</v>
      </c>
      <c r="AK11" s="23">
        <v>1100.8499999999999</v>
      </c>
      <c r="AL11" s="23">
        <v>0</v>
      </c>
      <c r="AM11" s="23">
        <v>0</v>
      </c>
      <c r="AN11" s="23">
        <v>0</v>
      </c>
      <c r="AO11" s="23">
        <v>198.15</v>
      </c>
      <c r="AP11" s="23">
        <v>0</v>
      </c>
      <c r="AQ11" s="23">
        <v>10</v>
      </c>
      <c r="AR11" s="23">
        <v>8.4700000000000006</v>
      </c>
      <c r="AS11" s="23">
        <v>0</v>
      </c>
      <c r="AT11" s="23">
        <v>0</v>
      </c>
      <c r="AU11" s="23">
        <v>0</v>
      </c>
      <c r="AV11" s="23">
        <v>1.53</v>
      </c>
      <c r="AW11" s="23">
        <v>0</v>
      </c>
      <c r="AX11" s="23">
        <v>0</v>
      </c>
      <c r="AY11" s="23">
        <v>0</v>
      </c>
      <c r="AZ11" s="23">
        <v>0</v>
      </c>
      <c r="BA11" s="23">
        <v>0</v>
      </c>
      <c r="BB11" s="23">
        <v>0</v>
      </c>
      <c r="BC11" s="23">
        <v>0</v>
      </c>
      <c r="BD11" s="23">
        <v>0</v>
      </c>
      <c r="BE11" s="23">
        <v>0</v>
      </c>
      <c r="BF11" s="23">
        <v>0</v>
      </c>
      <c r="BG11" s="23">
        <v>0</v>
      </c>
      <c r="BH11" s="23">
        <v>-10</v>
      </c>
      <c r="BI11" s="23">
        <v>-8.4700000000000006</v>
      </c>
      <c r="BJ11" s="23">
        <v>-1.53</v>
      </c>
      <c r="BK11" s="23">
        <v>0</v>
      </c>
      <c r="BL11" s="23">
        <v>0</v>
      </c>
      <c r="BM11" s="23">
        <v>0</v>
      </c>
      <c r="BN11" s="23">
        <v>0</v>
      </c>
      <c r="BO11" s="23">
        <v>0</v>
      </c>
      <c r="BP11" s="23">
        <v>0</v>
      </c>
      <c r="BQ11" s="23">
        <v>0</v>
      </c>
      <c r="BR11" s="23">
        <v>0</v>
      </c>
      <c r="BS11" s="23">
        <v>0</v>
      </c>
      <c r="BT11" s="23">
        <v>0.01</v>
      </c>
      <c r="BU11" s="23">
        <v>11.01</v>
      </c>
      <c r="BV11" s="23" t="s">
        <v>419</v>
      </c>
      <c r="BW11" s="23" t="s">
        <v>420</v>
      </c>
      <c r="BX11" s="23" t="s">
        <v>438</v>
      </c>
      <c r="BY11" s="23"/>
      <c r="BZ11" s="23"/>
    </row>
    <row r="12" spans="1:78" x14ac:dyDescent="0.3">
      <c r="A12" s="23"/>
      <c r="B12" s="23" t="s">
        <v>303</v>
      </c>
      <c r="C12" s="24">
        <v>43846.416666666664</v>
      </c>
      <c r="D12" s="23" t="s">
        <v>0</v>
      </c>
      <c r="E12" s="23"/>
      <c r="F12" s="23">
        <v>25434613208202</v>
      </c>
      <c r="G12" s="24">
        <v>43846.664131944446</v>
      </c>
      <c r="H12" s="24">
        <v>43846.412847222222</v>
      </c>
      <c r="I12" s="23">
        <v>215988282967</v>
      </c>
      <c r="J12" s="23">
        <v>1</v>
      </c>
      <c r="K12" s="23" t="s">
        <v>113</v>
      </c>
      <c r="L12" s="23" t="s">
        <v>439</v>
      </c>
      <c r="M12" s="23"/>
      <c r="N12" s="23" t="s">
        <v>440</v>
      </c>
      <c r="O12" s="23" t="s">
        <v>413</v>
      </c>
      <c r="P12" s="23" t="s">
        <v>203</v>
      </c>
      <c r="Q12" s="23" t="s">
        <v>51</v>
      </c>
      <c r="R12" s="23" t="s">
        <v>414</v>
      </c>
      <c r="S12" s="23">
        <v>360002</v>
      </c>
      <c r="T12" s="23" t="s">
        <v>50</v>
      </c>
      <c r="U12" s="23" t="s">
        <v>148</v>
      </c>
      <c r="V12" s="23" t="s">
        <v>414</v>
      </c>
      <c r="W12" s="23">
        <v>360002</v>
      </c>
      <c r="X12" s="23" t="s">
        <v>37</v>
      </c>
      <c r="Y12" s="23" t="s">
        <v>38</v>
      </c>
      <c r="Z12" s="23" t="s">
        <v>414</v>
      </c>
      <c r="AA12" s="23">
        <v>400042</v>
      </c>
      <c r="AB12" s="23">
        <v>199</v>
      </c>
      <c r="AC12" s="23">
        <v>168.64</v>
      </c>
      <c r="AD12" s="23">
        <v>30.36</v>
      </c>
      <c r="AE12" s="23">
        <v>0</v>
      </c>
      <c r="AF12" s="23">
        <v>0</v>
      </c>
      <c r="AG12" s="23">
        <v>0</v>
      </c>
      <c r="AH12" s="23">
        <v>0.18</v>
      </c>
      <c r="AI12" s="23">
        <v>0</v>
      </c>
      <c r="AJ12" s="23">
        <v>199</v>
      </c>
      <c r="AK12" s="23">
        <v>168.64</v>
      </c>
      <c r="AL12" s="23">
        <v>0</v>
      </c>
      <c r="AM12" s="23">
        <v>0</v>
      </c>
      <c r="AN12" s="23">
        <v>0</v>
      </c>
      <c r="AO12" s="23">
        <v>30.36</v>
      </c>
      <c r="AP12" s="23">
        <v>0</v>
      </c>
      <c r="AQ12" s="23">
        <v>0</v>
      </c>
      <c r="AR12" s="23">
        <v>0</v>
      </c>
      <c r="AS12" s="23">
        <v>0</v>
      </c>
      <c r="AT12" s="23">
        <v>0</v>
      </c>
      <c r="AU12" s="23">
        <v>0</v>
      </c>
      <c r="AV12" s="23">
        <v>0</v>
      </c>
      <c r="AW12" s="23">
        <v>0</v>
      </c>
      <c r="AX12" s="23">
        <v>0</v>
      </c>
      <c r="AY12" s="23">
        <v>0</v>
      </c>
      <c r="AZ12" s="23">
        <v>0</v>
      </c>
      <c r="BA12" s="23">
        <v>0</v>
      </c>
      <c r="BB12" s="23">
        <v>0</v>
      </c>
      <c r="BC12" s="23">
        <v>0</v>
      </c>
      <c r="BD12" s="23">
        <v>0</v>
      </c>
      <c r="BE12" s="23">
        <v>0</v>
      </c>
      <c r="BF12" s="23">
        <v>0</v>
      </c>
      <c r="BG12" s="23">
        <v>0</v>
      </c>
      <c r="BH12" s="23">
        <v>0</v>
      </c>
      <c r="BI12" s="23">
        <v>0</v>
      </c>
      <c r="BJ12" s="23">
        <v>0</v>
      </c>
      <c r="BK12" s="23">
        <v>0</v>
      </c>
      <c r="BL12" s="23">
        <v>0</v>
      </c>
      <c r="BM12" s="23">
        <v>0</v>
      </c>
      <c r="BN12" s="23">
        <v>0</v>
      </c>
      <c r="BO12" s="23">
        <v>0</v>
      </c>
      <c r="BP12" s="23">
        <v>0</v>
      </c>
      <c r="BQ12" s="23">
        <v>0</v>
      </c>
      <c r="BR12" s="23">
        <v>0</v>
      </c>
      <c r="BS12" s="23">
        <v>0</v>
      </c>
      <c r="BT12" s="23">
        <v>0.01</v>
      </c>
      <c r="BU12" s="23">
        <v>1.69</v>
      </c>
      <c r="BV12" s="23" t="s">
        <v>419</v>
      </c>
      <c r="BW12" s="23" t="s">
        <v>420</v>
      </c>
      <c r="BX12" s="23" t="s">
        <v>438</v>
      </c>
      <c r="BY12" s="23"/>
      <c r="BZ12" s="23"/>
    </row>
    <row r="13" spans="1:78" x14ac:dyDescent="0.3">
      <c r="A13" s="23"/>
      <c r="B13" s="23" t="s">
        <v>304</v>
      </c>
      <c r="C13" s="24">
        <v>43845.012881944444</v>
      </c>
      <c r="D13" s="23" t="s">
        <v>0</v>
      </c>
      <c r="E13" s="23"/>
      <c r="F13" s="23">
        <v>21175680332202</v>
      </c>
      <c r="G13" s="24">
        <v>43846.664120370369</v>
      </c>
      <c r="H13" s="24">
        <v>43845.008946759262</v>
      </c>
      <c r="I13" s="23">
        <v>215894012629</v>
      </c>
      <c r="J13" s="23">
        <v>1</v>
      </c>
      <c r="K13" s="23" t="s">
        <v>441</v>
      </c>
      <c r="L13" s="23" t="s">
        <v>442</v>
      </c>
      <c r="M13" s="23"/>
      <c r="N13" s="23" t="s">
        <v>443</v>
      </c>
      <c r="O13" s="23" t="s">
        <v>444</v>
      </c>
      <c r="P13" s="23" t="s">
        <v>203</v>
      </c>
      <c r="Q13" s="23" t="s">
        <v>51</v>
      </c>
      <c r="R13" s="23" t="s">
        <v>414</v>
      </c>
      <c r="S13" s="23">
        <v>360002</v>
      </c>
      <c r="T13" s="23" t="s">
        <v>50</v>
      </c>
      <c r="U13" s="23" t="s">
        <v>148</v>
      </c>
      <c r="V13" s="23" t="s">
        <v>414</v>
      </c>
      <c r="W13" s="23">
        <v>360002</v>
      </c>
      <c r="X13" s="23" t="s">
        <v>133</v>
      </c>
      <c r="Y13" s="23" t="s">
        <v>287</v>
      </c>
      <c r="Z13" s="23" t="s">
        <v>414</v>
      </c>
      <c r="AA13" s="23">
        <v>452001</v>
      </c>
      <c r="AB13" s="23">
        <v>599</v>
      </c>
      <c r="AC13" s="23">
        <v>534.82000000000005</v>
      </c>
      <c r="AD13" s="23">
        <v>64.180000000000007</v>
      </c>
      <c r="AE13" s="23">
        <v>0</v>
      </c>
      <c r="AF13" s="23">
        <v>0</v>
      </c>
      <c r="AG13" s="23">
        <v>0</v>
      </c>
      <c r="AH13" s="23">
        <v>0.12</v>
      </c>
      <c r="AI13" s="23">
        <v>0</v>
      </c>
      <c r="AJ13" s="23">
        <v>599</v>
      </c>
      <c r="AK13" s="23">
        <v>534.82000000000005</v>
      </c>
      <c r="AL13" s="23">
        <v>0</v>
      </c>
      <c r="AM13" s="23">
        <v>0</v>
      </c>
      <c r="AN13" s="23">
        <v>0</v>
      </c>
      <c r="AO13" s="23">
        <v>64.180000000000007</v>
      </c>
      <c r="AP13" s="23">
        <v>0</v>
      </c>
      <c r="AQ13" s="23">
        <v>40</v>
      </c>
      <c r="AR13" s="23">
        <v>35.71</v>
      </c>
      <c r="AS13" s="23">
        <v>0</v>
      </c>
      <c r="AT13" s="23">
        <v>0</v>
      </c>
      <c r="AU13" s="23">
        <v>0</v>
      </c>
      <c r="AV13" s="23">
        <v>4.29</v>
      </c>
      <c r="AW13" s="23">
        <v>0</v>
      </c>
      <c r="AX13" s="23">
        <v>0</v>
      </c>
      <c r="AY13" s="23">
        <v>0</v>
      </c>
      <c r="AZ13" s="23">
        <v>0</v>
      </c>
      <c r="BA13" s="23">
        <v>0</v>
      </c>
      <c r="BB13" s="23">
        <v>0</v>
      </c>
      <c r="BC13" s="23">
        <v>0</v>
      </c>
      <c r="BD13" s="23">
        <v>0</v>
      </c>
      <c r="BE13" s="23">
        <v>0</v>
      </c>
      <c r="BF13" s="23">
        <v>0</v>
      </c>
      <c r="BG13" s="23">
        <v>0</v>
      </c>
      <c r="BH13" s="23">
        <v>-40</v>
      </c>
      <c r="BI13" s="23">
        <v>-35.71</v>
      </c>
      <c r="BJ13" s="23">
        <v>-4.29</v>
      </c>
      <c r="BK13" s="23">
        <v>0</v>
      </c>
      <c r="BL13" s="23">
        <v>0</v>
      </c>
      <c r="BM13" s="23">
        <v>0</v>
      </c>
      <c r="BN13" s="23">
        <v>0</v>
      </c>
      <c r="BO13" s="23">
        <v>0</v>
      </c>
      <c r="BP13" s="23">
        <v>0</v>
      </c>
      <c r="BQ13" s="23">
        <v>0</v>
      </c>
      <c r="BR13" s="23">
        <v>0</v>
      </c>
      <c r="BS13" s="23">
        <v>0</v>
      </c>
      <c r="BT13" s="23">
        <v>0.01</v>
      </c>
      <c r="BU13" s="23">
        <v>5.35</v>
      </c>
      <c r="BV13" s="23" t="s">
        <v>419</v>
      </c>
      <c r="BW13" s="23" t="s">
        <v>420</v>
      </c>
      <c r="BX13" s="23" t="s">
        <v>438</v>
      </c>
      <c r="BY13" s="23"/>
      <c r="BZ13" s="23"/>
    </row>
    <row r="14" spans="1:78" x14ac:dyDescent="0.3">
      <c r="A14" s="23"/>
      <c r="B14" s="23" t="s">
        <v>306</v>
      </c>
      <c r="C14" s="24">
        <v>43845.674872685187</v>
      </c>
      <c r="D14" s="23" t="s">
        <v>0</v>
      </c>
      <c r="E14" s="23"/>
      <c r="F14" s="23">
        <v>33212703607202</v>
      </c>
      <c r="G14" s="24">
        <v>43846.664282407408</v>
      </c>
      <c r="H14" s="24">
        <v>43845.665590277778</v>
      </c>
      <c r="I14" s="23">
        <v>215989599179</v>
      </c>
      <c r="J14" s="23">
        <v>1</v>
      </c>
      <c r="K14" s="23" t="s">
        <v>113</v>
      </c>
      <c r="L14" s="23" t="s">
        <v>439</v>
      </c>
      <c r="M14" s="23"/>
      <c r="N14" s="23" t="s">
        <v>440</v>
      </c>
      <c r="O14" s="23" t="s">
        <v>413</v>
      </c>
      <c r="P14" s="23" t="s">
        <v>203</v>
      </c>
      <c r="Q14" s="23" t="s">
        <v>51</v>
      </c>
      <c r="R14" s="23" t="s">
        <v>414</v>
      </c>
      <c r="S14" s="23">
        <v>360002</v>
      </c>
      <c r="T14" s="23" t="s">
        <v>50</v>
      </c>
      <c r="U14" s="23" t="s">
        <v>148</v>
      </c>
      <c r="V14" s="23" t="s">
        <v>414</v>
      </c>
      <c r="W14" s="23">
        <v>360002</v>
      </c>
      <c r="X14" s="23" t="s">
        <v>37</v>
      </c>
      <c r="Y14" s="23" t="s">
        <v>38</v>
      </c>
      <c r="Z14" s="23" t="s">
        <v>414</v>
      </c>
      <c r="AA14" s="23">
        <v>400059</v>
      </c>
      <c r="AB14" s="23">
        <v>199</v>
      </c>
      <c r="AC14" s="23">
        <v>168.64</v>
      </c>
      <c r="AD14" s="23">
        <v>30.36</v>
      </c>
      <c r="AE14" s="23">
        <v>0</v>
      </c>
      <c r="AF14" s="23">
        <v>0</v>
      </c>
      <c r="AG14" s="23">
        <v>0</v>
      </c>
      <c r="AH14" s="23">
        <v>0.18</v>
      </c>
      <c r="AI14" s="23">
        <v>0</v>
      </c>
      <c r="AJ14" s="23">
        <v>199</v>
      </c>
      <c r="AK14" s="23">
        <v>168.64</v>
      </c>
      <c r="AL14" s="23">
        <v>0</v>
      </c>
      <c r="AM14" s="23">
        <v>0</v>
      </c>
      <c r="AN14" s="23">
        <v>0</v>
      </c>
      <c r="AO14" s="23">
        <v>30.36</v>
      </c>
      <c r="AP14" s="23">
        <v>0</v>
      </c>
      <c r="AQ14" s="23">
        <v>0</v>
      </c>
      <c r="AR14" s="23">
        <v>0</v>
      </c>
      <c r="AS14" s="23">
        <v>0</v>
      </c>
      <c r="AT14" s="23">
        <v>0</v>
      </c>
      <c r="AU14" s="23">
        <v>0</v>
      </c>
      <c r="AV14" s="23">
        <v>0</v>
      </c>
      <c r="AW14" s="23">
        <v>0</v>
      </c>
      <c r="AX14" s="23">
        <v>0</v>
      </c>
      <c r="AY14" s="23">
        <v>0</v>
      </c>
      <c r="AZ14" s="23">
        <v>0</v>
      </c>
      <c r="BA14" s="23">
        <v>0</v>
      </c>
      <c r="BB14" s="23">
        <v>0</v>
      </c>
      <c r="BC14" s="23">
        <v>0</v>
      </c>
      <c r="BD14" s="23">
        <v>0</v>
      </c>
      <c r="BE14" s="23">
        <v>0</v>
      </c>
      <c r="BF14" s="23">
        <v>0</v>
      </c>
      <c r="BG14" s="23">
        <v>0</v>
      </c>
      <c r="BH14" s="23">
        <v>0</v>
      </c>
      <c r="BI14" s="23">
        <v>0</v>
      </c>
      <c r="BJ14" s="23">
        <v>0</v>
      </c>
      <c r="BK14" s="23">
        <v>0</v>
      </c>
      <c r="BL14" s="23">
        <v>0</v>
      </c>
      <c r="BM14" s="23">
        <v>0</v>
      </c>
      <c r="BN14" s="23">
        <v>0</v>
      </c>
      <c r="BO14" s="23">
        <v>0</v>
      </c>
      <c r="BP14" s="23">
        <v>0</v>
      </c>
      <c r="BQ14" s="23">
        <v>0</v>
      </c>
      <c r="BR14" s="23">
        <v>0</v>
      </c>
      <c r="BS14" s="23">
        <v>0</v>
      </c>
      <c r="BT14" s="23">
        <v>0.01</v>
      </c>
      <c r="BU14" s="23">
        <v>1.69</v>
      </c>
      <c r="BV14" s="23" t="s">
        <v>419</v>
      </c>
      <c r="BW14" s="23" t="s">
        <v>420</v>
      </c>
      <c r="BX14" s="23" t="s">
        <v>421</v>
      </c>
      <c r="BY14" s="23"/>
      <c r="BZ14" s="23"/>
    </row>
    <row r="15" spans="1:78" x14ac:dyDescent="0.3">
      <c r="A15" s="23"/>
      <c r="B15" s="23" t="s">
        <v>257</v>
      </c>
      <c r="C15" s="24">
        <v>43847.554756944446</v>
      </c>
      <c r="D15" s="23" t="s">
        <v>0</v>
      </c>
      <c r="E15" s="23"/>
      <c r="F15" s="23">
        <v>11356677462039</v>
      </c>
      <c r="G15" s="24">
        <v>43848.635069444441</v>
      </c>
      <c r="H15" s="24">
        <v>43847.531736111108</v>
      </c>
      <c r="I15" s="23">
        <v>216049791768</v>
      </c>
      <c r="J15" s="23">
        <v>1</v>
      </c>
      <c r="K15" s="23" t="s">
        <v>155</v>
      </c>
      <c r="L15" s="23" t="s">
        <v>445</v>
      </c>
      <c r="M15" s="23"/>
      <c r="N15" s="23" t="s">
        <v>154</v>
      </c>
      <c r="O15" s="23" t="s">
        <v>413</v>
      </c>
      <c r="P15" s="23" t="s">
        <v>203</v>
      </c>
      <c r="Q15" s="23" t="s">
        <v>51</v>
      </c>
      <c r="R15" s="23" t="s">
        <v>414</v>
      </c>
      <c r="S15" s="23">
        <v>360002</v>
      </c>
      <c r="T15" s="23" t="s">
        <v>203</v>
      </c>
      <c r="U15" s="23" t="s">
        <v>51</v>
      </c>
      <c r="V15" s="23" t="s">
        <v>414</v>
      </c>
      <c r="W15" s="23">
        <v>360002</v>
      </c>
      <c r="X15" s="23" t="s">
        <v>128</v>
      </c>
      <c r="Y15" s="23" t="s">
        <v>46</v>
      </c>
      <c r="Z15" s="23" t="s">
        <v>414</v>
      </c>
      <c r="AA15" s="23">
        <v>560095</v>
      </c>
      <c r="AB15" s="23">
        <v>599</v>
      </c>
      <c r="AC15" s="23">
        <v>507.63</v>
      </c>
      <c r="AD15" s="23">
        <v>91.37</v>
      </c>
      <c r="AE15" s="23">
        <v>0</v>
      </c>
      <c r="AF15" s="23">
        <v>0</v>
      </c>
      <c r="AG15" s="23">
        <v>0</v>
      </c>
      <c r="AH15" s="23">
        <v>0.18</v>
      </c>
      <c r="AI15" s="23">
        <v>0</v>
      </c>
      <c r="AJ15" s="23">
        <v>599</v>
      </c>
      <c r="AK15" s="23">
        <v>507.63</v>
      </c>
      <c r="AL15" s="23">
        <v>0</v>
      </c>
      <c r="AM15" s="23">
        <v>0</v>
      </c>
      <c r="AN15" s="23">
        <v>0</v>
      </c>
      <c r="AO15" s="23">
        <v>91.37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>
        <v>0</v>
      </c>
      <c r="BR15" s="23">
        <v>0</v>
      </c>
      <c r="BS15" s="23">
        <v>0</v>
      </c>
      <c r="BT15" s="23">
        <v>0.01</v>
      </c>
      <c r="BU15" s="23">
        <v>5.08</v>
      </c>
      <c r="BV15" s="23"/>
      <c r="BW15" s="23" t="s">
        <v>415</v>
      </c>
      <c r="BX15" s="23" t="s">
        <v>421</v>
      </c>
      <c r="BY15" s="23"/>
      <c r="BZ15" s="23"/>
    </row>
    <row r="16" spans="1:78" x14ac:dyDescent="0.3">
      <c r="A16" s="23"/>
      <c r="B16" s="23" t="s">
        <v>259</v>
      </c>
      <c r="C16" s="24">
        <v>43848.585474537038</v>
      </c>
      <c r="D16" s="23" t="s">
        <v>0</v>
      </c>
      <c r="E16" s="23"/>
      <c r="F16" s="23">
        <v>12156251654039</v>
      </c>
      <c r="G16" s="24">
        <v>43849.504363425927</v>
      </c>
      <c r="H16" s="24">
        <v>43848.56050925926</v>
      </c>
      <c r="I16" s="23">
        <v>215957268880</v>
      </c>
      <c r="J16" s="23">
        <v>1</v>
      </c>
      <c r="K16" s="23" t="s">
        <v>446</v>
      </c>
      <c r="L16" s="23" t="s">
        <v>447</v>
      </c>
      <c r="M16" s="23"/>
      <c r="N16" s="23" t="s">
        <v>448</v>
      </c>
      <c r="O16" s="23" t="s">
        <v>413</v>
      </c>
      <c r="P16" s="23" t="s">
        <v>203</v>
      </c>
      <c r="Q16" s="23" t="s">
        <v>51</v>
      </c>
      <c r="R16" s="23" t="s">
        <v>414</v>
      </c>
      <c r="S16" s="23">
        <v>360002</v>
      </c>
      <c r="T16" s="23" t="s">
        <v>203</v>
      </c>
      <c r="U16" s="23" t="s">
        <v>51</v>
      </c>
      <c r="V16" s="23" t="s">
        <v>414</v>
      </c>
      <c r="W16" s="23">
        <v>360002</v>
      </c>
      <c r="X16" s="23" t="s">
        <v>449</v>
      </c>
      <c r="Y16" s="23" t="s">
        <v>51</v>
      </c>
      <c r="Z16" s="23" t="s">
        <v>414</v>
      </c>
      <c r="AA16" s="23">
        <v>388120</v>
      </c>
      <c r="AB16" s="23">
        <v>109</v>
      </c>
      <c r="AC16" s="23">
        <v>92.38</v>
      </c>
      <c r="AD16" s="23">
        <v>16.62</v>
      </c>
      <c r="AE16" s="23">
        <v>0.09</v>
      </c>
      <c r="AF16" s="23">
        <v>0.09</v>
      </c>
      <c r="AG16" s="23">
        <v>0</v>
      </c>
      <c r="AH16" s="23">
        <v>0</v>
      </c>
      <c r="AI16" s="23">
        <v>0</v>
      </c>
      <c r="AJ16" s="23">
        <v>109</v>
      </c>
      <c r="AK16" s="23">
        <v>92.38</v>
      </c>
      <c r="AL16" s="23">
        <v>8.31</v>
      </c>
      <c r="AM16" s="23">
        <v>8.31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>
        <v>0</v>
      </c>
      <c r="AU16" s="23">
        <v>0</v>
      </c>
      <c r="AV16" s="23">
        <v>0</v>
      </c>
      <c r="AW16" s="23">
        <v>0</v>
      </c>
      <c r="AX16" s="23">
        <v>0</v>
      </c>
      <c r="AY16" s="23">
        <v>0</v>
      </c>
      <c r="AZ16" s="23">
        <v>0</v>
      </c>
      <c r="BA16" s="23">
        <v>0</v>
      </c>
      <c r="BB16" s="23">
        <v>0</v>
      </c>
      <c r="BC16" s="23">
        <v>0</v>
      </c>
      <c r="BD16" s="23">
        <v>0</v>
      </c>
      <c r="BE16" s="23">
        <v>0</v>
      </c>
      <c r="BF16" s="23">
        <v>0</v>
      </c>
      <c r="BG16" s="23">
        <v>0</v>
      </c>
      <c r="BH16" s="23">
        <v>0</v>
      </c>
      <c r="BI16" s="23">
        <v>0</v>
      </c>
      <c r="BJ16" s="23">
        <v>0</v>
      </c>
      <c r="BK16" s="23">
        <v>0</v>
      </c>
      <c r="BL16" s="23">
        <v>0</v>
      </c>
      <c r="BM16" s="23">
        <v>0</v>
      </c>
      <c r="BN16" s="23">
        <v>5.0000000000000001E-3</v>
      </c>
      <c r="BO16" s="23">
        <v>0.46</v>
      </c>
      <c r="BP16" s="23">
        <v>5.0000000000000001E-3</v>
      </c>
      <c r="BQ16" s="23">
        <v>0.46</v>
      </c>
      <c r="BR16" s="23">
        <v>0</v>
      </c>
      <c r="BS16" s="23">
        <v>0</v>
      </c>
      <c r="BT16" s="23">
        <v>0</v>
      </c>
      <c r="BU16" s="23">
        <v>0</v>
      </c>
      <c r="BV16" s="23"/>
      <c r="BW16" s="23" t="s">
        <v>415</v>
      </c>
      <c r="BX16" s="23" t="s">
        <v>421</v>
      </c>
      <c r="BY16" s="23"/>
      <c r="BZ16" s="23"/>
    </row>
    <row r="17" spans="1:78" x14ac:dyDescent="0.3">
      <c r="A17" s="23"/>
      <c r="B17" s="23" t="s">
        <v>261</v>
      </c>
      <c r="C17" s="24">
        <v>43850.418564814812</v>
      </c>
      <c r="D17" s="23" t="s">
        <v>0</v>
      </c>
      <c r="E17" s="23"/>
      <c r="F17" s="23">
        <v>12157964566039</v>
      </c>
      <c r="G17" s="24">
        <v>43850.648923611108</v>
      </c>
      <c r="H17" s="24">
        <v>43850.398541666669</v>
      </c>
      <c r="I17" s="23">
        <v>215948931293</v>
      </c>
      <c r="J17" s="23">
        <v>1</v>
      </c>
      <c r="K17" s="23" t="s">
        <v>193</v>
      </c>
      <c r="L17" s="23" t="s">
        <v>450</v>
      </c>
      <c r="M17" s="23"/>
      <c r="N17" s="23" t="s">
        <v>192</v>
      </c>
      <c r="O17" s="23" t="s">
        <v>413</v>
      </c>
      <c r="P17" s="23" t="s">
        <v>203</v>
      </c>
      <c r="Q17" s="23" t="s">
        <v>51</v>
      </c>
      <c r="R17" s="23" t="s">
        <v>414</v>
      </c>
      <c r="S17" s="23">
        <v>360002</v>
      </c>
      <c r="T17" s="23" t="s">
        <v>203</v>
      </c>
      <c r="U17" s="23" t="s">
        <v>51</v>
      </c>
      <c r="V17" s="23" t="s">
        <v>414</v>
      </c>
      <c r="W17" s="23">
        <v>360002</v>
      </c>
      <c r="X17" s="23" t="s">
        <v>194</v>
      </c>
      <c r="Y17" s="23" t="s">
        <v>46</v>
      </c>
      <c r="Z17" s="23" t="s">
        <v>414</v>
      </c>
      <c r="AA17" s="23">
        <v>575002</v>
      </c>
      <c r="AB17" s="23">
        <v>398</v>
      </c>
      <c r="AC17" s="23">
        <v>337.29</v>
      </c>
      <c r="AD17" s="23">
        <v>60.71</v>
      </c>
      <c r="AE17" s="23">
        <v>0</v>
      </c>
      <c r="AF17" s="23">
        <v>0</v>
      </c>
      <c r="AG17" s="23">
        <v>0</v>
      </c>
      <c r="AH17" s="23">
        <v>0.18</v>
      </c>
      <c r="AI17" s="23">
        <v>0</v>
      </c>
      <c r="AJ17" s="23">
        <v>398</v>
      </c>
      <c r="AK17" s="23">
        <v>337.29</v>
      </c>
      <c r="AL17" s="23">
        <v>0</v>
      </c>
      <c r="AM17" s="23">
        <v>0</v>
      </c>
      <c r="AN17" s="23">
        <v>0</v>
      </c>
      <c r="AO17" s="23">
        <v>60.71</v>
      </c>
      <c r="AP17" s="23">
        <v>0</v>
      </c>
      <c r="AQ17" s="23">
        <v>0</v>
      </c>
      <c r="AR17" s="23">
        <v>0</v>
      </c>
      <c r="AS17" s="23">
        <v>0</v>
      </c>
      <c r="AT17" s="23">
        <v>0</v>
      </c>
      <c r="AU17" s="23">
        <v>0</v>
      </c>
      <c r="AV17" s="23">
        <v>0</v>
      </c>
      <c r="AW17" s="23">
        <v>0</v>
      </c>
      <c r="AX17" s="23">
        <v>0</v>
      </c>
      <c r="AY17" s="23">
        <v>0</v>
      </c>
      <c r="AZ17" s="23">
        <v>0</v>
      </c>
      <c r="BA17" s="23">
        <v>0</v>
      </c>
      <c r="BB17" s="23">
        <v>0</v>
      </c>
      <c r="BC17" s="23">
        <v>0</v>
      </c>
      <c r="BD17" s="23">
        <v>0</v>
      </c>
      <c r="BE17" s="23">
        <v>0</v>
      </c>
      <c r="BF17" s="23">
        <v>0</v>
      </c>
      <c r="BG17" s="23">
        <v>0</v>
      </c>
      <c r="BH17" s="23">
        <v>0</v>
      </c>
      <c r="BI17" s="23">
        <v>0</v>
      </c>
      <c r="BJ17" s="23">
        <v>0</v>
      </c>
      <c r="BK17" s="23">
        <v>0</v>
      </c>
      <c r="BL17" s="23">
        <v>0</v>
      </c>
      <c r="BM17" s="23">
        <v>0</v>
      </c>
      <c r="BN17" s="23">
        <v>0</v>
      </c>
      <c r="BO17" s="23">
        <v>0</v>
      </c>
      <c r="BP17" s="23">
        <v>0</v>
      </c>
      <c r="BQ17" s="23">
        <v>0</v>
      </c>
      <c r="BR17" s="23">
        <v>0</v>
      </c>
      <c r="BS17" s="23">
        <v>0</v>
      </c>
      <c r="BT17" s="23">
        <v>0.01</v>
      </c>
      <c r="BU17" s="23">
        <v>3.37</v>
      </c>
      <c r="BV17" s="23"/>
      <c r="BW17" s="23" t="s">
        <v>415</v>
      </c>
      <c r="BX17" s="23" t="s">
        <v>421</v>
      </c>
      <c r="BY17" s="23"/>
      <c r="BZ17" s="23"/>
    </row>
    <row r="18" spans="1:78" x14ac:dyDescent="0.3">
      <c r="A18" s="23"/>
      <c r="B18" s="23" t="s">
        <v>263</v>
      </c>
      <c r="C18" s="24">
        <v>43848.460601851853</v>
      </c>
      <c r="D18" s="23" t="s">
        <v>0</v>
      </c>
      <c r="E18" s="23"/>
      <c r="F18" s="23">
        <v>12545697640039</v>
      </c>
      <c r="G18" s="24">
        <v>43850.704930555556</v>
      </c>
      <c r="H18" s="24">
        <v>43848.440150462964</v>
      </c>
      <c r="I18" s="23">
        <v>216752444256</v>
      </c>
      <c r="J18" s="23">
        <v>1</v>
      </c>
      <c r="K18" s="23" t="s">
        <v>411</v>
      </c>
      <c r="L18" s="23" t="s">
        <v>412</v>
      </c>
      <c r="M18" s="23"/>
      <c r="N18" s="23" t="s">
        <v>54</v>
      </c>
      <c r="O18" s="23" t="s">
        <v>413</v>
      </c>
      <c r="P18" s="23" t="s">
        <v>203</v>
      </c>
      <c r="Q18" s="23" t="s">
        <v>51</v>
      </c>
      <c r="R18" s="23" t="s">
        <v>414</v>
      </c>
      <c r="S18" s="23">
        <v>360002</v>
      </c>
      <c r="T18" s="23" t="s">
        <v>203</v>
      </c>
      <c r="U18" s="23" t="s">
        <v>51</v>
      </c>
      <c r="V18" s="23" t="s">
        <v>414</v>
      </c>
      <c r="W18" s="23">
        <v>360002</v>
      </c>
      <c r="X18" s="23" t="s">
        <v>98</v>
      </c>
      <c r="Y18" s="23" t="s">
        <v>38</v>
      </c>
      <c r="Z18" s="23" t="s">
        <v>414</v>
      </c>
      <c r="AA18" s="23">
        <v>411029</v>
      </c>
      <c r="AB18" s="23">
        <v>219</v>
      </c>
      <c r="AC18" s="23">
        <v>185.59</v>
      </c>
      <c r="AD18" s="23">
        <v>33.409999999999997</v>
      </c>
      <c r="AE18" s="23">
        <v>0</v>
      </c>
      <c r="AF18" s="23">
        <v>0</v>
      </c>
      <c r="AG18" s="23">
        <v>0</v>
      </c>
      <c r="AH18" s="23">
        <v>0.18</v>
      </c>
      <c r="AI18" s="23">
        <v>0</v>
      </c>
      <c r="AJ18" s="23">
        <v>219</v>
      </c>
      <c r="AK18" s="23">
        <v>185.59</v>
      </c>
      <c r="AL18" s="23">
        <v>0</v>
      </c>
      <c r="AM18" s="23">
        <v>0</v>
      </c>
      <c r="AN18" s="23">
        <v>0</v>
      </c>
      <c r="AO18" s="23">
        <v>33.409999999999997</v>
      </c>
      <c r="AP18" s="23">
        <v>0</v>
      </c>
      <c r="AQ18" s="23">
        <v>0</v>
      </c>
      <c r="AR18" s="23">
        <v>0</v>
      </c>
      <c r="AS18" s="23">
        <v>0</v>
      </c>
      <c r="AT18" s="23">
        <v>0</v>
      </c>
      <c r="AU18" s="23">
        <v>0</v>
      </c>
      <c r="AV18" s="23">
        <v>0</v>
      </c>
      <c r="AW18" s="23">
        <v>0</v>
      </c>
      <c r="AX18" s="23">
        <v>0</v>
      </c>
      <c r="AY18" s="23">
        <v>0</v>
      </c>
      <c r="AZ18" s="23">
        <v>0</v>
      </c>
      <c r="BA18" s="23">
        <v>0</v>
      </c>
      <c r="BB18" s="23">
        <v>0</v>
      </c>
      <c r="BC18" s="23">
        <v>0</v>
      </c>
      <c r="BD18" s="23">
        <v>0</v>
      </c>
      <c r="BE18" s="23">
        <v>0</v>
      </c>
      <c r="BF18" s="23">
        <v>0</v>
      </c>
      <c r="BG18" s="23">
        <v>0</v>
      </c>
      <c r="BH18" s="23">
        <v>0</v>
      </c>
      <c r="BI18" s="23">
        <v>0</v>
      </c>
      <c r="BJ18" s="23">
        <v>0</v>
      </c>
      <c r="BK18" s="23">
        <v>0</v>
      </c>
      <c r="BL18" s="23">
        <v>0</v>
      </c>
      <c r="BM18" s="23">
        <v>0</v>
      </c>
      <c r="BN18" s="23">
        <v>0</v>
      </c>
      <c r="BO18" s="23">
        <v>0</v>
      </c>
      <c r="BP18" s="23">
        <v>0</v>
      </c>
      <c r="BQ18" s="23">
        <v>0</v>
      </c>
      <c r="BR18" s="23">
        <v>0</v>
      </c>
      <c r="BS18" s="23">
        <v>0</v>
      </c>
      <c r="BT18" s="23">
        <v>0.01</v>
      </c>
      <c r="BU18" s="23">
        <v>1.86</v>
      </c>
      <c r="BV18" s="23"/>
      <c r="BW18" s="23" t="s">
        <v>415</v>
      </c>
      <c r="BX18" s="23" t="s">
        <v>426</v>
      </c>
      <c r="BY18" s="23"/>
      <c r="BZ18" s="23"/>
    </row>
    <row r="19" spans="1:78" x14ac:dyDescent="0.3">
      <c r="A19" s="23"/>
      <c r="B19" s="23" t="s">
        <v>265</v>
      </c>
      <c r="C19" s="24">
        <v>43850.985868055555</v>
      </c>
      <c r="D19" s="23" t="s">
        <v>0</v>
      </c>
      <c r="E19" s="23"/>
      <c r="F19" s="23">
        <v>10175548162039</v>
      </c>
      <c r="G19" s="24">
        <v>43851.544953703706</v>
      </c>
      <c r="H19" s="24">
        <v>43850.96533564815</v>
      </c>
      <c r="I19" s="23">
        <v>217167372821</v>
      </c>
      <c r="J19" s="23">
        <v>1</v>
      </c>
      <c r="K19" s="23" t="s">
        <v>446</v>
      </c>
      <c r="L19" s="23" t="s">
        <v>447</v>
      </c>
      <c r="M19" s="23"/>
      <c r="N19" s="23" t="s">
        <v>448</v>
      </c>
      <c r="O19" s="23" t="s">
        <v>413</v>
      </c>
      <c r="P19" s="23" t="s">
        <v>203</v>
      </c>
      <c r="Q19" s="23" t="s">
        <v>51</v>
      </c>
      <c r="R19" s="23" t="s">
        <v>414</v>
      </c>
      <c r="S19" s="23">
        <v>360002</v>
      </c>
      <c r="T19" s="23" t="s">
        <v>203</v>
      </c>
      <c r="U19" s="23" t="s">
        <v>51</v>
      </c>
      <c r="V19" s="23" t="s">
        <v>414</v>
      </c>
      <c r="W19" s="23">
        <v>360002</v>
      </c>
      <c r="X19" s="23" t="s">
        <v>119</v>
      </c>
      <c r="Y19" s="23" t="s">
        <v>108</v>
      </c>
      <c r="Z19" s="23" t="s">
        <v>414</v>
      </c>
      <c r="AA19" s="23">
        <v>201301</v>
      </c>
      <c r="AB19" s="23">
        <v>103.55</v>
      </c>
      <c r="AC19" s="23">
        <v>87.75</v>
      </c>
      <c r="AD19" s="23">
        <v>15.8</v>
      </c>
      <c r="AE19" s="23">
        <v>0</v>
      </c>
      <c r="AF19" s="23">
        <v>0</v>
      </c>
      <c r="AG19" s="23">
        <v>0</v>
      </c>
      <c r="AH19" s="23">
        <v>0.18</v>
      </c>
      <c r="AI19" s="23">
        <v>0</v>
      </c>
      <c r="AJ19" s="23">
        <v>109</v>
      </c>
      <c r="AK19" s="23">
        <v>92.37</v>
      </c>
      <c r="AL19" s="23">
        <v>0</v>
      </c>
      <c r="AM19" s="23">
        <v>0</v>
      </c>
      <c r="AN19" s="23">
        <v>0</v>
      </c>
      <c r="AO19" s="23">
        <v>16.63</v>
      </c>
      <c r="AP19" s="23">
        <v>0</v>
      </c>
      <c r="AQ19" s="23">
        <v>0</v>
      </c>
      <c r="AR19" s="23">
        <v>0</v>
      </c>
      <c r="AS19" s="23">
        <v>0</v>
      </c>
      <c r="AT19" s="23">
        <v>0</v>
      </c>
      <c r="AU19" s="23">
        <v>0</v>
      </c>
      <c r="AV19" s="23">
        <v>0</v>
      </c>
      <c r="AW19" s="23">
        <v>0</v>
      </c>
      <c r="AX19" s="23">
        <v>0</v>
      </c>
      <c r="AY19" s="23">
        <v>0</v>
      </c>
      <c r="AZ19" s="23">
        <v>0</v>
      </c>
      <c r="BA19" s="23">
        <v>0</v>
      </c>
      <c r="BB19" s="23">
        <v>0</v>
      </c>
      <c r="BC19" s="23">
        <v>0</v>
      </c>
      <c r="BD19" s="23">
        <v>0</v>
      </c>
      <c r="BE19" s="23">
        <v>-5.45</v>
      </c>
      <c r="BF19" s="23">
        <v>-4.62</v>
      </c>
      <c r="BG19" s="23">
        <v>-0.83</v>
      </c>
      <c r="BH19" s="23">
        <v>0</v>
      </c>
      <c r="BI19" s="23">
        <v>0</v>
      </c>
      <c r="BJ19" s="23">
        <v>0</v>
      </c>
      <c r="BK19" s="23">
        <v>0</v>
      </c>
      <c r="BL19" s="23">
        <v>0</v>
      </c>
      <c r="BM19" s="23">
        <v>0</v>
      </c>
      <c r="BN19" s="23">
        <v>0</v>
      </c>
      <c r="BO19" s="23">
        <v>0</v>
      </c>
      <c r="BP19" s="23">
        <v>0</v>
      </c>
      <c r="BQ19" s="23">
        <v>0</v>
      </c>
      <c r="BR19" s="23">
        <v>0</v>
      </c>
      <c r="BS19" s="23">
        <v>0</v>
      </c>
      <c r="BT19" s="23">
        <v>0.01</v>
      </c>
      <c r="BU19" s="23">
        <v>0.88</v>
      </c>
      <c r="BV19" s="23"/>
      <c r="BW19" s="23" t="s">
        <v>415</v>
      </c>
      <c r="BX19" s="23" t="s">
        <v>426</v>
      </c>
      <c r="BY19" s="23"/>
      <c r="BZ19" s="23"/>
    </row>
    <row r="20" spans="1:78" x14ac:dyDescent="0.3">
      <c r="A20" s="23"/>
      <c r="B20" s="23" t="s">
        <v>267</v>
      </c>
      <c r="C20" s="24">
        <v>43850.575590277775</v>
      </c>
      <c r="D20" s="23" t="s">
        <v>0</v>
      </c>
      <c r="E20" s="23"/>
      <c r="F20" s="23">
        <v>10175454785039</v>
      </c>
      <c r="G20" s="24">
        <v>43851.624618055554</v>
      </c>
      <c r="H20" s="24">
        <v>43850.555648148147</v>
      </c>
      <c r="I20" s="23">
        <v>217115922129</v>
      </c>
      <c r="J20" s="23">
        <v>1</v>
      </c>
      <c r="K20" s="23" t="s">
        <v>451</v>
      </c>
      <c r="L20" s="23" t="s">
        <v>452</v>
      </c>
      <c r="M20" s="23"/>
      <c r="N20" s="23" t="s">
        <v>160</v>
      </c>
      <c r="O20" s="23" t="s">
        <v>413</v>
      </c>
      <c r="P20" s="23" t="s">
        <v>203</v>
      </c>
      <c r="Q20" s="23" t="s">
        <v>51</v>
      </c>
      <c r="R20" s="23" t="s">
        <v>414</v>
      </c>
      <c r="S20" s="23">
        <v>360002</v>
      </c>
      <c r="T20" s="23" t="s">
        <v>203</v>
      </c>
      <c r="U20" s="23" t="s">
        <v>51</v>
      </c>
      <c r="V20" s="23" t="s">
        <v>414</v>
      </c>
      <c r="W20" s="23">
        <v>360002</v>
      </c>
      <c r="X20" s="23" t="s">
        <v>40</v>
      </c>
      <c r="Y20" s="23" t="s">
        <v>38</v>
      </c>
      <c r="Z20" s="23" t="s">
        <v>414</v>
      </c>
      <c r="AA20" s="23">
        <v>401107</v>
      </c>
      <c r="AB20" s="23">
        <v>189</v>
      </c>
      <c r="AC20" s="23">
        <v>160.16999999999999</v>
      </c>
      <c r="AD20" s="23">
        <v>28.83</v>
      </c>
      <c r="AE20" s="23">
        <v>0</v>
      </c>
      <c r="AF20" s="23">
        <v>0</v>
      </c>
      <c r="AG20" s="23">
        <v>0</v>
      </c>
      <c r="AH20" s="23">
        <v>0.18</v>
      </c>
      <c r="AI20" s="23">
        <v>0</v>
      </c>
      <c r="AJ20" s="23">
        <v>189</v>
      </c>
      <c r="AK20" s="23">
        <v>160.16999999999999</v>
      </c>
      <c r="AL20" s="23">
        <v>0</v>
      </c>
      <c r="AM20" s="23">
        <v>0</v>
      </c>
      <c r="AN20" s="23">
        <v>0</v>
      </c>
      <c r="AO20" s="23">
        <v>28.83</v>
      </c>
      <c r="AP20" s="23">
        <v>0</v>
      </c>
      <c r="AQ20" s="23">
        <v>0</v>
      </c>
      <c r="AR20" s="23">
        <v>0</v>
      </c>
      <c r="AS20" s="23">
        <v>0</v>
      </c>
      <c r="AT20" s="23">
        <v>0</v>
      </c>
      <c r="AU20" s="23">
        <v>0</v>
      </c>
      <c r="AV20" s="23">
        <v>0</v>
      </c>
      <c r="AW20" s="23">
        <v>0</v>
      </c>
      <c r="AX20" s="23">
        <v>0</v>
      </c>
      <c r="AY20" s="23">
        <v>0</v>
      </c>
      <c r="AZ20" s="23">
        <v>0</v>
      </c>
      <c r="BA20" s="23">
        <v>0</v>
      </c>
      <c r="BB20" s="23">
        <v>0</v>
      </c>
      <c r="BC20" s="23">
        <v>0</v>
      </c>
      <c r="BD20" s="23">
        <v>0</v>
      </c>
      <c r="BE20" s="23">
        <v>0</v>
      </c>
      <c r="BF20" s="23">
        <v>0</v>
      </c>
      <c r="BG20" s="23">
        <v>0</v>
      </c>
      <c r="BH20" s="23">
        <v>0</v>
      </c>
      <c r="BI20" s="23">
        <v>0</v>
      </c>
      <c r="BJ20" s="23">
        <v>0</v>
      </c>
      <c r="BK20" s="23">
        <v>0</v>
      </c>
      <c r="BL20" s="23">
        <v>0</v>
      </c>
      <c r="BM20" s="23">
        <v>0</v>
      </c>
      <c r="BN20" s="23">
        <v>0</v>
      </c>
      <c r="BO20" s="23">
        <v>0</v>
      </c>
      <c r="BP20" s="23">
        <v>0</v>
      </c>
      <c r="BQ20" s="23">
        <v>0</v>
      </c>
      <c r="BR20" s="23">
        <v>0</v>
      </c>
      <c r="BS20" s="23">
        <v>0</v>
      </c>
      <c r="BT20" s="23">
        <v>0.01</v>
      </c>
      <c r="BU20" s="23">
        <v>1.6</v>
      </c>
      <c r="BV20" s="23"/>
      <c r="BW20" s="23" t="s">
        <v>415</v>
      </c>
      <c r="BX20" s="23" t="s">
        <v>421</v>
      </c>
      <c r="BY20" s="23"/>
      <c r="BZ20" s="23"/>
    </row>
    <row r="21" spans="1:78" x14ac:dyDescent="0.3">
      <c r="A21" s="23"/>
      <c r="B21" s="23" t="s">
        <v>307</v>
      </c>
      <c r="C21" s="24">
        <v>43850.624745370369</v>
      </c>
      <c r="D21" s="23" t="s">
        <v>0</v>
      </c>
      <c r="E21" s="23"/>
      <c r="F21" s="23">
        <v>27536034222202</v>
      </c>
      <c r="G21" s="24">
        <v>43851.733587962961</v>
      </c>
      <c r="H21" s="24">
        <v>43850.620868055557</v>
      </c>
      <c r="I21" s="23">
        <v>215912744861</v>
      </c>
      <c r="J21" s="23">
        <v>1</v>
      </c>
      <c r="K21" s="23" t="s">
        <v>32</v>
      </c>
      <c r="L21" s="23" t="s">
        <v>424</v>
      </c>
      <c r="M21" s="23"/>
      <c r="N21" s="23" t="s">
        <v>425</v>
      </c>
      <c r="O21" s="23" t="s">
        <v>413</v>
      </c>
      <c r="P21" s="23" t="s">
        <v>203</v>
      </c>
      <c r="Q21" s="23" t="s">
        <v>51</v>
      </c>
      <c r="R21" s="23" t="s">
        <v>414</v>
      </c>
      <c r="S21" s="23">
        <v>360002</v>
      </c>
      <c r="T21" s="23" t="s">
        <v>50</v>
      </c>
      <c r="U21" s="23" t="s">
        <v>148</v>
      </c>
      <c r="V21" s="23" t="s">
        <v>414</v>
      </c>
      <c r="W21" s="23">
        <v>360002</v>
      </c>
      <c r="X21" s="23" t="s">
        <v>197</v>
      </c>
      <c r="Y21" s="23" t="s">
        <v>101</v>
      </c>
      <c r="Z21" s="23" t="s">
        <v>414</v>
      </c>
      <c r="AA21" s="23">
        <v>247667</v>
      </c>
      <c r="AB21" s="23">
        <v>276.20999999999998</v>
      </c>
      <c r="AC21" s="23">
        <v>234.08</v>
      </c>
      <c r="AD21" s="23">
        <v>42.13</v>
      </c>
      <c r="AE21" s="23">
        <v>0</v>
      </c>
      <c r="AF21" s="23">
        <v>0</v>
      </c>
      <c r="AG21" s="23">
        <v>0</v>
      </c>
      <c r="AH21" s="23">
        <v>0.18</v>
      </c>
      <c r="AI21" s="23">
        <v>0</v>
      </c>
      <c r="AJ21" s="23">
        <v>276.20999999999998</v>
      </c>
      <c r="AK21" s="23">
        <v>234.08</v>
      </c>
      <c r="AL21" s="23">
        <v>0</v>
      </c>
      <c r="AM21" s="23">
        <v>0</v>
      </c>
      <c r="AN21" s="23">
        <v>0</v>
      </c>
      <c r="AO21" s="23">
        <v>42.13</v>
      </c>
      <c r="AP21" s="23">
        <v>0</v>
      </c>
      <c r="AQ21" s="23">
        <v>20</v>
      </c>
      <c r="AR21" s="23">
        <v>16.95</v>
      </c>
      <c r="AS21" s="23">
        <v>0</v>
      </c>
      <c r="AT21" s="23">
        <v>0</v>
      </c>
      <c r="AU21" s="23">
        <v>0</v>
      </c>
      <c r="AV21" s="23">
        <v>3.05</v>
      </c>
      <c r="AW21" s="23">
        <v>0</v>
      </c>
      <c r="AX21" s="23">
        <v>0</v>
      </c>
      <c r="AY21" s="23">
        <v>0</v>
      </c>
      <c r="AZ21" s="23">
        <v>0</v>
      </c>
      <c r="BA21" s="23">
        <v>0</v>
      </c>
      <c r="BB21" s="23">
        <v>0</v>
      </c>
      <c r="BC21" s="23">
        <v>0</v>
      </c>
      <c r="BD21" s="23">
        <v>0</v>
      </c>
      <c r="BE21" s="23">
        <v>0</v>
      </c>
      <c r="BF21" s="23">
        <v>0</v>
      </c>
      <c r="BG21" s="23">
        <v>0</v>
      </c>
      <c r="BH21" s="23">
        <v>-20</v>
      </c>
      <c r="BI21" s="23">
        <v>-16.95</v>
      </c>
      <c r="BJ21" s="23">
        <v>-3.05</v>
      </c>
      <c r="BK21" s="23">
        <v>0</v>
      </c>
      <c r="BL21" s="23">
        <v>0</v>
      </c>
      <c r="BM21" s="23">
        <v>0</v>
      </c>
      <c r="BN21" s="23">
        <v>0</v>
      </c>
      <c r="BO21" s="23">
        <v>0</v>
      </c>
      <c r="BP21" s="23">
        <v>0</v>
      </c>
      <c r="BQ21" s="23">
        <v>0</v>
      </c>
      <c r="BR21" s="23">
        <v>0</v>
      </c>
      <c r="BS21" s="23">
        <v>0</v>
      </c>
      <c r="BT21" s="23">
        <v>0.01</v>
      </c>
      <c r="BU21" s="23">
        <v>2.34</v>
      </c>
      <c r="BV21" s="23" t="s">
        <v>419</v>
      </c>
      <c r="BW21" s="23" t="s">
        <v>420</v>
      </c>
      <c r="BX21" s="23" t="s">
        <v>426</v>
      </c>
      <c r="BY21" s="23"/>
      <c r="BZ21" s="23"/>
    </row>
    <row r="22" spans="1:78" x14ac:dyDescent="0.3">
      <c r="A22" s="23"/>
      <c r="B22" s="23" t="s">
        <v>269</v>
      </c>
      <c r="C22" s="24">
        <v>43852.008425925924</v>
      </c>
      <c r="D22" s="23" t="s">
        <v>0</v>
      </c>
      <c r="E22" s="23"/>
      <c r="F22" s="23">
        <v>11358124040039</v>
      </c>
      <c r="G22" s="24">
        <v>43852.547384259262</v>
      </c>
      <c r="H22" s="24">
        <v>43851.987812500003</v>
      </c>
      <c r="I22" s="23">
        <v>217383477260</v>
      </c>
      <c r="J22" s="23">
        <v>1</v>
      </c>
      <c r="K22" s="23" t="s">
        <v>32</v>
      </c>
      <c r="L22" s="23" t="s">
        <v>424</v>
      </c>
      <c r="M22" s="23"/>
      <c r="N22" s="23" t="s">
        <v>425</v>
      </c>
      <c r="O22" s="23" t="s">
        <v>413</v>
      </c>
      <c r="P22" s="23" t="s">
        <v>203</v>
      </c>
      <c r="Q22" s="23" t="s">
        <v>51</v>
      </c>
      <c r="R22" s="23" t="s">
        <v>414</v>
      </c>
      <c r="S22" s="23">
        <v>360002</v>
      </c>
      <c r="T22" s="23" t="s">
        <v>203</v>
      </c>
      <c r="U22" s="23" t="s">
        <v>51</v>
      </c>
      <c r="V22" s="23" t="s">
        <v>414</v>
      </c>
      <c r="W22" s="23">
        <v>360002</v>
      </c>
      <c r="X22" s="23" t="s">
        <v>42</v>
      </c>
      <c r="Y22" s="23" t="s">
        <v>43</v>
      </c>
      <c r="Z22" s="23" t="s">
        <v>414</v>
      </c>
      <c r="AA22" s="23">
        <v>500097</v>
      </c>
      <c r="AB22" s="23">
        <v>276.20999999999998</v>
      </c>
      <c r="AC22" s="23">
        <v>234.08</v>
      </c>
      <c r="AD22" s="23">
        <v>42.13</v>
      </c>
      <c r="AE22" s="23">
        <v>0</v>
      </c>
      <c r="AF22" s="23">
        <v>0</v>
      </c>
      <c r="AG22" s="23">
        <v>0</v>
      </c>
      <c r="AH22" s="23">
        <v>0.18</v>
      </c>
      <c r="AI22" s="23">
        <v>0</v>
      </c>
      <c r="AJ22" s="23">
        <v>276.20999999999998</v>
      </c>
      <c r="AK22" s="23">
        <v>234.08</v>
      </c>
      <c r="AL22" s="23">
        <v>0</v>
      </c>
      <c r="AM22" s="23">
        <v>0</v>
      </c>
      <c r="AN22" s="23">
        <v>0</v>
      </c>
      <c r="AO22" s="23">
        <v>42.13</v>
      </c>
      <c r="AP22" s="23">
        <v>0</v>
      </c>
      <c r="AQ22" s="23">
        <v>0</v>
      </c>
      <c r="AR22" s="23">
        <v>0</v>
      </c>
      <c r="AS22" s="23">
        <v>0</v>
      </c>
      <c r="AT22" s="23">
        <v>0</v>
      </c>
      <c r="AU22" s="23">
        <v>0</v>
      </c>
      <c r="AV22" s="23">
        <v>0</v>
      </c>
      <c r="AW22" s="23">
        <v>0</v>
      </c>
      <c r="AX22" s="23">
        <v>0</v>
      </c>
      <c r="AY22" s="23">
        <v>0</v>
      </c>
      <c r="AZ22" s="23">
        <v>0</v>
      </c>
      <c r="BA22" s="23">
        <v>0</v>
      </c>
      <c r="BB22" s="23">
        <v>0</v>
      </c>
      <c r="BC22" s="23">
        <v>0</v>
      </c>
      <c r="BD22" s="23">
        <v>0</v>
      </c>
      <c r="BE22" s="23">
        <v>0</v>
      </c>
      <c r="BF22" s="23">
        <v>0</v>
      </c>
      <c r="BG22" s="23">
        <v>0</v>
      </c>
      <c r="BH22" s="23">
        <v>0</v>
      </c>
      <c r="BI22" s="23">
        <v>0</v>
      </c>
      <c r="BJ22" s="23">
        <v>0</v>
      </c>
      <c r="BK22" s="23">
        <v>0</v>
      </c>
      <c r="BL22" s="23">
        <v>0</v>
      </c>
      <c r="BM22" s="23">
        <v>0</v>
      </c>
      <c r="BN22" s="23">
        <v>0</v>
      </c>
      <c r="BO22" s="23">
        <v>0</v>
      </c>
      <c r="BP22" s="23">
        <v>0</v>
      </c>
      <c r="BQ22" s="23">
        <v>0</v>
      </c>
      <c r="BR22" s="23">
        <v>0</v>
      </c>
      <c r="BS22" s="23">
        <v>0</v>
      </c>
      <c r="BT22" s="23">
        <v>0.01</v>
      </c>
      <c r="BU22" s="23">
        <v>2.34</v>
      </c>
      <c r="BV22" s="23"/>
      <c r="BW22" s="23" t="s">
        <v>415</v>
      </c>
      <c r="BX22" s="23" t="s">
        <v>438</v>
      </c>
      <c r="BY22" s="23"/>
      <c r="BZ22" s="23"/>
    </row>
    <row r="23" spans="1:78" x14ac:dyDescent="0.3">
      <c r="A23" s="23"/>
      <c r="B23" s="23" t="s">
        <v>309</v>
      </c>
      <c r="C23" s="24">
        <v>43851.873356481483</v>
      </c>
      <c r="D23" s="23" t="s">
        <v>0</v>
      </c>
      <c r="E23" s="23"/>
      <c r="F23" s="23">
        <v>31117139896202</v>
      </c>
      <c r="G23" s="24">
        <v>43853.169722222221</v>
      </c>
      <c r="H23" s="24">
        <v>43851.869467592594</v>
      </c>
      <c r="I23" s="23">
        <v>217538274120</v>
      </c>
      <c r="J23" s="23">
        <v>1</v>
      </c>
      <c r="K23" s="23" t="s">
        <v>113</v>
      </c>
      <c r="L23" s="23" t="s">
        <v>439</v>
      </c>
      <c r="M23" s="23"/>
      <c r="N23" s="23" t="s">
        <v>440</v>
      </c>
      <c r="O23" s="23" t="s">
        <v>413</v>
      </c>
      <c r="P23" s="23" t="s">
        <v>203</v>
      </c>
      <c r="Q23" s="23" t="s">
        <v>51</v>
      </c>
      <c r="R23" s="23" t="s">
        <v>414</v>
      </c>
      <c r="S23" s="23">
        <v>360002</v>
      </c>
      <c r="T23" s="23" t="s">
        <v>50</v>
      </c>
      <c r="U23" s="23" t="s">
        <v>148</v>
      </c>
      <c r="V23" s="23" t="s">
        <v>414</v>
      </c>
      <c r="W23" s="23">
        <v>360002</v>
      </c>
      <c r="X23" s="23" t="s">
        <v>48</v>
      </c>
      <c r="Y23" s="23" t="s">
        <v>46</v>
      </c>
      <c r="Z23" s="23" t="s">
        <v>414</v>
      </c>
      <c r="AA23" s="23">
        <v>560037</v>
      </c>
      <c r="AB23" s="23">
        <v>239</v>
      </c>
      <c r="AC23" s="23">
        <v>202.54</v>
      </c>
      <c r="AD23" s="23">
        <v>36.46</v>
      </c>
      <c r="AE23" s="23">
        <v>0</v>
      </c>
      <c r="AF23" s="23">
        <v>0</v>
      </c>
      <c r="AG23" s="23">
        <v>0</v>
      </c>
      <c r="AH23" s="23">
        <v>0.18</v>
      </c>
      <c r="AI23" s="23">
        <v>0</v>
      </c>
      <c r="AJ23" s="23">
        <v>199</v>
      </c>
      <c r="AK23" s="23">
        <v>168.64</v>
      </c>
      <c r="AL23" s="23">
        <v>0</v>
      </c>
      <c r="AM23" s="23">
        <v>0</v>
      </c>
      <c r="AN23" s="23">
        <v>0</v>
      </c>
      <c r="AO23" s="23">
        <v>30.36</v>
      </c>
      <c r="AP23" s="23">
        <v>0</v>
      </c>
      <c r="AQ23" s="23">
        <v>40</v>
      </c>
      <c r="AR23" s="23">
        <v>33.9</v>
      </c>
      <c r="AS23" s="23">
        <v>0</v>
      </c>
      <c r="AT23" s="23">
        <v>0</v>
      </c>
      <c r="AU23" s="23">
        <v>0</v>
      </c>
      <c r="AV23" s="23">
        <v>6.1</v>
      </c>
      <c r="AW23" s="23">
        <v>0</v>
      </c>
      <c r="AX23" s="23">
        <v>0</v>
      </c>
      <c r="AY23" s="23">
        <v>0</v>
      </c>
      <c r="AZ23" s="23">
        <v>0</v>
      </c>
      <c r="BA23" s="23">
        <v>0</v>
      </c>
      <c r="BB23" s="23">
        <v>0</v>
      </c>
      <c r="BC23" s="23">
        <v>0</v>
      </c>
      <c r="BD23" s="23">
        <v>0</v>
      </c>
      <c r="BE23" s="23">
        <v>0</v>
      </c>
      <c r="BF23" s="23">
        <v>0</v>
      </c>
      <c r="BG23" s="23">
        <v>0</v>
      </c>
      <c r="BH23" s="23">
        <v>0</v>
      </c>
      <c r="BI23" s="23">
        <v>0</v>
      </c>
      <c r="BJ23" s="23">
        <v>0</v>
      </c>
      <c r="BK23" s="23">
        <v>0</v>
      </c>
      <c r="BL23" s="23">
        <v>0</v>
      </c>
      <c r="BM23" s="23">
        <v>0</v>
      </c>
      <c r="BN23" s="23">
        <v>0</v>
      </c>
      <c r="BO23" s="23">
        <v>0</v>
      </c>
      <c r="BP23" s="23">
        <v>0</v>
      </c>
      <c r="BQ23" s="23">
        <v>0</v>
      </c>
      <c r="BR23" s="23">
        <v>0</v>
      </c>
      <c r="BS23" s="23">
        <v>0</v>
      </c>
      <c r="BT23" s="23">
        <v>0.01</v>
      </c>
      <c r="BU23" s="23">
        <v>2.0299999999999998</v>
      </c>
      <c r="BV23" s="23" t="s">
        <v>419</v>
      </c>
      <c r="BW23" s="23" t="s">
        <v>420</v>
      </c>
      <c r="BX23" s="23" t="s">
        <v>429</v>
      </c>
      <c r="BY23" s="23"/>
      <c r="BZ23" s="23"/>
    </row>
    <row r="24" spans="1:78" x14ac:dyDescent="0.3">
      <c r="A24" s="23"/>
      <c r="B24" s="23" t="s">
        <v>311</v>
      </c>
      <c r="C24" s="24">
        <v>43852.756909722222</v>
      </c>
      <c r="D24" s="23" t="s">
        <v>0</v>
      </c>
      <c r="E24" s="23"/>
      <c r="F24" s="23">
        <v>25459143143202</v>
      </c>
      <c r="G24" s="24">
        <v>43853.693518518521</v>
      </c>
      <c r="H24" s="24">
        <v>43852.753032407411</v>
      </c>
      <c r="I24" s="23">
        <v>217360236722</v>
      </c>
      <c r="J24" s="23">
        <v>1</v>
      </c>
      <c r="K24" s="23" t="s">
        <v>32</v>
      </c>
      <c r="L24" s="23" t="s">
        <v>424</v>
      </c>
      <c r="M24" s="23"/>
      <c r="N24" s="23" t="s">
        <v>425</v>
      </c>
      <c r="O24" s="23" t="s">
        <v>413</v>
      </c>
      <c r="P24" s="23" t="s">
        <v>203</v>
      </c>
      <c r="Q24" s="23" t="s">
        <v>51</v>
      </c>
      <c r="R24" s="23" t="s">
        <v>414</v>
      </c>
      <c r="S24" s="23">
        <v>360002</v>
      </c>
      <c r="T24" s="23" t="s">
        <v>50</v>
      </c>
      <c r="U24" s="23" t="s">
        <v>148</v>
      </c>
      <c r="V24" s="23" t="s">
        <v>414</v>
      </c>
      <c r="W24" s="23">
        <v>360002</v>
      </c>
      <c r="X24" s="23" t="s">
        <v>200</v>
      </c>
      <c r="Y24" s="23" t="s">
        <v>159</v>
      </c>
      <c r="Z24" s="23" t="s">
        <v>414</v>
      </c>
      <c r="AA24" s="23">
        <v>492099</v>
      </c>
      <c r="AB24" s="23">
        <v>276.20999999999998</v>
      </c>
      <c r="AC24" s="23">
        <v>234.08</v>
      </c>
      <c r="AD24" s="23">
        <v>42.13</v>
      </c>
      <c r="AE24" s="23">
        <v>0</v>
      </c>
      <c r="AF24" s="23">
        <v>0</v>
      </c>
      <c r="AG24" s="23">
        <v>0</v>
      </c>
      <c r="AH24" s="23">
        <v>0.18</v>
      </c>
      <c r="AI24" s="23">
        <v>0</v>
      </c>
      <c r="AJ24" s="23">
        <v>276.20999999999998</v>
      </c>
      <c r="AK24" s="23">
        <v>234.08</v>
      </c>
      <c r="AL24" s="23">
        <v>0</v>
      </c>
      <c r="AM24" s="23">
        <v>0</v>
      </c>
      <c r="AN24" s="23">
        <v>0</v>
      </c>
      <c r="AO24" s="23">
        <v>42.13</v>
      </c>
      <c r="AP24" s="23">
        <v>0</v>
      </c>
      <c r="AQ24" s="23">
        <v>13.33</v>
      </c>
      <c r="AR24" s="23">
        <v>11.3</v>
      </c>
      <c r="AS24" s="23">
        <v>0</v>
      </c>
      <c r="AT24" s="23">
        <v>0</v>
      </c>
      <c r="AU24" s="23">
        <v>0</v>
      </c>
      <c r="AV24" s="23">
        <v>2.0299999999999998</v>
      </c>
      <c r="AW24" s="23">
        <v>0</v>
      </c>
      <c r="AX24" s="23">
        <v>0</v>
      </c>
      <c r="AY24" s="23">
        <v>0</v>
      </c>
      <c r="AZ24" s="23">
        <v>0</v>
      </c>
      <c r="BA24" s="23">
        <v>0</v>
      </c>
      <c r="BB24" s="23">
        <v>0</v>
      </c>
      <c r="BC24" s="23">
        <v>0</v>
      </c>
      <c r="BD24" s="23">
        <v>0</v>
      </c>
      <c r="BE24" s="23">
        <v>0</v>
      </c>
      <c r="BF24" s="23">
        <v>0</v>
      </c>
      <c r="BG24" s="23">
        <v>0</v>
      </c>
      <c r="BH24" s="23">
        <v>-13.33</v>
      </c>
      <c r="BI24" s="23">
        <v>-11.3</v>
      </c>
      <c r="BJ24" s="23">
        <v>-2.0299999999999998</v>
      </c>
      <c r="BK24" s="23">
        <v>0</v>
      </c>
      <c r="BL24" s="23">
        <v>0</v>
      </c>
      <c r="BM24" s="23">
        <v>0</v>
      </c>
      <c r="BN24" s="23">
        <v>0</v>
      </c>
      <c r="BO24" s="23">
        <v>0</v>
      </c>
      <c r="BP24" s="23">
        <v>0</v>
      </c>
      <c r="BQ24" s="23">
        <v>0</v>
      </c>
      <c r="BR24" s="23">
        <v>0</v>
      </c>
      <c r="BS24" s="23">
        <v>0</v>
      </c>
      <c r="BT24" s="23">
        <v>0.01</v>
      </c>
      <c r="BU24" s="23">
        <v>2.34</v>
      </c>
      <c r="BV24" s="23" t="s">
        <v>419</v>
      </c>
      <c r="BW24" s="23" t="s">
        <v>420</v>
      </c>
      <c r="BX24" s="23" t="s">
        <v>438</v>
      </c>
      <c r="BY24" s="23"/>
      <c r="BZ24" s="23"/>
    </row>
    <row r="25" spans="1:78" x14ac:dyDescent="0.3">
      <c r="A25" s="23"/>
      <c r="B25" s="23" t="s">
        <v>271</v>
      </c>
      <c r="C25" s="24">
        <v>43853.946342592593</v>
      </c>
      <c r="D25" s="23" t="s">
        <v>0</v>
      </c>
      <c r="E25" s="23"/>
      <c r="F25" s="23">
        <v>12549627241039</v>
      </c>
      <c r="G25" s="24">
        <v>43854.532557870371</v>
      </c>
      <c r="H25" s="24">
        <v>43853.943819444445</v>
      </c>
      <c r="I25" s="23">
        <v>217781018348</v>
      </c>
      <c r="J25" s="23">
        <v>1</v>
      </c>
      <c r="K25" s="23" t="s">
        <v>446</v>
      </c>
      <c r="L25" s="23" t="s">
        <v>447</v>
      </c>
      <c r="M25" s="23"/>
      <c r="N25" s="23" t="s">
        <v>448</v>
      </c>
      <c r="O25" s="23" t="s">
        <v>413</v>
      </c>
      <c r="P25" s="23" t="s">
        <v>203</v>
      </c>
      <c r="Q25" s="23" t="s">
        <v>51</v>
      </c>
      <c r="R25" s="23" t="s">
        <v>414</v>
      </c>
      <c r="S25" s="23">
        <v>360002</v>
      </c>
      <c r="T25" s="23" t="s">
        <v>203</v>
      </c>
      <c r="U25" s="23" t="s">
        <v>51</v>
      </c>
      <c r="V25" s="23" t="s">
        <v>414</v>
      </c>
      <c r="W25" s="23">
        <v>360002</v>
      </c>
      <c r="X25" s="23" t="s">
        <v>211</v>
      </c>
      <c r="Y25" s="23" t="s">
        <v>38</v>
      </c>
      <c r="Z25" s="23" t="s">
        <v>414</v>
      </c>
      <c r="AA25" s="23">
        <v>400092</v>
      </c>
      <c r="AB25" s="23">
        <v>103.55</v>
      </c>
      <c r="AC25" s="23">
        <v>87.75</v>
      </c>
      <c r="AD25" s="23">
        <v>15.8</v>
      </c>
      <c r="AE25" s="23">
        <v>0</v>
      </c>
      <c r="AF25" s="23">
        <v>0</v>
      </c>
      <c r="AG25" s="23">
        <v>0</v>
      </c>
      <c r="AH25" s="23">
        <v>0.18</v>
      </c>
      <c r="AI25" s="23">
        <v>0</v>
      </c>
      <c r="AJ25" s="23">
        <v>109</v>
      </c>
      <c r="AK25" s="23">
        <v>92.37</v>
      </c>
      <c r="AL25" s="23">
        <v>0</v>
      </c>
      <c r="AM25" s="23">
        <v>0</v>
      </c>
      <c r="AN25" s="23">
        <v>0</v>
      </c>
      <c r="AO25" s="23">
        <v>16.63</v>
      </c>
      <c r="AP25" s="23">
        <v>0</v>
      </c>
      <c r="AQ25" s="23">
        <v>0</v>
      </c>
      <c r="AR25" s="23">
        <v>0</v>
      </c>
      <c r="AS25" s="23">
        <v>0</v>
      </c>
      <c r="AT25" s="23">
        <v>0</v>
      </c>
      <c r="AU25" s="23">
        <v>0</v>
      </c>
      <c r="AV25" s="23">
        <v>0</v>
      </c>
      <c r="AW25" s="23">
        <v>0</v>
      </c>
      <c r="AX25" s="23">
        <v>0</v>
      </c>
      <c r="AY25" s="23">
        <v>0</v>
      </c>
      <c r="AZ25" s="23">
        <v>0</v>
      </c>
      <c r="BA25" s="23">
        <v>0</v>
      </c>
      <c r="BB25" s="23">
        <v>0</v>
      </c>
      <c r="BC25" s="23">
        <v>0</v>
      </c>
      <c r="BD25" s="23">
        <v>0</v>
      </c>
      <c r="BE25" s="23">
        <v>-5.45</v>
      </c>
      <c r="BF25" s="23">
        <v>-4.62</v>
      </c>
      <c r="BG25" s="23">
        <v>-0.83</v>
      </c>
      <c r="BH25" s="23">
        <v>0</v>
      </c>
      <c r="BI25" s="23">
        <v>0</v>
      </c>
      <c r="BJ25" s="23">
        <v>0</v>
      </c>
      <c r="BK25" s="23">
        <v>0</v>
      </c>
      <c r="BL25" s="23">
        <v>0</v>
      </c>
      <c r="BM25" s="23">
        <v>0</v>
      </c>
      <c r="BN25" s="23">
        <v>0</v>
      </c>
      <c r="BO25" s="23">
        <v>0</v>
      </c>
      <c r="BP25" s="23">
        <v>0</v>
      </c>
      <c r="BQ25" s="23">
        <v>0</v>
      </c>
      <c r="BR25" s="23">
        <v>0</v>
      </c>
      <c r="BS25" s="23">
        <v>0</v>
      </c>
      <c r="BT25" s="23">
        <v>0.01</v>
      </c>
      <c r="BU25" s="23">
        <v>0.88</v>
      </c>
      <c r="BV25" s="23"/>
      <c r="BW25" s="23" t="s">
        <v>415</v>
      </c>
      <c r="BX25" s="23" t="s">
        <v>438</v>
      </c>
      <c r="BY25" s="23"/>
      <c r="BZ25" s="23"/>
    </row>
    <row r="26" spans="1:78" x14ac:dyDescent="0.3">
      <c r="A26" s="23"/>
      <c r="B26" s="23" t="s">
        <v>313</v>
      </c>
      <c r="C26" s="24">
        <v>43852.797962962963</v>
      </c>
      <c r="D26" s="23" t="s">
        <v>0</v>
      </c>
      <c r="E26" s="23"/>
      <c r="F26" s="23">
        <v>31124054607202</v>
      </c>
      <c r="G26" s="24">
        <v>43854.722222222219</v>
      </c>
      <c r="H26" s="24">
        <v>43852.794062499997</v>
      </c>
      <c r="I26" s="23">
        <v>217590616533</v>
      </c>
      <c r="J26" s="23">
        <v>1</v>
      </c>
      <c r="K26" s="23" t="s">
        <v>32</v>
      </c>
      <c r="L26" s="23" t="s">
        <v>424</v>
      </c>
      <c r="M26" s="23"/>
      <c r="N26" s="23" t="s">
        <v>425</v>
      </c>
      <c r="O26" s="23" t="s">
        <v>413</v>
      </c>
      <c r="P26" s="23" t="s">
        <v>203</v>
      </c>
      <c r="Q26" s="23" t="s">
        <v>51</v>
      </c>
      <c r="R26" s="23" t="s">
        <v>414</v>
      </c>
      <c r="S26" s="23">
        <v>360002</v>
      </c>
      <c r="T26" s="23" t="s">
        <v>50</v>
      </c>
      <c r="U26" s="23" t="s">
        <v>148</v>
      </c>
      <c r="V26" s="23" t="s">
        <v>414</v>
      </c>
      <c r="W26" s="23">
        <v>360002</v>
      </c>
      <c r="X26" s="23" t="s">
        <v>171</v>
      </c>
      <c r="Y26" s="23" t="s">
        <v>38</v>
      </c>
      <c r="Z26" s="23" t="s">
        <v>414</v>
      </c>
      <c r="AA26" s="23">
        <v>400703</v>
      </c>
      <c r="AB26" s="23">
        <v>276.20999999999998</v>
      </c>
      <c r="AC26" s="23">
        <v>234.08</v>
      </c>
      <c r="AD26" s="23">
        <v>42.13</v>
      </c>
      <c r="AE26" s="23">
        <v>0</v>
      </c>
      <c r="AF26" s="23">
        <v>0</v>
      </c>
      <c r="AG26" s="23">
        <v>0</v>
      </c>
      <c r="AH26" s="23">
        <v>0.18</v>
      </c>
      <c r="AI26" s="23">
        <v>0</v>
      </c>
      <c r="AJ26" s="23">
        <v>276.20999999999998</v>
      </c>
      <c r="AK26" s="23">
        <v>234.08</v>
      </c>
      <c r="AL26" s="23">
        <v>0</v>
      </c>
      <c r="AM26" s="23">
        <v>0</v>
      </c>
      <c r="AN26" s="23">
        <v>0</v>
      </c>
      <c r="AO26" s="23">
        <v>42.13</v>
      </c>
      <c r="AP26" s="23">
        <v>0</v>
      </c>
      <c r="AQ26" s="23">
        <v>8</v>
      </c>
      <c r="AR26" s="23">
        <v>6.78</v>
      </c>
      <c r="AS26" s="23">
        <v>0</v>
      </c>
      <c r="AT26" s="23">
        <v>0</v>
      </c>
      <c r="AU26" s="23">
        <v>0</v>
      </c>
      <c r="AV26" s="23">
        <v>1.22</v>
      </c>
      <c r="AW26" s="23">
        <v>0</v>
      </c>
      <c r="AX26" s="23">
        <v>0</v>
      </c>
      <c r="AY26" s="23">
        <v>0</v>
      </c>
      <c r="AZ26" s="23">
        <v>0</v>
      </c>
      <c r="BA26" s="23">
        <v>0</v>
      </c>
      <c r="BB26" s="23">
        <v>0</v>
      </c>
      <c r="BC26" s="23">
        <v>0</v>
      </c>
      <c r="BD26" s="23">
        <v>0</v>
      </c>
      <c r="BE26" s="23">
        <v>0</v>
      </c>
      <c r="BF26" s="23">
        <v>0</v>
      </c>
      <c r="BG26" s="23">
        <v>0</v>
      </c>
      <c r="BH26" s="23">
        <v>-8</v>
      </c>
      <c r="BI26" s="23">
        <v>-6.78</v>
      </c>
      <c r="BJ26" s="23">
        <v>-1.22</v>
      </c>
      <c r="BK26" s="23">
        <v>0</v>
      </c>
      <c r="BL26" s="23">
        <v>0</v>
      </c>
      <c r="BM26" s="23">
        <v>0</v>
      </c>
      <c r="BN26" s="23">
        <v>0</v>
      </c>
      <c r="BO26" s="23">
        <v>0</v>
      </c>
      <c r="BP26" s="23">
        <v>0</v>
      </c>
      <c r="BQ26" s="23">
        <v>0</v>
      </c>
      <c r="BR26" s="23">
        <v>0</v>
      </c>
      <c r="BS26" s="23">
        <v>0</v>
      </c>
      <c r="BT26" s="23">
        <v>0.01</v>
      </c>
      <c r="BU26" s="23">
        <v>2.34</v>
      </c>
      <c r="BV26" s="23" t="s">
        <v>419</v>
      </c>
      <c r="BW26" s="23" t="s">
        <v>420</v>
      </c>
      <c r="BX26" s="23" t="s">
        <v>421</v>
      </c>
      <c r="BY26" s="23"/>
      <c r="BZ26" s="23"/>
    </row>
    <row r="27" spans="1:78" x14ac:dyDescent="0.3">
      <c r="A27" s="23"/>
      <c r="B27" s="23" t="s">
        <v>273</v>
      </c>
      <c r="C27" s="24">
        <v>43854.800046296295</v>
      </c>
      <c r="D27" s="23" t="s">
        <v>0</v>
      </c>
      <c r="E27" s="23"/>
      <c r="F27" s="23">
        <v>11359061772039</v>
      </c>
      <c r="G27" s="24">
        <v>43855.520092592589</v>
      </c>
      <c r="H27" s="24">
        <v>43854.779803240737</v>
      </c>
      <c r="I27" s="23">
        <v>218108947624</v>
      </c>
      <c r="J27" s="23">
        <v>1</v>
      </c>
      <c r="K27" s="23" t="s">
        <v>446</v>
      </c>
      <c r="L27" s="23" t="s">
        <v>447</v>
      </c>
      <c r="M27" s="23"/>
      <c r="N27" s="23" t="s">
        <v>448</v>
      </c>
      <c r="O27" s="23" t="s">
        <v>413</v>
      </c>
      <c r="P27" s="23" t="s">
        <v>203</v>
      </c>
      <c r="Q27" s="23" t="s">
        <v>51</v>
      </c>
      <c r="R27" s="23" t="s">
        <v>414</v>
      </c>
      <c r="S27" s="23">
        <v>360002</v>
      </c>
      <c r="T27" s="23" t="s">
        <v>203</v>
      </c>
      <c r="U27" s="23" t="s">
        <v>51</v>
      </c>
      <c r="V27" s="23" t="s">
        <v>414</v>
      </c>
      <c r="W27" s="23">
        <v>360002</v>
      </c>
      <c r="X27" s="23" t="s">
        <v>158</v>
      </c>
      <c r="Y27" s="23" t="s">
        <v>34</v>
      </c>
      <c r="Z27" s="23" t="s">
        <v>414</v>
      </c>
      <c r="AA27" s="23">
        <v>641006</v>
      </c>
      <c r="AB27" s="23">
        <v>103.55</v>
      </c>
      <c r="AC27" s="23">
        <v>87.75</v>
      </c>
      <c r="AD27" s="23">
        <v>15.8</v>
      </c>
      <c r="AE27" s="23">
        <v>0</v>
      </c>
      <c r="AF27" s="23">
        <v>0</v>
      </c>
      <c r="AG27" s="23">
        <v>0</v>
      </c>
      <c r="AH27" s="23">
        <v>0.18</v>
      </c>
      <c r="AI27" s="23">
        <v>0</v>
      </c>
      <c r="AJ27" s="23">
        <v>109</v>
      </c>
      <c r="AK27" s="23">
        <v>92.37</v>
      </c>
      <c r="AL27" s="23">
        <v>0</v>
      </c>
      <c r="AM27" s="23">
        <v>0</v>
      </c>
      <c r="AN27" s="23">
        <v>0</v>
      </c>
      <c r="AO27" s="23">
        <v>16.63</v>
      </c>
      <c r="AP27" s="23">
        <v>0</v>
      </c>
      <c r="AQ27" s="23">
        <v>0</v>
      </c>
      <c r="AR27" s="23">
        <v>0</v>
      </c>
      <c r="AS27" s="23">
        <v>0</v>
      </c>
      <c r="AT27" s="23">
        <v>0</v>
      </c>
      <c r="AU27" s="23">
        <v>0</v>
      </c>
      <c r="AV27" s="23">
        <v>0</v>
      </c>
      <c r="AW27" s="23">
        <v>0</v>
      </c>
      <c r="AX27" s="23">
        <v>0</v>
      </c>
      <c r="AY27" s="23">
        <v>0</v>
      </c>
      <c r="AZ27" s="23">
        <v>0</v>
      </c>
      <c r="BA27" s="23">
        <v>0</v>
      </c>
      <c r="BB27" s="23">
        <v>0</v>
      </c>
      <c r="BC27" s="23">
        <v>0</v>
      </c>
      <c r="BD27" s="23">
        <v>0</v>
      </c>
      <c r="BE27" s="23">
        <v>-5.45</v>
      </c>
      <c r="BF27" s="23">
        <v>-4.62</v>
      </c>
      <c r="BG27" s="23">
        <v>-0.83</v>
      </c>
      <c r="BH27" s="23">
        <v>0</v>
      </c>
      <c r="BI27" s="23">
        <v>0</v>
      </c>
      <c r="BJ27" s="23">
        <v>0</v>
      </c>
      <c r="BK27" s="23">
        <v>0</v>
      </c>
      <c r="BL27" s="23">
        <v>0</v>
      </c>
      <c r="BM27" s="23">
        <v>0</v>
      </c>
      <c r="BN27" s="23">
        <v>0</v>
      </c>
      <c r="BO27" s="23">
        <v>0</v>
      </c>
      <c r="BP27" s="23">
        <v>0</v>
      </c>
      <c r="BQ27" s="23">
        <v>0</v>
      </c>
      <c r="BR27" s="23">
        <v>0</v>
      </c>
      <c r="BS27" s="23">
        <v>0</v>
      </c>
      <c r="BT27" s="23">
        <v>0.01</v>
      </c>
      <c r="BU27" s="23">
        <v>0.88</v>
      </c>
      <c r="BV27" s="23"/>
      <c r="BW27" s="23" t="s">
        <v>415</v>
      </c>
      <c r="BX27" s="23" t="s">
        <v>438</v>
      </c>
      <c r="BY27" s="23"/>
      <c r="BZ27" s="23"/>
    </row>
    <row r="28" spans="1:78" x14ac:dyDescent="0.3">
      <c r="A28" s="23"/>
      <c r="B28" s="23" t="s">
        <v>275</v>
      </c>
      <c r="C28" s="24">
        <v>43854.743101851855</v>
      </c>
      <c r="D28" s="23" t="s">
        <v>0</v>
      </c>
      <c r="E28" s="23"/>
      <c r="F28" s="23">
        <v>10179990983039</v>
      </c>
      <c r="G28" s="24">
        <v>43855.62164351852</v>
      </c>
      <c r="H28" s="24">
        <v>43854.723321759258</v>
      </c>
      <c r="I28" s="23">
        <v>218058198524</v>
      </c>
      <c r="J28" s="23">
        <v>1</v>
      </c>
      <c r="K28" s="23" t="s">
        <v>453</v>
      </c>
      <c r="L28" s="23" t="s">
        <v>454</v>
      </c>
      <c r="M28" s="23"/>
      <c r="N28" s="23" t="s">
        <v>68</v>
      </c>
      <c r="O28" s="23" t="s">
        <v>413</v>
      </c>
      <c r="P28" s="23" t="s">
        <v>203</v>
      </c>
      <c r="Q28" s="23" t="s">
        <v>51</v>
      </c>
      <c r="R28" s="23" t="s">
        <v>414</v>
      </c>
      <c r="S28" s="23">
        <v>360002</v>
      </c>
      <c r="T28" s="23" t="s">
        <v>203</v>
      </c>
      <c r="U28" s="23" t="s">
        <v>51</v>
      </c>
      <c r="V28" s="23" t="s">
        <v>414</v>
      </c>
      <c r="W28" s="23">
        <v>360002</v>
      </c>
      <c r="X28" s="23" t="s">
        <v>37</v>
      </c>
      <c r="Y28" s="23" t="s">
        <v>38</v>
      </c>
      <c r="Z28" s="23" t="s">
        <v>414</v>
      </c>
      <c r="AA28" s="23">
        <v>400054</v>
      </c>
      <c r="AB28" s="23">
        <v>179.55</v>
      </c>
      <c r="AC28" s="23">
        <v>152.16</v>
      </c>
      <c r="AD28" s="23">
        <v>27.39</v>
      </c>
      <c r="AE28" s="23">
        <v>0</v>
      </c>
      <c r="AF28" s="23">
        <v>0</v>
      </c>
      <c r="AG28" s="23">
        <v>0</v>
      </c>
      <c r="AH28" s="23">
        <v>0.18</v>
      </c>
      <c r="AI28" s="23">
        <v>0</v>
      </c>
      <c r="AJ28" s="23">
        <v>189</v>
      </c>
      <c r="AK28" s="23">
        <v>160.16999999999999</v>
      </c>
      <c r="AL28" s="23">
        <v>0</v>
      </c>
      <c r="AM28" s="23">
        <v>0</v>
      </c>
      <c r="AN28" s="23">
        <v>0</v>
      </c>
      <c r="AO28" s="23">
        <v>28.83</v>
      </c>
      <c r="AP28" s="23">
        <v>0</v>
      </c>
      <c r="AQ28" s="23">
        <v>0</v>
      </c>
      <c r="AR28" s="23">
        <v>0</v>
      </c>
      <c r="AS28" s="23">
        <v>0</v>
      </c>
      <c r="AT28" s="23">
        <v>0</v>
      </c>
      <c r="AU28" s="23">
        <v>0</v>
      </c>
      <c r="AV28" s="23">
        <v>0</v>
      </c>
      <c r="AW28" s="23">
        <v>0</v>
      </c>
      <c r="AX28" s="23">
        <v>0</v>
      </c>
      <c r="AY28" s="23">
        <v>0</v>
      </c>
      <c r="AZ28" s="23">
        <v>0</v>
      </c>
      <c r="BA28" s="23">
        <v>0</v>
      </c>
      <c r="BB28" s="23">
        <v>0</v>
      </c>
      <c r="BC28" s="23">
        <v>0</v>
      </c>
      <c r="BD28" s="23">
        <v>0</v>
      </c>
      <c r="BE28" s="23">
        <v>-9.4499999999999993</v>
      </c>
      <c r="BF28" s="23">
        <v>-8.01</v>
      </c>
      <c r="BG28" s="23">
        <v>-1.44</v>
      </c>
      <c r="BH28" s="23">
        <v>0</v>
      </c>
      <c r="BI28" s="23">
        <v>0</v>
      </c>
      <c r="BJ28" s="23">
        <v>0</v>
      </c>
      <c r="BK28" s="23">
        <v>0</v>
      </c>
      <c r="BL28" s="23">
        <v>0</v>
      </c>
      <c r="BM28" s="23">
        <v>0</v>
      </c>
      <c r="BN28" s="23">
        <v>0</v>
      </c>
      <c r="BO28" s="23">
        <v>0</v>
      </c>
      <c r="BP28" s="23">
        <v>0</v>
      </c>
      <c r="BQ28" s="23">
        <v>0</v>
      </c>
      <c r="BR28" s="23">
        <v>0</v>
      </c>
      <c r="BS28" s="23">
        <v>0</v>
      </c>
      <c r="BT28" s="23">
        <v>0.01</v>
      </c>
      <c r="BU28" s="23">
        <v>1.52</v>
      </c>
      <c r="BV28" s="23"/>
      <c r="BW28" s="23" t="s">
        <v>415</v>
      </c>
      <c r="BX28" s="23" t="s">
        <v>438</v>
      </c>
      <c r="BY28" s="23"/>
      <c r="BZ28" s="23"/>
    </row>
    <row r="29" spans="1:78" x14ac:dyDescent="0.3">
      <c r="A29" s="23"/>
      <c r="B29" s="23" t="s">
        <v>277</v>
      </c>
      <c r="C29" s="24">
        <v>43855.572222222225</v>
      </c>
      <c r="D29" s="23" t="s">
        <v>0</v>
      </c>
      <c r="E29" s="23"/>
      <c r="F29" s="23">
        <v>12980110037039</v>
      </c>
      <c r="G29" s="24">
        <v>43857.630972222221</v>
      </c>
      <c r="H29" s="24">
        <v>43855.552071759259</v>
      </c>
      <c r="I29" s="23">
        <v>218125567880</v>
      </c>
      <c r="J29" s="23">
        <v>1</v>
      </c>
      <c r="K29" s="23" t="s">
        <v>455</v>
      </c>
      <c r="L29" s="23" t="s">
        <v>456</v>
      </c>
      <c r="M29" s="23"/>
      <c r="N29" s="23" t="s">
        <v>64</v>
      </c>
      <c r="O29" s="23" t="s">
        <v>413</v>
      </c>
      <c r="P29" s="23" t="s">
        <v>203</v>
      </c>
      <c r="Q29" s="23" t="s">
        <v>51</v>
      </c>
      <c r="R29" s="23" t="s">
        <v>414</v>
      </c>
      <c r="S29" s="23">
        <v>360002</v>
      </c>
      <c r="T29" s="23" t="s">
        <v>203</v>
      </c>
      <c r="U29" s="23" t="s">
        <v>51</v>
      </c>
      <c r="V29" s="23" t="s">
        <v>414</v>
      </c>
      <c r="W29" s="23">
        <v>360002</v>
      </c>
      <c r="X29" s="23" t="s">
        <v>161</v>
      </c>
      <c r="Y29" s="23" t="s">
        <v>86</v>
      </c>
      <c r="Z29" s="23" t="s">
        <v>414</v>
      </c>
      <c r="AA29" s="23">
        <v>110017</v>
      </c>
      <c r="AB29" s="23">
        <v>189</v>
      </c>
      <c r="AC29" s="23">
        <v>160.16999999999999</v>
      </c>
      <c r="AD29" s="23">
        <v>28.83</v>
      </c>
      <c r="AE29" s="23">
        <v>0</v>
      </c>
      <c r="AF29" s="23">
        <v>0</v>
      </c>
      <c r="AG29" s="23">
        <v>0</v>
      </c>
      <c r="AH29" s="23">
        <v>0.18</v>
      </c>
      <c r="AI29" s="23">
        <v>0</v>
      </c>
      <c r="AJ29" s="23">
        <v>189</v>
      </c>
      <c r="AK29" s="23">
        <v>160.16999999999999</v>
      </c>
      <c r="AL29" s="23">
        <v>0</v>
      </c>
      <c r="AM29" s="23">
        <v>0</v>
      </c>
      <c r="AN29" s="23">
        <v>0</v>
      </c>
      <c r="AO29" s="23">
        <v>28.83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0.01</v>
      </c>
      <c r="BU29" s="23">
        <v>1.6</v>
      </c>
      <c r="BV29" s="23"/>
      <c r="BW29" s="23" t="s">
        <v>415</v>
      </c>
      <c r="BX29" s="23" t="s">
        <v>416</v>
      </c>
      <c r="BY29" s="23"/>
      <c r="BZ29" s="23"/>
    </row>
    <row r="30" spans="1:78" x14ac:dyDescent="0.3">
      <c r="A30" s="23"/>
      <c r="B30" s="23" t="s">
        <v>315</v>
      </c>
      <c r="C30" s="24">
        <v>43855.462696759256</v>
      </c>
      <c r="D30" s="23" t="s">
        <v>0</v>
      </c>
      <c r="E30" s="23"/>
      <c r="F30" s="23">
        <v>31140953845202</v>
      </c>
      <c r="G30" s="24">
        <v>43857.683368055557</v>
      </c>
      <c r="H30" s="24">
        <v>43855.458807870367</v>
      </c>
      <c r="I30" s="23">
        <v>218101773883</v>
      </c>
      <c r="J30" s="23">
        <v>1</v>
      </c>
      <c r="K30" s="23" t="s">
        <v>433</v>
      </c>
      <c r="L30" s="23" t="s">
        <v>434</v>
      </c>
      <c r="M30" s="23"/>
      <c r="N30" s="23" t="s">
        <v>435</v>
      </c>
      <c r="O30" s="23" t="s">
        <v>413</v>
      </c>
      <c r="P30" s="23" t="s">
        <v>203</v>
      </c>
      <c r="Q30" s="23" t="s">
        <v>51</v>
      </c>
      <c r="R30" s="23" t="s">
        <v>414</v>
      </c>
      <c r="S30" s="23">
        <v>360002</v>
      </c>
      <c r="T30" s="23" t="s">
        <v>50</v>
      </c>
      <c r="U30" s="23" t="s">
        <v>148</v>
      </c>
      <c r="V30" s="23" t="s">
        <v>414</v>
      </c>
      <c r="W30" s="23">
        <v>360002</v>
      </c>
      <c r="X30" s="23" t="s">
        <v>175</v>
      </c>
      <c r="Y30" s="23" t="s">
        <v>38</v>
      </c>
      <c r="Z30" s="23" t="s">
        <v>414</v>
      </c>
      <c r="AA30" s="23">
        <v>422007</v>
      </c>
      <c r="AB30" s="23">
        <v>699</v>
      </c>
      <c r="AC30" s="23">
        <v>592.37</v>
      </c>
      <c r="AD30" s="23">
        <v>106.63</v>
      </c>
      <c r="AE30" s="23">
        <v>0</v>
      </c>
      <c r="AF30" s="23">
        <v>0</v>
      </c>
      <c r="AG30" s="23">
        <v>0</v>
      </c>
      <c r="AH30" s="23">
        <v>0.18</v>
      </c>
      <c r="AI30" s="23">
        <v>0</v>
      </c>
      <c r="AJ30" s="23">
        <v>699</v>
      </c>
      <c r="AK30" s="23">
        <v>592.37</v>
      </c>
      <c r="AL30" s="23">
        <v>0</v>
      </c>
      <c r="AM30" s="23">
        <v>0</v>
      </c>
      <c r="AN30" s="23">
        <v>0</v>
      </c>
      <c r="AO30" s="23">
        <v>106.63</v>
      </c>
      <c r="AP30" s="23">
        <v>0</v>
      </c>
      <c r="AQ30" s="23">
        <v>0</v>
      </c>
      <c r="AR30" s="23">
        <v>0</v>
      </c>
      <c r="AS30" s="23">
        <v>0</v>
      </c>
      <c r="AT30" s="23">
        <v>0</v>
      </c>
      <c r="AU30" s="23">
        <v>0</v>
      </c>
      <c r="AV30" s="23">
        <v>0</v>
      </c>
      <c r="AW30" s="23">
        <v>0</v>
      </c>
      <c r="AX30" s="23">
        <v>0</v>
      </c>
      <c r="AY30" s="23">
        <v>0</v>
      </c>
      <c r="AZ30" s="23">
        <v>0</v>
      </c>
      <c r="BA30" s="23">
        <v>0</v>
      </c>
      <c r="BB30" s="23">
        <v>0</v>
      </c>
      <c r="BC30" s="23">
        <v>0</v>
      </c>
      <c r="BD30" s="23">
        <v>0</v>
      </c>
      <c r="BE30" s="23">
        <v>0</v>
      </c>
      <c r="BF30" s="23">
        <v>0</v>
      </c>
      <c r="BG30" s="23">
        <v>0</v>
      </c>
      <c r="BH30" s="23">
        <v>0</v>
      </c>
      <c r="BI30" s="23">
        <v>0</v>
      </c>
      <c r="BJ30" s="23">
        <v>0</v>
      </c>
      <c r="BK30" s="23">
        <v>0</v>
      </c>
      <c r="BL30" s="23">
        <v>0</v>
      </c>
      <c r="BM30" s="23">
        <v>0</v>
      </c>
      <c r="BN30" s="23">
        <v>0</v>
      </c>
      <c r="BO30" s="23">
        <v>0</v>
      </c>
      <c r="BP30" s="23">
        <v>0</v>
      </c>
      <c r="BQ30" s="23">
        <v>0</v>
      </c>
      <c r="BR30" s="23">
        <v>0</v>
      </c>
      <c r="BS30" s="23">
        <v>0</v>
      </c>
      <c r="BT30" s="23">
        <v>0.01</v>
      </c>
      <c r="BU30" s="23">
        <v>5.92</v>
      </c>
      <c r="BV30" s="23" t="s">
        <v>419</v>
      </c>
      <c r="BW30" s="23" t="s">
        <v>420</v>
      </c>
      <c r="BX30" s="23" t="s">
        <v>426</v>
      </c>
      <c r="BY30" s="23"/>
      <c r="BZ30" s="23"/>
    </row>
    <row r="31" spans="1:78" x14ac:dyDescent="0.3">
      <c r="A31" s="23"/>
      <c r="B31" s="23" t="s">
        <v>317</v>
      </c>
      <c r="C31" s="24">
        <v>43855.975254629629</v>
      </c>
      <c r="D31" s="23" t="s">
        <v>0</v>
      </c>
      <c r="E31" s="23"/>
      <c r="F31" s="23">
        <v>31143633691202</v>
      </c>
      <c r="G31" s="24">
        <v>43857.787430555552</v>
      </c>
      <c r="H31" s="24">
        <v>43855.967916666668</v>
      </c>
      <c r="I31" s="23">
        <v>218049195571</v>
      </c>
      <c r="J31" s="23">
        <v>1</v>
      </c>
      <c r="K31" s="23" t="s">
        <v>433</v>
      </c>
      <c r="L31" s="23" t="s">
        <v>434</v>
      </c>
      <c r="M31" s="23"/>
      <c r="N31" s="23" t="s">
        <v>435</v>
      </c>
      <c r="O31" s="23" t="s">
        <v>413</v>
      </c>
      <c r="P31" s="23" t="s">
        <v>203</v>
      </c>
      <c r="Q31" s="23" t="s">
        <v>51</v>
      </c>
      <c r="R31" s="23" t="s">
        <v>414</v>
      </c>
      <c r="S31" s="23">
        <v>360002</v>
      </c>
      <c r="T31" s="23" t="s">
        <v>50</v>
      </c>
      <c r="U31" s="23" t="s">
        <v>148</v>
      </c>
      <c r="V31" s="23" t="s">
        <v>414</v>
      </c>
      <c r="W31" s="23">
        <v>360002</v>
      </c>
      <c r="X31" s="23" t="s">
        <v>212</v>
      </c>
      <c r="Y31" s="23" t="s">
        <v>140</v>
      </c>
      <c r="Z31" s="23" t="s">
        <v>414</v>
      </c>
      <c r="AA31" s="23">
        <v>845455</v>
      </c>
      <c r="AB31" s="23">
        <v>699</v>
      </c>
      <c r="AC31" s="23">
        <v>592.37</v>
      </c>
      <c r="AD31" s="23">
        <v>106.63</v>
      </c>
      <c r="AE31" s="23">
        <v>0</v>
      </c>
      <c r="AF31" s="23">
        <v>0</v>
      </c>
      <c r="AG31" s="23">
        <v>0</v>
      </c>
      <c r="AH31" s="23">
        <v>0.18</v>
      </c>
      <c r="AI31" s="23">
        <v>0</v>
      </c>
      <c r="AJ31" s="23">
        <v>699</v>
      </c>
      <c r="AK31" s="23">
        <v>592.37</v>
      </c>
      <c r="AL31" s="23">
        <v>0</v>
      </c>
      <c r="AM31" s="23">
        <v>0</v>
      </c>
      <c r="AN31" s="23">
        <v>0</v>
      </c>
      <c r="AO31" s="23">
        <v>106.63</v>
      </c>
      <c r="AP31" s="23">
        <v>0</v>
      </c>
      <c r="AQ31" s="23">
        <v>0</v>
      </c>
      <c r="AR31" s="23">
        <v>0</v>
      </c>
      <c r="AS31" s="23">
        <v>0</v>
      </c>
      <c r="AT31" s="23">
        <v>0</v>
      </c>
      <c r="AU31" s="23">
        <v>0</v>
      </c>
      <c r="AV31" s="23">
        <v>0</v>
      </c>
      <c r="AW31" s="23">
        <v>0</v>
      </c>
      <c r="AX31" s="23">
        <v>0</v>
      </c>
      <c r="AY31" s="23">
        <v>0</v>
      </c>
      <c r="AZ31" s="23">
        <v>0</v>
      </c>
      <c r="BA31" s="23">
        <v>0</v>
      </c>
      <c r="BB31" s="23">
        <v>0</v>
      </c>
      <c r="BC31" s="23">
        <v>0</v>
      </c>
      <c r="BD31" s="23">
        <v>0</v>
      </c>
      <c r="BE31" s="23">
        <v>0</v>
      </c>
      <c r="BF31" s="23">
        <v>0</v>
      </c>
      <c r="BG31" s="23">
        <v>0</v>
      </c>
      <c r="BH31" s="23">
        <v>0</v>
      </c>
      <c r="BI31" s="23">
        <v>0</v>
      </c>
      <c r="BJ31" s="23">
        <v>0</v>
      </c>
      <c r="BK31" s="23">
        <v>0</v>
      </c>
      <c r="BL31" s="23">
        <v>0</v>
      </c>
      <c r="BM31" s="23">
        <v>0</v>
      </c>
      <c r="BN31" s="23">
        <v>0</v>
      </c>
      <c r="BO31" s="23">
        <v>0</v>
      </c>
      <c r="BP31" s="23">
        <v>0</v>
      </c>
      <c r="BQ31" s="23">
        <v>0</v>
      </c>
      <c r="BR31" s="23">
        <v>0</v>
      </c>
      <c r="BS31" s="23">
        <v>0</v>
      </c>
      <c r="BT31" s="23">
        <v>0.01</v>
      </c>
      <c r="BU31" s="23">
        <v>5.92</v>
      </c>
      <c r="BV31" s="23" t="s">
        <v>419</v>
      </c>
      <c r="BW31" s="23" t="s">
        <v>420</v>
      </c>
      <c r="BX31" s="23" t="s">
        <v>438</v>
      </c>
      <c r="BY31" s="23"/>
      <c r="BZ31" s="23"/>
    </row>
    <row r="32" spans="1:78" x14ac:dyDescent="0.3">
      <c r="A32" s="23"/>
      <c r="B32" s="23" t="s">
        <v>319</v>
      </c>
      <c r="C32" s="24">
        <v>43856.89371527778</v>
      </c>
      <c r="D32" s="23" t="s">
        <v>0</v>
      </c>
      <c r="E32" s="23"/>
      <c r="F32" s="23">
        <v>31149490425202</v>
      </c>
      <c r="G32" s="24">
        <v>43857.787743055553</v>
      </c>
      <c r="H32" s="24">
        <v>43856.478055555555</v>
      </c>
      <c r="I32" s="23">
        <v>218310334141</v>
      </c>
      <c r="J32" s="23">
        <v>1</v>
      </c>
      <c r="K32" s="23" t="s">
        <v>32</v>
      </c>
      <c r="L32" s="23" t="s">
        <v>424</v>
      </c>
      <c r="M32" s="23"/>
      <c r="N32" s="23" t="s">
        <v>425</v>
      </c>
      <c r="O32" s="23" t="s">
        <v>413</v>
      </c>
      <c r="P32" s="23" t="s">
        <v>203</v>
      </c>
      <c r="Q32" s="23" t="s">
        <v>51</v>
      </c>
      <c r="R32" s="23" t="s">
        <v>414</v>
      </c>
      <c r="S32" s="23">
        <v>360002</v>
      </c>
      <c r="T32" s="23" t="s">
        <v>50</v>
      </c>
      <c r="U32" s="23" t="s">
        <v>148</v>
      </c>
      <c r="V32" s="23" t="s">
        <v>414</v>
      </c>
      <c r="W32" s="23">
        <v>360002</v>
      </c>
      <c r="X32" s="23" t="s">
        <v>75</v>
      </c>
      <c r="Y32" s="23" t="s">
        <v>43</v>
      </c>
      <c r="Z32" s="23" t="s">
        <v>414</v>
      </c>
      <c r="AA32" s="23">
        <v>500011</v>
      </c>
      <c r="AB32" s="23">
        <v>276.20999999999998</v>
      </c>
      <c r="AC32" s="23">
        <v>234.08</v>
      </c>
      <c r="AD32" s="23">
        <v>42.13</v>
      </c>
      <c r="AE32" s="23">
        <v>0</v>
      </c>
      <c r="AF32" s="23">
        <v>0</v>
      </c>
      <c r="AG32" s="23">
        <v>0</v>
      </c>
      <c r="AH32" s="23">
        <v>0.18</v>
      </c>
      <c r="AI32" s="23">
        <v>0</v>
      </c>
      <c r="AJ32" s="23">
        <v>276.20999999999998</v>
      </c>
      <c r="AK32" s="23">
        <v>234.08</v>
      </c>
      <c r="AL32" s="23">
        <v>0</v>
      </c>
      <c r="AM32" s="23">
        <v>0</v>
      </c>
      <c r="AN32" s="23">
        <v>0</v>
      </c>
      <c r="AO32" s="23">
        <v>42.13</v>
      </c>
      <c r="AP32" s="23">
        <v>0</v>
      </c>
      <c r="AQ32" s="23">
        <v>0</v>
      </c>
      <c r="AR32" s="23">
        <v>0</v>
      </c>
      <c r="AS32" s="23">
        <v>0</v>
      </c>
      <c r="AT32" s="23">
        <v>0</v>
      </c>
      <c r="AU32" s="23">
        <v>0</v>
      </c>
      <c r="AV32" s="23">
        <v>0</v>
      </c>
      <c r="AW32" s="23">
        <v>0</v>
      </c>
      <c r="AX32" s="23">
        <v>0</v>
      </c>
      <c r="AY32" s="23">
        <v>0</v>
      </c>
      <c r="AZ32" s="23">
        <v>0</v>
      </c>
      <c r="BA32" s="23">
        <v>0</v>
      </c>
      <c r="BB32" s="23">
        <v>0</v>
      </c>
      <c r="BC32" s="23">
        <v>0</v>
      </c>
      <c r="BD32" s="23">
        <v>0</v>
      </c>
      <c r="BE32" s="23">
        <v>0</v>
      </c>
      <c r="BF32" s="23">
        <v>0</v>
      </c>
      <c r="BG32" s="23">
        <v>0</v>
      </c>
      <c r="BH32" s="23">
        <v>0</v>
      </c>
      <c r="BI32" s="23">
        <v>0</v>
      </c>
      <c r="BJ32" s="23">
        <v>0</v>
      </c>
      <c r="BK32" s="23">
        <v>0</v>
      </c>
      <c r="BL32" s="23">
        <v>0</v>
      </c>
      <c r="BM32" s="23">
        <v>0</v>
      </c>
      <c r="BN32" s="23">
        <v>0</v>
      </c>
      <c r="BO32" s="23">
        <v>0</v>
      </c>
      <c r="BP32" s="23">
        <v>0</v>
      </c>
      <c r="BQ32" s="23">
        <v>0</v>
      </c>
      <c r="BR32" s="23">
        <v>0</v>
      </c>
      <c r="BS32" s="23">
        <v>0</v>
      </c>
      <c r="BT32" s="23">
        <v>0.01</v>
      </c>
      <c r="BU32" s="23">
        <v>2.34</v>
      </c>
      <c r="BV32" s="23" t="s">
        <v>419</v>
      </c>
      <c r="BW32" s="23" t="s">
        <v>420</v>
      </c>
      <c r="BX32" s="23" t="s">
        <v>421</v>
      </c>
      <c r="BY32" s="23"/>
      <c r="BZ32" s="23"/>
    </row>
    <row r="33" spans="1:78" x14ac:dyDescent="0.3">
      <c r="A33" s="23"/>
      <c r="B33" s="23" t="s">
        <v>321</v>
      </c>
      <c r="C33" s="24">
        <v>43859.582430555558</v>
      </c>
      <c r="D33" s="23" t="s">
        <v>0</v>
      </c>
      <c r="E33" s="23"/>
      <c r="F33" s="23">
        <v>31169008282202</v>
      </c>
      <c r="G33" s="24">
        <v>43861.770335648151</v>
      </c>
      <c r="H33" s="24">
        <v>43859.578726851854</v>
      </c>
      <c r="I33" s="23">
        <v>219016282358</v>
      </c>
      <c r="J33" s="23">
        <v>1</v>
      </c>
      <c r="K33" s="23" t="s">
        <v>433</v>
      </c>
      <c r="L33" s="23" t="s">
        <v>434</v>
      </c>
      <c r="M33" s="23"/>
      <c r="N33" s="23" t="s">
        <v>435</v>
      </c>
      <c r="O33" s="23" t="s">
        <v>413</v>
      </c>
      <c r="P33" s="23" t="s">
        <v>203</v>
      </c>
      <c r="Q33" s="23" t="s">
        <v>51</v>
      </c>
      <c r="R33" s="23" t="s">
        <v>414</v>
      </c>
      <c r="S33" s="23">
        <v>360002</v>
      </c>
      <c r="T33" s="23" t="s">
        <v>50</v>
      </c>
      <c r="U33" s="23" t="s">
        <v>148</v>
      </c>
      <c r="V33" s="23" t="s">
        <v>414</v>
      </c>
      <c r="W33" s="23">
        <v>360002</v>
      </c>
      <c r="X33" s="23" t="s">
        <v>142</v>
      </c>
      <c r="Y33" s="23" t="s">
        <v>111</v>
      </c>
      <c r="Z33" s="23" t="s">
        <v>414</v>
      </c>
      <c r="AA33" s="23">
        <v>121003</v>
      </c>
      <c r="AB33" s="23">
        <v>699</v>
      </c>
      <c r="AC33" s="23">
        <v>592.37</v>
      </c>
      <c r="AD33" s="23">
        <v>106.63</v>
      </c>
      <c r="AE33" s="23">
        <v>0</v>
      </c>
      <c r="AF33" s="23">
        <v>0</v>
      </c>
      <c r="AG33" s="23">
        <v>0</v>
      </c>
      <c r="AH33" s="23">
        <v>0.18</v>
      </c>
      <c r="AI33" s="23">
        <v>0</v>
      </c>
      <c r="AJ33" s="23">
        <v>699</v>
      </c>
      <c r="AK33" s="23">
        <v>592.37</v>
      </c>
      <c r="AL33" s="23">
        <v>0</v>
      </c>
      <c r="AM33" s="23">
        <v>0</v>
      </c>
      <c r="AN33" s="23">
        <v>0</v>
      </c>
      <c r="AO33" s="23">
        <v>106.63</v>
      </c>
      <c r="AP33" s="23">
        <v>0</v>
      </c>
      <c r="AQ33" s="23">
        <v>0</v>
      </c>
      <c r="AR33" s="23">
        <v>0</v>
      </c>
      <c r="AS33" s="23">
        <v>0</v>
      </c>
      <c r="AT33" s="23">
        <v>0</v>
      </c>
      <c r="AU33" s="23">
        <v>0</v>
      </c>
      <c r="AV33" s="23">
        <v>0</v>
      </c>
      <c r="AW33" s="23">
        <v>0</v>
      </c>
      <c r="AX33" s="23">
        <v>0</v>
      </c>
      <c r="AY33" s="23">
        <v>0</v>
      </c>
      <c r="AZ33" s="23">
        <v>0</v>
      </c>
      <c r="BA33" s="23">
        <v>0</v>
      </c>
      <c r="BB33" s="23">
        <v>0</v>
      </c>
      <c r="BC33" s="23">
        <v>0</v>
      </c>
      <c r="BD33" s="23">
        <v>0</v>
      </c>
      <c r="BE33" s="23">
        <v>0</v>
      </c>
      <c r="BF33" s="23">
        <v>0</v>
      </c>
      <c r="BG33" s="23">
        <v>0</v>
      </c>
      <c r="BH33" s="23">
        <v>0</v>
      </c>
      <c r="BI33" s="23">
        <v>0</v>
      </c>
      <c r="BJ33" s="23">
        <v>0</v>
      </c>
      <c r="BK33" s="23">
        <v>0</v>
      </c>
      <c r="BL33" s="23">
        <v>0</v>
      </c>
      <c r="BM33" s="23">
        <v>0</v>
      </c>
      <c r="BN33" s="23">
        <v>0</v>
      </c>
      <c r="BO33" s="23">
        <v>0</v>
      </c>
      <c r="BP33" s="23">
        <v>0</v>
      </c>
      <c r="BQ33" s="23">
        <v>0</v>
      </c>
      <c r="BR33" s="23">
        <v>0</v>
      </c>
      <c r="BS33" s="23">
        <v>0</v>
      </c>
      <c r="BT33" s="23">
        <v>0.01</v>
      </c>
      <c r="BU33" s="23">
        <v>5.92</v>
      </c>
      <c r="BV33" s="23" t="s">
        <v>419</v>
      </c>
      <c r="BW33" s="23" t="s">
        <v>420</v>
      </c>
      <c r="BX33" s="23" t="s">
        <v>438</v>
      </c>
      <c r="BY33" s="23"/>
      <c r="BZ33" s="23"/>
    </row>
    <row r="34" spans="1:78" x14ac:dyDescent="0.3">
      <c r="A34" s="23"/>
      <c r="B34" s="23" t="s">
        <v>323</v>
      </c>
      <c r="C34" s="24">
        <v>43860.368703703702</v>
      </c>
      <c r="D34" s="23" t="s">
        <v>0</v>
      </c>
      <c r="E34" s="23"/>
      <c r="F34" s="23">
        <v>29672644626202</v>
      </c>
      <c r="G34" s="24">
        <v>43861.770370370374</v>
      </c>
      <c r="H34" s="24">
        <v>43860.364837962959</v>
      </c>
      <c r="I34" s="23">
        <v>219035418180</v>
      </c>
      <c r="J34" s="23">
        <v>1</v>
      </c>
      <c r="K34" s="23" t="s">
        <v>441</v>
      </c>
      <c r="L34" s="23" t="s">
        <v>442</v>
      </c>
      <c r="M34" s="23"/>
      <c r="N34" s="23" t="s">
        <v>443</v>
      </c>
      <c r="O34" s="23" t="s">
        <v>444</v>
      </c>
      <c r="P34" s="23" t="s">
        <v>203</v>
      </c>
      <c r="Q34" s="23" t="s">
        <v>51</v>
      </c>
      <c r="R34" s="23" t="s">
        <v>414</v>
      </c>
      <c r="S34" s="23">
        <v>360002</v>
      </c>
      <c r="T34" s="23" t="s">
        <v>50</v>
      </c>
      <c r="U34" s="23" t="s">
        <v>148</v>
      </c>
      <c r="V34" s="23" t="s">
        <v>414</v>
      </c>
      <c r="W34" s="23">
        <v>360002</v>
      </c>
      <c r="X34" s="23" t="s">
        <v>40</v>
      </c>
      <c r="Y34" s="23" t="s">
        <v>38</v>
      </c>
      <c r="Z34" s="23" t="s">
        <v>414</v>
      </c>
      <c r="AA34" s="23">
        <v>400615</v>
      </c>
      <c r="AB34" s="23">
        <v>599</v>
      </c>
      <c r="AC34" s="23">
        <v>534.82000000000005</v>
      </c>
      <c r="AD34" s="23">
        <v>64.180000000000007</v>
      </c>
      <c r="AE34" s="23">
        <v>0</v>
      </c>
      <c r="AF34" s="23">
        <v>0</v>
      </c>
      <c r="AG34" s="23">
        <v>0</v>
      </c>
      <c r="AH34" s="23">
        <v>0.12</v>
      </c>
      <c r="AI34" s="23">
        <v>0</v>
      </c>
      <c r="AJ34" s="23">
        <v>599</v>
      </c>
      <c r="AK34" s="23">
        <v>534.82000000000005</v>
      </c>
      <c r="AL34" s="23">
        <v>0</v>
      </c>
      <c r="AM34" s="23">
        <v>0</v>
      </c>
      <c r="AN34" s="23">
        <v>0</v>
      </c>
      <c r="AO34" s="23">
        <v>64.180000000000007</v>
      </c>
      <c r="AP34" s="23">
        <v>0</v>
      </c>
      <c r="AQ34" s="23">
        <v>0</v>
      </c>
      <c r="AR34" s="23">
        <v>0</v>
      </c>
      <c r="AS34" s="23">
        <v>0</v>
      </c>
      <c r="AT34" s="23">
        <v>0</v>
      </c>
      <c r="AU34" s="23">
        <v>0</v>
      </c>
      <c r="AV34" s="23">
        <v>0</v>
      </c>
      <c r="AW34" s="23">
        <v>0</v>
      </c>
      <c r="AX34" s="23">
        <v>0</v>
      </c>
      <c r="AY34" s="23">
        <v>0</v>
      </c>
      <c r="AZ34" s="23">
        <v>0</v>
      </c>
      <c r="BA34" s="23">
        <v>0</v>
      </c>
      <c r="BB34" s="23">
        <v>0</v>
      </c>
      <c r="BC34" s="23">
        <v>0</v>
      </c>
      <c r="BD34" s="23">
        <v>0</v>
      </c>
      <c r="BE34" s="23">
        <v>0</v>
      </c>
      <c r="BF34" s="23">
        <v>0</v>
      </c>
      <c r="BG34" s="23">
        <v>0</v>
      </c>
      <c r="BH34" s="23">
        <v>0</v>
      </c>
      <c r="BI34" s="23">
        <v>0</v>
      </c>
      <c r="BJ34" s="23">
        <v>0</v>
      </c>
      <c r="BK34" s="23">
        <v>0</v>
      </c>
      <c r="BL34" s="23">
        <v>0</v>
      </c>
      <c r="BM34" s="23">
        <v>0</v>
      </c>
      <c r="BN34" s="23">
        <v>0</v>
      </c>
      <c r="BO34" s="23">
        <v>0</v>
      </c>
      <c r="BP34" s="23">
        <v>0</v>
      </c>
      <c r="BQ34" s="23">
        <v>0</v>
      </c>
      <c r="BR34" s="23">
        <v>0</v>
      </c>
      <c r="BS34" s="23">
        <v>0</v>
      </c>
      <c r="BT34" s="23">
        <v>0.01</v>
      </c>
      <c r="BU34" s="23">
        <v>5.35</v>
      </c>
      <c r="BV34" s="23" t="s">
        <v>419</v>
      </c>
      <c r="BW34" s="23" t="s">
        <v>420</v>
      </c>
      <c r="BX34" s="23" t="s">
        <v>416</v>
      </c>
      <c r="BY34" s="23"/>
      <c r="BZ34" s="23"/>
    </row>
    <row r="35" spans="1:78" x14ac:dyDescent="0.3">
      <c r="A35" s="23"/>
      <c r="B35" s="23" t="s">
        <v>325</v>
      </c>
      <c r="C35" s="24">
        <v>43859.94431712963</v>
      </c>
      <c r="D35" s="23" t="s">
        <v>0</v>
      </c>
      <c r="E35" s="23"/>
      <c r="F35" s="23">
        <v>25486637021202</v>
      </c>
      <c r="G35" s="24">
        <v>43861.770370370374</v>
      </c>
      <c r="H35" s="24">
        <v>43859.940451388888</v>
      </c>
      <c r="I35" s="23">
        <v>219026052847</v>
      </c>
      <c r="J35" s="23">
        <v>1</v>
      </c>
      <c r="K35" s="23" t="s">
        <v>113</v>
      </c>
      <c r="L35" s="23" t="s">
        <v>439</v>
      </c>
      <c r="M35" s="23"/>
      <c r="N35" s="23" t="s">
        <v>440</v>
      </c>
      <c r="O35" s="23" t="s">
        <v>413</v>
      </c>
      <c r="P35" s="23" t="s">
        <v>203</v>
      </c>
      <c r="Q35" s="23" t="s">
        <v>51</v>
      </c>
      <c r="R35" s="23" t="s">
        <v>414</v>
      </c>
      <c r="S35" s="23">
        <v>360002</v>
      </c>
      <c r="T35" s="23" t="s">
        <v>50</v>
      </c>
      <c r="U35" s="23" t="s">
        <v>148</v>
      </c>
      <c r="V35" s="23" t="s">
        <v>414</v>
      </c>
      <c r="W35" s="23">
        <v>360002</v>
      </c>
      <c r="X35" s="23" t="s">
        <v>162</v>
      </c>
      <c r="Y35" s="23" t="s">
        <v>111</v>
      </c>
      <c r="Z35" s="23" t="s">
        <v>414</v>
      </c>
      <c r="AA35" s="23">
        <v>132103</v>
      </c>
      <c r="AB35" s="23">
        <v>199</v>
      </c>
      <c r="AC35" s="23">
        <v>168.64</v>
      </c>
      <c r="AD35" s="23">
        <v>30.36</v>
      </c>
      <c r="AE35" s="23">
        <v>0</v>
      </c>
      <c r="AF35" s="23">
        <v>0</v>
      </c>
      <c r="AG35" s="23">
        <v>0</v>
      </c>
      <c r="AH35" s="23">
        <v>0.18</v>
      </c>
      <c r="AI35" s="23">
        <v>0</v>
      </c>
      <c r="AJ35" s="23">
        <v>199</v>
      </c>
      <c r="AK35" s="23">
        <v>168.64</v>
      </c>
      <c r="AL35" s="23">
        <v>0</v>
      </c>
      <c r="AM35" s="23">
        <v>0</v>
      </c>
      <c r="AN35" s="23">
        <v>0</v>
      </c>
      <c r="AO35" s="23">
        <v>30.36</v>
      </c>
      <c r="AP35" s="23">
        <v>0</v>
      </c>
      <c r="AQ35" s="23">
        <v>13.33</v>
      </c>
      <c r="AR35" s="23">
        <v>11.3</v>
      </c>
      <c r="AS35" s="23">
        <v>0</v>
      </c>
      <c r="AT35" s="23">
        <v>0</v>
      </c>
      <c r="AU35" s="23">
        <v>0</v>
      </c>
      <c r="AV35" s="23">
        <v>2.0299999999999998</v>
      </c>
      <c r="AW35" s="23">
        <v>0</v>
      </c>
      <c r="AX35" s="23">
        <v>0</v>
      </c>
      <c r="AY35" s="23">
        <v>0</v>
      </c>
      <c r="AZ35" s="23">
        <v>0</v>
      </c>
      <c r="BA35" s="23">
        <v>0</v>
      </c>
      <c r="BB35" s="23">
        <v>0</v>
      </c>
      <c r="BC35" s="23">
        <v>0</v>
      </c>
      <c r="BD35" s="23">
        <v>0</v>
      </c>
      <c r="BE35" s="23">
        <v>0</v>
      </c>
      <c r="BF35" s="23">
        <v>0</v>
      </c>
      <c r="BG35" s="23">
        <v>0</v>
      </c>
      <c r="BH35" s="23">
        <v>-13.33</v>
      </c>
      <c r="BI35" s="23">
        <v>-11.3</v>
      </c>
      <c r="BJ35" s="23">
        <v>-2.0299999999999998</v>
      </c>
      <c r="BK35" s="23">
        <v>0</v>
      </c>
      <c r="BL35" s="23">
        <v>0</v>
      </c>
      <c r="BM35" s="23">
        <v>0</v>
      </c>
      <c r="BN35" s="23">
        <v>0</v>
      </c>
      <c r="BO35" s="23">
        <v>0</v>
      </c>
      <c r="BP35" s="23">
        <v>0</v>
      </c>
      <c r="BQ35" s="23">
        <v>0</v>
      </c>
      <c r="BR35" s="23">
        <v>0</v>
      </c>
      <c r="BS35" s="23">
        <v>0</v>
      </c>
      <c r="BT35" s="23">
        <v>0.01</v>
      </c>
      <c r="BU35" s="23">
        <v>1.69</v>
      </c>
      <c r="BV35" s="23" t="s">
        <v>419</v>
      </c>
      <c r="BW35" s="23" t="s">
        <v>420</v>
      </c>
      <c r="BX35" s="23" t="s">
        <v>457</v>
      </c>
      <c r="BY35" s="23"/>
      <c r="BZ35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Z33"/>
  <sheetViews>
    <sheetView workbookViewId="0"/>
  </sheetViews>
  <sheetFormatPr defaultRowHeight="14.4" x14ac:dyDescent="0.3"/>
  <cols>
    <col min="1" max="1" width="18.88671875" bestFit="1" customWidth="1"/>
    <col min="2" max="2" width="21.44140625" bestFit="1" customWidth="1"/>
    <col min="3" max="3" width="17" bestFit="1" customWidth="1"/>
    <col min="4" max="4" width="22.5546875" bestFit="1" customWidth="1"/>
    <col min="5" max="5" width="19.6640625" bestFit="1" customWidth="1"/>
    <col min="6" max="6" width="16.44140625" bestFit="1" customWidth="1"/>
    <col min="7" max="7" width="20" bestFit="1" customWidth="1"/>
    <col min="8" max="8" width="15.88671875" bestFit="1" customWidth="1"/>
    <col min="9" max="9" width="23.33203125" bestFit="1" customWidth="1"/>
    <col min="10" max="10" width="12" bestFit="1" customWidth="1"/>
    <col min="11" max="11" width="145.33203125" bestFit="1" customWidth="1"/>
    <col min="12" max="12" width="13.5546875" bestFit="1" customWidth="1"/>
    <col min="13" max="13" width="11" bestFit="1" customWidth="1"/>
    <col min="14" max="14" width="20.109375" bestFit="1" customWidth="1"/>
    <col min="15" max="15" width="23.33203125" bestFit="1" customWidth="1"/>
    <col min="16" max="16" width="18" bestFit="1" customWidth="1"/>
    <col min="17" max="17" width="19.6640625" bestFit="1" customWidth="1"/>
    <col min="18" max="18" width="23.109375" bestFit="1" customWidth="1"/>
    <col min="19" max="19" width="28" bestFit="1" customWidth="1"/>
    <col min="20" max="20" width="19.44140625" bestFit="1" customWidth="1"/>
    <col min="21" max="21" width="21.109375" bestFit="1" customWidth="1"/>
    <col min="22" max="22" width="24.5546875" bestFit="1" customWidth="1"/>
    <col min="23" max="23" width="29.44140625" bestFit="1" customWidth="1"/>
    <col min="24" max="24" width="30.33203125" bestFit="1" customWidth="1"/>
    <col min="25" max="25" width="20.88671875" bestFit="1" customWidth="1"/>
    <col min="26" max="26" width="21" bestFit="1" customWidth="1"/>
    <col min="27" max="27" width="26" bestFit="1" customWidth="1"/>
    <col min="28" max="28" width="21.33203125" bestFit="1" customWidth="1"/>
    <col min="29" max="29" width="25.44140625" bestFit="1" customWidth="1"/>
    <col min="30" max="30" width="23.5546875" bestFit="1" customWidth="1"/>
    <col min="31" max="31" width="12.88671875" bestFit="1" customWidth="1"/>
    <col min="32" max="32" width="12.6640625" bestFit="1" customWidth="1"/>
    <col min="33" max="33" width="14.44140625" bestFit="1" customWidth="1"/>
    <col min="34" max="34" width="12.109375" bestFit="1" customWidth="1"/>
    <col min="35" max="35" width="32.44140625" bestFit="1" customWidth="1"/>
    <col min="36" max="36" width="23" bestFit="1" customWidth="1"/>
    <col min="37" max="37" width="30.109375" bestFit="1" customWidth="1"/>
    <col min="38" max="38" width="11.44140625" bestFit="1" customWidth="1"/>
    <col min="39" max="39" width="11.33203125" bestFit="1" customWidth="1"/>
    <col min="40" max="40" width="12.88671875" bestFit="1" customWidth="1"/>
    <col min="41" max="41" width="10.6640625" bestFit="1" customWidth="1"/>
    <col min="42" max="42" width="31" bestFit="1" customWidth="1"/>
    <col min="43" max="43" width="23" bestFit="1" customWidth="1"/>
    <col min="44" max="44" width="30.109375" bestFit="1" customWidth="1"/>
    <col min="45" max="45" width="23.109375" bestFit="1" customWidth="1"/>
    <col min="46" max="46" width="23" bestFit="1" customWidth="1"/>
    <col min="47" max="47" width="24.5546875" bestFit="1" customWidth="1"/>
    <col min="48" max="48" width="22.44140625" bestFit="1" customWidth="1"/>
    <col min="49" max="49" width="23.44140625" bestFit="1" customWidth="1"/>
    <col min="50" max="50" width="24.44140625" bestFit="1" customWidth="1"/>
    <col min="51" max="51" width="31.5546875" bestFit="1" customWidth="1"/>
    <col min="52" max="52" width="24.5546875" bestFit="1" customWidth="1"/>
    <col min="53" max="53" width="24.44140625" bestFit="1" customWidth="1"/>
    <col min="54" max="54" width="26.109375" bestFit="1" customWidth="1"/>
    <col min="55" max="55" width="23.88671875" bestFit="1" customWidth="1"/>
    <col min="56" max="56" width="44.109375" bestFit="1" customWidth="1"/>
    <col min="57" max="57" width="28" bestFit="1" customWidth="1"/>
    <col min="58" max="58" width="35.109375" bestFit="1" customWidth="1"/>
    <col min="59" max="59" width="21.33203125" bestFit="1" customWidth="1"/>
    <col min="60" max="60" width="32.88671875" bestFit="1" customWidth="1"/>
    <col min="61" max="61" width="40" bestFit="1" customWidth="1"/>
    <col min="62" max="62" width="26.33203125" bestFit="1" customWidth="1"/>
    <col min="63" max="63" width="34.44140625" bestFit="1" customWidth="1"/>
    <col min="64" max="64" width="41.44140625" bestFit="1" customWidth="1"/>
    <col min="65" max="65" width="27.6640625" bestFit="1" customWidth="1"/>
    <col min="66" max="66" width="17.6640625" bestFit="1" customWidth="1"/>
    <col min="67" max="67" width="22.109375" bestFit="1" customWidth="1"/>
    <col min="68" max="68" width="17.5546875" bestFit="1" customWidth="1"/>
    <col min="69" max="69" width="22" bestFit="1" customWidth="1"/>
    <col min="70" max="70" width="19.109375" bestFit="1" customWidth="1"/>
    <col min="71" max="71" width="23.5546875" bestFit="1" customWidth="1"/>
    <col min="72" max="72" width="16.88671875" bestFit="1" customWidth="1"/>
    <col min="73" max="73" width="21.33203125" bestFit="1" customWidth="1"/>
    <col min="74" max="74" width="18.88671875" bestFit="1" customWidth="1"/>
    <col min="75" max="75" width="26" bestFit="1" customWidth="1"/>
    <col min="76" max="76" width="30.5546875" bestFit="1" customWidth="1"/>
    <col min="77" max="77" width="14.44140625" bestFit="1" customWidth="1"/>
    <col min="78" max="78" width="16.109375" bestFit="1" customWidth="1"/>
  </cols>
  <sheetData>
    <row r="1" spans="1:78" ht="21.9" customHeight="1" x14ac:dyDescent="0.3">
      <c r="A1" s="13" t="s">
        <v>241</v>
      </c>
      <c r="B1" s="13" t="s">
        <v>231</v>
      </c>
      <c r="C1" s="13" t="s">
        <v>232</v>
      </c>
      <c r="D1" s="13" t="s">
        <v>242</v>
      </c>
      <c r="E1" s="13" t="s">
        <v>340</v>
      </c>
      <c r="F1" s="13" t="s">
        <v>341</v>
      </c>
      <c r="G1" s="13" t="s">
        <v>342</v>
      </c>
      <c r="H1" s="13" t="s">
        <v>343</v>
      </c>
      <c r="I1" s="13" t="s">
        <v>344</v>
      </c>
      <c r="J1" s="13" t="s">
        <v>345</v>
      </c>
      <c r="K1" s="13" t="s">
        <v>346</v>
      </c>
      <c r="L1" s="13" t="s">
        <v>347</v>
      </c>
      <c r="M1" s="13" t="s">
        <v>348</v>
      </c>
      <c r="N1" s="13" t="s">
        <v>6</v>
      </c>
      <c r="O1" s="13" t="s">
        <v>349</v>
      </c>
      <c r="P1" s="13" t="s">
        <v>350</v>
      </c>
      <c r="Q1" s="13" t="s">
        <v>351</v>
      </c>
      <c r="R1" s="13" t="s">
        <v>352</v>
      </c>
      <c r="S1" s="13" t="s">
        <v>353</v>
      </c>
      <c r="T1" s="13" t="s">
        <v>354</v>
      </c>
      <c r="U1" s="13" t="s">
        <v>355</v>
      </c>
      <c r="V1" s="13" t="s">
        <v>356</v>
      </c>
      <c r="W1" s="13" t="s">
        <v>357</v>
      </c>
      <c r="X1" s="13" t="s">
        <v>358</v>
      </c>
      <c r="Y1" s="13" t="s">
        <v>332</v>
      </c>
      <c r="Z1" s="13" t="s">
        <v>359</v>
      </c>
      <c r="AA1" s="13" t="s">
        <v>360</v>
      </c>
      <c r="AB1" s="13" t="s">
        <v>361</v>
      </c>
      <c r="AC1" s="13" t="s">
        <v>362</v>
      </c>
      <c r="AD1" s="13" t="s">
        <v>243</v>
      </c>
      <c r="AE1" s="13" t="s">
        <v>363</v>
      </c>
      <c r="AF1" s="13" t="s">
        <v>364</v>
      </c>
      <c r="AG1" s="13" t="s">
        <v>365</v>
      </c>
      <c r="AH1" s="13" t="s">
        <v>366</v>
      </c>
      <c r="AI1" s="13" t="s">
        <v>367</v>
      </c>
      <c r="AJ1" s="13" t="s">
        <v>368</v>
      </c>
      <c r="AK1" s="13" t="s">
        <v>369</v>
      </c>
      <c r="AL1" s="13" t="s">
        <v>370</v>
      </c>
      <c r="AM1" s="13" t="s">
        <v>371</v>
      </c>
      <c r="AN1" s="13" t="s">
        <v>372</v>
      </c>
      <c r="AO1" s="13" t="s">
        <v>373</v>
      </c>
      <c r="AP1" s="13" t="s">
        <v>374</v>
      </c>
      <c r="AQ1" s="13" t="s">
        <v>375</v>
      </c>
      <c r="AR1" s="13" t="s">
        <v>376</v>
      </c>
      <c r="AS1" s="13" t="s">
        <v>377</v>
      </c>
      <c r="AT1" s="13" t="s">
        <v>378</v>
      </c>
      <c r="AU1" s="13" t="s">
        <v>379</v>
      </c>
      <c r="AV1" s="13" t="s">
        <v>380</v>
      </c>
      <c r="AW1" s="13" t="s">
        <v>381</v>
      </c>
      <c r="AX1" s="13" t="s">
        <v>382</v>
      </c>
      <c r="AY1" s="13" t="s">
        <v>383</v>
      </c>
      <c r="AZ1" s="13" t="s">
        <v>384</v>
      </c>
      <c r="BA1" s="13" t="s">
        <v>385</v>
      </c>
      <c r="BB1" s="13" t="s">
        <v>386</v>
      </c>
      <c r="BC1" s="13" t="s">
        <v>387</v>
      </c>
      <c r="BD1" s="13" t="s">
        <v>388</v>
      </c>
      <c r="BE1" s="13" t="s">
        <v>389</v>
      </c>
      <c r="BF1" s="13" t="s">
        <v>390</v>
      </c>
      <c r="BG1" s="13" t="s">
        <v>391</v>
      </c>
      <c r="BH1" s="13" t="s">
        <v>392</v>
      </c>
      <c r="BI1" s="13" t="s">
        <v>393</v>
      </c>
      <c r="BJ1" s="13" t="s">
        <v>394</v>
      </c>
      <c r="BK1" s="13" t="s">
        <v>395</v>
      </c>
      <c r="BL1" s="13" t="s">
        <v>396</v>
      </c>
      <c r="BM1" s="13" t="s">
        <v>397</v>
      </c>
      <c r="BN1" s="13" t="s">
        <v>398</v>
      </c>
      <c r="BO1" s="13" t="s">
        <v>399</v>
      </c>
      <c r="BP1" s="13" t="s">
        <v>400</v>
      </c>
      <c r="BQ1" s="13" t="s">
        <v>401</v>
      </c>
      <c r="BR1" s="13" t="s">
        <v>402</v>
      </c>
      <c r="BS1" s="13" t="s">
        <v>403</v>
      </c>
      <c r="BT1" s="13" t="s">
        <v>404</v>
      </c>
      <c r="BU1" s="13" t="s">
        <v>405</v>
      </c>
      <c r="BV1" s="13" t="s">
        <v>406</v>
      </c>
      <c r="BW1" s="13" t="s">
        <v>407</v>
      </c>
      <c r="BX1" s="13" t="s">
        <v>408</v>
      </c>
      <c r="BY1" s="13" t="s">
        <v>409</v>
      </c>
      <c r="BZ1" s="13" t="s">
        <v>410</v>
      </c>
    </row>
    <row r="2" spans="1:78" x14ac:dyDescent="0.3">
      <c r="A2" s="14"/>
      <c r="B2" s="14" t="s">
        <v>283</v>
      </c>
      <c r="C2" s="25">
        <v>43841.997037037036</v>
      </c>
      <c r="D2" s="14" t="s">
        <v>284</v>
      </c>
      <c r="E2" s="14"/>
      <c r="F2" s="14">
        <v>31051588826202</v>
      </c>
      <c r="G2" s="25">
        <v>43843.738703703704</v>
      </c>
      <c r="H2" s="25">
        <v>43841.993206018517</v>
      </c>
      <c r="I2" s="14">
        <v>215839535436</v>
      </c>
      <c r="J2" s="14">
        <v>1</v>
      </c>
      <c r="K2" s="14" t="s">
        <v>433</v>
      </c>
      <c r="L2" s="14" t="s">
        <v>434</v>
      </c>
      <c r="M2" s="14"/>
      <c r="N2" s="14" t="s">
        <v>435</v>
      </c>
      <c r="O2" s="14" t="s">
        <v>413</v>
      </c>
      <c r="P2" s="14" t="s">
        <v>203</v>
      </c>
      <c r="Q2" s="14" t="s">
        <v>51</v>
      </c>
      <c r="R2" s="14" t="s">
        <v>414</v>
      </c>
      <c r="S2" s="14">
        <v>360002</v>
      </c>
      <c r="T2" s="14" t="s">
        <v>50</v>
      </c>
      <c r="U2" s="14" t="s">
        <v>148</v>
      </c>
      <c r="V2" s="14" t="s">
        <v>414</v>
      </c>
      <c r="W2" s="14">
        <v>360002</v>
      </c>
      <c r="X2" s="14" t="s">
        <v>186</v>
      </c>
      <c r="Y2" s="14" t="s">
        <v>59</v>
      </c>
      <c r="Z2" s="14" t="s">
        <v>414</v>
      </c>
      <c r="AA2" s="14">
        <v>712203</v>
      </c>
      <c r="AB2" s="14">
        <v>-699</v>
      </c>
      <c r="AC2" s="14">
        <v>-592.37</v>
      </c>
      <c r="AD2" s="14">
        <v>-106.63</v>
      </c>
      <c r="AE2" s="14">
        <v>0</v>
      </c>
      <c r="AF2" s="14">
        <v>0</v>
      </c>
      <c r="AG2" s="14">
        <v>0</v>
      </c>
      <c r="AH2" s="14">
        <v>0.18</v>
      </c>
      <c r="AI2" s="14">
        <v>0</v>
      </c>
      <c r="AJ2" s="14">
        <v>699</v>
      </c>
      <c r="AK2" s="14">
        <v>-592.37</v>
      </c>
      <c r="AL2" s="14">
        <v>0</v>
      </c>
      <c r="AM2" s="14">
        <v>0</v>
      </c>
      <c r="AN2" s="14">
        <v>0</v>
      </c>
      <c r="AO2" s="14">
        <v>-106.63</v>
      </c>
      <c r="AP2" s="14">
        <v>0</v>
      </c>
      <c r="AQ2" s="14">
        <v>40</v>
      </c>
      <c r="AR2" s="14">
        <v>-33.9</v>
      </c>
      <c r="AS2" s="14">
        <v>0</v>
      </c>
      <c r="AT2" s="14">
        <v>0</v>
      </c>
      <c r="AU2" s="14">
        <v>0</v>
      </c>
      <c r="AV2" s="14">
        <v>-6.1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-40</v>
      </c>
      <c r="BI2" s="14">
        <v>33.9</v>
      </c>
      <c r="BJ2" s="14">
        <v>-6.1</v>
      </c>
      <c r="BK2" s="14">
        <v>0</v>
      </c>
      <c r="BL2" s="14">
        <v>0</v>
      </c>
      <c r="BM2" s="14">
        <v>0</v>
      </c>
      <c r="BN2" s="14">
        <v>0</v>
      </c>
      <c r="BO2" s="14">
        <v>0</v>
      </c>
      <c r="BP2" s="14">
        <v>0</v>
      </c>
      <c r="BQ2" s="14">
        <v>0</v>
      </c>
      <c r="BR2" s="14">
        <v>0</v>
      </c>
      <c r="BS2" s="14">
        <v>0</v>
      </c>
      <c r="BT2" s="14">
        <v>0.01</v>
      </c>
      <c r="BU2" s="14">
        <v>-5.92</v>
      </c>
      <c r="BV2" s="14" t="s">
        <v>419</v>
      </c>
      <c r="BW2" s="14" t="s">
        <v>420</v>
      </c>
      <c r="BX2" s="14" t="s">
        <v>429</v>
      </c>
      <c r="BY2" s="14"/>
      <c r="BZ2" s="14"/>
    </row>
    <row r="3" spans="1:78" x14ac:dyDescent="0.3">
      <c r="A3" s="14"/>
      <c r="B3" s="14" t="s">
        <v>286</v>
      </c>
      <c r="C3" s="25">
        <v>43845.012881944444</v>
      </c>
      <c r="D3" s="14" t="s">
        <v>284</v>
      </c>
      <c r="E3" s="14"/>
      <c r="F3" s="14">
        <v>21175680332202</v>
      </c>
      <c r="G3" s="25">
        <v>43846.664120370369</v>
      </c>
      <c r="H3" s="25">
        <v>43845.008946759262</v>
      </c>
      <c r="I3" s="14">
        <v>215894012629</v>
      </c>
      <c r="J3" s="14">
        <v>1</v>
      </c>
      <c r="K3" s="14" t="s">
        <v>441</v>
      </c>
      <c r="L3" s="14" t="s">
        <v>442</v>
      </c>
      <c r="M3" s="14"/>
      <c r="N3" s="14" t="s">
        <v>443</v>
      </c>
      <c r="O3" s="14" t="s">
        <v>444</v>
      </c>
      <c r="P3" s="14" t="s">
        <v>203</v>
      </c>
      <c r="Q3" s="14" t="s">
        <v>51</v>
      </c>
      <c r="R3" s="14" t="s">
        <v>414</v>
      </c>
      <c r="S3" s="14">
        <v>360002</v>
      </c>
      <c r="T3" s="14" t="s">
        <v>50</v>
      </c>
      <c r="U3" s="14" t="s">
        <v>148</v>
      </c>
      <c r="V3" s="14" t="s">
        <v>414</v>
      </c>
      <c r="W3" s="14">
        <v>360002</v>
      </c>
      <c r="X3" s="14" t="s">
        <v>133</v>
      </c>
      <c r="Y3" s="14" t="s">
        <v>287</v>
      </c>
      <c r="Z3" s="14" t="s">
        <v>414</v>
      </c>
      <c r="AA3" s="14">
        <v>452001</v>
      </c>
      <c r="AB3" s="14">
        <v>-599</v>
      </c>
      <c r="AC3" s="14">
        <v>-534.82000000000005</v>
      </c>
      <c r="AD3" s="14">
        <v>-64.180000000000007</v>
      </c>
      <c r="AE3" s="14">
        <v>0</v>
      </c>
      <c r="AF3" s="14">
        <v>0</v>
      </c>
      <c r="AG3" s="14">
        <v>0</v>
      </c>
      <c r="AH3" s="14">
        <v>0.12</v>
      </c>
      <c r="AI3" s="14">
        <v>0</v>
      </c>
      <c r="AJ3" s="14">
        <v>599</v>
      </c>
      <c r="AK3" s="14">
        <v>-534.82000000000005</v>
      </c>
      <c r="AL3" s="14">
        <v>0</v>
      </c>
      <c r="AM3" s="14">
        <v>0</v>
      </c>
      <c r="AN3" s="14">
        <v>0</v>
      </c>
      <c r="AO3" s="14">
        <v>-64.180000000000007</v>
      </c>
      <c r="AP3" s="14">
        <v>0</v>
      </c>
      <c r="AQ3" s="14">
        <v>40</v>
      </c>
      <c r="AR3" s="14">
        <v>-35.71</v>
      </c>
      <c r="AS3" s="14">
        <v>0</v>
      </c>
      <c r="AT3" s="14">
        <v>0</v>
      </c>
      <c r="AU3" s="14">
        <v>0</v>
      </c>
      <c r="AV3" s="14">
        <v>-4.29</v>
      </c>
      <c r="AW3" s="14">
        <v>0</v>
      </c>
      <c r="AX3" s="14">
        <v>0</v>
      </c>
      <c r="AY3" s="14">
        <v>0</v>
      </c>
      <c r="AZ3" s="14">
        <v>0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-40</v>
      </c>
      <c r="BI3" s="14">
        <v>35.71</v>
      </c>
      <c r="BJ3" s="14">
        <v>-4.29</v>
      </c>
      <c r="BK3" s="14">
        <v>0</v>
      </c>
      <c r="BL3" s="14">
        <v>0</v>
      </c>
      <c r="BM3" s="14">
        <v>0</v>
      </c>
      <c r="BN3" s="14">
        <v>0</v>
      </c>
      <c r="BO3" s="14">
        <v>0</v>
      </c>
      <c r="BP3" s="14">
        <v>0</v>
      </c>
      <c r="BQ3" s="14">
        <v>0</v>
      </c>
      <c r="BR3" s="14">
        <v>0</v>
      </c>
      <c r="BS3" s="14">
        <v>0</v>
      </c>
      <c r="BT3" s="14">
        <v>0.01</v>
      </c>
      <c r="BU3" s="14">
        <v>-5.35</v>
      </c>
      <c r="BV3" s="14" t="s">
        <v>419</v>
      </c>
      <c r="BW3" s="14" t="s">
        <v>420</v>
      </c>
      <c r="BX3" s="14" t="s">
        <v>438</v>
      </c>
      <c r="BY3" s="14"/>
      <c r="BZ3" s="14"/>
    </row>
    <row r="4" spans="1:78" x14ac:dyDescent="0.3">
      <c r="A4" s="14"/>
      <c r="B4" s="14" t="s">
        <v>289</v>
      </c>
      <c r="C4" s="25">
        <v>43850.624745370369</v>
      </c>
      <c r="D4" s="14" t="s">
        <v>284</v>
      </c>
      <c r="E4" s="14"/>
      <c r="F4" s="14">
        <v>27536034222202</v>
      </c>
      <c r="G4" s="25">
        <v>43851.733587962961</v>
      </c>
      <c r="H4" s="25">
        <v>43850.620868055557</v>
      </c>
      <c r="I4" s="14">
        <v>215912744861</v>
      </c>
      <c r="J4" s="14">
        <v>1</v>
      </c>
      <c r="K4" s="14" t="s">
        <v>32</v>
      </c>
      <c r="L4" s="14" t="s">
        <v>424</v>
      </c>
      <c r="M4" s="14"/>
      <c r="N4" s="14" t="s">
        <v>425</v>
      </c>
      <c r="O4" s="14" t="s">
        <v>413</v>
      </c>
      <c r="P4" s="14" t="s">
        <v>203</v>
      </c>
      <c r="Q4" s="14" t="s">
        <v>51</v>
      </c>
      <c r="R4" s="14" t="s">
        <v>414</v>
      </c>
      <c r="S4" s="14">
        <v>360002</v>
      </c>
      <c r="T4" s="14" t="s">
        <v>50</v>
      </c>
      <c r="U4" s="14" t="s">
        <v>148</v>
      </c>
      <c r="V4" s="14" t="s">
        <v>414</v>
      </c>
      <c r="W4" s="14">
        <v>360002</v>
      </c>
      <c r="X4" s="14" t="s">
        <v>197</v>
      </c>
      <c r="Y4" s="14" t="s">
        <v>101</v>
      </c>
      <c r="Z4" s="14" t="s">
        <v>414</v>
      </c>
      <c r="AA4" s="14">
        <v>247667</v>
      </c>
      <c r="AB4" s="14">
        <v>-276.20999999999998</v>
      </c>
      <c r="AC4" s="14">
        <v>-234.08</v>
      </c>
      <c r="AD4" s="14">
        <v>-42.13</v>
      </c>
      <c r="AE4" s="14">
        <v>0</v>
      </c>
      <c r="AF4" s="14">
        <v>0</v>
      </c>
      <c r="AG4" s="14">
        <v>0</v>
      </c>
      <c r="AH4" s="14">
        <v>0.18</v>
      </c>
      <c r="AI4" s="14">
        <v>0</v>
      </c>
      <c r="AJ4" s="14">
        <v>276.20999999999998</v>
      </c>
      <c r="AK4" s="14">
        <v>-234.08</v>
      </c>
      <c r="AL4" s="14">
        <v>0</v>
      </c>
      <c r="AM4" s="14">
        <v>0</v>
      </c>
      <c r="AN4" s="14">
        <v>0</v>
      </c>
      <c r="AO4" s="14">
        <v>-42.13</v>
      </c>
      <c r="AP4" s="14">
        <v>0</v>
      </c>
      <c r="AQ4" s="14">
        <v>20</v>
      </c>
      <c r="AR4" s="14">
        <v>-16.95</v>
      </c>
      <c r="AS4" s="14">
        <v>0</v>
      </c>
      <c r="AT4" s="14">
        <v>0</v>
      </c>
      <c r="AU4" s="14">
        <v>0</v>
      </c>
      <c r="AV4" s="14">
        <v>-3.05</v>
      </c>
      <c r="AW4" s="14">
        <v>0</v>
      </c>
      <c r="AX4" s="14">
        <v>0</v>
      </c>
      <c r="AY4" s="14">
        <v>0</v>
      </c>
      <c r="AZ4" s="14">
        <v>0</v>
      </c>
      <c r="BA4" s="14">
        <v>0</v>
      </c>
      <c r="BB4" s="14">
        <v>0</v>
      </c>
      <c r="BC4" s="14">
        <v>0</v>
      </c>
      <c r="BD4" s="14">
        <v>0</v>
      </c>
      <c r="BE4" s="14">
        <v>0</v>
      </c>
      <c r="BF4" s="14">
        <v>0</v>
      </c>
      <c r="BG4" s="14">
        <v>0</v>
      </c>
      <c r="BH4" s="14">
        <v>-20</v>
      </c>
      <c r="BI4" s="14">
        <v>16.95</v>
      </c>
      <c r="BJ4" s="14">
        <v>-3.05</v>
      </c>
      <c r="BK4" s="14">
        <v>0</v>
      </c>
      <c r="BL4" s="14">
        <v>0</v>
      </c>
      <c r="BM4" s="14">
        <v>0</v>
      </c>
      <c r="BN4" s="14">
        <v>0</v>
      </c>
      <c r="BO4" s="14">
        <v>0</v>
      </c>
      <c r="BP4" s="14">
        <v>0</v>
      </c>
      <c r="BQ4" s="14">
        <v>0</v>
      </c>
      <c r="BR4" s="14">
        <v>0</v>
      </c>
      <c r="BS4" s="14">
        <v>0</v>
      </c>
      <c r="BT4" s="14">
        <v>0.01</v>
      </c>
      <c r="BU4" s="14">
        <v>-2.34</v>
      </c>
      <c r="BV4" s="14" t="s">
        <v>419</v>
      </c>
      <c r="BW4" s="14" t="s">
        <v>420</v>
      </c>
      <c r="BX4" s="14" t="s">
        <v>426</v>
      </c>
      <c r="BY4" s="14"/>
      <c r="BZ4" s="14"/>
    </row>
    <row r="5" spans="1:78" x14ac:dyDescent="0.3">
      <c r="A5" s="14"/>
      <c r="B5" s="14" t="s">
        <v>474</v>
      </c>
      <c r="C5" s="25">
        <v>43813.009409722225</v>
      </c>
      <c r="D5" s="14" t="s">
        <v>284</v>
      </c>
      <c r="E5" s="14"/>
      <c r="F5" s="14">
        <v>10000312716039</v>
      </c>
      <c r="G5" s="25">
        <v>43813.521018518521</v>
      </c>
      <c r="H5" s="25">
        <v>43812.990925925929</v>
      </c>
      <c r="I5" s="14">
        <v>213082363958</v>
      </c>
      <c r="J5" s="14">
        <v>1</v>
      </c>
      <c r="K5" s="14" t="s">
        <v>446</v>
      </c>
      <c r="L5" s="14" t="s">
        <v>447</v>
      </c>
      <c r="M5" s="14"/>
      <c r="N5" s="14" t="s">
        <v>448</v>
      </c>
      <c r="O5" s="14" t="s">
        <v>413</v>
      </c>
      <c r="P5" s="14" t="s">
        <v>203</v>
      </c>
      <c r="Q5" s="14" t="s">
        <v>51</v>
      </c>
      <c r="R5" s="14" t="s">
        <v>414</v>
      </c>
      <c r="S5" s="14">
        <v>360002</v>
      </c>
      <c r="T5" s="14" t="s">
        <v>203</v>
      </c>
      <c r="U5" s="14" t="s">
        <v>51</v>
      </c>
      <c r="V5" s="14" t="s">
        <v>414</v>
      </c>
      <c r="W5" s="14">
        <v>360002</v>
      </c>
      <c r="X5" s="14" t="s">
        <v>475</v>
      </c>
      <c r="Y5" s="14" t="s">
        <v>182</v>
      </c>
      <c r="Z5" s="14" t="s">
        <v>414</v>
      </c>
      <c r="AA5" s="14">
        <v>758041</v>
      </c>
      <c r="AB5" s="14">
        <v>-109</v>
      </c>
      <c r="AC5" s="14">
        <v>-92.37</v>
      </c>
      <c r="AD5" s="14">
        <v>-16.63</v>
      </c>
      <c r="AE5" s="14">
        <v>0</v>
      </c>
      <c r="AF5" s="14">
        <v>0</v>
      </c>
      <c r="AG5" s="14">
        <v>0</v>
      </c>
      <c r="AH5" s="14">
        <v>0.18</v>
      </c>
      <c r="AI5" s="14">
        <v>0</v>
      </c>
      <c r="AJ5" s="14">
        <v>109</v>
      </c>
      <c r="AK5" s="14">
        <v>-92.37</v>
      </c>
      <c r="AL5" s="14">
        <v>0</v>
      </c>
      <c r="AM5" s="14">
        <v>0</v>
      </c>
      <c r="AN5" s="14">
        <v>-16.63</v>
      </c>
      <c r="AO5" s="14">
        <v>0</v>
      </c>
      <c r="AP5" s="14">
        <v>0</v>
      </c>
      <c r="AQ5" s="14">
        <v>0</v>
      </c>
      <c r="AR5" s="14">
        <v>0</v>
      </c>
      <c r="AS5" s="14">
        <v>0</v>
      </c>
      <c r="AT5" s="14">
        <v>0</v>
      </c>
      <c r="AU5" s="14">
        <v>0</v>
      </c>
      <c r="AV5" s="14">
        <v>0</v>
      </c>
      <c r="AW5" s="14">
        <v>0</v>
      </c>
      <c r="AX5" s="14">
        <v>0</v>
      </c>
      <c r="AY5" s="14">
        <v>0</v>
      </c>
      <c r="AZ5" s="14">
        <v>0</v>
      </c>
      <c r="BA5" s="14">
        <v>0</v>
      </c>
      <c r="BB5" s="14">
        <v>0</v>
      </c>
      <c r="BC5" s="14">
        <v>0</v>
      </c>
      <c r="BD5" s="14">
        <v>0</v>
      </c>
      <c r="BE5" s="14">
        <v>0</v>
      </c>
      <c r="BF5" s="14">
        <v>0</v>
      </c>
      <c r="BG5" s="14">
        <v>0</v>
      </c>
      <c r="BH5" s="14">
        <v>0</v>
      </c>
      <c r="BI5" s="14">
        <v>0</v>
      </c>
      <c r="BJ5" s="14">
        <v>0</v>
      </c>
      <c r="BK5" s="14">
        <v>0</v>
      </c>
      <c r="BL5" s="14">
        <v>0</v>
      </c>
      <c r="BM5" s="14">
        <v>0</v>
      </c>
      <c r="BN5" s="14">
        <v>0</v>
      </c>
      <c r="BO5" s="14">
        <v>0</v>
      </c>
      <c r="BP5" s="14">
        <v>0</v>
      </c>
      <c r="BQ5" s="14">
        <v>0</v>
      </c>
      <c r="BR5" s="14">
        <v>0</v>
      </c>
      <c r="BS5" s="14">
        <v>0</v>
      </c>
      <c r="BT5" s="14">
        <v>0.01</v>
      </c>
      <c r="BU5" s="14">
        <v>-0.92</v>
      </c>
      <c r="BV5" s="14"/>
      <c r="BW5" s="14" t="s">
        <v>415</v>
      </c>
      <c r="BX5" s="14" t="s">
        <v>438</v>
      </c>
      <c r="BY5" s="14"/>
      <c r="BZ5" s="14"/>
    </row>
    <row r="6" spans="1:78" x14ac:dyDescent="0.3">
      <c r="A6" s="14"/>
      <c r="B6" s="14" t="s">
        <v>476</v>
      </c>
      <c r="C6" s="25">
        <v>43793.466134259259</v>
      </c>
      <c r="D6" s="14" t="s">
        <v>284</v>
      </c>
      <c r="E6" s="14"/>
      <c r="F6" s="14">
        <v>12123628089039</v>
      </c>
      <c r="G6" s="25">
        <v>43794.640798611108</v>
      </c>
      <c r="H6" s="25">
        <v>43793.44635416667</v>
      </c>
      <c r="I6" s="14">
        <v>212575724717</v>
      </c>
      <c r="J6" s="14">
        <v>1</v>
      </c>
      <c r="K6" s="14" t="s">
        <v>411</v>
      </c>
      <c r="L6" s="14" t="s">
        <v>412</v>
      </c>
      <c r="M6" s="14"/>
      <c r="N6" s="14" t="s">
        <v>54</v>
      </c>
      <c r="O6" s="14" t="s">
        <v>413</v>
      </c>
      <c r="P6" s="14" t="s">
        <v>203</v>
      </c>
      <c r="Q6" s="14" t="s">
        <v>51</v>
      </c>
      <c r="R6" s="14" t="s">
        <v>414</v>
      </c>
      <c r="S6" s="14">
        <v>360002</v>
      </c>
      <c r="T6" s="14" t="s">
        <v>203</v>
      </c>
      <c r="U6" s="14" t="s">
        <v>51</v>
      </c>
      <c r="V6" s="14" t="s">
        <v>414</v>
      </c>
      <c r="W6" s="14">
        <v>360002</v>
      </c>
      <c r="X6" s="14" t="s">
        <v>477</v>
      </c>
      <c r="Y6" s="14" t="s">
        <v>182</v>
      </c>
      <c r="Z6" s="14" t="s">
        <v>414</v>
      </c>
      <c r="AA6" s="14">
        <v>761206</v>
      </c>
      <c r="AB6" s="14">
        <v>-189</v>
      </c>
      <c r="AC6" s="14">
        <v>-160.16999999999999</v>
      </c>
      <c r="AD6" s="14">
        <v>-28.83</v>
      </c>
      <c r="AE6" s="14">
        <v>0</v>
      </c>
      <c r="AF6" s="14">
        <v>0</v>
      </c>
      <c r="AG6" s="14">
        <v>0</v>
      </c>
      <c r="AH6" s="14">
        <v>0.18</v>
      </c>
      <c r="AI6" s="14">
        <v>0</v>
      </c>
      <c r="AJ6" s="14">
        <v>189</v>
      </c>
      <c r="AK6" s="14">
        <v>-160.16999999999999</v>
      </c>
      <c r="AL6" s="14">
        <v>0</v>
      </c>
      <c r="AM6" s="14">
        <v>0</v>
      </c>
      <c r="AN6" s="14">
        <v>-28.83</v>
      </c>
      <c r="AO6" s="14">
        <v>0</v>
      </c>
      <c r="AP6" s="14">
        <v>0</v>
      </c>
      <c r="AQ6" s="14">
        <v>0</v>
      </c>
      <c r="AR6" s="14">
        <v>0</v>
      </c>
      <c r="AS6" s="14">
        <v>0</v>
      </c>
      <c r="AT6" s="14">
        <v>0</v>
      </c>
      <c r="AU6" s="14">
        <v>0</v>
      </c>
      <c r="AV6" s="14">
        <v>0</v>
      </c>
      <c r="AW6" s="14">
        <v>0</v>
      </c>
      <c r="AX6" s="14">
        <v>0</v>
      </c>
      <c r="AY6" s="14">
        <v>0</v>
      </c>
      <c r="AZ6" s="14">
        <v>0</v>
      </c>
      <c r="BA6" s="14">
        <v>0</v>
      </c>
      <c r="BB6" s="14">
        <v>0</v>
      </c>
      <c r="BC6" s="14">
        <v>0</v>
      </c>
      <c r="BD6" s="14">
        <v>0</v>
      </c>
      <c r="BE6" s="14">
        <v>0</v>
      </c>
      <c r="BF6" s="14">
        <v>0</v>
      </c>
      <c r="BG6" s="14">
        <v>0</v>
      </c>
      <c r="BH6" s="14">
        <v>0</v>
      </c>
      <c r="BI6" s="14">
        <v>0</v>
      </c>
      <c r="BJ6" s="14">
        <v>0</v>
      </c>
      <c r="BK6" s="14">
        <v>0</v>
      </c>
      <c r="BL6" s="14">
        <v>0</v>
      </c>
      <c r="BM6" s="14">
        <v>0</v>
      </c>
      <c r="BN6" s="14">
        <v>0</v>
      </c>
      <c r="BO6" s="14">
        <v>0</v>
      </c>
      <c r="BP6" s="14">
        <v>0</v>
      </c>
      <c r="BQ6" s="14">
        <v>0</v>
      </c>
      <c r="BR6" s="14">
        <v>0</v>
      </c>
      <c r="BS6" s="14">
        <v>0</v>
      </c>
      <c r="BT6" s="14">
        <v>0.01</v>
      </c>
      <c r="BU6" s="14">
        <v>-1.6</v>
      </c>
      <c r="BV6" s="14"/>
      <c r="BW6" s="14" t="s">
        <v>415</v>
      </c>
      <c r="BX6" s="14" t="s">
        <v>461</v>
      </c>
      <c r="BY6" s="14"/>
      <c r="BZ6" s="14"/>
    </row>
    <row r="7" spans="1:78" x14ac:dyDescent="0.3">
      <c r="A7" s="14"/>
      <c r="B7" s="14" t="s">
        <v>478</v>
      </c>
      <c r="C7" s="25">
        <v>43824.342893518522</v>
      </c>
      <c r="D7" s="14" t="s">
        <v>284</v>
      </c>
      <c r="E7" s="14"/>
      <c r="F7" s="14">
        <v>21112763793202</v>
      </c>
      <c r="G7" s="25">
        <v>43824.524675925924</v>
      </c>
      <c r="H7" s="25">
        <v>43824.339004629626</v>
      </c>
      <c r="I7" s="14">
        <v>213482193647</v>
      </c>
      <c r="J7" s="14">
        <v>1</v>
      </c>
      <c r="K7" s="14" t="s">
        <v>32</v>
      </c>
      <c r="L7" s="14" t="s">
        <v>424</v>
      </c>
      <c r="M7" s="14"/>
      <c r="N7" s="14" t="s">
        <v>425</v>
      </c>
      <c r="O7" s="14" t="s">
        <v>413</v>
      </c>
      <c r="P7" s="14" t="s">
        <v>203</v>
      </c>
      <c r="Q7" s="14" t="s">
        <v>51</v>
      </c>
      <c r="R7" s="14" t="s">
        <v>414</v>
      </c>
      <c r="S7" s="14">
        <v>360002</v>
      </c>
      <c r="T7" s="14" t="s">
        <v>50</v>
      </c>
      <c r="U7" s="14" t="s">
        <v>148</v>
      </c>
      <c r="V7" s="14" t="s">
        <v>414</v>
      </c>
      <c r="W7" s="14">
        <v>360002</v>
      </c>
      <c r="X7" s="14" t="s">
        <v>206</v>
      </c>
      <c r="Y7" s="14" t="s">
        <v>182</v>
      </c>
      <c r="Z7" s="14" t="s">
        <v>414</v>
      </c>
      <c r="AA7" s="14">
        <v>765022</v>
      </c>
      <c r="AB7" s="14">
        <v>-279</v>
      </c>
      <c r="AC7" s="14">
        <v>-236.44</v>
      </c>
      <c r="AD7" s="14">
        <v>-42.56</v>
      </c>
      <c r="AE7" s="14">
        <v>0</v>
      </c>
      <c r="AF7" s="14">
        <v>0</v>
      </c>
      <c r="AG7" s="14">
        <v>0</v>
      </c>
      <c r="AH7" s="14">
        <v>0.18</v>
      </c>
      <c r="AI7" s="14">
        <v>0</v>
      </c>
      <c r="AJ7" s="14">
        <v>279</v>
      </c>
      <c r="AK7" s="14">
        <v>-236.44</v>
      </c>
      <c r="AL7" s="14">
        <v>0</v>
      </c>
      <c r="AM7" s="14">
        <v>0</v>
      </c>
      <c r="AN7" s="14">
        <v>-42.56</v>
      </c>
      <c r="AO7" s="14">
        <v>0</v>
      </c>
      <c r="AP7" s="14">
        <v>0</v>
      </c>
      <c r="AQ7" s="14">
        <v>0</v>
      </c>
      <c r="AR7" s="14">
        <v>0</v>
      </c>
      <c r="AS7" s="14">
        <v>0</v>
      </c>
      <c r="AT7" s="14">
        <v>0</v>
      </c>
      <c r="AU7" s="14">
        <v>0</v>
      </c>
      <c r="AV7" s="14">
        <v>0</v>
      </c>
      <c r="AW7" s="14">
        <v>0</v>
      </c>
      <c r="AX7" s="14">
        <v>0</v>
      </c>
      <c r="AY7" s="14">
        <v>0</v>
      </c>
      <c r="AZ7" s="14">
        <v>0</v>
      </c>
      <c r="BA7" s="14">
        <v>0</v>
      </c>
      <c r="BB7" s="14">
        <v>0</v>
      </c>
      <c r="BC7" s="14">
        <v>0</v>
      </c>
      <c r="BD7" s="14">
        <v>0</v>
      </c>
      <c r="BE7" s="14">
        <v>0</v>
      </c>
      <c r="BF7" s="14">
        <v>0</v>
      </c>
      <c r="BG7" s="14">
        <v>0</v>
      </c>
      <c r="BH7" s="14">
        <v>0</v>
      </c>
      <c r="BI7" s="14">
        <v>0</v>
      </c>
      <c r="BJ7" s="14">
        <v>0</v>
      </c>
      <c r="BK7" s="14">
        <v>0</v>
      </c>
      <c r="BL7" s="14">
        <v>0</v>
      </c>
      <c r="BM7" s="14">
        <v>0</v>
      </c>
      <c r="BN7" s="14">
        <v>0</v>
      </c>
      <c r="BO7" s="14">
        <v>0</v>
      </c>
      <c r="BP7" s="14">
        <v>0</v>
      </c>
      <c r="BQ7" s="14">
        <v>0</v>
      </c>
      <c r="BR7" s="14">
        <v>0</v>
      </c>
      <c r="BS7" s="14">
        <v>0</v>
      </c>
      <c r="BT7" s="14">
        <v>0.01</v>
      </c>
      <c r="BU7" s="14">
        <v>-2.36</v>
      </c>
      <c r="BV7" s="14" t="s">
        <v>419</v>
      </c>
      <c r="BW7" s="14" t="s">
        <v>420</v>
      </c>
      <c r="BX7" s="14" t="s">
        <v>438</v>
      </c>
      <c r="BY7" s="14"/>
      <c r="BZ7" s="14"/>
    </row>
    <row r="8" spans="1:78" x14ac:dyDescent="0.3">
      <c r="A8" s="14"/>
      <c r="B8" s="14" t="s">
        <v>479</v>
      </c>
      <c r="C8" s="25">
        <v>43820.267500000002</v>
      </c>
      <c r="D8" s="14" t="s">
        <v>284</v>
      </c>
      <c r="E8" s="14"/>
      <c r="F8" s="14">
        <v>29555739753202</v>
      </c>
      <c r="G8" s="25">
        <v>43821.483217592591</v>
      </c>
      <c r="H8" s="25">
        <v>43820.263611111113</v>
      </c>
      <c r="I8" s="14">
        <v>213402002925</v>
      </c>
      <c r="J8" s="14">
        <v>1</v>
      </c>
      <c r="K8" s="14" t="s">
        <v>441</v>
      </c>
      <c r="L8" s="14" t="s">
        <v>442</v>
      </c>
      <c r="M8" s="14"/>
      <c r="N8" s="14" t="s">
        <v>443</v>
      </c>
      <c r="O8" s="14" t="s">
        <v>444</v>
      </c>
      <c r="P8" s="14" t="s">
        <v>203</v>
      </c>
      <c r="Q8" s="14" t="s">
        <v>51</v>
      </c>
      <c r="R8" s="14" t="s">
        <v>414</v>
      </c>
      <c r="S8" s="14">
        <v>360002</v>
      </c>
      <c r="T8" s="14" t="s">
        <v>50</v>
      </c>
      <c r="U8" s="14" t="s">
        <v>148</v>
      </c>
      <c r="V8" s="14" t="s">
        <v>414</v>
      </c>
      <c r="W8" s="14">
        <v>360002</v>
      </c>
      <c r="X8" s="14" t="s">
        <v>480</v>
      </c>
      <c r="Y8" s="14" t="s">
        <v>144</v>
      </c>
      <c r="Z8" s="14" t="s">
        <v>414</v>
      </c>
      <c r="AA8" s="14">
        <v>785001</v>
      </c>
      <c r="AB8" s="14">
        <v>-599</v>
      </c>
      <c r="AC8" s="14">
        <v>-534.82000000000005</v>
      </c>
      <c r="AD8" s="14">
        <v>-64.180000000000007</v>
      </c>
      <c r="AE8" s="14">
        <v>0</v>
      </c>
      <c r="AF8" s="14">
        <v>0</v>
      </c>
      <c r="AG8" s="14">
        <v>0</v>
      </c>
      <c r="AH8" s="14">
        <v>0.12</v>
      </c>
      <c r="AI8" s="14">
        <v>0</v>
      </c>
      <c r="AJ8" s="14">
        <v>599</v>
      </c>
      <c r="AK8" s="14">
        <v>-534.82000000000005</v>
      </c>
      <c r="AL8" s="14">
        <v>0</v>
      </c>
      <c r="AM8" s="14">
        <v>0</v>
      </c>
      <c r="AN8" s="14">
        <v>-64.180000000000007</v>
      </c>
      <c r="AO8" s="14">
        <v>0</v>
      </c>
      <c r="AP8" s="14">
        <v>0</v>
      </c>
      <c r="AQ8" s="14">
        <v>40</v>
      </c>
      <c r="AR8" s="14">
        <v>-35.71</v>
      </c>
      <c r="AS8" s="14">
        <v>0</v>
      </c>
      <c r="AT8" s="14">
        <v>0</v>
      </c>
      <c r="AU8" s="14">
        <v>0</v>
      </c>
      <c r="AV8" s="14">
        <v>-4.29</v>
      </c>
      <c r="AW8" s="14">
        <v>0</v>
      </c>
      <c r="AX8" s="14">
        <v>0</v>
      </c>
      <c r="AY8" s="14">
        <v>0</v>
      </c>
      <c r="AZ8" s="14">
        <v>0</v>
      </c>
      <c r="BA8" s="14">
        <v>0</v>
      </c>
      <c r="BB8" s="14">
        <v>0</v>
      </c>
      <c r="BC8" s="14">
        <v>0</v>
      </c>
      <c r="BD8" s="14">
        <v>0</v>
      </c>
      <c r="BE8" s="14">
        <v>0</v>
      </c>
      <c r="BF8" s="14">
        <v>0</v>
      </c>
      <c r="BG8" s="14">
        <v>0</v>
      </c>
      <c r="BH8" s="14">
        <v>-40</v>
      </c>
      <c r="BI8" s="14">
        <v>35.71</v>
      </c>
      <c r="BJ8" s="14">
        <v>-4.29</v>
      </c>
      <c r="BK8" s="14">
        <v>0</v>
      </c>
      <c r="BL8" s="14">
        <v>0</v>
      </c>
      <c r="BM8" s="14">
        <v>0</v>
      </c>
      <c r="BN8" s="14">
        <v>0</v>
      </c>
      <c r="BO8" s="14">
        <v>0</v>
      </c>
      <c r="BP8" s="14">
        <v>0</v>
      </c>
      <c r="BQ8" s="14">
        <v>0</v>
      </c>
      <c r="BR8" s="14">
        <v>0</v>
      </c>
      <c r="BS8" s="14">
        <v>0</v>
      </c>
      <c r="BT8" s="14">
        <v>0.01</v>
      </c>
      <c r="BU8" s="14">
        <v>-5.35</v>
      </c>
      <c r="BV8" s="14" t="s">
        <v>419</v>
      </c>
      <c r="BW8" s="14" t="s">
        <v>420</v>
      </c>
      <c r="BX8" s="14" t="s">
        <v>438</v>
      </c>
      <c r="BY8" s="14"/>
      <c r="BZ8" s="14"/>
    </row>
    <row r="9" spans="1:78" x14ac:dyDescent="0.3">
      <c r="A9" s="14"/>
      <c r="B9" s="14" t="s">
        <v>481</v>
      </c>
      <c r="C9" s="25">
        <v>43825.990011574075</v>
      </c>
      <c r="D9" s="14" t="s">
        <v>284</v>
      </c>
      <c r="E9" s="14"/>
      <c r="F9" s="14">
        <v>21117443699202</v>
      </c>
      <c r="G9" s="25">
        <v>43826.575069444443</v>
      </c>
      <c r="H9" s="25">
        <v>43825.986111111109</v>
      </c>
      <c r="I9" s="14">
        <v>213501798539</v>
      </c>
      <c r="J9" s="14">
        <v>1</v>
      </c>
      <c r="K9" s="14" t="s">
        <v>32</v>
      </c>
      <c r="L9" s="14" t="s">
        <v>424</v>
      </c>
      <c r="M9" s="14"/>
      <c r="N9" s="14" t="s">
        <v>425</v>
      </c>
      <c r="O9" s="14" t="s">
        <v>413</v>
      </c>
      <c r="P9" s="14" t="s">
        <v>203</v>
      </c>
      <c r="Q9" s="14" t="s">
        <v>51</v>
      </c>
      <c r="R9" s="14" t="s">
        <v>414</v>
      </c>
      <c r="S9" s="14">
        <v>360002</v>
      </c>
      <c r="T9" s="14" t="s">
        <v>50</v>
      </c>
      <c r="U9" s="14" t="s">
        <v>148</v>
      </c>
      <c r="V9" s="14" t="s">
        <v>414</v>
      </c>
      <c r="W9" s="14">
        <v>360002</v>
      </c>
      <c r="X9" s="14" t="s">
        <v>128</v>
      </c>
      <c r="Y9" s="14" t="s">
        <v>46</v>
      </c>
      <c r="Z9" s="14" t="s">
        <v>414</v>
      </c>
      <c r="AA9" s="14">
        <v>560048</v>
      </c>
      <c r="AB9" s="14">
        <v>-279</v>
      </c>
      <c r="AC9" s="14">
        <v>-236.44</v>
      </c>
      <c r="AD9" s="14">
        <v>-42.56</v>
      </c>
      <c r="AE9" s="14">
        <v>0</v>
      </c>
      <c r="AF9" s="14">
        <v>0</v>
      </c>
      <c r="AG9" s="14">
        <v>0</v>
      </c>
      <c r="AH9" s="14">
        <v>0.18</v>
      </c>
      <c r="AI9" s="14">
        <v>0</v>
      </c>
      <c r="AJ9" s="14">
        <v>279</v>
      </c>
      <c r="AK9" s="14">
        <v>-236.44</v>
      </c>
      <c r="AL9" s="14">
        <v>0</v>
      </c>
      <c r="AM9" s="14">
        <v>0</v>
      </c>
      <c r="AN9" s="14">
        <v>-42.56</v>
      </c>
      <c r="AO9" s="14">
        <v>0</v>
      </c>
      <c r="AP9" s="14">
        <v>0</v>
      </c>
      <c r="AQ9" s="14">
        <v>0</v>
      </c>
      <c r="AR9" s="14">
        <v>0</v>
      </c>
      <c r="AS9" s="14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0.01</v>
      </c>
      <c r="BU9" s="14">
        <v>-2.36</v>
      </c>
      <c r="BV9" s="14" t="s">
        <v>419</v>
      </c>
      <c r="BW9" s="14" t="s">
        <v>420</v>
      </c>
      <c r="BX9" s="14" t="s">
        <v>421</v>
      </c>
      <c r="BY9" s="14"/>
      <c r="BZ9" s="14"/>
    </row>
    <row r="10" spans="1:78" x14ac:dyDescent="0.3">
      <c r="A10" s="14"/>
      <c r="B10" s="14" t="s">
        <v>482</v>
      </c>
      <c r="C10" s="25">
        <v>43824.83116898148</v>
      </c>
      <c r="D10" s="14" t="s">
        <v>284</v>
      </c>
      <c r="E10" s="14"/>
      <c r="F10" s="14">
        <v>33149379865202</v>
      </c>
      <c r="G10" s="25">
        <v>43825.744780092595</v>
      </c>
      <c r="H10" s="25">
        <v>43824.827326388891</v>
      </c>
      <c r="I10" s="14">
        <v>213485613119</v>
      </c>
      <c r="J10" s="14">
        <v>1</v>
      </c>
      <c r="K10" s="14" t="s">
        <v>134</v>
      </c>
      <c r="L10" s="14" t="s">
        <v>472</v>
      </c>
      <c r="M10" s="14"/>
      <c r="N10" s="14" t="s">
        <v>473</v>
      </c>
      <c r="O10" s="14" t="s">
        <v>413</v>
      </c>
      <c r="P10" s="14" t="s">
        <v>203</v>
      </c>
      <c r="Q10" s="14" t="s">
        <v>51</v>
      </c>
      <c r="R10" s="14" t="s">
        <v>414</v>
      </c>
      <c r="S10" s="14">
        <v>360002</v>
      </c>
      <c r="T10" s="14" t="s">
        <v>50</v>
      </c>
      <c r="U10" s="14" t="s">
        <v>148</v>
      </c>
      <c r="V10" s="14" t="s">
        <v>414</v>
      </c>
      <c r="W10" s="14">
        <v>360002</v>
      </c>
      <c r="X10" s="14" t="s">
        <v>33</v>
      </c>
      <c r="Y10" s="14" t="s">
        <v>34</v>
      </c>
      <c r="Z10" s="14" t="s">
        <v>414</v>
      </c>
      <c r="AA10" s="14">
        <v>600087</v>
      </c>
      <c r="AB10" s="14">
        <v>-1069</v>
      </c>
      <c r="AC10" s="14">
        <v>-905.93</v>
      </c>
      <c r="AD10" s="14">
        <v>-163.07</v>
      </c>
      <c r="AE10" s="14">
        <v>0</v>
      </c>
      <c r="AF10" s="14">
        <v>0</v>
      </c>
      <c r="AG10" s="14">
        <v>0</v>
      </c>
      <c r="AH10" s="14">
        <v>0.18</v>
      </c>
      <c r="AI10" s="14">
        <v>0</v>
      </c>
      <c r="AJ10" s="14">
        <v>1069</v>
      </c>
      <c r="AK10" s="14">
        <v>-905.93</v>
      </c>
      <c r="AL10" s="14">
        <v>0</v>
      </c>
      <c r="AM10" s="14">
        <v>0</v>
      </c>
      <c r="AN10" s="14">
        <v>-163.07</v>
      </c>
      <c r="AO10" s="14">
        <v>0</v>
      </c>
      <c r="AP10" s="14">
        <v>0</v>
      </c>
      <c r="AQ10" s="14">
        <v>0</v>
      </c>
      <c r="AR10" s="14">
        <v>0</v>
      </c>
      <c r="AS10" s="14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0.01</v>
      </c>
      <c r="BU10" s="14">
        <v>-9.06</v>
      </c>
      <c r="BV10" s="14" t="s">
        <v>419</v>
      </c>
      <c r="BW10" s="14" t="s">
        <v>420</v>
      </c>
      <c r="BX10" s="14" t="s">
        <v>429</v>
      </c>
      <c r="BY10" s="14"/>
      <c r="BZ10" s="14"/>
    </row>
    <row r="11" spans="1:78" x14ac:dyDescent="0.3">
      <c r="A11" s="14"/>
      <c r="B11" s="14" t="s">
        <v>483</v>
      </c>
      <c r="C11" s="25">
        <v>43819.773495370369</v>
      </c>
      <c r="D11" s="14" t="s">
        <v>284</v>
      </c>
      <c r="E11" s="14"/>
      <c r="F11" s="14">
        <v>30898354849202</v>
      </c>
      <c r="G11" s="25">
        <v>43821.483229166668</v>
      </c>
      <c r="H11" s="25">
        <v>43819.769571759258</v>
      </c>
      <c r="I11" s="14">
        <v>213353858176</v>
      </c>
      <c r="J11" s="14">
        <v>1</v>
      </c>
      <c r="K11" s="14" t="s">
        <v>32</v>
      </c>
      <c r="L11" s="14" t="s">
        <v>424</v>
      </c>
      <c r="M11" s="14"/>
      <c r="N11" s="14" t="s">
        <v>425</v>
      </c>
      <c r="O11" s="14" t="s">
        <v>413</v>
      </c>
      <c r="P11" s="14" t="s">
        <v>203</v>
      </c>
      <c r="Q11" s="14" t="s">
        <v>51</v>
      </c>
      <c r="R11" s="14" t="s">
        <v>414</v>
      </c>
      <c r="S11" s="14">
        <v>360002</v>
      </c>
      <c r="T11" s="14" t="s">
        <v>50</v>
      </c>
      <c r="U11" s="14" t="s">
        <v>148</v>
      </c>
      <c r="V11" s="14" t="s">
        <v>414</v>
      </c>
      <c r="W11" s="14">
        <v>360002</v>
      </c>
      <c r="X11" s="14" t="s">
        <v>484</v>
      </c>
      <c r="Y11" s="14" t="s">
        <v>56</v>
      </c>
      <c r="Z11" s="14" t="s">
        <v>414</v>
      </c>
      <c r="AA11" s="14">
        <v>521108</v>
      </c>
      <c r="AB11" s="14">
        <v>-319</v>
      </c>
      <c r="AC11" s="14">
        <v>-270.33999999999997</v>
      </c>
      <c r="AD11" s="14">
        <v>-48.66</v>
      </c>
      <c r="AE11" s="14">
        <v>0</v>
      </c>
      <c r="AF11" s="14">
        <v>0</v>
      </c>
      <c r="AG11" s="14">
        <v>0</v>
      </c>
      <c r="AH11" s="14">
        <v>0.18</v>
      </c>
      <c r="AI11" s="14">
        <v>0</v>
      </c>
      <c r="AJ11" s="14">
        <v>279</v>
      </c>
      <c r="AK11" s="14">
        <v>-236.44</v>
      </c>
      <c r="AL11" s="14">
        <v>0</v>
      </c>
      <c r="AM11" s="14">
        <v>0</v>
      </c>
      <c r="AN11" s="14">
        <v>-42.56</v>
      </c>
      <c r="AO11" s="14">
        <v>0</v>
      </c>
      <c r="AP11" s="14">
        <v>0</v>
      </c>
      <c r="AQ11" s="14">
        <v>40</v>
      </c>
      <c r="AR11" s="14">
        <v>-33.9</v>
      </c>
      <c r="AS11" s="14">
        <v>0</v>
      </c>
      <c r="AT11" s="14">
        <v>0</v>
      </c>
      <c r="AU11" s="14">
        <v>0</v>
      </c>
      <c r="AV11" s="14">
        <v>-6.1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14">
        <v>0</v>
      </c>
      <c r="BN11" s="14">
        <v>0</v>
      </c>
      <c r="BO11" s="14">
        <v>0</v>
      </c>
      <c r="BP11" s="14">
        <v>0</v>
      </c>
      <c r="BQ11" s="14">
        <v>0</v>
      </c>
      <c r="BR11" s="14">
        <v>0</v>
      </c>
      <c r="BS11" s="14">
        <v>0</v>
      </c>
      <c r="BT11" s="14">
        <v>0.01</v>
      </c>
      <c r="BU11" s="14">
        <v>-2.7</v>
      </c>
      <c r="BV11" s="14" t="s">
        <v>419</v>
      </c>
      <c r="BW11" s="14" t="s">
        <v>420</v>
      </c>
      <c r="BX11" s="14" t="s">
        <v>421</v>
      </c>
      <c r="BY11" s="14"/>
      <c r="BZ11" s="14"/>
    </row>
    <row r="12" spans="1:78" x14ac:dyDescent="0.3">
      <c r="A12" s="14"/>
      <c r="B12" s="14" t="s">
        <v>485</v>
      </c>
      <c r="C12" s="25">
        <v>43824.540289351855</v>
      </c>
      <c r="D12" s="14" t="s">
        <v>284</v>
      </c>
      <c r="E12" s="14"/>
      <c r="F12" s="14">
        <v>29564912496202</v>
      </c>
      <c r="G12" s="25">
        <v>43825.738530092596</v>
      </c>
      <c r="H12" s="25">
        <v>43824.536435185182</v>
      </c>
      <c r="I12" s="14">
        <v>213482495267</v>
      </c>
      <c r="J12" s="14">
        <v>1</v>
      </c>
      <c r="K12" s="14" t="s">
        <v>441</v>
      </c>
      <c r="L12" s="14" t="s">
        <v>442</v>
      </c>
      <c r="M12" s="14"/>
      <c r="N12" s="14" t="s">
        <v>443</v>
      </c>
      <c r="O12" s="14" t="s">
        <v>444</v>
      </c>
      <c r="P12" s="14" t="s">
        <v>203</v>
      </c>
      <c r="Q12" s="14" t="s">
        <v>51</v>
      </c>
      <c r="R12" s="14" t="s">
        <v>414</v>
      </c>
      <c r="S12" s="14">
        <v>360002</v>
      </c>
      <c r="T12" s="14" t="s">
        <v>50</v>
      </c>
      <c r="U12" s="14" t="s">
        <v>148</v>
      </c>
      <c r="V12" s="14" t="s">
        <v>414</v>
      </c>
      <c r="W12" s="14">
        <v>360002</v>
      </c>
      <c r="X12" s="14" t="s">
        <v>191</v>
      </c>
      <c r="Y12" s="14" t="s">
        <v>34</v>
      </c>
      <c r="Z12" s="14" t="s">
        <v>414</v>
      </c>
      <c r="AA12" s="14">
        <v>600091</v>
      </c>
      <c r="AB12" s="14">
        <v>-599</v>
      </c>
      <c r="AC12" s="14">
        <v>-534.82000000000005</v>
      </c>
      <c r="AD12" s="14">
        <v>-64.180000000000007</v>
      </c>
      <c r="AE12" s="14">
        <v>0</v>
      </c>
      <c r="AF12" s="14">
        <v>0</v>
      </c>
      <c r="AG12" s="14">
        <v>0</v>
      </c>
      <c r="AH12" s="14">
        <v>0.12</v>
      </c>
      <c r="AI12" s="14">
        <v>0</v>
      </c>
      <c r="AJ12" s="14">
        <v>599</v>
      </c>
      <c r="AK12" s="14">
        <v>-534.82000000000005</v>
      </c>
      <c r="AL12" s="14">
        <v>0</v>
      </c>
      <c r="AM12" s="14">
        <v>0</v>
      </c>
      <c r="AN12" s="14">
        <v>-64.180000000000007</v>
      </c>
      <c r="AO12" s="14">
        <v>0</v>
      </c>
      <c r="AP12" s="14">
        <v>0</v>
      </c>
      <c r="AQ12" s="14">
        <v>40</v>
      </c>
      <c r="AR12" s="14">
        <v>-35.71</v>
      </c>
      <c r="AS12" s="14">
        <v>0</v>
      </c>
      <c r="AT12" s="14">
        <v>0</v>
      </c>
      <c r="AU12" s="14">
        <v>0</v>
      </c>
      <c r="AV12" s="14">
        <v>-4.29</v>
      </c>
      <c r="AW12" s="14">
        <v>0</v>
      </c>
      <c r="AX12" s="14">
        <v>0</v>
      </c>
      <c r="AY12" s="14">
        <v>0</v>
      </c>
      <c r="AZ12" s="14">
        <v>0</v>
      </c>
      <c r="BA12" s="14">
        <v>0</v>
      </c>
      <c r="BB12" s="14">
        <v>0</v>
      </c>
      <c r="BC12" s="14">
        <v>0</v>
      </c>
      <c r="BD12" s="14">
        <v>0</v>
      </c>
      <c r="BE12" s="14">
        <v>0</v>
      </c>
      <c r="BF12" s="14">
        <v>0</v>
      </c>
      <c r="BG12" s="14">
        <v>0</v>
      </c>
      <c r="BH12" s="14">
        <v>-40</v>
      </c>
      <c r="BI12" s="14">
        <v>35.71</v>
      </c>
      <c r="BJ12" s="14">
        <v>-4.29</v>
      </c>
      <c r="BK12" s="14">
        <v>0</v>
      </c>
      <c r="BL12" s="14">
        <v>0</v>
      </c>
      <c r="BM12" s="14">
        <v>0</v>
      </c>
      <c r="BN12" s="14">
        <v>0</v>
      </c>
      <c r="BO12" s="14">
        <v>0</v>
      </c>
      <c r="BP12" s="14">
        <v>0</v>
      </c>
      <c r="BQ12" s="14">
        <v>0</v>
      </c>
      <c r="BR12" s="14">
        <v>0</v>
      </c>
      <c r="BS12" s="14">
        <v>0</v>
      </c>
      <c r="BT12" s="14">
        <v>0.01</v>
      </c>
      <c r="BU12" s="14">
        <v>-5.35</v>
      </c>
      <c r="BV12" s="14" t="s">
        <v>419</v>
      </c>
      <c r="BW12" s="14" t="s">
        <v>420</v>
      </c>
      <c r="BX12" s="14" t="s">
        <v>426</v>
      </c>
      <c r="BY12" s="14"/>
      <c r="BZ12" s="14"/>
    </row>
    <row r="13" spans="1:78" x14ac:dyDescent="0.3">
      <c r="A13" s="14"/>
      <c r="B13" s="14" t="s">
        <v>486</v>
      </c>
      <c r="C13" s="25">
        <v>43825.944074074076</v>
      </c>
      <c r="D13" s="14" t="s">
        <v>284</v>
      </c>
      <c r="E13" s="14"/>
      <c r="F13" s="14">
        <v>27437218048202</v>
      </c>
      <c r="G13" s="25">
        <v>43826.574432870373</v>
      </c>
      <c r="H13" s="25">
        <v>43825.94021990741</v>
      </c>
      <c r="I13" s="14">
        <v>213503785796</v>
      </c>
      <c r="J13" s="14">
        <v>1</v>
      </c>
      <c r="K13" s="14" t="s">
        <v>167</v>
      </c>
      <c r="L13" s="14" t="s">
        <v>417</v>
      </c>
      <c r="M13" s="14"/>
      <c r="N13" s="14" t="s">
        <v>418</v>
      </c>
      <c r="O13" s="14" t="s">
        <v>413</v>
      </c>
      <c r="P13" s="14" t="s">
        <v>203</v>
      </c>
      <c r="Q13" s="14" t="s">
        <v>51</v>
      </c>
      <c r="R13" s="14" t="s">
        <v>414</v>
      </c>
      <c r="S13" s="14">
        <v>360002</v>
      </c>
      <c r="T13" s="14" t="s">
        <v>50</v>
      </c>
      <c r="U13" s="14" t="s">
        <v>148</v>
      </c>
      <c r="V13" s="14" t="s">
        <v>414</v>
      </c>
      <c r="W13" s="14">
        <v>360002</v>
      </c>
      <c r="X13" s="14" t="s">
        <v>85</v>
      </c>
      <c r="Y13" s="14" t="s">
        <v>86</v>
      </c>
      <c r="Z13" s="14" t="s">
        <v>414</v>
      </c>
      <c r="AA13" s="14">
        <v>110064</v>
      </c>
      <c r="AB13" s="14">
        <v>-889</v>
      </c>
      <c r="AC13" s="14">
        <v>-753.39</v>
      </c>
      <c r="AD13" s="14">
        <v>-135.61000000000001</v>
      </c>
      <c r="AE13" s="14">
        <v>0</v>
      </c>
      <c r="AF13" s="14">
        <v>0</v>
      </c>
      <c r="AG13" s="14">
        <v>0</v>
      </c>
      <c r="AH13" s="14">
        <v>0.18</v>
      </c>
      <c r="AI13" s="14">
        <v>0</v>
      </c>
      <c r="AJ13" s="14">
        <v>889</v>
      </c>
      <c r="AK13" s="14">
        <v>-753.39</v>
      </c>
      <c r="AL13" s="14">
        <v>0</v>
      </c>
      <c r="AM13" s="14">
        <v>0</v>
      </c>
      <c r="AN13" s="14">
        <v>-135.61000000000001</v>
      </c>
      <c r="AO13" s="14">
        <v>0</v>
      </c>
      <c r="AP13" s="14">
        <v>0</v>
      </c>
      <c r="AQ13" s="14">
        <v>40</v>
      </c>
      <c r="AR13" s="14">
        <v>-33.9</v>
      </c>
      <c r="AS13" s="14">
        <v>0</v>
      </c>
      <c r="AT13" s="14">
        <v>0</v>
      </c>
      <c r="AU13" s="14">
        <v>0</v>
      </c>
      <c r="AV13" s="14">
        <v>-6.1</v>
      </c>
      <c r="AW13" s="14">
        <v>0</v>
      </c>
      <c r="AX13" s="14">
        <v>0</v>
      </c>
      <c r="AY13" s="14">
        <v>0</v>
      </c>
      <c r="AZ13" s="14">
        <v>0</v>
      </c>
      <c r="BA13" s="14">
        <v>0</v>
      </c>
      <c r="BB13" s="14">
        <v>0</v>
      </c>
      <c r="BC13" s="14">
        <v>0</v>
      </c>
      <c r="BD13" s="14">
        <v>0</v>
      </c>
      <c r="BE13" s="14">
        <v>0</v>
      </c>
      <c r="BF13" s="14">
        <v>0</v>
      </c>
      <c r="BG13" s="14">
        <v>0</v>
      </c>
      <c r="BH13" s="14">
        <v>-40</v>
      </c>
      <c r="BI13" s="14">
        <v>33.9</v>
      </c>
      <c r="BJ13" s="14">
        <v>-6.1</v>
      </c>
      <c r="BK13" s="14">
        <v>0</v>
      </c>
      <c r="BL13" s="14">
        <v>0</v>
      </c>
      <c r="BM13" s="14">
        <v>0</v>
      </c>
      <c r="BN13" s="14">
        <v>0</v>
      </c>
      <c r="BO13" s="14">
        <v>0</v>
      </c>
      <c r="BP13" s="14">
        <v>0</v>
      </c>
      <c r="BQ13" s="14">
        <v>0</v>
      </c>
      <c r="BR13" s="14">
        <v>0</v>
      </c>
      <c r="BS13" s="14">
        <v>0</v>
      </c>
      <c r="BT13" s="14">
        <v>0.01</v>
      </c>
      <c r="BU13" s="14">
        <v>-7.53</v>
      </c>
      <c r="BV13" s="14" t="s">
        <v>419</v>
      </c>
      <c r="BW13" s="14" t="s">
        <v>420</v>
      </c>
      <c r="BX13" s="14" t="s">
        <v>438</v>
      </c>
      <c r="BY13" s="14"/>
      <c r="BZ13" s="14"/>
    </row>
    <row r="14" spans="1:78" x14ac:dyDescent="0.3">
      <c r="A14" s="14"/>
      <c r="B14" s="14" t="s">
        <v>487</v>
      </c>
      <c r="C14" s="25">
        <v>43825.990046296298</v>
      </c>
      <c r="D14" s="14" t="s">
        <v>284</v>
      </c>
      <c r="E14" s="14"/>
      <c r="F14" s="14">
        <v>25351471771202</v>
      </c>
      <c r="G14" s="25">
        <v>43826.574224537035</v>
      </c>
      <c r="H14" s="25">
        <v>43825.986192129632</v>
      </c>
      <c r="I14" s="14">
        <v>213502703916</v>
      </c>
      <c r="J14" s="14">
        <v>1</v>
      </c>
      <c r="K14" s="14" t="s">
        <v>32</v>
      </c>
      <c r="L14" s="14" t="s">
        <v>424</v>
      </c>
      <c r="M14" s="14"/>
      <c r="N14" s="14" t="s">
        <v>425</v>
      </c>
      <c r="O14" s="14" t="s">
        <v>413</v>
      </c>
      <c r="P14" s="14" t="s">
        <v>203</v>
      </c>
      <c r="Q14" s="14" t="s">
        <v>51</v>
      </c>
      <c r="R14" s="14" t="s">
        <v>414</v>
      </c>
      <c r="S14" s="14">
        <v>360002</v>
      </c>
      <c r="T14" s="14" t="s">
        <v>50</v>
      </c>
      <c r="U14" s="14" t="s">
        <v>148</v>
      </c>
      <c r="V14" s="14" t="s">
        <v>414</v>
      </c>
      <c r="W14" s="14">
        <v>360002</v>
      </c>
      <c r="X14" s="14" t="s">
        <v>151</v>
      </c>
      <c r="Y14" s="14" t="s">
        <v>38</v>
      </c>
      <c r="Z14" s="14" t="s">
        <v>414</v>
      </c>
      <c r="AA14" s="14">
        <v>411027</v>
      </c>
      <c r="AB14" s="14">
        <v>-279</v>
      </c>
      <c r="AC14" s="14">
        <v>-236.44</v>
      </c>
      <c r="AD14" s="14">
        <v>-42.56</v>
      </c>
      <c r="AE14" s="14">
        <v>0</v>
      </c>
      <c r="AF14" s="14">
        <v>0</v>
      </c>
      <c r="AG14" s="14">
        <v>0</v>
      </c>
      <c r="AH14" s="14">
        <v>0.18</v>
      </c>
      <c r="AI14" s="14">
        <v>0</v>
      </c>
      <c r="AJ14" s="14">
        <v>279</v>
      </c>
      <c r="AK14" s="14">
        <v>-236.44</v>
      </c>
      <c r="AL14" s="14">
        <v>0</v>
      </c>
      <c r="AM14" s="14">
        <v>0</v>
      </c>
      <c r="AN14" s="14">
        <v>-42.56</v>
      </c>
      <c r="AO14" s="14">
        <v>0</v>
      </c>
      <c r="AP14" s="14">
        <v>0</v>
      </c>
      <c r="AQ14" s="14">
        <v>0</v>
      </c>
      <c r="AR14" s="14">
        <v>0</v>
      </c>
      <c r="AS14" s="14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0.01</v>
      </c>
      <c r="BU14" s="14">
        <v>-2.36</v>
      </c>
      <c r="BV14" s="14" t="s">
        <v>419</v>
      </c>
      <c r="BW14" s="14" t="s">
        <v>420</v>
      </c>
      <c r="BX14" s="14" t="s">
        <v>457</v>
      </c>
      <c r="BY14" s="14"/>
      <c r="BZ14" s="14"/>
    </row>
    <row r="15" spans="1:78" x14ac:dyDescent="0.3">
      <c r="A15" s="14"/>
      <c r="B15" s="14" t="s">
        <v>488</v>
      </c>
      <c r="C15" s="25">
        <v>43823.58153935185</v>
      </c>
      <c r="D15" s="14" t="s">
        <v>284</v>
      </c>
      <c r="E15" s="14"/>
      <c r="F15" s="14">
        <v>11346213020039</v>
      </c>
      <c r="G15" s="25">
        <v>43824.616875</v>
      </c>
      <c r="H15" s="25">
        <v>43823.557928240742</v>
      </c>
      <c r="I15" s="14">
        <v>213472745701</v>
      </c>
      <c r="J15" s="14">
        <v>1</v>
      </c>
      <c r="K15" s="14" t="s">
        <v>455</v>
      </c>
      <c r="L15" s="14" t="s">
        <v>456</v>
      </c>
      <c r="M15" s="14"/>
      <c r="N15" s="14" t="s">
        <v>64</v>
      </c>
      <c r="O15" s="14" t="s">
        <v>413</v>
      </c>
      <c r="P15" s="14" t="s">
        <v>203</v>
      </c>
      <c r="Q15" s="14" t="s">
        <v>51</v>
      </c>
      <c r="R15" s="14" t="s">
        <v>414</v>
      </c>
      <c r="S15" s="14">
        <v>360002</v>
      </c>
      <c r="T15" s="14" t="s">
        <v>203</v>
      </c>
      <c r="U15" s="14" t="s">
        <v>51</v>
      </c>
      <c r="V15" s="14" t="s">
        <v>414</v>
      </c>
      <c r="W15" s="14">
        <v>360002</v>
      </c>
      <c r="X15" s="14" t="s">
        <v>489</v>
      </c>
      <c r="Y15" s="14" t="s">
        <v>59</v>
      </c>
      <c r="Z15" s="14" t="s">
        <v>414</v>
      </c>
      <c r="AA15" s="14">
        <v>712148</v>
      </c>
      <c r="AB15" s="14">
        <v>-199</v>
      </c>
      <c r="AC15" s="14">
        <v>-168.64</v>
      </c>
      <c r="AD15" s="14">
        <v>-30.36</v>
      </c>
      <c r="AE15" s="14">
        <v>0</v>
      </c>
      <c r="AF15" s="14">
        <v>0</v>
      </c>
      <c r="AG15" s="14">
        <v>0</v>
      </c>
      <c r="AH15" s="14">
        <v>0.18</v>
      </c>
      <c r="AI15" s="14">
        <v>0</v>
      </c>
      <c r="AJ15" s="14">
        <v>199</v>
      </c>
      <c r="AK15" s="14">
        <v>-168.64</v>
      </c>
      <c r="AL15" s="14">
        <v>0</v>
      </c>
      <c r="AM15" s="14">
        <v>0</v>
      </c>
      <c r="AN15" s="14">
        <v>-30.36</v>
      </c>
      <c r="AO15" s="14">
        <v>0</v>
      </c>
      <c r="AP15" s="14">
        <v>0</v>
      </c>
      <c r="AQ15" s="14">
        <v>0</v>
      </c>
      <c r="AR15" s="14">
        <v>0</v>
      </c>
      <c r="AS15" s="14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0.01</v>
      </c>
      <c r="BU15" s="14">
        <v>-1.69</v>
      </c>
      <c r="BV15" s="14"/>
      <c r="BW15" s="14" t="s">
        <v>415</v>
      </c>
      <c r="BX15" s="14" t="s">
        <v>438</v>
      </c>
      <c r="BY15" s="14"/>
      <c r="BZ15" s="14"/>
    </row>
    <row r="16" spans="1:78" x14ac:dyDescent="0.3">
      <c r="A16" s="14"/>
      <c r="B16" s="14" t="s">
        <v>490</v>
      </c>
      <c r="C16" s="25">
        <v>43825.775405092594</v>
      </c>
      <c r="D16" s="14" t="s">
        <v>284</v>
      </c>
      <c r="E16" s="14"/>
      <c r="F16" s="14">
        <v>25350151680202</v>
      </c>
      <c r="G16" s="25">
        <v>43826.574328703704</v>
      </c>
      <c r="H16" s="25">
        <v>43825.771562499998</v>
      </c>
      <c r="I16" s="14">
        <v>213496122983</v>
      </c>
      <c r="J16" s="14">
        <v>1</v>
      </c>
      <c r="K16" s="14" t="s">
        <v>441</v>
      </c>
      <c r="L16" s="14" t="s">
        <v>442</v>
      </c>
      <c r="M16" s="14"/>
      <c r="N16" s="14" t="s">
        <v>443</v>
      </c>
      <c r="O16" s="14" t="s">
        <v>444</v>
      </c>
      <c r="P16" s="14" t="s">
        <v>203</v>
      </c>
      <c r="Q16" s="14" t="s">
        <v>51</v>
      </c>
      <c r="R16" s="14" t="s">
        <v>414</v>
      </c>
      <c r="S16" s="14">
        <v>360002</v>
      </c>
      <c r="T16" s="14" t="s">
        <v>50</v>
      </c>
      <c r="U16" s="14" t="s">
        <v>148</v>
      </c>
      <c r="V16" s="14" t="s">
        <v>414</v>
      </c>
      <c r="W16" s="14">
        <v>360002</v>
      </c>
      <c r="X16" s="14" t="s">
        <v>119</v>
      </c>
      <c r="Y16" s="14" t="s">
        <v>108</v>
      </c>
      <c r="Z16" s="14" t="s">
        <v>414</v>
      </c>
      <c r="AA16" s="14">
        <v>201301</v>
      </c>
      <c r="AB16" s="14">
        <v>-599</v>
      </c>
      <c r="AC16" s="14">
        <v>-534.82000000000005</v>
      </c>
      <c r="AD16" s="14">
        <v>-64.180000000000007</v>
      </c>
      <c r="AE16" s="14">
        <v>0</v>
      </c>
      <c r="AF16" s="14">
        <v>0</v>
      </c>
      <c r="AG16" s="14">
        <v>0</v>
      </c>
      <c r="AH16" s="14">
        <v>0.12</v>
      </c>
      <c r="AI16" s="14">
        <v>0</v>
      </c>
      <c r="AJ16" s="14">
        <v>599</v>
      </c>
      <c r="AK16" s="14">
        <v>-534.82000000000005</v>
      </c>
      <c r="AL16" s="14">
        <v>0</v>
      </c>
      <c r="AM16" s="14">
        <v>0</v>
      </c>
      <c r="AN16" s="14">
        <v>-64.180000000000007</v>
      </c>
      <c r="AO16" s="14">
        <v>0</v>
      </c>
      <c r="AP16" s="14">
        <v>0</v>
      </c>
      <c r="AQ16" s="14">
        <v>40</v>
      </c>
      <c r="AR16" s="14">
        <v>-35.71</v>
      </c>
      <c r="AS16" s="14">
        <v>0</v>
      </c>
      <c r="AT16" s="14">
        <v>0</v>
      </c>
      <c r="AU16" s="14">
        <v>0</v>
      </c>
      <c r="AV16" s="14">
        <v>-4.29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-40</v>
      </c>
      <c r="BI16" s="14">
        <v>35.71</v>
      </c>
      <c r="BJ16" s="14">
        <v>-4.29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0.01</v>
      </c>
      <c r="BU16" s="14">
        <v>-5.35</v>
      </c>
      <c r="BV16" s="14" t="s">
        <v>419</v>
      </c>
      <c r="BW16" s="14" t="s">
        <v>420</v>
      </c>
      <c r="BX16" s="14" t="s">
        <v>438</v>
      </c>
      <c r="BY16" s="14"/>
      <c r="BZ16" s="14"/>
    </row>
    <row r="17" spans="1:78" x14ac:dyDescent="0.3">
      <c r="A17" s="14"/>
      <c r="B17" s="14" t="s">
        <v>491</v>
      </c>
      <c r="C17" s="25">
        <v>43826.385138888887</v>
      </c>
      <c r="D17" s="14" t="s">
        <v>284</v>
      </c>
      <c r="E17" s="14"/>
      <c r="F17" s="14">
        <v>27439552362202</v>
      </c>
      <c r="G17" s="25">
        <v>43826.57471064815</v>
      </c>
      <c r="H17" s="25">
        <v>43826.381273148145</v>
      </c>
      <c r="I17" s="14">
        <v>213507640398</v>
      </c>
      <c r="J17" s="14">
        <v>1</v>
      </c>
      <c r="K17" s="14" t="s">
        <v>441</v>
      </c>
      <c r="L17" s="14" t="s">
        <v>442</v>
      </c>
      <c r="M17" s="14"/>
      <c r="N17" s="14" t="s">
        <v>443</v>
      </c>
      <c r="O17" s="14" t="s">
        <v>444</v>
      </c>
      <c r="P17" s="14" t="s">
        <v>203</v>
      </c>
      <c r="Q17" s="14" t="s">
        <v>51</v>
      </c>
      <c r="R17" s="14" t="s">
        <v>414</v>
      </c>
      <c r="S17" s="14">
        <v>360002</v>
      </c>
      <c r="T17" s="14" t="s">
        <v>50</v>
      </c>
      <c r="U17" s="14" t="s">
        <v>148</v>
      </c>
      <c r="V17" s="14" t="s">
        <v>414</v>
      </c>
      <c r="W17" s="14">
        <v>360002</v>
      </c>
      <c r="X17" s="14" t="s">
        <v>188</v>
      </c>
      <c r="Y17" s="14" t="s">
        <v>111</v>
      </c>
      <c r="Z17" s="14" t="s">
        <v>414</v>
      </c>
      <c r="AA17" s="14">
        <v>124507</v>
      </c>
      <c r="AB17" s="14">
        <v>-599</v>
      </c>
      <c r="AC17" s="14">
        <v>-534.82000000000005</v>
      </c>
      <c r="AD17" s="14">
        <v>-64.180000000000007</v>
      </c>
      <c r="AE17" s="14">
        <v>0</v>
      </c>
      <c r="AF17" s="14">
        <v>0</v>
      </c>
      <c r="AG17" s="14">
        <v>0</v>
      </c>
      <c r="AH17" s="14">
        <v>0.12</v>
      </c>
      <c r="AI17" s="14">
        <v>0</v>
      </c>
      <c r="AJ17" s="14">
        <v>599</v>
      </c>
      <c r="AK17" s="14">
        <v>-534.82000000000005</v>
      </c>
      <c r="AL17" s="14">
        <v>0</v>
      </c>
      <c r="AM17" s="14">
        <v>0</v>
      </c>
      <c r="AN17" s="14">
        <v>-64.180000000000007</v>
      </c>
      <c r="AO17" s="14">
        <v>0</v>
      </c>
      <c r="AP17" s="14">
        <v>0</v>
      </c>
      <c r="AQ17" s="14">
        <v>40</v>
      </c>
      <c r="AR17" s="14">
        <v>-35.71</v>
      </c>
      <c r="AS17" s="14">
        <v>0</v>
      </c>
      <c r="AT17" s="14">
        <v>0</v>
      </c>
      <c r="AU17" s="14">
        <v>0</v>
      </c>
      <c r="AV17" s="14">
        <v>-4.29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-40</v>
      </c>
      <c r="BI17" s="14">
        <v>35.71</v>
      </c>
      <c r="BJ17" s="14">
        <v>-4.29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0.01</v>
      </c>
      <c r="BU17" s="14">
        <v>-5.35</v>
      </c>
      <c r="BV17" s="14" t="s">
        <v>419</v>
      </c>
      <c r="BW17" s="14" t="s">
        <v>420</v>
      </c>
      <c r="BX17" s="14" t="s">
        <v>438</v>
      </c>
      <c r="BY17" s="14"/>
      <c r="BZ17" s="14"/>
    </row>
    <row r="18" spans="1:78" x14ac:dyDescent="0.3">
      <c r="A18" s="14"/>
      <c r="B18" s="14" t="s">
        <v>492</v>
      </c>
      <c r="C18" s="25">
        <v>43827.893055555556</v>
      </c>
      <c r="D18" s="14" t="s">
        <v>284</v>
      </c>
      <c r="E18" s="14"/>
      <c r="F18" s="14">
        <v>12533189458039</v>
      </c>
      <c r="G18" s="25">
        <v>43828.500115740739</v>
      </c>
      <c r="H18" s="25">
        <v>43827.872372685182</v>
      </c>
      <c r="I18" s="14">
        <v>213526817271</v>
      </c>
      <c r="J18" s="14">
        <v>1</v>
      </c>
      <c r="K18" s="14" t="s">
        <v>446</v>
      </c>
      <c r="L18" s="14" t="s">
        <v>447</v>
      </c>
      <c r="M18" s="14"/>
      <c r="N18" s="14" t="s">
        <v>448</v>
      </c>
      <c r="O18" s="14" t="s">
        <v>413</v>
      </c>
      <c r="P18" s="14" t="s">
        <v>203</v>
      </c>
      <c r="Q18" s="14" t="s">
        <v>51</v>
      </c>
      <c r="R18" s="14" t="s">
        <v>414</v>
      </c>
      <c r="S18" s="14">
        <v>360002</v>
      </c>
      <c r="T18" s="14" t="s">
        <v>203</v>
      </c>
      <c r="U18" s="14" t="s">
        <v>51</v>
      </c>
      <c r="V18" s="14" t="s">
        <v>414</v>
      </c>
      <c r="W18" s="14">
        <v>360002</v>
      </c>
      <c r="X18" s="14" t="s">
        <v>207</v>
      </c>
      <c r="Y18" s="14" t="s">
        <v>108</v>
      </c>
      <c r="Z18" s="14" t="s">
        <v>414</v>
      </c>
      <c r="AA18" s="14">
        <v>231217</v>
      </c>
      <c r="AB18" s="14">
        <v>-109</v>
      </c>
      <c r="AC18" s="14">
        <v>-92.37</v>
      </c>
      <c r="AD18" s="14">
        <v>-16.63</v>
      </c>
      <c r="AE18" s="14">
        <v>0</v>
      </c>
      <c r="AF18" s="14">
        <v>0</v>
      </c>
      <c r="AG18" s="14">
        <v>0</v>
      </c>
      <c r="AH18" s="14">
        <v>0.18</v>
      </c>
      <c r="AI18" s="14">
        <v>0</v>
      </c>
      <c r="AJ18" s="14">
        <v>109</v>
      </c>
      <c r="AK18" s="14">
        <v>-92.37</v>
      </c>
      <c r="AL18" s="14">
        <v>0</v>
      </c>
      <c r="AM18" s="14">
        <v>0</v>
      </c>
      <c r="AN18" s="14">
        <v>-16.63</v>
      </c>
      <c r="AO18" s="14">
        <v>0</v>
      </c>
      <c r="AP18" s="14">
        <v>0</v>
      </c>
      <c r="AQ18" s="14">
        <v>0</v>
      </c>
      <c r="AR18" s="14">
        <v>0</v>
      </c>
      <c r="AS18" s="14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0.01</v>
      </c>
      <c r="BU18" s="14">
        <v>-0.92</v>
      </c>
      <c r="BV18" s="14"/>
      <c r="BW18" s="14" t="s">
        <v>415</v>
      </c>
      <c r="BX18" s="14" t="s">
        <v>438</v>
      </c>
      <c r="BY18" s="14"/>
      <c r="BZ18" s="14"/>
    </row>
    <row r="19" spans="1:78" x14ac:dyDescent="0.3">
      <c r="A19" s="14"/>
      <c r="B19" s="14" t="s">
        <v>493</v>
      </c>
      <c r="C19" s="25">
        <v>43829.00172453704</v>
      </c>
      <c r="D19" s="14" t="s">
        <v>284</v>
      </c>
      <c r="E19" s="14"/>
      <c r="F19" s="14">
        <v>12533595024039</v>
      </c>
      <c r="G19" s="25">
        <v>43829.635868055557</v>
      </c>
      <c r="H19" s="25">
        <v>43828.981724537036</v>
      </c>
      <c r="I19" s="14">
        <v>213547236557</v>
      </c>
      <c r="J19" s="14">
        <v>2</v>
      </c>
      <c r="K19" s="14" t="s">
        <v>455</v>
      </c>
      <c r="L19" s="14" t="s">
        <v>456</v>
      </c>
      <c r="M19" s="14"/>
      <c r="N19" s="14" t="s">
        <v>64</v>
      </c>
      <c r="O19" s="14" t="s">
        <v>413</v>
      </c>
      <c r="P19" s="14" t="s">
        <v>203</v>
      </c>
      <c r="Q19" s="14" t="s">
        <v>51</v>
      </c>
      <c r="R19" s="14" t="s">
        <v>414</v>
      </c>
      <c r="S19" s="14">
        <v>360002</v>
      </c>
      <c r="T19" s="14" t="s">
        <v>203</v>
      </c>
      <c r="U19" s="14" t="s">
        <v>51</v>
      </c>
      <c r="V19" s="14" t="s">
        <v>414</v>
      </c>
      <c r="W19" s="14">
        <v>360002</v>
      </c>
      <c r="X19" s="14" t="s">
        <v>85</v>
      </c>
      <c r="Y19" s="14" t="s">
        <v>86</v>
      </c>
      <c r="Z19" s="14" t="s">
        <v>414</v>
      </c>
      <c r="AA19" s="14">
        <v>110018</v>
      </c>
      <c r="AB19" s="14">
        <v>-398</v>
      </c>
      <c r="AC19" s="14">
        <v>-337.28</v>
      </c>
      <c r="AD19" s="14">
        <v>-60.72</v>
      </c>
      <c r="AE19" s="14">
        <v>0</v>
      </c>
      <c r="AF19" s="14">
        <v>0</v>
      </c>
      <c r="AG19" s="14">
        <v>0</v>
      </c>
      <c r="AH19" s="14">
        <v>0.18</v>
      </c>
      <c r="AI19" s="14">
        <v>0</v>
      </c>
      <c r="AJ19" s="14">
        <v>398</v>
      </c>
      <c r="AK19" s="14">
        <v>-337.28</v>
      </c>
      <c r="AL19" s="14">
        <v>0</v>
      </c>
      <c r="AM19" s="14">
        <v>0</v>
      </c>
      <c r="AN19" s="14">
        <v>-60.72</v>
      </c>
      <c r="AO19" s="14">
        <v>0</v>
      </c>
      <c r="AP19" s="14">
        <v>0</v>
      </c>
      <c r="AQ19" s="14">
        <v>0</v>
      </c>
      <c r="AR19" s="14">
        <v>0</v>
      </c>
      <c r="AS19" s="14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/>
      <c r="BW19" s="14" t="s">
        <v>415</v>
      </c>
      <c r="BX19" s="14" t="s">
        <v>421</v>
      </c>
      <c r="BY19" s="14"/>
      <c r="BZ19" s="14"/>
    </row>
    <row r="20" spans="1:78" x14ac:dyDescent="0.3">
      <c r="A20" s="14"/>
      <c r="B20" s="14" t="s">
        <v>494</v>
      </c>
      <c r="C20" s="25">
        <v>43826.974629629629</v>
      </c>
      <c r="D20" s="14" t="s">
        <v>284</v>
      </c>
      <c r="E20" s="14"/>
      <c r="F20" s="14">
        <v>30943139715202</v>
      </c>
      <c r="G20" s="25">
        <v>43827.716400462959</v>
      </c>
      <c r="H20" s="25">
        <v>43826.970763888887</v>
      </c>
      <c r="I20" s="14">
        <v>213518860007</v>
      </c>
      <c r="J20" s="14">
        <v>1</v>
      </c>
      <c r="K20" s="14" t="s">
        <v>134</v>
      </c>
      <c r="L20" s="14" t="s">
        <v>436</v>
      </c>
      <c r="M20" s="14"/>
      <c r="N20" s="14" t="s">
        <v>437</v>
      </c>
      <c r="O20" s="14" t="s">
        <v>413</v>
      </c>
      <c r="P20" s="14" t="s">
        <v>203</v>
      </c>
      <c r="Q20" s="14" t="s">
        <v>51</v>
      </c>
      <c r="R20" s="14" t="s">
        <v>414</v>
      </c>
      <c r="S20" s="14">
        <v>360002</v>
      </c>
      <c r="T20" s="14" t="s">
        <v>50</v>
      </c>
      <c r="U20" s="14" t="s">
        <v>148</v>
      </c>
      <c r="V20" s="14" t="s">
        <v>414</v>
      </c>
      <c r="W20" s="14">
        <v>360002</v>
      </c>
      <c r="X20" s="14" t="s">
        <v>208</v>
      </c>
      <c r="Y20" s="14" t="s">
        <v>141</v>
      </c>
      <c r="Z20" s="14" t="s">
        <v>414</v>
      </c>
      <c r="AA20" s="14">
        <v>140406</v>
      </c>
      <c r="AB20" s="14">
        <v>-1299</v>
      </c>
      <c r="AC20" s="14">
        <v>-1100.8499999999999</v>
      </c>
      <c r="AD20" s="14">
        <v>-198.15</v>
      </c>
      <c r="AE20" s="14">
        <v>0</v>
      </c>
      <c r="AF20" s="14">
        <v>0</v>
      </c>
      <c r="AG20" s="14">
        <v>0</v>
      </c>
      <c r="AH20" s="14">
        <v>0.18</v>
      </c>
      <c r="AI20" s="14">
        <v>0</v>
      </c>
      <c r="AJ20" s="14">
        <v>1299</v>
      </c>
      <c r="AK20" s="14">
        <v>-1100.8499999999999</v>
      </c>
      <c r="AL20" s="14">
        <v>0</v>
      </c>
      <c r="AM20" s="14">
        <v>0</v>
      </c>
      <c r="AN20" s="14">
        <v>-198.15</v>
      </c>
      <c r="AO20" s="14">
        <v>0</v>
      </c>
      <c r="AP20" s="14">
        <v>0</v>
      </c>
      <c r="AQ20" s="14">
        <v>40</v>
      </c>
      <c r="AR20" s="14">
        <v>-33.9</v>
      </c>
      <c r="AS20" s="14">
        <v>0</v>
      </c>
      <c r="AT20" s="14">
        <v>0</v>
      </c>
      <c r="AU20" s="14">
        <v>0</v>
      </c>
      <c r="AV20" s="14">
        <v>-6.1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-40</v>
      </c>
      <c r="BI20" s="14">
        <v>33.9</v>
      </c>
      <c r="BJ20" s="14">
        <v>-6.1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0.01</v>
      </c>
      <c r="BU20" s="14">
        <v>-11.01</v>
      </c>
      <c r="BV20" s="14" t="s">
        <v>419</v>
      </c>
      <c r="BW20" s="14" t="s">
        <v>420</v>
      </c>
      <c r="BX20" s="14" t="s">
        <v>438</v>
      </c>
      <c r="BY20" s="14"/>
      <c r="BZ20" s="14"/>
    </row>
    <row r="21" spans="1:78" x14ac:dyDescent="0.3">
      <c r="A21" s="14"/>
      <c r="B21" s="14" t="s">
        <v>495</v>
      </c>
      <c r="C21" s="25">
        <v>43828.84547453704</v>
      </c>
      <c r="D21" s="14" t="s">
        <v>284</v>
      </c>
      <c r="E21" s="14"/>
      <c r="F21" s="14">
        <v>30955574196202</v>
      </c>
      <c r="G21" s="25">
        <v>43829.701412037037</v>
      </c>
      <c r="H21" s="25">
        <v>43828.841597222221</v>
      </c>
      <c r="I21" s="14">
        <v>213542872647</v>
      </c>
      <c r="J21" s="14">
        <v>1</v>
      </c>
      <c r="K21" s="14" t="s">
        <v>458</v>
      </c>
      <c r="L21" s="14" t="s">
        <v>459</v>
      </c>
      <c r="M21" s="14"/>
      <c r="N21" s="14" t="s">
        <v>460</v>
      </c>
      <c r="O21" s="14" t="s">
        <v>444</v>
      </c>
      <c r="P21" s="14" t="s">
        <v>203</v>
      </c>
      <c r="Q21" s="14" t="s">
        <v>51</v>
      </c>
      <c r="R21" s="14" t="s">
        <v>414</v>
      </c>
      <c r="S21" s="14">
        <v>360002</v>
      </c>
      <c r="T21" s="14" t="s">
        <v>50</v>
      </c>
      <c r="U21" s="14" t="s">
        <v>148</v>
      </c>
      <c r="V21" s="14" t="s">
        <v>414</v>
      </c>
      <c r="W21" s="14">
        <v>360002</v>
      </c>
      <c r="X21" s="14" t="s">
        <v>496</v>
      </c>
      <c r="Y21" s="14" t="s">
        <v>101</v>
      </c>
      <c r="Z21" s="14" t="s">
        <v>414</v>
      </c>
      <c r="AA21" s="14">
        <v>246424</v>
      </c>
      <c r="AB21" s="14">
        <v>-599</v>
      </c>
      <c r="AC21" s="14">
        <v>-534.82000000000005</v>
      </c>
      <c r="AD21" s="14">
        <v>-64.180000000000007</v>
      </c>
      <c r="AE21" s="14">
        <v>0</v>
      </c>
      <c r="AF21" s="14">
        <v>0</v>
      </c>
      <c r="AG21" s="14">
        <v>0</v>
      </c>
      <c r="AH21" s="14">
        <v>0.12</v>
      </c>
      <c r="AI21" s="14">
        <v>0</v>
      </c>
      <c r="AJ21" s="14">
        <v>599</v>
      </c>
      <c r="AK21" s="14">
        <v>-534.82000000000005</v>
      </c>
      <c r="AL21" s="14">
        <v>0</v>
      </c>
      <c r="AM21" s="14">
        <v>0</v>
      </c>
      <c r="AN21" s="14">
        <v>-64.180000000000007</v>
      </c>
      <c r="AO21" s="14">
        <v>0</v>
      </c>
      <c r="AP21" s="14">
        <v>0</v>
      </c>
      <c r="AQ21" s="14">
        <v>20</v>
      </c>
      <c r="AR21" s="14">
        <v>-17.86</v>
      </c>
      <c r="AS21" s="14">
        <v>0</v>
      </c>
      <c r="AT21" s="14">
        <v>0</v>
      </c>
      <c r="AU21" s="14">
        <v>0</v>
      </c>
      <c r="AV21" s="14">
        <v>-2.14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0</v>
      </c>
      <c r="BE21" s="14">
        <v>0</v>
      </c>
      <c r="BF21" s="14">
        <v>0</v>
      </c>
      <c r="BG21" s="14">
        <v>0</v>
      </c>
      <c r="BH21" s="14">
        <v>-20</v>
      </c>
      <c r="BI21" s="14">
        <v>17.86</v>
      </c>
      <c r="BJ21" s="14">
        <v>-2.14</v>
      </c>
      <c r="BK21" s="14">
        <v>0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0.01</v>
      </c>
      <c r="BU21" s="14">
        <v>-5.35</v>
      </c>
      <c r="BV21" s="14" t="s">
        <v>419</v>
      </c>
      <c r="BW21" s="14" t="s">
        <v>420</v>
      </c>
      <c r="BX21" s="14" t="s">
        <v>461</v>
      </c>
      <c r="BY21" s="14"/>
      <c r="BZ21" s="14"/>
    </row>
    <row r="22" spans="1:78" x14ac:dyDescent="0.3">
      <c r="A22" s="14"/>
      <c r="B22" s="14" t="s">
        <v>497</v>
      </c>
      <c r="C22" s="25">
        <v>43810.954212962963</v>
      </c>
      <c r="D22" s="14" t="s">
        <v>284</v>
      </c>
      <c r="E22" s="14"/>
      <c r="F22" s="14">
        <v>27356275437202</v>
      </c>
      <c r="G22" s="25">
        <v>43811.600104166668</v>
      </c>
      <c r="H22" s="25">
        <v>43810.950370370374</v>
      </c>
      <c r="I22" s="14">
        <v>213317452128</v>
      </c>
      <c r="J22" s="14">
        <v>1</v>
      </c>
      <c r="K22" s="14" t="s">
        <v>462</v>
      </c>
      <c r="L22" s="14" t="s">
        <v>463</v>
      </c>
      <c r="M22" s="14"/>
      <c r="N22" s="14" t="s">
        <v>464</v>
      </c>
      <c r="O22" s="14" t="s">
        <v>413</v>
      </c>
      <c r="P22" s="14" t="s">
        <v>203</v>
      </c>
      <c r="Q22" s="14" t="s">
        <v>51</v>
      </c>
      <c r="R22" s="14" t="s">
        <v>414</v>
      </c>
      <c r="S22" s="14">
        <v>360002</v>
      </c>
      <c r="T22" s="14" t="s">
        <v>50</v>
      </c>
      <c r="U22" s="14" t="s">
        <v>148</v>
      </c>
      <c r="V22" s="14" t="s">
        <v>414</v>
      </c>
      <c r="W22" s="14">
        <v>360002</v>
      </c>
      <c r="X22" s="14" t="s">
        <v>161</v>
      </c>
      <c r="Y22" s="14" t="s">
        <v>86</v>
      </c>
      <c r="Z22" s="14" t="s">
        <v>414</v>
      </c>
      <c r="AA22" s="14">
        <v>110065</v>
      </c>
      <c r="AB22" s="14">
        <v>-499</v>
      </c>
      <c r="AC22" s="14">
        <v>-422.88</v>
      </c>
      <c r="AD22" s="14">
        <v>-76.12</v>
      </c>
      <c r="AE22" s="14">
        <v>0</v>
      </c>
      <c r="AF22" s="14">
        <v>0</v>
      </c>
      <c r="AG22" s="14">
        <v>0</v>
      </c>
      <c r="AH22" s="14">
        <v>0.18</v>
      </c>
      <c r="AI22" s="14">
        <v>0</v>
      </c>
      <c r="AJ22" s="14">
        <v>499</v>
      </c>
      <c r="AK22" s="14">
        <v>-422.88</v>
      </c>
      <c r="AL22" s="14">
        <v>0</v>
      </c>
      <c r="AM22" s="14">
        <v>0</v>
      </c>
      <c r="AN22" s="14">
        <v>-76.12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0.01</v>
      </c>
      <c r="BU22" s="14">
        <v>-4.2300000000000004</v>
      </c>
      <c r="BV22" s="14" t="s">
        <v>419</v>
      </c>
      <c r="BW22" s="14" t="s">
        <v>420</v>
      </c>
      <c r="BX22" s="14" t="s">
        <v>438</v>
      </c>
      <c r="BY22" s="14"/>
      <c r="BZ22" s="14"/>
    </row>
    <row r="23" spans="1:78" x14ac:dyDescent="0.3">
      <c r="A23" s="14"/>
      <c r="B23" s="14" t="s">
        <v>498</v>
      </c>
      <c r="C23" s="25">
        <v>43831.443854166668</v>
      </c>
      <c r="D23" s="14" t="s">
        <v>284</v>
      </c>
      <c r="E23" s="14"/>
      <c r="F23" s="14">
        <v>21132746374202</v>
      </c>
      <c r="G23" s="25">
        <v>43832.728634259256</v>
      </c>
      <c r="H23" s="25">
        <v>43831.439988425926</v>
      </c>
      <c r="I23" s="14">
        <v>214412055437</v>
      </c>
      <c r="J23" s="14">
        <v>1</v>
      </c>
      <c r="K23" s="14" t="s">
        <v>433</v>
      </c>
      <c r="L23" s="14" t="s">
        <v>434</v>
      </c>
      <c r="M23" s="14"/>
      <c r="N23" s="14" t="s">
        <v>435</v>
      </c>
      <c r="O23" s="14" t="s">
        <v>413</v>
      </c>
      <c r="P23" s="14" t="s">
        <v>203</v>
      </c>
      <c r="Q23" s="14" t="s">
        <v>51</v>
      </c>
      <c r="R23" s="14" t="s">
        <v>414</v>
      </c>
      <c r="S23" s="14">
        <v>360002</v>
      </c>
      <c r="T23" s="14" t="s">
        <v>50</v>
      </c>
      <c r="U23" s="14" t="s">
        <v>148</v>
      </c>
      <c r="V23" s="14" t="s">
        <v>414</v>
      </c>
      <c r="W23" s="14">
        <v>360002</v>
      </c>
      <c r="X23" s="14" t="s">
        <v>204</v>
      </c>
      <c r="Y23" s="14" t="s">
        <v>34</v>
      </c>
      <c r="Z23" s="14" t="s">
        <v>414</v>
      </c>
      <c r="AA23" s="14">
        <v>624601</v>
      </c>
      <c r="AB23" s="14">
        <v>-775</v>
      </c>
      <c r="AC23" s="14">
        <v>-656.78</v>
      </c>
      <c r="AD23" s="14">
        <v>-118.22</v>
      </c>
      <c r="AE23" s="14">
        <v>0</v>
      </c>
      <c r="AF23" s="14">
        <v>0</v>
      </c>
      <c r="AG23" s="14">
        <v>0</v>
      </c>
      <c r="AH23" s="14">
        <v>0.18</v>
      </c>
      <c r="AI23" s="14">
        <v>0</v>
      </c>
      <c r="AJ23" s="14">
        <v>775</v>
      </c>
      <c r="AK23" s="14">
        <v>-656.78</v>
      </c>
      <c r="AL23" s="14">
        <v>0</v>
      </c>
      <c r="AM23" s="14">
        <v>0</v>
      </c>
      <c r="AN23" s="14">
        <v>-118.22</v>
      </c>
      <c r="AO23" s="14">
        <v>0</v>
      </c>
      <c r="AP23" s="14">
        <v>0</v>
      </c>
      <c r="AQ23" s="14">
        <v>40</v>
      </c>
      <c r="AR23" s="14">
        <v>-33.9</v>
      </c>
      <c r="AS23" s="14">
        <v>0</v>
      </c>
      <c r="AT23" s="14">
        <v>0</v>
      </c>
      <c r="AU23" s="14">
        <v>0</v>
      </c>
      <c r="AV23" s="14">
        <v>-6.1</v>
      </c>
      <c r="AW23" s="14">
        <v>0</v>
      </c>
      <c r="AX23" s="14">
        <v>0</v>
      </c>
      <c r="AY23" s="14">
        <v>0</v>
      </c>
      <c r="AZ23" s="14">
        <v>0</v>
      </c>
      <c r="BA23" s="14">
        <v>0</v>
      </c>
      <c r="BB23" s="14">
        <v>0</v>
      </c>
      <c r="BC23" s="14">
        <v>0</v>
      </c>
      <c r="BD23" s="14">
        <v>0</v>
      </c>
      <c r="BE23" s="14">
        <v>0</v>
      </c>
      <c r="BF23" s="14">
        <v>0</v>
      </c>
      <c r="BG23" s="14">
        <v>0</v>
      </c>
      <c r="BH23" s="14">
        <v>-40</v>
      </c>
      <c r="BI23" s="14">
        <v>33.9</v>
      </c>
      <c r="BJ23" s="14">
        <v>-6.1</v>
      </c>
      <c r="BK23" s="14">
        <v>0</v>
      </c>
      <c r="BL23" s="14">
        <v>0</v>
      </c>
      <c r="BM23" s="14">
        <v>0</v>
      </c>
      <c r="BN23" s="14">
        <v>0</v>
      </c>
      <c r="BO23" s="14">
        <v>0</v>
      </c>
      <c r="BP23" s="14">
        <v>0</v>
      </c>
      <c r="BQ23" s="14">
        <v>0</v>
      </c>
      <c r="BR23" s="14">
        <v>0</v>
      </c>
      <c r="BS23" s="14">
        <v>0</v>
      </c>
      <c r="BT23" s="14">
        <v>0.01</v>
      </c>
      <c r="BU23" s="14">
        <v>-6.57</v>
      </c>
      <c r="BV23" s="14" t="s">
        <v>419</v>
      </c>
      <c r="BW23" s="14" t="s">
        <v>420</v>
      </c>
      <c r="BX23" s="14" t="s">
        <v>438</v>
      </c>
      <c r="BY23" s="14"/>
      <c r="BZ23" s="14"/>
    </row>
    <row r="24" spans="1:78" x14ac:dyDescent="0.3">
      <c r="A24" s="14"/>
      <c r="B24" s="14" t="s">
        <v>499</v>
      </c>
      <c r="C24" s="25">
        <v>43827.911874999998</v>
      </c>
      <c r="D24" s="14" t="s">
        <v>284</v>
      </c>
      <c r="E24" s="14"/>
      <c r="F24" s="14">
        <v>30949845674202</v>
      </c>
      <c r="G24" s="25">
        <v>43829.697337962964</v>
      </c>
      <c r="H24" s="25">
        <v>43827.90797453704</v>
      </c>
      <c r="I24" s="14">
        <v>213530578917</v>
      </c>
      <c r="J24" s="14">
        <v>1</v>
      </c>
      <c r="K24" s="14" t="s">
        <v>465</v>
      </c>
      <c r="L24" s="14" t="s">
        <v>466</v>
      </c>
      <c r="M24" s="14"/>
      <c r="N24" s="14" t="s">
        <v>179</v>
      </c>
      <c r="O24" s="14" t="s">
        <v>413</v>
      </c>
      <c r="P24" s="14" t="s">
        <v>203</v>
      </c>
      <c r="Q24" s="14" t="s">
        <v>51</v>
      </c>
      <c r="R24" s="14" t="s">
        <v>414</v>
      </c>
      <c r="S24" s="14">
        <v>360002</v>
      </c>
      <c r="T24" s="14" t="s">
        <v>50</v>
      </c>
      <c r="U24" s="14" t="s">
        <v>148</v>
      </c>
      <c r="V24" s="14" t="s">
        <v>414</v>
      </c>
      <c r="W24" s="14">
        <v>360002</v>
      </c>
      <c r="X24" s="14" t="s">
        <v>126</v>
      </c>
      <c r="Y24" s="14" t="s">
        <v>111</v>
      </c>
      <c r="Z24" s="14" t="s">
        <v>414</v>
      </c>
      <c r="AA24" s="14">
        <v>122003</v>
      </c>
      <c r="AB24" s="14">
        <v>-329</v>
      </c>
      <c r="AC24" s="14">
        <v>-278.82</v>
      </c>
      <c r="AD24" s="14">
        <v>-50.18</v>
      </c>
      <c r="AE24" s="14">
        <v>0</v>
      </c>
      <c r="AF24" s="14">
        <v>0</v>
      </c>
      <c r="AG24" s="14">
        <v>0</v>
      </c>
      <c r="AH24" s="14">
        <v>0.18</v>
      </c>
      <c r="AI24" s="14">
        <v>0</v>
      </c>
      <c r="AJ24" s="14">
        <v>289</v>
      </c>
      <c r="AK24" s="14">
        <v>-244.92</v>
      </c>
      <c r="AL24" s="14">
        <v>0</v>
      </c>
      <c r="AM24" s="14">
        <v>0</v>
      </c>
      <c r="AN24" s="14">
        <v>-44.08</v>
      </c>
      <c r="AO24" s="14">
        <v>0</v>
      </c>
      <c r="AP24" s="14">
        <v>0</v>
      </c>
      <c r="AQ24" s="14">
        <v>40</v>
      </c>
      <c r="AR24" s="14">
        <v>-33.9</v>
      </c>
      <c r="AS24" s="14">
        <v>0</v>
      </c>
      <c r="AT24" s="14">
        <v>0</v>
      </c>
      <c r="AU24" s="14">
        <v>0</v>
      </c>
      <c r="AV24" s="14">
        <v>-6.1</v>
      </c>
      <c r="AW24" s="14">
        <v>0</v>
      </c>
      <c r="AX24" s="14">
        <v>0</v>
      </c>
      <c r="AY24" s="14">
        <v>0</v>
      </c>
      <c r="AZ24" s="14">
        <v>0</v>
      </c>
      <c r="BA24" s="14">
        <v>0</v>
      </c>
      <c r="BB24" s="14">
        <v>0</v>
      </c>
      <c r="BC24" s="14">
        <v>0</v>
      </c>
      <c r="BD24" s="14">
        <v>0</v>
      </c>
      <c r="BE24" s="14">
        <v>0</v>
      </c>
      <c r="BF24" s="14">
        <v>0</v>
      </c>
      <c r="BG24" s="14">
        <v>0</v>
      </c>
      <c r="BH24" s="14">
        <v>0</v>
      </c>
      <c r="BI24" s="14">
        <v>0</v>
      </c>
      <c r="BJ24" s="14">
        <v>0</v>
      </c>
      <c r="BK24" s="14">
        <v>0</v>
      </c>
      <c r="BL24" s="14">
        <v>0</v>
      </c>
      <c r="BM24" s="14">
        <v>0</v>
      </c>
      <c r="BN24" s="14">
        <v>0</v>
      </c>
      <c r="BO24" s="14">
        <v>0</v>
      </c>
      <c r="BP24" s="14">
        <v>0</v>
      </c>
      <c r="BQ24" s="14">
        <v>0</v>
      </c>
      <c r="BR24" s="14">
        <v>0</v>
      </c>
      <c r="BS24" s="14">
        <v>0</v>
      </c>
      <c r="BT24" s="14">
        <v>0.01</v>
      </c>
      <c r="BU24" s="14">
        <v>-2.79</v>
      </c>
      <c r="BV24" s="14" t="s">
        <v>419</v>
      </c>
      <c r="BW24" s="14" t="s">
        <v>420</v>
      </c>
      <c r="BX24" s="14" t="s">
        <v>438</v>
      </c>
      <c r="BY24" s="14"/>
      <c r="BZ24" s="14"/>
    </row>
    <row r="25" spans="1:78" x14ac:dyDescent="0.3">
      <c r="A25" s="14"/>
      <c r="B25" s="14" t="s">
        <v>500</v>
      </c>
      <c r="C25" s="25">
        <v>43830.516863425924</v>
      </c>
      <c r="D25" s="14" t="s">
        <v>284</v>
      </c>
      <c r="E25" s="14"/>
      <c r="F25" s="14">
        <v>33165061397202</v>
      </c>
      <c r="G25" s="25">
        <v>43832.728414351855</v>
      </c>
      <c r="H25" s="25">
        <v>43830.512997685182</v>
      </c>
      <c r="I25" s="14">
        <v>213972812120</v>
      </c>
      <c r="J25" s="14">
        <v>1</v>
      </c>
      <c r="K25" s="14" t="s">
        <v>441</v>
      </c>
      <c r="L25" s="14" t="s">
        <v>442</v>
      </c>
      <c r="M25" s="14"/>
      <c r="N25" s="14" t="s">
        <v>443</v>
      </c>
      <c r="O25" s="14" t="s">
        <v>444</v>
      </c>
      <c r="P25" s="14" t="s">
        <v>203</v>
      </c>
      <c r="Q25" s="14" t="s">
        <v>51</v>
      </c>
      <c r="R25" s="14" t="s">
        <v>414</v>
      </c>
      <c r="S25" s="14">
        <v>360002</v>
      </c>
      <c r="T25" s="14" t="s">
        <v>50</v>
      </c>
      <c r="U25" s="14" t="s">
        <v>148</v>
      </c>
      <c r="V25" s="14" t="s">
        <v>414</v>
      </c>
      <c r="W25" s="14">
        <v>360002</v>
      </c>
      <c r="X25" s="14" t="s">
        <v>85</v>
      </c>
      <c r="Y25" s="14" t="s">
        <v>86</v>
      </c>
      <c r="Z25" s="14" t="s">
        <v>414</v>
      </c>
      <c r="AA25" s="14">
        <v>110084</v>
      </c>
      <c r="AB25" s="14">
        <v>-599</v>
      </c>
      <c r="AC25" s="14">
        <v>-534.82000000000005</v>
      </c>
      <c r="AD25" s="14">
        <v>-64.180000000000007</v>
      </c>
      <c r="AE25" s="14">
        <v>0</v>
      </c>
      <c r="AF25" s="14">
        <v>0</v>
      </c>
      <c r="AG25" s="14">
        <v>0</v>
      </c>
      <c r="AH25" s="14">
        <v>0.12</v>
      </c>
      <c r="AI25" s="14">
        <v>0</v>
      </c>
      <c r="AJ25" s="14">
        <v>599</v>
      </c>
      <c r="AK25" s="14">
        <v>-534.82000000000005</v>
      </c>
      <c r="AL25" s="14">
        <v>0</v>
      </c>
      <c r="AM25" s="14">
        <v>0</v>
      </c>
      <c r="AN25" s="14">
        <v>-64.180000000000007</v>
      </c>
      <c r="AO25" s="14">
        <v>0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v>0</v>
      </c>
      <c r="AV25" s="14">
        <v>0</v>
      </c>
      <c r="AW25" s="14">
        <v>0</v>
      </c>
      <c r="AX25" s="14">
        <v>0</v>
      </c>
      <c r="AY25" s="14">
        <v>0</v>
      </c>
      <c r="AZ25" s="14">
        <v>0</v>
      </c>
      <c r="BA25" s="14">
        <v>0</v>
      </c>
      <c r="BB25" s="14">
        <v>0</v>
      </c>
      <c r="BC25" s="14">
        <v>0</v>
      </c>
      <c r="BD25" s="14">
        <v>0</v>
      </c>
      <c r="BE25" s="14">
        <v>0</v>
      </c>
      <c r="BF25" s="14">
        <v>0</v>
      </c>
      <c r="BG25" s="14">
        <v>0</v>
      </c>
      <c r="BH25" s="14">
        <v>0</v>
      </c>
      <c r="BI25" s="14">
        <v>0</v>
      </c>
      <c r="BJ25" s="14">
        <v>0</v>
      </c>
      <c r="BK25" s="14">
        <v>0</v>
      </c>
      <c r="BL25" s="14">
        <v>0</v>
      </c>
      <c r="BM25" s="14">
        <v>0</v>
      </c>
      <c r="BN25" s="14">
        <v>0</v>
      </c>
      <c r="BO25" s="14">
        <v>0</v>
      </c>
      <c r="BP25" s="14">
        <v>0</v>
      </c>
      <c r="BQ25" s="14">
        <v>0</v>
      </c>
      <c r="BR25" s="14">
        <v>0</v>
      </c>
      <c r="BS25" s="14">
        <v>0</v>
      </c>
      <c r="BT25" s="14">
        <v>0.01</v>
      </c>
      <c r="BU25" s="14">
        <v>-5.35</v>
      </c>
      <c r="BV25" s="14" t="s">
        <v>419</v>
      </c>
      <c r="BW25" s="14" t="s">
        <v>420</v>
      </c>
      <c r="BX25" s="14" t="s">
        <v>421</v>
      </c>
      <c r="BY25" s="14"/>
      <c r="BZ25" s="14"/>
    </row>
    <row r="26" spans="1:78" x14ac:dyDescent="0.3">
      <c r="A26" s="14"/>
      <c r="B26" s="14" t="s">
        <v>501</v>
      </c>
      <c r="C26" s="25">
        <v>43827.477685185186</v>
      </c>
      <c r="D26" s="14" t="s">
        <v>284</v>
      </c>
      <c r="E26" s="14"/>
      <c r="F26" s="14">
        <v>21122512039202</v>
      </c>
      <c r="G26" s="25">
        <v>43827.716377314813</v>
      </c>
      <c r="H26" s="25">
        <v>43827.473819444444</v>
      </c>
      <c r="I26" s="14">
        <v>213524357194</v>
      </c>
      <c r="J26" s="14">
        <v>1</v>
      </c>
      <c r="K26" s="14" t="s">
        <v>138</v>
      </c>
      <c r="L26" s="14" t="s">
        <v>427</v>
      </c>
      <c r="M26" s="14"/>
      <c r="N26" s="14" t="s">
        <v>428</v>
      </c>
      <c r="O26" s="14" t="s">
        <v>413</v>
      </c>
      <c r="P26" s="14" t="s">
        <v>203</v>
      </c>
      <c r="Q26" s="14" t="s">
        <v>51</v>
      </c>
      <c r="R26" s="14" t="s">
        <v>414</v>
      </c>
      <c r="S26" s="14">
        <v>360002</v>
      </c>
      <c r="T26" s="14" t="s">
        <v>50</v>
      </c>
      <c r="U26" s="14" t="s">
        <v>148</v>
      </c>
      <c r="V26" s="14" t="s">
        <v>414</v>
      </c>
      <c r="W26" s="14">
        <v>360002</v>
      </c>
      <c r="X26" s="14" t="s">
        <v>196</v>
      </c>
      <c r="Y26" s="14" t="s">
        <v>123</v>
      </c>
      <c r="Z26" s="14" t="s">
        <v>414</v>
      </c>
      <c r="AA26" s="14">
        <v>834001</v>
      </c>
      <c r="AB26" s="14">
        <v>-1199</v>
      </c>
      <c r="AC26" s="14">
        <v>-1016.1</v>
      </c>
      <c r="AD26" s="14">
        <v>-182.9</v>
      </c>
      <c r="AE26" s="14">
        <v>0</v>
      </c>
      <c r="AF26" s="14">
        <v>0</v>
      </c>
      <c r="AG26" s="14">
        <v>0</v>
      </c>
      <c r="AH26" s="14">
        <v>0.18</v>
      </c>
      <c r="AI26" s="14">
        <v>0</v>
      </c>
      <c r="AJ26" s="14">
        <v>1199</v>
      </c>
      <c r="AK26" s="14">
        <v>-1016.1</v>
      </c>
      <c r="AL26" s="14">
        <v>0</v>
      </c>
      <c r="AM26" s="14">
        <v>0</v>
      </c>
      <c r="AN26" s="14">
        <v>-182.9</v>
      </c>
      <c r="AO26" s="14">
        <v>0</v>
      </c>
      <c r="AP26" s="14">
        <v>0</v>
      </c>
      <c r="AQ26" s="14">
        <v>40</v>
      </c>
      <c r="AR26" s="14">
        <v>-33.9</v>
      </c>
      <c r="AS26" s="14">
        <v>0</v>
      </c>
      <c r="AT26" s="14">
        <v>0</v>
      </c>
      <c r="AU26" s="14">
        <v>0</v>
      </c>
      <c r="AV26" s="14">
        <v>-6.1</v>
      </c>
      <c r="AW26" s="14">
        <v>0</v>
      </c>
      <c r="AX26" s="14">
        <v>0</v>
      </c>
      <c r="AY26" s="14">
        <v>0</v>
      </c>
      <c r="AZ26" s="14">
        <v>0</v>
      </c>
      <c r="BA26" s="14">
        <v>0</v>
      </c>
      <c r="BB26" s="14">
        <v>0</v>
      </c>
      <c r="BC26" s="14">
        <v>0</v>
      </c>
      <c r="BD26" s="14">
        <v>0</v>
      </c>
      <c r="BE26" s="14">
        <v>0</v>
      </c>
      <c r="BF26" s="14">
        <v>0</v>
      </c>
      <c r="BG26" s="14">
        <v>0</v>
      </c>
      <c r="BH26" s="14">
        <v>-40</v>
      </c>
      <c r="BI26" s="14">
        <v>33.9</v>
      </c>
      <c r="BJ26" s="14">
        <v>-6.1</v>
      </c>
      <c r="BK26" s="14">
        <v>0</v>
      </c>
      <c r="BL26" s="14">
        <v>0</v>
      </c>
      <c r="BM26" s="14">
        <v>0</v>
      </c>
      <c r="BN26" s="14">
        <v>0</v>
      </c>
      <c r="BO26" s="14">
        <v>0</v>
      </c>
      <c r="BP26" s="14">
        <v>0</v>
      </c>
      <c r="BQ26" s="14">
        <v>0</v>
      </c>
      <c r="BR26" s="14">
        <v>0</v>
      </c>
      <c r="BS26" s="14">
        <v>0</v>
      </c>
      <c r="BT26" s="14">
        <v>0.01</v>
      </c>
      <c r="BU26" s="14">
        <v>-10.16</v>
      </c>
      <c r="BV26" s="14" t="s">
        <v>419</v>
      </c>
      <c r="BW26" s="14" t="s">
        <v>420</v>
      </c>
      <c r="BX26" s="14" t="s">
        <v>438</v>
      </c>
      <c r="BY26" s="14"/>
      <c r="BZ26" s="14"/>
    </row>
    <row r="27" spans="1:78" x14ac:dyDescent="0.3">
      <c r="A27" s="14"/>
      <c r="B27" s="14" t="s">
        <v>502</v>
      </c>
      <c r="C27" s="25">
        <v>43830.483217592591</v>
      </c>
      <c r="D27" s="14" t="s">
        <v>284</v>
      </c>
      <c r="E27" s="14"/>
      <c r="F27" s="14">
        <v>30966237742202</v>
      </c>
      <c r="G27" s="25">
        <v>43832.728645833333</v>
      </c>
      <c r="H27" s="25">
        <v>43830.479317129626</v>
      </c>
      <c r="I27" s="14">
        <v>214088361142</v>
      </c>
      <c r="J27" s="14">
        <v>1</v>
      </c>
      <c r="K27" s="14" t="s">
        <v>134</v>
      </c>
      <c r="L27" s="14" t="s">
        <v>436</v>
      </c>
      <c r="M27" s="14"/>
      <c r="N27" s="14" t="s">
        <v>437</v>
      </c>
      <c r="O27" s="14" t="s">
        <v>413</v>
      </c>
      <c r="P27" s="14" t="s">
        <v>203</v>
      </c>
      <c r="Q27" s="14" t="s">
        <v>51</v>
      </c>
      <c r="R27" s="14" t="s">
        <v>414</v>
      </c>
      <c r="S27" s="14">
        <v>360002</v>
      </c>
      <c r="T27" s="14" t="s">
        <v>50</v>
      </c>
      <c r="U27" s="14" t="s">
        <v>148</v>
      </c>
      <c r="V27" s="14" t="s">
        <v>414</v>
      </c>
      <c r="W27" s="14">
        <v>360002</v>
      </c>
      <c r="X27" s="14" t="s">
        <v>205</v>
      </c>
      <c r="Y27" s="14" t="s">
        <v>38</v>
      </c>
      <c r="Z27" s="14" t="s">
        <v>414</v>
      </c>
      <c r="AA27" s="14">
        <v>442001</v>
      </c>
      <c r="AB27" s="14">
        <v>-1299</v>
      </c>
      <c r="AC27" s="14">
        <v>-1100.8499999999999</v>
      </c>
      <c r="AD27" s="14">
        <v>-198.15</v>
      </c>
      <c r="AE27" s="14">
        <v>0</v>
      </c>
      <c r="AF27" s="14">
        <v>0</v>
      </c>
      <c r="AG27" s="14">
        <v>0</v>
      </c>
      <c r="AH27" s="14">
        <v>0.18</v>
      </c>
      <c r="AI27" s="14">
        <v>0</v>
      </c>
      <c r="AJ27" s="14">
        <v>1299</v>
      </c>
      <c r="AK27" s="14">
        <v>-1100.8499999999999</v>
      </c>
      <c r="AL27" s="14">
        <v>0</v>
      </c>
      <c r="AM27" s="14">
        <v>0</v>
      </c>
      <c r="AN27" s="14">
        <v>-198.15</v>
      </c>
      <c r="AO27" s="14">
        <v>0</v>
      </c>
      <c r="AP27" s="14">
        <v>0</v>
      </c>
      <c r="AQ27" s="14">
        <v>40</v>
      </c>
      <c r="AR27" s="14">
        <v>-33.9</v>
      </c>
      <c r="AS27" s="14">
        <v>0</v>
      </c>
      <c r="AT27" s="14">
        <v>0</v>
      </c>
      <c r="AU27" s="14">
        <v>0</v>
      </c>
      <c r="AV27" s="14">
        <v>-6.1</v>
      </c>
      <c r="AW27" s="14">
        <v>0</v>
      </c>
      <c r="AX27" s="14">
        <v>0</v>
      </c>
      <c r="AY27" s="14">
        <v>0</v>
      </c>
      <c r="AZ27" s="14">
        <v>0</v>
      </c>
      <c r="BA27" s="14">
        <v>0</v>
      </c>
      <c r="BB27" s="14">
        <v>0</v>
      </c>
      <c r="BC27" s="14">
        <v>0</v>
      </c>
      <c r="BD27" s="14">
        <v>0</v>
      </c>
      <c r="BE27" s="14">
        <v>0</v>
      </c>
      <c r="BF27" s="14">
        <v>0</v>
      </c>
      <c r="BG27" s="14">
        <v>0</v>
      </c>
      <c r="BH27" s="14">
        <v>-40</v>
      </c>
      <c r="BI27" s="14">
        <v>33.9</v>
      </c>
      <c r="BJ27" s="14">
        <v>-6.1</v>
      </c>
      <c r="BK27" s="14">
        <v>0</v>
      </c>
      <c r="BL27" s="14">
        <v>0</v>
      </c>
      <c r="BM27" s="14">
        <v>0</v>
      </c>
      <c r="BN27" s="14">
        <v>0</v>
      </c>
      <c r="BO27" s="14">
        <v>0</v>
      </c>
      <c r="BP27" s="14">
        <v>0</v>
      </c>
      <c r="BQ27" s="14">
        <v>0</v>
      </c>
      <c r="BR27" s="14">
        <v>0</v>
      </c>
      <c r="BS27" s="14">
        <v>0</v>
      </c>
      <c r="BT27" s="14">
        <v>0.01</v>
      </c>
      <c r="BU27" s="14">
        <v>-11.01</v>
      </c>
      <c r="BV27" s="14" t="s">
        <v>419</v>
      </c>
      <c r="BW27" s="14" t="s">
        <v>420</v>
      </c>
      <c r="BX27" s="14" t="s">
        <v>438</v>
      </c>
      <c r="BY27" s="14"/>
      <c r="BZ27" s="14"/>
    </row>
    <row r="28" spans="1:78" x14ac:dyDescent="0.3">
      <c r="A28" s="14"/>
      <c r="B28" s="14" t="s">
        <v>503</v>
      </c>
      <c r="C28" s="25">
        <v>43827.553831018522</v>
      </c>
      <c r="D28" s="14" t="s">
        <v>284</v>
      </c>
      <c r="E28" s="14"/>
      <c r="F28" s="14">
        <v>29574760009202</v>
      </c>
      <c r="G28" s="25">
        <v>43829.69734953704</v>
      </c>
      <c r="H28" s="25">
        <v>43827.549976851849</v>
      </c>
      <c r="I28" s="14">
        <v>213523746114</v>
      </c>
      <c r="J28" s="14">
        <v>1</v>
      </c>
      <c r="K28" s="14" t="s">
        <v>134</v>
      </c>
      <c r="L28" s="14" t="s">
        <v>472</v>
      </c>
      <c r="M28" s="14"/>
      <c r="N28" s="14" t="s">
        <v>473</v>
      </c>
      <c r="O28" s="14" t="s">
        <v>413</v>
      </c>
      <c r="P28" s="14" t="s">
        <v>203</v>
      </c>
      <c r="Q28" s="14" t="s">
        <v>51</v>
      </c>
      <c r="R28" s="14" t="s">
        <v>414</v>
      </c>
      <c r="S28" s="14">
        <v>360002</v>
      </c>
      <c r="T28" s="14" t="s">
        <v>50</v>
      </c>
      <c r="U28" s="14" t="s">
        <v>148</v>
      </c>
      <c r="V28" s="14" t="s">
        <v>414</v>
      </c>
      <c r="W28" s="14">
        <v>360002</v>
      </c>
      <c r="X28" s="14" t="s">
        <v>504</v>
      </c>
      <c r="Y28" s="14" t="s">
        <v>111</v>
      </c>
      <c r="Z28" s="14" t="s">
        <v>414</v>
      </c>
      <c r="AA28" s="14">
        <v>131101</v>
      </c>
      <c r="AB28" s="14">
        <v>-1069</v>
      </c>
      <c r="AC28" s="14">
        <v>-905.93</v>
      </c>
      <c r="AD28" s="14">
        <v>-163.07</v>
      </c>
      <c r="AE28" s="14">
        <v>0</v>
      </c>
      <c r="AF28" s="14">
        <v>0</v>
      </c>
      <c r="AG28" s="14">
        <v>0</v>
      </c>
      <c r="AH28" s="14">
        <v>0.18</v>
      </c>
      <c r="AI28" s="14">
        <v>0</v>
      </c>
      <c r="AJ28" s="14">
        <v>1069</v>
      </c>
      <c r="AK28" s="14">
        <v>-905.93</v>
      </c>
      <c r="AL28" s="14">
        <v>0</v>
      </c>
      <c r="AM28" s="14">
        <v>0</v>
      </c>
      <c r="AN28" s="14">
        <v>-163.07</v>
      </c>
      <c r="AO28" s="14">
        <v>0</v>
      </c>
      <c r="AP28" s="14">
        <v>0</v>
      </c>
      <c r="AQ28" s="14">
        <v>0</v>
      </c>
      <c r="AR28" s="14">
        <v>0</v>
      </c>
      <c r="AS28" s="14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0.01</v>
      </c>
      <c r="BU28" s="14">
        <v>-9.06</v>
      </c>
      <c r="BV28" s="14" t="s">
        <v>419</v>
      </c>
      <c r="BW28" s="14" t="s">
        <v>420</v>
      </c>
      <c r="BX28" s="14" t="s">
        <v>429</v>
      </c>
      <c r="BY28" s="14"/>
      <c r="BZ28" s="14"/>
    </row>
    <row r="29" spans="1:78" x14ac:dyDescent="0.3">
      <c r="A29" s="14"/>
      <c r="B29" s="14" t="s">
        <v>505</v>
      </c>
      <c r="C29" s="25">
        <v>43829.97892361111</v>
      </c>
      <c r="D29" s="14" t="s">
        <v>284</v>
      </c>
      <c r="E29" s="14"/>
      <c r="F29" s="14">
        <v>10064313636039</v>
      </c>
      <c r="G29" s="25">
        <v>43830.641284722224</v>
      </c>
      <c r="H29" s="25">
        <v>43829.958402777775</v>
      </c>
      <c r="I29" s="14">
        <v>213586278852</v>
      </c>
      <c r="J29" s="14">
        <v>1</v>
      </c>
      <c r="K29" s="14" t="s">
        <v>453</v>
      </c>
      <c r="L29" s="14" t="s">
        <v>454</v>
      </c>
      <c r="M29" s="14"/>
      <c r="N29" s="14" t="s">
        <v>68</v>
      </c>
      <c r="O29" s="14" t="s">
        <v>413</v>
      </c>
      <c r="P29" s="14" t="s">
        <v>203</v>
      </c>
      <c r="Q29" s="14" t="s">
        <v>51</v>
      </c>
      <c r="R29" s="14" t="s">
        <v>414</v>
      </c>
      <c r="S29" s="14">
        <v>360002</v>
      </c>
      <c r="T29" s="14" t="s">
        <v>203</v>
      </c>
      <c r="U29" s="14" t="s">
        <v>51</v>
      </c>
      <c r="V29" s="14" t="s">
        <v>414</v>
      </c>
      <c r="W29" s="14">
        <v>360002</v>
      </c>
      <c r="X29" s="14" t="s">
        <v>37</v>
      </c>
      <c r="Y29" s="14" t="s">
        <v>38</v>
      </c>
      <c r="Z29" s="14" t="s">
        <v>414</v>
      </c>
      <c r="AA29" s="14">
        <v>400067</v>
      </c>
      <c r="AB29" s="14">
        <v>-199</v>
      </c>
      <c r="AC29" s="14">
        <v>-168.64</v>
      </c>
      <c r="AD29" s="14">
        <v>-30.36</v>
      </c>
      <c r="AE29" s="14">
        <v>0</v>
      </c>
      <c r="AF29" s="14">
        <v>0</v>
      </c>
      <c r="AG29" s="14">
        <v>0</v>
      </c>
      <c r="AH29" s="14">
        <v>0.18</v>
      </c>
      <c r="AI29" s="14">
        <v>0</v>
      </c>
      <c r="AJ29" s="14">
        <v>199</v>
      </c>
      <c r="AK29" s="14">
        <v>-168.64</v>
      </c>
      <c r="AL29" s="14">
        <v>0</v>
      </c>
      <c r="AM29" s="14">
        <v>0</v>
      </c>
      <c r="AN29" s="14">
        <v>-30.36</v>
      </c>
      <c r="AO29" s="14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0.01</v>
      </c>
      <c r="BU29" s="14">
        <v>-1.69</v>
      </c>
      <c r="BV29" s="14"/>
      <c r="BW29" s="14" t="s">
        <v>415</v>
      </c>
      <c r="BX29" s="14" t="s">
        <v>421</v>
      </c>
      <c r="BY29" s="14"/>
      <c r="BZ29" s="14"/>
    </row>
    <row r="30" spans="1:78" x14ac:dyDescent="0.3">
      <c r="A30" s="14"/>
      <c r="B30" s="14" t="s">
        <v>506</v>
      </c>
      <c r="C30" s="25">
        <v>43824.519490740742</v>
      </c>
      <c r="D30" s="14" t="s">
        <v>284</v>
      </c>
      <c r="E30" s="14"/>
      <c r="F30" s="14">
        <v>11346356554039</v>
      </c>
      <c r="G30" s="25">
        <v>43825.52412037037</v>
      </c>
      <c r="H30" s="25">
        <v>43824.49900462963</v>
      </c>
      <c r="I30" s="14">
        <v>213482372812</v>
      </c>
      <c r="J30" s="14">
        <v>1</v>
      </c>
      <c r="K30" s="14" t="s">
        <v>169</v>
      </c>
      <c r="L30" s="14" t="s">
        <v>470</v>
      </c>
      <c r="M30" s="14"/>
      <c r="N30" s="14" t="s">
        <v>471</v>
      </c>
      <c r="O30" s="14" t="s">
        <v>413</v>
      </c>
      <c r="P30" s="14" t="s">
        <v>203</v>
      </c>
      <c r="Q30" s="14" t="s">
        <v>51</v>
      </c>
      <c r="R30" s="14" t="s">
        <v>414</v>
      </c>
      <c r="S30" s="14">
        <v>360002</v>
      </c>
      <c r="T30" s="14" t="s">
        <v>203</v>
      </c>
      <c r="U30" s="14" t="s">
        <v>51</v>
      </c>
      <c r="V30" s="14" t="s">
        <v>414</v>
      </c>
      <c r="W30" s="14">
        <v>360002</v>
      </c>
      <c r="X30" s="14" t="s">
        <v>181</v>
      </c>
      <c r="Y30" s="14" t="s">
        <v>182</v>
      </c>
      <c r="Z30" s="14" t="s">
        <v>414</v>
      </c>
      <c r="AA30" s="14">
        <v>751020</v>
      </c>
      <c r="AB30" s="14">
        <v>-529</v>
      </c>
      <c r="AC30" s="14">
        <v>-448.31</v>
      </c>
      <c r="AD30" s="14">
        <v>-80.69</v>
      </c>
      <c r="AE30" s="14">
        <v>0</v>
      </c>
      <c r="AF30" s="14">
        <v>0</v>
      </c>
      <c r="AG30" s="14">
        <v>0</v>
      </c>
      <c r="AH30" s="14">
        <v>0.18</v>
      </c>
      <c r="AI30" s="14">
        <v>0</v>
      </c>
      <c r="AJ30" s="14">
        <v>529</v>
      </c>
      <c r="AK30" s="14">
        <v>-448.31</v>
      </c>
      <c r="AL30" s="14">
        <v>0</v>
      </c>
      <c r="AM30" s="14">
        <v>0</v>
      </c>
      <c r="AN30" s="14">
        <v>-80.69</v>
      </c>
      <c r="AO30" s="14">
        <v>0</v>
      </c>
      <c r="AP30" s="14">
        <v>0</v>
      </c>
      <c r="AQ30" s="14">
        <v>0</v>
      </c>
      <c r="AR30" s="14">
        <v>0</v>
      </c>
      <c r="AS30" s="14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0.01</v>
      </c>
      <c r="BU30" s="14">
        <v>-4.4800000000000004</v>
      </c>
      <c r="BV30" s="14"/>
      <c r="BW30" s="14" t="s">
        <v>415</v>
      </c>
      <c r="BX30" s="14" t="s">
        <v>438</v>
      </c>
      <c r="BY30" s="14"/>
      <c r="BZ30" s="14"/>
    </row>
    <row r="31" spans="1:78" x14ac:dyDescent="0.3">
      <c r="A31" s="14"/>
      <c r="B31" s="14" t="s">
        <v>507</v>
      </c>
      <c r="C31" s="25">
        <v>43827.508599537039</v>
      </c>
      <c r="D31" s="14" t="s">
        <v>284</v>
      </c>
      <c r="E31" s="14"/>
      <c r="F31" s="14">
        <v>12532982578039</v>
      </c>
      <c r="G31" s="25">
        <v>43828.500150462962</v>
      </c>
      <c r="H31" s="25">
        <v>43827.488043981481</v>
      </c>
      <c r="I31" s="14">
        <v>213524988661</v>
      </c>
      <c r="J31" s="14">
        <v>1</v>
      </c>
      <c r="K31" s="14" t="s">
        <v>467</v>
      </c>
      <c r="L31" s="14" t="s">
        <v>468</v>
      </c>
      <c r="M31" s="14"/>
      <c r="N31" s="14" t="s">
        <v>469</v>
      </c>
      <c r="O31" s="14" t="s">
        <v>413</v>
      </c>
      <c r="P31" s="14" t="s">
        <v>203</v>
      </c>
      <c r="Q31" s="14" t="s">
        <v>51</v>
      </c>
      <c r="R31" s="14" t="s">
        <v>414</v>
      </c>
      <c r="S31" s="14">
        <v>360002</v>
      </c>
      <c r="T31" s="14" t="s">
        <v>203</v>
      </c>
      <c r="U31" s="14" t="s">
        <v>51</v>
      </c>
      <c r="V31" s="14" t="s">
        <v>414</v>
      </c>
      <c r="W31" s="14">
        <v>360002</v>
      </c>
      <c r="X31" s="14" t="s">
        <v>85</v>
      </c>
      <c r="Y31" s="14" t="s">
        <v>86</v>
      </c>
      <c r="Z31" s="14" t="s">
        <v>414</v>
      </c>
      <c r="AA31" s="14">
        <v>110075</v>
      </c>
      <c r="AB31" s="14">
        <v>-549</v>
      </c>
      <c r="AC31" s="14">
        <v>-465.25</v>
      </c>
      <c r="AD31" s="14">
        <v>-83.75</v>
      </c>
      <c r="AE31" s="14">
        <v>0</v>
      </c>
      <c r="AF31" s="14">
        <v>0</v>
      </c>
      <c r="AG31" s="14">
        <v>0</v>
      </c>
      <c r="AH31" s="14">
        <v>0.18</v>
      </c>
      <c r="AI31" s="14">
        <v>0</v>
      </c>
      <c r="AJ31" s="14">
        <v>549</v>
      </c>
      <c r="AK31" s="14">
        <v>-465.25</v>
      </c>
      <c r="AL31" s="14">
        <v>0</v>
      </c>
      <c r="AM31" s="14">
        <v>0</v>
      </c>
      <c r="AN31" s="14">
        <v>-83.75</v>
      </c>
      <c r="AO31" s="14">
        <v>0</v>
      </c>
      <c r="AP31" s="14">
        <v>0</v>
      </c>
      <c r="AQ31" s="14">
        <v>0</v>
      </c>
      <c r="AR31" s="14">
        <v>0</v>
      </c>
      <c r="AS31" s="14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0.01</v>
      </c>
      <c r="BU31" s="14">
        <v>-4.6500000000000004</v>
      </c>
      <c r="BV31" s="14"/>
      <c r="BW31" s="14" t="s">
        <v>415</v>
      </c>
      <c r="BX31" s="14" t="s">
        <v>429</v>
      </c>
      <c r="BY31" s="14"/>
      <c r="BZ31" s="14"/>
    </row>
    <row r="32" spans="1:78" x14ac:dyDescent="0.3">
      <c r="A32" s="14"/>
      <c r="B32" s="14" t="s">
        <v>508</v>
      </c>
      <c r="C32" s="25">
        <v>43829.196655092594</v>
      </c>
      <c r="D32" s="14" t="s">
        <v>284</v>
      </c>
      <c r="E32" s="14"/>
      <c r="F32" s="14">
        <v>25365110638202</v>
      </c>
      <c r="G32" s="25">
        <v>43829.697384259256</v>
      </c>
      <c r="H32" s="25">
        <v>43829.192812499998</v>
      </c>
      <c r="I32" s="14">
        <v>213550754992</v>
      </c>
      <c r="J32" s="14">
        <v>1</v>
      </c>
      <c r="K32" s="14" t="s">
        <v>441</v>
      </c>
      <c r="L32" s="14" t="s">
        <v>442</v>
      </c>
      <c r="M32" s="14"/>
      <c r="N32" s="14" t="s">
        <v>443</v>
      </c>
      <c r="O32" s="14" t="s">
        <v>444</v>
      </c>
      <c r="P32" s="14" t="s">
        <v>203</v>
      </c>
      <c r="Q32" s="14" t="s">
        <v>51</v>
      </c>
      <c r="R32" s="14" t="s">
        <v>414</v>
      </c>
      <c r="S32" s="14">
        <v>360002</v>
      </c>
      <c r="T32" s="14" t="s">
        <v>50</v>
      </c>
      <c r="U32" s="14" t="s">
        <v>148</v>
      </c>
      <c r="V32" s="14" t="s">
        <v>414</v>
      </c>
      <c r="W32" s="14">
        <v>360002</v>
      </c>
      <c r="X32" s="14" t="s">
        <v>42</v>
      </c>
      <c r="Y32" s="14" t="s">
        <v>43</v>
      </c>
      <c r="Z32" s="14" t="s">
        <v>414</v>
      </c>
      <c r="AA32" s="14">
        <v>502032</v>
      </c>
      <c r="AB32" s="14">
        <v>-599</v>
      </c>
      <c r="AC32" s="14">
        <v>-534.82000000000005</v>
      </c>
      <c r="AD32" s="14">
        <v>-64.180000000000007</v>
      </c>
      <c r="AE32" s="14">
        <v>0</v>
      </c>
      <c r="AF32" s="14">
        <v>0</v>
      </c>
      <c r="AG32" s="14">
        <v>0</v>
      </c>
      <c r="AH32" s="14">
        <v>0.12</v>
      </c>
      <c r="AI32" s="14">
        <v>0</v>
      </c>
      <c r="AJ32" s="14">
        <v>599</v>
      </c>
      <c r="AK32" s="14">
        <v>-534.82000000000005</v>
      </c>
      <c r="AL32" s="14">
        <v>0</v>
      </c>
      <c r="AM32" s="14">
        <v>0</v>
      </c>
      <c r="AN32" s="14">
        <v>-64.180000000000007</v>
      </c>
      <c r="AO32" s="14">
        <v>0</v>
      </c>
      <c r="AP32" s="14">
        <v>0</v>
      </c>
      <c r="AQ32" s="14">
        <v>40</v>
      </c>
      <c r="AR32" s="14">
        <v>-35.71</v>
      </c>
      <c r="AS32" s="14">
        <v>0</v>
      </c>
      <c r="AT32" s="14">
        <v>0</v>
      </c>
      <c r="AU32" s="14">
        <v>0</v>
      </c>
      <c r="AV32" s="14">
        <v>-4.29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-40</v>
      </c>
      <c r="BI32" s="14">
        <v>35.71</v>
      </c>
      <c r="BJ32" s="14">
        <v>-4.29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0.01</v>
      </c>
      <c r="BU32" s="14">
        <v>-5.35</v>
      </c>
      <c r="BV32" s="14" t="s">
        <v>419</v>
      </c>
      <c r="BW32" s="14" t="s">
        <v>420</v>
      </c>
      <c r="BX32" s="14" t="s">
        <v>429</v>
      </c>
      <c r="BY32" s="14"/>
      <c r="BZ32" s="14"/>
    </row>
    <row r="33" spans="1:78" x14ac:dyDescent="0.3">
      <c r="A33" s="14"/>
      <c r="B33" s="14" t="s">
        <v>509</v>
      </c>
      <c r="C33" s="25">
        <v>43828.849016203705</v>
      </c>
      <c r="D33" s="14" t="s">
        <v>284</v>
      </c>
      <c r="E33" s="14"/>
      <c r="F33" s="14">
        <v>25363429346202</v>
      </c>
      <c r="G33" s="25">
        <v>43829.697291666664</v>
      </c>
      <c r="H33" s="25">
        <v>43828.845138888886</v>
      </c>
      <c r="I33" s="14">
        <v>213544293780</v>
      </c>
      <c r="J33" s="14">
        <v>1</v>
      </c>
      <c r="K33" s="14" t="s">
        <v>441</v>
      </c>
      <c r="L33" s="14" t="s">
        <v>442</v>
      </c>
      <c r="M33" s="14"/>
      <c r="N33" s="14" t="s">
        <v>443</v>
      </c>
      <c r="O33" s="14" t="s">
        <v>444</v>
      </c>
      <c r="P33" s="14" t="s">
        <v>203</v>
      </c>
      <c r="Q33" s="14" t="s">
        <v>51</v>
      </c>
      <c r="R33" s="14" t="s">
        <v>414</v>
      </c>
      <c r="S33" s="14">
        <v>360002</v>
      </c>
      <c r="T33" s="14" t="s">
        <v>50</v>
      </c>
      <c r="U33" s="14" t="s">
        <v>148</v>
      </c>
      <c r="V33" s="14" t="s">
        <v>414</v>
      </c>
      <c r="W33" s="14">
        <v>360002</v>
      </c>
      <c r="X33" s="14" t="s">
        <v>85</v>
      </c>
      <c r="Y33" s="14" t="s">
        <v>86</v>
      </c>
      <c r="Z33" s="14" t="s">
        <v>414</v>
      </c>
      <c r="AA33" s="14">
        <v>110023</v>
      </c>
      <c r="AB33" s="14">
        <v>-599</v>
      </c>
      <c r="AC33" s="14">
        <v>-534.82000000000005</v>
      </c>
      <c r="AD33" s="14">
        <v>-64.180000000000007</v>
      </c>
      <c r="AE33" s="14">
        <v>0</v>
      </c>
      <c r="AF33" s="14">
        <v>0</v>
      </c>
      <c r="AG33" s="14">
        <v>0</v>
      </c>
      <c r="AH33" s="14">
        <v>0.12</v>
      </c>
      <c r="AI33" s="14">
        <v>0</v>
      </c>
      <c r="AJ33" s="14">
        <v>599</v>
      </c>
      <c r="AK33" s="14">
        <v>-534.82000000000005</v>
      </c>
      <c r="AL33" s="14">
        <v>0</v>
      </c>
      <c r="AM33" s="14">
        <v>0</v>
      </c>
      <c r="AN33" s="14">
        <v>-64.180000000000007</v>
      </c>
      <c r="AO33" s="14">
        <v>0</v>
      </c>
      <c r="AP33" s="14">
        <v>0</v>
      </c>
      <c r="AQ33" s="14">
        <v>0</v>
      </c>
      <c r="AR33" s="14">
        <v>0</v>
      </c>
      <c r="AS33" s="14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0.01</v>
      </c>
      <c r="BU33" s="14">
        <v>-5.35</v>
      </c>
      <c r="BV33" s="14" t="s">
        <v>419</v>
      </c>
      <c r="BW33" s="14" t="s">
        <v>420</v>
      </c>
      <c r="BX33" s="14" t="s">
        <v>429</v>
      </c>
      <c r="BY33" s="14"/>
      <c r="BZ33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 Summary</vt:lpstr>
      <vt:lpstr>ANX 1 Orderwise Profit</vt:lpstr>
      <vt:lpstr>ANX 2 SKUwise Profit</vt:lpstr>
      <vt:lpstr>ANNX 3 Outstanding Report</vt:lpstr>
      <vt:lpstr>ANX 4 B2B Order</vt:lpstr>
      <vt:lpstr>Anx5 B2C Summary</vt:lpstr>
      <vt:lpstr>Anx6 Orders Payout &lt; benchmark</vt:lpstr>
      <vt:lpstr>Anx7 Sales Report</vt:lpstr>
      <vt:lpstr>Anx8 Sales Return Report</vt:lpstr>
      <vt:lpstr>ANX 9 Amazon Payment</vt:lpstr>
      <vt:lpstr>ANX 10 Payment Refund</vt:lpstr>
      <vt:lpstr>ANX 11 Misellaneous</vt:lpstr>
      <vt:lpstr>ANX 12 Bank Receipt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AAI</dc:creator>
  <cp:lastModifiedBy>EAT-PC</cp:lastModifiedBy>
  <dcterms:created xsi:type="dcterms:W3CDTF">2020-03-05T12:16:31Z</dcterms:created>
  <dcterms:modified xsi:type="dcterms:W3CDTF">2020-10-24T19:06:37Z</dcterms:modified>
</cp:coreProperties>
</file>