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-32760" yWindow="456" windowWidth="28800" windowHeight="16464"/>
  </bookViews>
  <sheets>
    <sheet name="SUMMARY" sheetId="8" r:id="rId1"/>
    <sheet name="RECON - STATE LEVEL" sheetId="13" r:id="rId2"/>
    <sheet name="RECON - DISTRIBUTOR" sheetId="14" r:id="rId3"/>
    <sheet name="SALES SUMMARY DETAILED" sheetId="12" r:id="rId4"/>
    <sheet name="SALES SUMMARY" sheetId="1" r:id="rId5"/>
    <sheet name="SALES DETAILED" sheetId="2" r:id="rId6"/>
  </sheets>
  <definedNames>
    <definedName name="_xlnm._FilterDatabase" localSheetId="5" hidden="1">'SALES DETAILED'!$A$8:$AT$8</definedName>
  </definedNames>
  <calcPr calcId="152511"/>
</workbook>
</file>

<file path=xl/calcChain.xml><?xml version="1.0" encoding="utf-8"?>
<calcChain xmlns="http://schemas.openxmlformats.org/spreadsheetml/2006/main">
  <c r="D17" i="8" l="1"/>
  <c r="D12" i="8"/>
  <c r="D16" i="8"/>
  <c r="D15" i="8"/>
  <c r="D14" i="8"/>
  <c r="D11" i="8"/>
  <c r="D10" i="8"/>
  <c r="D9" i="8"/>
  <c r="C6" i="8"/>
  <c r="B6" i="8"/>
  <c r="C7" i="8"/>
  <c r="B7" i="8"/>
  <c r="D7" i="8" s="1"/>
  <c r="C5" i="8"/>
  <c r="B5" i="8"/>
  <c r="B4" i="8"/>
  <c r="D4" i="8" s="1"/>
  <c r="B3" i="8"/>
  <c r="B2" i="8"/>
  <c r="C2" i="8"/>
  <c r="D2" i="8"/>
  <c r="C3" i="8"/>
  <c r="C4" i="8"/>
  <c r="D3" i="8"/>
  <c r="D5" i="8"/>
  <c r="D6" i="8"/>
</calcChain>
</file>

<file path=xl/sharedStrings.xml><?xml version="1.0" encoding="utf-8"?>
<sst xmlns="http://schemas.openxmlformats.org/spreadsheetml/2006/main" count="169" uniqueCount="61">
  <si>
    <t>From Date</t>
  </si>
  <si>
    <t>01-08-2020</t>
  </si>
  <si>
    <t>To Date</t>
  </si>
  <si>
    <t>31-08-2020</t>
  </si>
  <si>
    <t>Month</t>
  </si>
  <si>
    <t>Quarter</t>
  </si>
  <si>
    <t>Year</t>
  </si>
  <si>
    <t>Processing Date</t>
  </si>
  <si>
    <t>Accounting Date</t>
  </si>
  <si>
    <t>Week</t>
  </si>
  <si>
    <t>Type</t>
  </si>
  <si>
    <t>Invoice No</t>
  </si>
  <si>
    <t>Invoice @5%</t>
  </si>
  <si>
    <t>Invoice @12%</t>
  </si>
  <si>
    <t>Invoice @18%</t>
  </si>
  <si>
    <t>Invoice Amount (excl Tax)</t>
  </si>
  <si>
    <t>CGST - 2.5%</t>
  </si>
  <si>
    <t>CGST - 6%</t>
  </si>
  <si>
    <t>CGST - 9%</t>
  </si>
  <si>
    <t>CGST</t>
  </si>
  <si>
    <t>SGST - 2.5%</t>
  </si>
  <si>
    <t>SGST - 6%</t>
  </si>
  <si>
    <t>SGST - 9%</t>
  </si>
  <si>
    <t>SGST</t>
  </si>
  <si>
    <t>IGST - 5%</t>
  </si>
  <si>
    <t>IGST - 12%</t>
  </si>
  <si>
    <t>IGST - 18%</t>
  </si>
  <si>
    <t>IGST</t>
  </si>
  <si>
    <t>Total Tax</t>
  </si>
  <si>
    <t>Round Of Amount</t>
  </si>
  <si>
    <t>Invoice Total Amount</t>
  </si>
  <si>
    <t>Depot</t>
  </si>
  <si>
    <t>Distributor</t>
  </si>
  <si>
    <t>Distributor Type</t>
  </si>
  <si>
    <t>State Code</t>
  </si>
  <si>
    <t>State of supply</t>
  </si>
  <si>
    <t>GST no</t>
  </si>
  <si>
    <t>Zone</t>
  </si>
  <si>
    <t>Area</t>
  </si>
  <si>
    <t>City</t>
  </si>
  <si>
    <t>Location</t>
  </si>
  <si>
    <t>Sales Representative</t>
  </si>
  <si>
    <t>Due Date</t>
  </si>
  <si>
    <t>Order no</t>
  </si>
  <si>
    <t>Order Date</t>
  </si>
  <si>
    <t>Remarks</t>
  </si>
  <si>
    <t>System ID</t>
  </si>
  <si>
    <t>Status</t>
  </si>
  <si>
    <t>Contact No</t>
  </si>
  <si>
    <t>States</t>
  </si>
  <si>
    <t>Difference</t>
  </si>
  <si>
    <t>Sales Summary</t>
  </si>
  <si>
    <t>Sales Detailed</t>
  </si>
  <si>
    <t>Sales Before Tax</t>
  </si>
  <si>
    <t xml:space="preserve">Net </t>
  </si>
  <si>
    <t>Max</t>
  </si>
  <si>
    <t>Average</t>
  </si>
  <si>
    <t>Total sales</t>
  </si>
  <si>
    <t>Round Off</t>
  </si>
  <si>
    <t>State Level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</si>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</sst>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9"/>
      <name val="Calibri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0.499984740745262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0" fontId="4" fillId="2" borderId="0" applyNumberFormat="0" applyBorder="0" applyAlignment="0" applyProtection="0"/>
  </cellStyleXfs>
  <cellXfs count="12">
    <xf numFmtId="0" fontId="0" fillId="0" borderId="0" xfId="0" applyFill="1" applyProtection="1"/>
    <xf numFmtId="4" fontId="0" fillId="0" borderId="0" xfId="0" applyNumberFormat="1" applyFill="1" applyProtection="1"/>
    <xf numFmtId="2" fontId="0" fillId="0" borderId="0" xfId="0" applyNumberFormat="1" applyFill="1" applyProtection="1"/>
    <xf numFmtId="0" fontId="0" fillId="0" borderId="2" xfId="0" applyFill="1" applyBorder="1" applyProtection="1"/>
    <xf numFmtId="0" fontId="4" fillId="2" borderId="2" xfId="1" applyBorder="1" applyProtection="1"/>
    <xf numFmtId="4" fontId="0" fillId="0" borderId="2" xfId="0" applyNumberFormat="1" applyFill="1" applyBorder="1" applyProtection="1"/>
    <xf numFmtId="0" fontId="0" fillId="0" borderId="2" xfId="0" applyFill="1" applyBorder="1" applyAlignment="1" applyProtection="1">
      <alignment horizontal="right"/>
    </xf>
    <xf numFmtId="0" fontId="3" fillId="0" borderId="2" xfId="0" applyFont="1" applyFill="1" applyBorder="1" applyProtection="1"/>
    <xf numFmtId="0" fontId="2" fillId="0" borderId="2" xfId="0" applyFont="1" applyFill="1" applyBorder="1" applyProtection="1"/>
    <xf numFmtId="0" fontId="3" fillId="0" borderId="2" xfId="0" applyFont="1" applyFill="1" applyBorder="1" applyAlignment="1" applyProtection="1">
      <alignment horizontal="right"/>
    </xf>
    <xf numFmtId="0" fontId="1" fillId="3" borderId="1" xfId="0" applyFont="1" applyFill="1" applyBorder="1" applyAlignment="1" applyProtection="1">
      <alignment horizontal="left" vertical="center"/>
    </xf>
    <xf numFmtId="2" fontId="1" fillId="3" borderId="1" xfId="0" applyNumberFormat="1" applyFont="1" applyFill="1" applyBorder="1" applyAlignment="1" applyProtection="1">
      <alignment horizontal="left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2</xdr:col>
      <xdr:colOff>114300</xdr:colOff>
      <xdr:row>2</xdr:row>
      <xdr:rowOff>167640</xdr:rowOff>
    </xdr:to>
    <xdr:pic>
      <xdr:nvPicPr>
        <xdr:cNvPr id="102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"/>
          <a:ext cx="1775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60960</xdr:rowOff>
    </xdr:from>
    <xdr:to>
      <xdr:col>2</xdr:col>
      <xdr:colOff>114300</xdr:colOff>
      <xdr:row>2</xdr:row>
      <xdr:rowOff>167640</xdr:rowOff>
    </xdr:to>
    <xdr:pic>
      <xdr:nvPicPr>
        <xdr:cNvPr id="10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0960"/>
          <a:ext cx="1775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60960</xdr:rowOff>
    </xdr:from>
    <xdr:to>
      <xdr:col>2</xdr:col>
      <xdr:colOff>251460</xdr:colOff>
      <xdr:row>2</xdr:row>
      <xdr:rowOff>137160</xdr:rowOff>
    </xdr:to>
    <xdr:pic>
      <xdr:nvPicPr>
        <xdr:cNvPr id="21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0960"/>
          <a:ext cx="185928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/>
  </sheetViews>
  <sheetFormatPr defaultColWidth="8.77734375" defaultRowHeight="14.4" x14ac:dyDescent="0.3"/>
  <cols>
    <col min="1" max="1" width="14.44140625" bestFit="1" customWidth="1"/>
    <col min="2" max="2" width="15" bestFit="1" customWidth="1"/>
    <col min="3" max="3" width="14.109375" bestFit="1" customWidth="1"/>
    <col min="4" max="4" width="12.109375" bestFit="1" customWidth="1"/>
  </cols>
  <sheetData>
    <row r="1" spans="1:4" ht="15.6" x14ac:dyDescent="0.3">
      <c r="A1" s="3"/>
      <c r="B1" s="4" t="s">
        <v>51</v>
      </c>
      <c r="C1" s="4" t="s">
        <v>52</v>
      </c>
      <c r="D1" s="4" t="s">
        <v>50</v>
      </c>
    </row>
    <row r="2" spans="1:4" x14ac:dyDescent="0.3">
      <c r="A2" s="3" t="s">
        <v>53</v>
      </c>
      <c r="B2" s="5">
        <f>SUM('SALES SUMMARY'!L:L)</f>
        <v>0</v>
      </c>
      <c r="C2" s="5">
        <f>SUM('SALES DETAILED'!L:L)</f>
        <v>0</v>
      </c>
      <c r="D2" s="5">
        <f t="shared" ref="D2:D7" si="0">B2-C2</f>
        <v>0</v>
      </c>
    </row>
    <row r="3" spans="1:4" x14ac:dyDescent="0.3">
      <c r="A3" s="3" t="s">
        <v>27</v>
      </c>
      <c r="B3" s="5">
        <f>SUM('SALES SUMMARY'!X:X)</f>
        <v>0</v>
      </c>
      <c r="C3" s="5">
        <f>SUM('SALES DETAILED'!X:X)</f>
        <v>0</v>
      </c>
      <c r="D3" s="5">
        <f t="shared" si="0"/>
        <v>0</v>
      </c>
    </row>
    <row r="4" spans="1:4" x14ac:dyDescent="0.3">
      <c r="A4" s="3" t="s">
        <v>19</v>
      </c>
      <c r="B4" s="5">
        <f>SUM('SALES SUMMARY'!P:P)</f>
        <v>0</v>
      </c>
      <c r="C4" s="5">
        <f>SUM('SALES DETAILED'!P:P)</f>
        <v>0</v>
      </c>
      <c r="D4" s="5">
        <f t="shared" si="0"/>
        <v>0</v>
      </c>
    </row>
    <row r="5" spans="1:4" x14ac:dyDescent="0.3">
      <c r="A5" s="3" t="s">
        <v>23</v>
      </c>
      <c r="B5" s="5">
        <f>SUM('SALES SUMMARY'!T:T)</f>
        <v>0</v>
      </c>
      <c r="C5" s="5">
        <f>SUM('SALES DETAILED'!T:T)</f>
        <v>0</v>
      </c>
      <c r="D5" s="5">
        <f t="shared" si="0"/>
        <v>0</v>
      </c>
    </row>
    <row r="6" spans="1:4" x14ac:dyDescent="0.3">
      <c r="A6" s="7" t="s">
        <v>58</v>
      </c>
      <c r="B6" s="5">
        <f>SUM('SALES SUMMARY'!Z:Z)</f>
        <v>0</v>
      </c>
      <c r="C6" s="5">
        <f>SUM('SALES DETAILED'!Z:Z)</f>
        <v>0</v>
      </c>
      <c r="D6" s="5">
        <f t="shared" si="0"/>
        <v>0</v>
      </c>
    </row>
    <row r="7" spans="1:4" x14ac:dyDescent="0.3">
      <c r="A7" s="3" t="s">
        <v>57</v>
      </c>
      <c r="B7" s="5">
        <f>SUM('SALES SUMMARY'!AA:AA)</f>
        <v>0</v>
      </c>
      <c r="C7" s="5">
        <f>SUM('SALES DETAILED'!AA:AA)</f>
        <v>0</v>
      </c>
      <c r="D7" s="5">
        <f t="shared" si="0"/>
        <v>0</v>
      </c>
    </row>
    <row r="8" spans="1:4" ht="15.6" x14ac:dyDescent="0.3">
      <c r="A8" s="8" t="s">
        <v>59</v>
      </c>
      <c r="B8" s="5"/>
      <c r="C8" s="5"/>
      <c r="D8" s="5"/>
    </row>
    <row r="9" spans="1:4" x14ac:dyDescent="0.3">
      <c r="A9" s="6" t="s">
        <v>54</v>
      </c>
      <c r="B9" s="5"/>
      <c r="C9" s="5"/>
      <c r="D9" s="5">
        <f>SUM('RECON - STATE LEVEL'!B:G)</f>
        <v>0</v>
      </c>
    </row>
    <row r="10" spans="1:4" x14ac:dyDescent="0.3">
      <c r="A10" s="6" t="s">
        <v>55</v>
      </c>
      <c r="B10" s="5"/>
      <c r="C10" s="5"/>
      <c r="D10" s="5">
        <f>MAX('RECON - STATE LEVEL'!B:G)</f>
        <v>0</v>
      </c>
    </row>
    <row r="11" spans="1:4" x14ac:dyDescent="0.3">
      <c r="A11" s="9" t="s">
        <v>60</v>
      </c>
      <c r="B11" s="5"/>
      <c r="C11" s="5"/>
      <c r="D11" s="5">
        <f>MIN('RECON - STATE LEVEL'!B:G)</f>
        <v>0</v>
      </c>
    </row>
    <row r="12" spans="1:4" x14ac:dyDescent="0.3">
      <c r="A12" s="6" t="s">
        <v>56</v>
      </c>
      <c r="B12" s="5"/>
      <c r="C12" s="5"/>
      <c r="D12" s="5">
        <f>IFERROR(AVERAGE('RECON - STATE LEVEL'!B:G),0)</f>
        <v>0</v>
      </c>
    </row>
    <row r="13" spans="1:4" ht="15.6" x14ac:dyDescent="0.3">
      <c r="A13" s="8" t="s">
        <v>32</v>
      </c>
      <c r="B13" s="5"/>
      <c r="C13" s="5"/>
      <c r="D13" s="5"/>
    </row>
    <row r="14" spans="1:4" x14ac:dyDescent="0.3">
      <c r="A14" s="6" t="s">
        <v>54</v>
      </c>
      <c r="B14" s="5"/>
      <c r="C14" s="5"/>
      <c r="D14" s="5">
        <f>SUM('RECON - DISTRIBUTOR'!B:G)</f>
        <v>0</v>
      </c>
    </row>
    <row r="15" spans="1:4" x14ac:dyDescent="0.3">
      <c r="A15" s="6" t="s">
        <v>55</v>
      </c>
      <c r="B15" s="5"/>
      <c r="C15" s="5"/>
      <c r="D15" s="5">
        <f>MAX('RECON - DISTRIBUTOR'!B:G)</f>
        <v>0</v>
      </c>
    </row>
    <row r="16" spans="1:4" x14ac:dyDescent="0.3">
      <c r="A16" s="9" t="s">
        <v>60</v>
      </c>
      <c r="B16" s="5"/>
      <c r="C16" s="5"/>
      <c r="D16" s="5">
        <f>MIN('RECON - DISTRIBUTOR'!B:G)</f>
        <v>0</v>
      </c>
    </row>
    <row r="17" spans="1:4" x14ac:dyDescent="0.3">
      <c r="A17" s="6" t="s">
        <v>56</v>
      </c>
      <c r="B17" s="5"/>
      <c r="C17" s="5"/>
      <c r="D17" s="5">
        <f>IFERROR(AVERAGE('RECON - DISTRIBUTOR'!B:G),0)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8.21875" customWidth="1"/>
    <col min="2" max="2" width="28.44140625" bestFit="1" customWidth="1"/>
    <col min="3" max="3" width="11.33203125" customWidth="1"/>
    <col min="4" max="4" width="11.109375" bestFit="1" customWidth="1"/>
    <col min="5" max="5" width="10.77734375" customWidth="1"/>
    <col min="6" max="6" width="22" bestFit="1" customWidth="1"/>
    <col min="7" max="7" width="24.8867187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1.88671875" customWidth="1"/>
    <col min="2" max="2" width="28.44140625" bestFit="1" customWidth="1"/>
    <col min="3" max="3" width="11.33203125" customWidth="1"/>
    <col min="4" max="4" width="11.109375" customWidth="1"/>
    <col min="5" max="5" width="10.77734375" customWidth="1"/>
    <col min="6" max="6" width="22" bestFit="1" customWidth="1"/>
    <col min="7" max="7" width="24.88671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showRuler="0" zoomScaleNormal="100" workbookViewId="0">
      <pane ySplit="8" topLeftCell="A9" activePane="bottomLeft" state="frozenSplit"/>
      <selection pane="bottomLeft" activeCell="A9" sqref="A9"/>
    </sheetView>
  </sheetViews>
  <sheetFormatPr defaultColWidth="8.77734375" defaultRowHeight="14.55" customHeight="1" outlineLevelCol="1" x14ac:dyDescent="0.3"/>
  <cols>
    <col min="1" max="3" width="12.6640625" customWidth="1"/>
    <col min="4" max="4" width="15.109375" style="1" customWidth="1"/>
    <col min="5" max="5" width="15.44140625" style="1" customWidth="1"/>
    <col min="6" max="6" width="12.6640625" style="1" customWidth="1"/>
    <col min="7" max="7" width="12.6640625" customWidth="1"/>
    <col min="8" max="8" width="17.6640625" customWidth="1"/>
    <col min="9" max="9" width="24.44140625" style="1" customWidth="1" outlineLevel="1"/>
    <col min="10" max="11" width="13.44140625" style="2" customWidth="1" outlineLevel="1"/>
    <col min="12" max="12" width="24.33203125" style="2" customWidth="1"/>
    <col min="13" max="13" width="12.6640625" style="2" customWidth="1" outlineLevel="1"/>
    <col min="14" max="14" width="17" style="2" customWidth="1" outlineLevel="1"/>
    <col min="15" max="15" width="20.109375" style="2" customWidth="1" outlineLevel="1"/>
    <col min="16" max="16" width="12.6640625" style="2" customWidth="1"/>
    <col min="17" max="17" width="12.6640625" style="2" customWidth="1" outlineLevel="1"/>
    <col min="18" max="18" width="15.44140625" style="2" customWidth="1" outlineLevel="1"/>
    <col min="19" max="19" width="12.6640625" style="2" customWidth="1" outlineLevel="1"/>
    <col min="20" max="20" width="14.33203125" style="2" customWidth="1"/>
    <col min="21" max="23" width="14.33203125" style="2" customWidth="1" outlineLevel="1"/>
    <col min="24" max="25" width="12.6640625" style="2" customWidth="1"/>
    <col min="26" max="26" width="15.44140625" style="2" customWidth="1"/>
    <col min="27" max="27" width="18.6640625" style="2" customWidth="1"/>
    <col min="28" max="28" width="12.6640625" customWidth="1"/>
    <col min="29" max="29" width="19.77734375" customWidth="1"/>
    <col min="30" max="30" width="14.109375" customWidth="1"/>
    <col min="31" max="35" width="12.6640625" customWidth="1"/>
    <col min="36" max="46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10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1" t="s">
        <v>13</v>
      </c>
      <c r="K8" s="11" t="s">
        <v>14</v>
      </c>
      <c r="L8" s="11" t="s">
        <v>15</v>
      </c>
      <c r="M8" s="11" t="s">
        <v>16</v>
      </c>
      <c r="N8" s="11" t="s">
        <v>17</v>
      </c>
      <c r="O8" s="11" t="s">
        <v>18</v>
      </c>
      <c r="P8" s="11" t="s">
        <v>19</v>
      </c>
      <c r="Q8" s="11" t="s">
        <v>20</v>
      </c>
      <c r="R8" s="11" t="s">
        <v>21</v>
      </c>
      <c r="S8" s="11" t="s">
        <v>22</v>
      </c>
      <c r="T8" s="11" t="s">
        <v>23</v>
      </c>
      <c r="U8" s="11" t="s">
        <v>24</v>
      </c>
      <c r="V8" s="11" t="s">
        <v>25</v>
      </c>
      <c r="W8" s="11" t="s">
        <v>26</v>
      </c>
      <c r="X8" s="11" t="s">
        <v>27</v>
      </c>
      <c r="Y8" s="11" t="s">
        <v>28</v>
      </c>
      <c r="Z8" s="11" t="s">
        <v>29</v>
      </c>
      <c r="AA8" s="11" t="s">
        <v>30</v>
      </c>
      <c r="AB8" s="10" t="s">
        <v>31</v>
      </c>
      <c r="AC8" s="10" t="s">
        <v>32</v>
      </c>
      <c r="AD8" s="10" t="s">
        <v>33</v>
      </c>
      <c r="AE8" s="10" t="s">
        <v>34</v>
      </c>
      <c r="AF8" s="10" t="s">
        <v>35</v>
      </c>
      <c r="AG8" s="10" t="s">
        <v>36</v>
      </c>
      <c r="AH8" s="10" t="s">
        <v>37</v>
      </c>
      <c r="AI8" s="10" t="s">
        <v>38</v>
      </c>
      <c r="AJ8" s="10" t="s">
        <v>39</v>
      </c>
      <c r="AK8" s="10" t="s">
        <v>40</v>
      </c>
      <c r="AL8" s="10" t="s">
        <v>41</v>
      </c>
      <c r="AM8" s="10" t="s">
        <v>42</v>
      </c>
      <c r="AN8" s="10" t="s">
        <v>43</v>
      </c>
      <c r="AO8" s="10" t="s">
        <v>44</v>
      </c>
      <c r="AP8" s="10" t="s">
        <v>45</v>
      </c>
      <c r="AQ8" s="10" t="s">
        <v>46</v>
      </c>
      <c r="AR8" s="10" t="s">
        <v>47</v>
      </c>
      <c r="AS8" s="10" t="s">
        <v>48</v>
      </c>
      <c r="AT8" s="10" t="s">
        <v>49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showRuler="0" zoomScaleNormal="100" workbookViewId="0">
      <pane ySplit="8" topLeftCell="A9" activePane="bottomLeft" state="frozenSplit"/>
      <selection pane="bottomLeft" activeCell="A9" sqref="A9"/>
    </sheetView>
  </sheetViews>
  <sheetFormatPr defaultColWidth="8.77734375" defaultRowHeight="14.55" customHeight="1" outlineLevelCol="1" x14ac:dyDescent="0.3"/>
  <cols>
    <col min="1" max="3" width="12.6640625" customWidth="1"/>
    <col min="4" max="4" width="15.109375" style="1" customWidth="1"/>
    <col min="5" max="5" width="15.44140625" style="1" customWidth="1"/>
    <col min="6" max="6" width="12.6640625" style="1" customWidth="1"/>
    <col min="7" max="7" width="12.6640625" customWidth="1"/>
    <col min="8" max="8" width="17.6640625" customWidth="1"/>
    <col min="9" max="9" width="24.44140625" style="1" customWidth="1" outlineLevel="1"/>
    <col min="10" max="11" width="13.44140625" style="2" customWidth="1" outlineLevel="1"/>
    <col min="12" max="12" width="24.33203125" style="2" customWidth="1"/>
    <col min="13" max="13" width="12.6640625" style="2" customWidth="1" outlineLevel="1"/>
    <col min="14" max="14" width="17" style="2" customWidth="1" outlineLevel="1"/>
    <col min="15" max="15" width="20.109375" style="2" customWidth="1" outlineLevel="1"/>
    <col min="16" max="16" width="12.6640625" style="2" customWidth="1"/>
    <col min="17" max="17" width="12.6640625" style="2" customWidth="1" outlineLevel="1"/>
    <col min="18" max="18" width="15.44140625" style="2" customWidth="1" outlineLevel="1"/>
    <col min="19" max="19" width="12.6640625" style="2" customWidth="1" outlineLevel="1"/>
    <col min="20" max="20" width="14.33203125" style="2" customWidth="1"/>
    <col min="21" max="23" width="14.33203125" style="2" customWidth="1" outlineLevel="1"/>
    <col min="24" max="25" width="12.6640625" style="2" customWidth="1"/>
    <col min="26" max="26" width="15.44140625" style="2" customWidth="1"/>
    <col min="27" max="27" width="18.6640625" style="2" customWidth="1"/>
    <col min="28" max="28" width="12.6640625" customWidth="1"/>
    <col min="29" max="29" width="19.77734375" customWidth="1"/>
    <col min="30" max="30" width="14.109375" customWidth="1"/>
    <col min="31" max="35" width="12.6640625" customWidth="1"/>
    <col min="36" max="46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10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1" t="s">
        <v>13</v>
      </c>
      <c r="K8" s="11" t="s">
        <v>14</v>
      </c>
      <c r="L8" s="11" t="s">
        <v>15</v>
      </c>
      <c r="M8" s="11" t="s">
        <v>16</v>
      </c>
      <c r="N8" s="11" t="s">
        <v>17</v>
      </c>
      <c r="O8" s="11" t="s">
        <v>18</v>
      </c>
      <c r="P8" s="11" t="s">
        <v>19</v>
      </c>
      <c r="Q8" s="11" t="s">
        <v>20</v>
      </c>
      <c r="R8" s="11" t="s">
        <v>21</v>
      </c>
      <c r="S8" s="11" t="s">
        <v>22</v>
      </c>
      <c r="T8" s="11" t="s">
        <v>23</v>
      </c>
      <c r="U8" s="11" t="s">
        <v>24</v>
      </c>
      <c r="V8" s="11" t="s">
        <v>25</v>
      </c>
      <c r="W8" s="11" t="s">
        <v>26</v>
      </c>
      <c r="X8" s="11" t="s">
        <v>27</v>
      </c>
      <c r="Y8" s="11" t="s">
        <v>28</v>
      </c>
      <c r="Z8" s="11" t="s">
        <v>29</v>
      </c>
      <c r="AA8" s="11" t="s">
        <v>30</v>
      </c>
      <c r="AB8" s="10" t="s">
        <v>31</v>
      </c>
      <c r="AC8" s="10" t="s">
        <v>32</v>
      </c>
      <c r="AD8" s="10" t="s">
        <v>33</v>
      </c>
      <c r="AE8" s="10" t="s">
        <v>34</v>
      </c>
      <c r="AF8" s="10" t="s">
        <v>35</v>
      </c>
      <c r="AG8" s="10" t="s">
        <v>36</v>
      </c>
      <c r="AH8" s="10" t="s">
        <v>37</v>
      </c>
      <c r="AI8" s="10" t="s">
        <v>38</v>
      </c>
      <c r="AJ8" s="10" t="s">
        <v>39</v>
      </c>
      <c r="AK8" s="10" t="s">
        <v>40</v>
      </c>
      <c r="AL8" s="10" t="s">
        <v>41</v>
      </c>
      <c r="AM8" s="10" t="s">
        <v>42</v>
      </c>
      <c r="AN8" s="10" t="s">
        <v>43</v>
      </c>
      <c r="AO8" s="10" t="s">
        <v>44</v>
      </c>
      <c r="AP8" s="10" t="s">
        <v>45</v>
      </c>
      <c r="AQ8" s="10" t="s">
        <v>46</v>
      </c>
      <c r="AR8" s="10" t="s">
        <v>47</v>
      </c>
      <c r="AS8" s="10" t="s">
        <v>48</v>
      </c>
      <c r="AT8" s="10" t="s">
        <v>49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T8"/>
  <sheetViews>
    <sheetView workbookViewId="0">
      <pane ySplit="8" topLeftCell="A9" activePane="bottomLeft" state="frozen"/>
      <selection pane="bottomLeft" activeCell="A9" sqref="A9"/>
    </sheetView>
  </sheetViews>
  <sheetFormatPr defaultColWidth="8.77734375" defaultRowHeight="14.55" customHeight="1" outlineLevelCol="1" x14ac:dyDescent="0.3"/>
  <cols>
    <col min="1" max="1" width="11.6640625" customWidth="1"/>
    <col min="2" max="2" width="12.77734375" customWidth="1"/>
    <col min="3" max="3" width="5.77734375" customWidth="1"/>
    <col min="4" max="5" width="18.6640625" style="1" customWidth="1"/>
    <col min="6" max="6" width="5.77734375" style="1" customWidth="1"/>
    <col min="7" max="7" width="7" customWidth="1"/>
    <col min="8" max="8" width="20" customWidth="1"/>
    <col min="9" max="9" width="14" style="1" customWidth="1" outlineLevel="1"/>
    <col min="10" max="11" width="15.33203125" style="2" customWidth="1" outlineLevel="1"/>
    <col min="12" max="12" width="30.44140625" style="2" customWidth="1"/>
    <col min="13" max="13" width="14" style="2" customWidth="1" outlineLevel="1"/>
    <col min="14" max="15" width="11.6640625" style="2" customWidth="1" outlineLevel="1"/>
    <col min="16" max="16" width="8.109375" style="2" customWidth="1"/>
    <col min="17" max="17" width="14" style="2" customWidth="1" outlineLevel="1"/>
    <col min="18" max="19" width="11.6640625" style="2" customWidth="1" outlineLevel="1"/>
    <col min="20" max="20" width="8.109375" style="2" customWidth="1"/>
    <col min="21" max="21" width="11.6640625" style="2" customWidth="1" outlineLevel="1"/>
    <col min="22" max="23" width="12.77734375" style="2" customWidth="1" outlineLevel="1"/>
    <col min="24" max="24" width="9.33203125" style="2" customWidth="1"/>
    <col min="25" max="25" width="11.6640625" style="2" customWidth="1"/>
    <col min="26" max="26" width="18.6640625" style="2" customWidth="1"/>
    <col min="27" max="27" width="24.6640625" style="2" customWidth="1"/>
    <col min="28" max="28" width="28.109375" customWidth="1"/>
    <col min="29" max="29" width="66" customWidth="1"/>
    <col min="30" max="30" width="22.33203125" customWidth="1"/>
    <col min="31" max="31" width="12.77734375" customWidth="1"/>
    <col min="32" max="32" width="30.44140625" customWidth="1"/>
    <col min="33" max="33" width="18.6640625" customWidth="1"/>
    <col min="34" max="34" width="12.77734375" customWidth="1"/>
    <col min="35" max="35" width="22.33203125" customWidth="1"/>
    <col min="36" max="36" width="29.44140625" customWidth="1"/>
    <col min="37" max="37" width="21.109375" customWidth="1"/>
    <col min="38" max="38" width="24.6640625" customWidth="1"/>
    <col min="39" max="39" width="12.77734375" customWidth="1"/>
    <col min="40" max="40" width="37.6640625" customWidth="1"/>
    <col min="41" max="41" width="12.77734375" customWidth="1"/>
    <col min="42" max="42" width="37.6640625" customWidth="1"/>
    <col min="43" max="44" width="11.6640625" customWidth="1"/>
    <col min="45" max="45" width="18.6640625" customWidth="1"/>
    <col min="46" max="46" width="47.109375" customWidth="1"/>
    <col min="47" max="47" width="9.109375" customWidth="1"/>
  </cols>
  <sheetData>
    <row r="5" spans="1:46" ht="14.55" customHeight="1" x14ac:dyDescent="0.3">
      <c r="A5" t="s">
        <v>0</v>
      </c>
      <c r="B5" t="s">
        <v>1</v>
      </c>
      <c r="D5" t="s">
        <v>2</v>
      </c>
      <c r="E5" t="s">
        <v>3</v>
      </c>
      <c r="F5"/>
    </row>
    <row r="8" spans="1:46" ht="15" customHeight="1" x14ac:dyDescent="0.3">
      <c r="A8" s="10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1" t="s">
        <v>13</v>
      </c>
      <c r="K8" s="11" t="s">
        <v>14</v>
      </c>
      <c r="L8" s="11" t="s">
        <v>15</v>
      </c>
      <c r="M8" s="11" t="s">
        <v>16</v>
      </c>
      <c r="N8" s="11" t="s">
        <v>17</v>
      </c>
      <c r="O8" s="11" t="s">
        <v>18</v>
      </c>
      <c r="P8" s="11" t="s">
        <v>19</v>
      </c>
      <c r="Q8" s="11" t="s">
        <v>20</v>
      </c>
      <c r="R8" s="11" t="s">
        <v>21</v>
      </c>
      <c r="S8" s="11" t="s">
        <v>22</v>
      </c>
      <c r="T8" s="11" t="s">
        <v>23</v>
      </c>
      <c r="U8" s="11" t="s">
        <v>24</v>
      </c>
      <c r="V8" s="11" t="s">
        <v>25</v>
      </c>
      <c r="W8" s="11" t="s">
        <v>26</v>
      </c>
      <c r="X8" s="11" t="s">
        <v>27</v>
      </c>
      <c r="Y8" s="11" t="s">
        <v>28</v>
      </c>
      <c r="Z8" s="11" t="s">
        <v>29</v>
      </c>
      <c r="AA8" s="11" t="s">
        <v>30</v>
      </c>
      <c r="AB8" s="10" t="s">
        <v>31</v>
      </c>
      <c r="AC8" s="10" t="s">
        <v>32</v>
      </c>
      <c r="AD8" s="10" t="s">
        <v>33</v>
      </c>
      <c r="AE8" s="10" t="s">
        <v>34</v>
      </c>
      <c r="AF8" s="10" t="s">
        <v>35</v>
      </c>
      <c r="AG8" s="10" t="s">
        <v>36</v>
      </c>
      <c r="AH8" s="10" t="s">
        <v>37</v>
      </c>
      <c r="AI8" s="10" t="s">
        <v>38</v>
      </c>
      <c r="AJ8" s="10" t="s">
        <v>39</v>
      </c>
      <c r="AK8" s="10" t="s">
        <v>40</v>
      </c>
      <c r="AL8" s="10" t="s">
        <v>41</v>
      </c>
      <c r="AM8" s="10" t="s">
        <v>42</v>
      </c>
      <c r="AN8" s="10" t="s">
        <v>43</v>
      </c>
      <c r="AO8" s="10" t="s">
        <v>44</v>
      </c>
      <c r="AP8" s="10" t="s">
        <v>45</v>
      </c>
      <c r="AQ8" s="10" t="s">
        <v>46</v>
      </c>
      <c r="AR8" s="10" t="s">
        <v>47</v>
      </c>
      <c r="AS8" s="10" t="s">
        <v>48</v>
      </c>
      <c r="AT8" s="10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RECON - STATE LEVEL</vt:lpstr>
      <vt:lpstr>RECON - DISTRIBUTOR</vt:lpstr>
      <vt:lpstr>SALES SUMMARY DETAILED</vt:lpstr>
      <vt:lpstr>SALES SUMMARY</vt:lpstr>
      <vt:lpstr>SALES DETAILED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Admin</dc:creator>
  <cp:lastModifiedBy>EAT-PC</cp:lastModifiedBy>
  <dcterms:created xsi:type="dcterms:W3CDTF">2016-10-06T16:38:24Z</dcterms:created>
  <dcterms:modified xsi:type="dcterms:W3CDTF">2020-10-01T07:21:43Z</dcterms:modified>
</cp:coreProperties>
</file>