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TORE FIL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<sst xmlns="http://schemas.openxmlformats.org/spreadsheetml/2006/main" uniqueCount="344">
  <si>
    <t>A</t>
  </si>
  <si>
    <t>MT Group</t>
  </si>
  <si>
    <t>AS PER STORE FILE</t>
  </si>
  <si>
    <t>B</t>
  </si>
  <si>
    <t>TOTAL NO. OF STORES</t>
  </si>
  <si>
    <t>GNB</t>
  </si>
  <si>
    <t>C</t>
  </si>
  <si>
    <t>UPDATED</t>
  </si>
  <si>
    <t>NOT UPDATED</t>
  </si>
  <si>
    <t>TOTAL</t>
  </si>
  <si>
    <t>HYPERCITY</t>
  </si>
  <si>
    <t>SAHAKARI BHANDAR</t>
  </si>
  <si>
    <t>BIG BAZAR</t>
  </si>
  <si>
    <t>WILCO</t>
  </si>
  <si>
    <t>CROSSWORD</t>
  </si>
  <si>
    <t>STAR BAZAR</t>
  </si>
  <si>
    <t>RRL</t>
  </si>
  <si>
    <t>LANDMARK</t>
  </si>
  <si>
    <t>HAIKO</t>
  </si>
  <si>
    <t>EASY DAY</t>
  </si>
  <si>
    <t>FOODHALL</t>
  </si>
  <si>
    <t>HEALTH &amp; GLOW</t>
  </si>
  <si>
    <t>Total Stores</t>
  </si>
  <si>
    <t>SULOCHNA</t>
  </si>
  <si>
    <t>MUKESH</t>
  </si>
  <si>
    <t>Y</t>
  </si>
  <si>
    <t>N</t>
  </si>
  <si>
    <t>Current Stock</t>
  </si>
  <si>
    <t>SYSTEM STK</t>
  </si>
  <si>
    <t>DIFF</t>
  </si>
  <si>
    <t>PO REQD</t>
  </si>
  <si>
    <t>Region</t>
  </si>
  <si>
    <t xml:space="preserve">Location </t>
  </si>
  <si>
    <t>STORES</t>
  </si>
  <si>
    <t>CAT</t>
  </si>
  <si>
    <t>MOQ</t>
  </si>
  <si>
    <t>MERCHANDISER 1</t>
  </si>
  <si>
    <t>MERCHANDISER 2</t>
  </si>
  <si>
    <t>STATUS</t>
  </si>
  <si>
    <t>Latest Date</t>
  </si>
  <si>
    <t>Diff</t>
  </si>
  <si>
    <t>BS</t>
  </si>
  <si>
    <t>ORG</t>
  </si>
  <si>
    <t>CPC</t>
  </si>
  <si>
    <t>MG</t>
  </si>
  <si>
    <t>BCT</t>
  </si>
  <si>
    <t>BRY</t>
  </si>
  <si>
    <t>CHY</t>
  </si>
  <si>
    <t>VP</t>
  </si>
  <si>
    <t>Total</t>
  </si>
  <si>
    <t>Mumbai</t>
  </si>
  <si>
    <t>Andheri West</t>
  </si>
  <si>
    <t>BIG BAZAR-Andheri West</t>
  </si>
  <si>
    <t>Ths</t>
  </si>
  <si>
    <t>Bhayander</t>
  </si>
  <si>
    <t>BIG BAZAR-Bhayander</t>
  </si>
  <si>
    <t>Wed</t>
  </si>
  <si>
    <t>Sat</t>
  </si>
  <si>
    <t>vikhroli-Godrej One - G1</t>
  </si>
  <si>
    <t>GNB-vikhroli-Godrej One - G1</t>
  </si>
  <si>
    <t>Fri</t>
  </si>
  <si>
    <t>Dahisar</t>
  </si>
  <si>
    <t>BIG BAZAR-Dahisar</t>
  </si>
  <si>
    <t>Dombivili</t>
  </si>
  <si>
    <t>BIG BAZAR-Dombivili</t>
  </si>
  <si>
    <t>tue</t>
  </si>
  <si>
    <t>Chembur</t>
  </si>
  <si>
    <t>BIG BAZAR-Chembur</t>
  </si>
  <si>
    <t>Mon</t>
  </si>
  <si>
    <t>Goregaon</t>
  </si>
  <si>
    <t>BIG BAZAR-Goregaon</t>
  </si>
  <si>
    <t>Kalyan</t>
  </si>
  <si>
    <t>BIG BAZAR-Kalyan</t>
  </si>
  <si>
    <t>Kandivali</t>
  </si>
  <si>
    <t>BIG BAZAR-Kandivali</t>
  </si>
  <si>
    <t>Malad</t>
  </si>
  <si>
    <t>BIG BAZAR-Malad</t>
  </si>
  <si>
    <t xml:space="preserve">Matunga   </t>
  </si>
  <si>
    <t>BIG BAZAR-Matunga</t>
  </si>
  <si>
    <t>Tue</t>
  </si>
  <si>
    <t>Vashi</t>
  </si>
  <si>
    <t>BIG BAZAR-Vashi</t>
  </si>
  <si>
    <t>CROSSWORD-Vashi</t>
  </si>
  <si>
    <t>Thane</t>
  </si>
  <si>
    <t>BIG BAZAR-Thane</t>
  </si>
  <si>
    <t>Thane-ghodbander</t>
  </si>
  <si>
    <t>BIG BAZAR-Thane-ghodbander</t>
  </si>
  <si>
    <t>Vasai</t>
  </si>
  <si>
    <t>BIG BAZAR-Vasai</t>
  </si>
  <si>
    <t>GNB-Chembur-Cubic</t>
  </si>
  <si>
    <t>Health &amp; Glow</t>
  </si>
  <si>
    <t>VASHI</t>
  </si>
  <si>
    <t>Health &amp; Glow-VASHI</t>
  </si>
  <si>
    <t>Vile Parle</t>
  </si>
  <si>
    <t>BIG BAZAR-Vile Parle</t>
  </si>
  <si>
    <t>Virar</t>
  </si>
  <si>
    <t>BIG BAZAR-Virar</t>
  </si>
  <si>
    <t>CROSSWORD-Kandivali</t>
  </si>
  <si>
    <t>Kemps Corner</t>
  </si>
  <si>
    <t>CROSSWORD-Kemps Corner</t>
  </si>
  <si>
    <t>CROSSWORD-Malad</t>
  </si>
  <si>
    <t>Oberoi Mall</t>
  </si>
  <si>
    <t>CROSSWORD-Oberoi Mall</t>
  </si>
  <si>
    <t>Oberoi Westin</t>
  </si>
  <si>
    <t>CROSSWORD-Oberoi Westin</t>
  </si>
  <si>
    <t>Phoenix Mall</t>
  </si>
  <si>
    <t>CROSSWORD-Phoenix Mall</t>
  </si>
  <si>
    <t>LANDMARK-Vashi</t>
  </si>
  <si>
    <t>Turner Road</t>
  </si>
  <si>
    <t>CROSSWORD-Turner Road</t>
  </si>
  <si>
    <t>RRL-Vashi</t>
  </si>
  <si>
    <t>CROSSWORD-Vile Parle</t>
  </si>
  <si>
    <t>SAHAKARI BHANDAR-Chembur</t>
  </si>
  <si>
    <t>Viviana Mall</t>
  </si>
  <si>
    <t>CROSSWORD-Viviana Mall</t>
  </si>
  <si>
    <t>Dadar</t>
  </si>
  <si>
    <t>CROSSWORD-Dadar</t>
  </si>
  <si>
    <t>Bandra</t>
  </si>
  <si>
    <t>EASY DAY-Bandra</t>
  </si>
  <si>
    <t>CROSSWORD-malad</t>
  </si>
  <si>
    <t>Borivali</t>
  </si>
  <si>
    <t>EASY DAY-Borivali</t>
  </si>
  <si>
    <t>Churchgate SOBO</t>
  </si>
  <si>
    <t>EASY DAY-Churchgate SOBO</t>
  </si>
  <si>
    <t>CST Bombay Gymkhana</t>
  </si>
  <si>
    <t>EASY DAY-CST Bombay Gymkhana</t>
  </si>
  <si>
    <t>Jogesjwari</t>
  </si>
  <si>
    <t>EASY DAY-Jogesjwari</t>
  </si>
  <si>
    <t>Anishakti Nagar</t>
  </si>
  <si>
    <t>SAHAKARI BHANDAR-Anishakti Nagar</t>
  </si>
  <si>
    <t>Napean Sea</t>
  </si>
  <si>
    <t>EASY DAY-Napean Sea</t>
  </si>
  <si>
    <t>Seawoods</t>
  </si>
  <si>
    <t>BIG BAZAR-Seawoods</t>
  </si>
  <si>
    <t>Thr</t>
  </si>
  <si>
    <t>New Panvel</t>
  </si>
  <si>
    <t>BIG BAZAR-New Panvel</t>
  </si>
  <si>
    <t>Kamothe</t>
  </si>
  <si>
    <t>EASY DAY-Kamothe</t>
  </si>
  <si>
    <t>Lower Parel</t>
  </si>
  <si>
    <t>FOODHALL-Lower Parel</t>
  </si>
  <si>
    <t>GNB-Bandra</t>
  </si>
  <si>
    <t>Kharghar Sec12</t>
  </si>
  <si>
    <t>EASY DAY-Kharghar Sec12</t>
  </si>
  <si>
    <t>foodhall-Bandra</t>
  </si>
  <si>
    <t>Churchgate</t>
  </si>
  <si>
    <t>GNB-Churchgate</t>
  </si>
  <si>
    <t>Kharghar Sec10</t>
  </si>
  <si>
    <t>EASY DAY-Kharghar Sec10</t>
  </si>
  <si>
    <t>Juhu New</t>
  </si>
  <si>
    <t>GNB-New-Juhu</t>
  </si>
  <si>
    <t>GNB-Kandivali</t>
  </si>
  <si>
    <t>Lokhandwala</t>
  </si>
  <si>
    <t>GNB-Lokhandwala</t>
  </si>
  <si>
    <t>Inorbit Mall</t>
  </si>
  <si>
    <t>GNB-Inorbit Mall</t>
  </si>
  <si>
    <t>Oberoi</t>
  </si>
  <si>
    <t>GNB-Oberoi</t>
  </si>
  <si>
    <t>Belapur</t>
  </si>
  <si>
    <t>RRL-Belapur</t>
  </si>
  <si>
    <t xml:space="preserve">Dadar-warden road </t>
  </si>
  <si>
    <t>GNB-Dadar  worden road</t>
  </si>
  <si>
    <t>Prabhadevi</t>
  </si>
  <si>
    <t>GNB-Prabhadevi</t>
  </si>
  <si>
    <t>Ghansoli</t>
  </si>
  <si>
    <t>RRL-Ghansoli</t>
  </si>
  <si>
    <t>Thane-Meadows</t>
  </si>
  <si>
    <t>GNB-Thane-Meadows</t>
  </si>
  <si>
    <t>Thane-Zenia</t>
  </si>
  <si>
    <t>GNB-Thane-Zenia</t>
  </si>
  <si>
    <t>Worli</t>
  </si>
  <si>
    <t>GNB-Worli</t>
  </si>
  <si>
    <t>WTC</t>
  </si>
  <si>
    <t>GNB-WTC</t>
  </si>
  <si>
    <t>GNB-Lower Parel</t>
  </si>
  <si>
    <t>Phonix Mall Kurla</t>
  </si>
  <si>
    <t>GNB-Phonix Mall Kurla</t>
  </si>
  <si>
    <t>New Mum Seawood</t>
  </si>
  <si>
    <t>RRL-New Mum Seawood</t>
  </si>
  <si>
    <t>Haiko</t>
  </si>
  <si>
    <t>Haiko-Thane</t>
  </si>
  <si>
    <t>Panvel</t>
  </si>
  <si>
    <t>RRL-Panvel</t>
  </si>
  <si>
    <t>Health &amp; Glow-Kandivali</t>
  </si>
  <si>
    <t>Chunnabhatti</t>
  </si>
  <si>
    <t>RRL-Chunnabhatti</t>
  </si>
  <si>
    <t>GNB-Bandra-kalpataru</t>
  </si>
  <si>
    <t>Health &amp; Glow-Malad</t>
  </si>
  <si>
    <t>Health &amp; Glow-Thane</t>
  </si>
  <si>
    <t>Ghodbunder</t>
  </si>
  <si>
    <t>HYPERCITY-Ghodbunder</t>
  </si>
  <si>
    <t>HYPERCITY-Malad</t>
  </si>
  <si>
    <t>Seawoods Grand Central Mall</t>
  </si>
  <si>
    <t>WILCO-Seawoods Grand Central Mall</t>
  </si>
  <si>
    <t>HYPERCITY-Viviana Mall</t>
  </si>
  <si>
    <t>Ghatkopar-Rcity Mall</t>
  </si>
  <si>
    <t>CROSSWORD-Ghatkopar-Rcity Mall</t>
  </si>
  <si>
    <t>RRL-Borivali</t>
  </si>
  <si>
    <t>Mumbai Central</t>
  </si>
  <si>
    <t>RRL-Mumbai Central</t>
  </si>
  <si>
    <t>RRL-Phoenix Mall</t>
  </si>
  <si>
    <t>Santacurz</t>
  </si>
  <si>
    <t>RRL-Santacurz</t>
  </si>
  <si>
    <t>Airport</t>
  </si>
  <si>
    <t>CROSSWORD-Airport</t>
  </si>
  <si>
    <t>HYPERCITY-Vashi</t>
  </si>
  <si>
    <t>Ghatkoper</t>
  </si>
  <si>
    <t>BIG BAZAR-Ghatkoper</t>
  </si>
  <si>
    <t>Mulund</t>
  </si>
  <si>
    <t>BIG BAZAR-Mulund</t>
  </si>
  <si>
    <t>EASY DAY-Mulund</t>
  </si>
  <si>
    <t>Powai</t>
  </si>
  <si>
    <t>GNB-Powai</t>
  </si>
  <si>
    <t>RRL-Virar</t>
  </si>
  <si>
    <t>Haiko-Powai</t>
  </si>
  <si>
    <t>RRL-Malad</t>
  </si>
  <si>
    <t>DADAR - Agar Bazar</t>
  </si>
  <si>
    <t>SAHAKARI BHANDAR-DADAR - Agar Bazar</t>
  </si>
  <si>
    <t>SAHAKARI BHANDAR-Bandra</t>
  </si>
  <si>
    <t>CCIL</t>
  </si>
  <si>
    <t>SAHAKARI BHANDAR-CCIL</t>
  </si>
  <si>
    <t>Colaba</t>
  </si>
  <si>
    <t>SAHAKARI BHANDAR-Colaba</t>
  </si>
  <si>
    <t>Dindoshi</t>
  </si>
  <si>
    <t>SAHAKARI BHANDAR-Dindoshi</t>
  </si>
  <si>
    <t>R-City Ghatkopar</t>
  </si>
  <si>
    <t>Health &amp; Glow-R-City Ghatkopar</t>
  </si>
  <si>
    <t>SAHAKARI BHANDAR-Vile Parle</t>
  </si>
  <si>
    <t>Mulund-Ghatkopar-r city</t>
  </si>
  <si>
    <t>GNB-Mulund-Ghatkopar-r city</t>
  </si>
  <si>
    <t>Juhu</t>
  </si>
  <si>
    <t>SAHAKARI BHANDAR-Juhu</t>
  </si>
  <si>
    <t>Matunga</t>
  </si>
  <si>
    <t>SAHAKARI BHANDAR-Matunga</t>
  </si>
  <si>
    <t>Andheri</t>
  </si>
  <si>
    <t>STAR BAZAR-Andheri</t>
  </si>
  <si>
    <t>STAR BAZAR-Thane</t>
  </si>
  <si>
    <t>Andheri d n nagar</t>
  </si>
  <si>
    <t>STAR BAZAR-Andheri d n nagar</t>
  </si>
  <si>
    <t>Meadow garden</t>
  </si>
  <si>
    <t>STAR BAZAR-Meadow garden</t>
  </si>
  <si>
    <t>Mira Road</t>
  </si>
  <si>
    <t>STAR BAZAR-Mira Road</t>
  </si>
  <si>
    <t>STAR BAZAR-Churchgate</t>
  </si>
  <si>
    <t>Domestic Airport</t>
  </si>
  <si>
    <t>WILCO-Domestic Airport</t>
  </si>
  <si>
    <t>Cant go</t>
  </si>
  <si>
    <t>Int Airport - T3</t>
  </si>
  <si>
    <t>WILCO-Int Airport - T3</t>
  </si>
  <si>
    <t>Int Airport - T4</t>
  </si>
  <si>
    <t>WILCO-Int Airport - T4</t>
  </si>
  <si>
    <t>Nerul</t>
  </si>
  <si>
    <t>RRL-Nerul</t>
  </si>
  <si>
    <t>EasyDay</t>
  </si>
  <si>
    <t>EasyDay-Malad</t>
  </si>
  <si>
    <t>Kurla</t>
  </si>
  <si>
    <t>GNB-Kurla</t>
  </si>
  <si>
    <t>Crossword</t>
  </si>
  <si>
    <t>Crossword-Kurla</t>
  </si>
  <si>
    <t>Reliance Smart</t>
  </si>
  <si>
    <t>Reliance Smart-Kurla</t>
  </si>
  <si>
    <t>Sahkari Bhandar</t>
  </si>
  <si>
    <t>Sahkari Bhandar-Churchgate</t>
  </si>
  <si>
    <t>Health &amp; Glow Private Limited</t>
  </si>
  <si>
    <t>Health &amp; Glow Private Limited-Seawoods</t>
  </si>
  <si>
    <t>Crossword-Seawoods</t>
  </si>
  <si>
    <t>Ghodbunder Thane</t>
  </si>
  <si>
    <t>Crossword-Ghodbunder Thane</t>
  </si>
  <si>
    <t>Dadar west</t>
  </si>
  <si>
    <t>Crossword-Dadar west</t>
  </si>
  <si>
    <t>EasyDay-Kharghar Sec10</t>
  </si>
  <si>
    <t>EasyDay-Kharghar Sec12</t>
  </si>
  <si>
    <t>Kamothe MT</t>
  </si>
  <si>
    <t>EasyDay-Kamothe MT</t>
  </si>
  <si>
    <t>EasyDay-Napean Sea</t>
  </si>
  <si>
    <t>EasyDay-Mulund</t>
  </si>
  <si>
    <t>Jogeshwari</t>
  </si>
  <si>
    <t>EasyDay-Jogeshwari</t>
  </si>
  <si>
    <t>EasyDay-CST Bombay Gymkhana</t>
  </si>
  <si>
    <t>EasyDay-Churchgate</t>
  </si>
  <si>
    <t>EasyDay-Bandra</t>
  </si>
  <si>
    <t>EasyDay-Borivali</t>
  </si>
  <si>
    <t>Bandra Turner Road</t>
  </si>
  <si>
    <t>Crossword-Bandra Turner Road</t>
  </si>
  <si>
    <t>Health &amp; Glow Private Limited-Andheri West</t>
  </si>
  <si>
    <t>Health &amp; Glow Private Limited-Vashi</t>
  </si>
  <si>
    <t>Health &amp; Glow Private Limited-Kandivali</t>
  </si>
  <si>
    <t>Rcity Mall</t>
  </si>
  <si>
    <t>Health &amp; Glow Private Limited-Rcity Mall</t>
  </si>
  <si>
    <t>Health &amp; Glow Private Limited-Viviana Mall</t>
  </si>
  <si>
    <t>GT- MUMBAI</t>
  </si>
  <si>
    <t>GT- MUMBAI-Andheri</t>
  </si>
  <si>
    <t>RRL-Dadar west</t>
  </si>
  <si>
    <t>RRL-Kurla</t>
  </si>
  <si>
    <t>Andheri-East</t>
  </si>
  <si>
    <t>RRL-Andheri-East</t>
  </si>
  <si>
    <t>RRL-Matunga</t>
  </si>
  <si>
    <t>RRL-Colaba</t>
  </si>
  <si>
    <t>RRL-Churchgate</t>
  </si>
  <si>
    <t>GNB-Ghatkoper</t>
  </si>
  <si>
    <t>Vikhroli</t>
  </si>
  <si>
    <t>GNB-Vikhroli</t>
  </si>
  <si>
    <t>GNB-Goregaon</t>
  </si>
  <si>
    <t>GNB-Malad</t>
  </si>
  <si>
    <t>GT- MUMBAI-Mumbai</t>
  </si>
  <si>
    <t>Big Bazar</t>
  </si>
  <si>
    <t>Lower Parel-West</t>
  </si>
  <si>
    <t>Big Bazar-Lower Parel-West</t>
  </si>
  <si>
    <t>Foodhall</t>
  </si>
  <si>
    <t>Foodhall-Lower Parel-West</t>
  </si>
  <si>
    <t>Bhiwandi</t>
  </si>
  <si>
    <t>EasyDay-Bhiwandi</t>
  </si>
  <si>
    <t>Alternate-Sale</t>
  </si>
  <si>
    <t>Alternate-Sale-Juhu</t>
  </si>
  <si>
    <t>Generate Trade-Sale</t>
  </si>
  <si>
    <t>Generate Trade-Sale-Mumbai Central</t>
  </si>
  <si>
    <t>Crossword-Rcity Mall</t>
  </si>
  <si>
    <t>Big Bazar-Panvel</t>
  </si>
  <si>
    <t>Sahkari Bhandar-Matunga</t>
  </si>
  <si>
    <t>Sahkari Bhandar-Colaba</t>
  </si>
  <si>
    <t>Sahkari Bhandar-Bandra</t>
  </si>
  <si>
    <t>IN&amp;OUT</t>
  </si>
  <si>
    <t>IN&amp;OUT-Andheri-East</t>
  </si>
  <si>
    <t>Sahkari Bhandar-Vile Parle</t>
  </si>
  <si>
    <t>Sahkari Bhandar-Dindoshi</t>
  </si>
  <si>
    <t>IN&amp;OUT-Bandra</t>
  </si>
  <si>
    <t>GNB-Juhu</t>
  </si>
  <si>
    <t>Hypercity</t>
  </si>
  <si>
    <t>Hypercity-New Panvel</t>
  </si>
  <si>
    <t>GNB-Thane</t>
  </si>
  <si>
    <t>Sahkari Bhandar-CCIL</t>
  </si>
  <si>
    <t>Sahkari Bhandar-Juhu</t>
  </si>
  <si>
    <t>Big Bazar-Vikhroli</t>
  </si>
  <si>
    <t>Agar Bazar</t>
  </si>
  <si>
    <t>Sahkari Bhandar-Agar Bazar</t>
  </si>
  <si>
    <t>Noble</t>
  </si>
  <si>
    <t>Noble-Juhu</t>
  </si>
  <si>
    <t>Godrej One - G1</t>
  </si>
  <si>
    <t>GNB-Godrej One - G1</t>
  </si>
  <si>
    <t>GNB-Rcity Mall</t>
  </si>
  <si>
    <t>Sahkari Bhandar-Chembur</t>
  </si>
  <si>
    <t>Warden Road</t>
  </si>
  <si>
    <t>GNB-Warden Road</t>
  </si>
  <si>
    <t>Sahkari Bhandar-Anishakti Nagar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</si>
</sst>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9CD9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E2EEDA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3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3" fillId="2" borderId="1" applyFont="1" applyNumberFormat="1" applyFill="0" applyBorder="1" applyAlignment="1">
      <alignment horizontal="center" vertical="bottom" textRotation="0" wrapText="false" shrinkToFit="false"/>
    </xf>
    <xf xfId="0" fontId="2" numFmtId="3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4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6" applyFont="0" applyNumberFormat="0" applyFill="1" applyBorder="1" applyAlignment="0">
      <alignment horizontal="general" vertical="bottom" textRotation="0" wrapText="false" shrinkToFit="false"/>
    </xf>
    <xf xfId="0" fontId="0" numFmtId="0" fillId="6" borderId="7" applyFont="0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4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14" fillId="9" borderId="0" applyFont="1" applyNumberFormat="1" applyFill="1" applyBorder="0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8" borderId="8" applyFont="1" applyNumberFormat="0" applyFill="1" applyBorder="1" applyAlignment="0">
      <alignment horizontal="general" vertical="bottom" textRotation="0" wrapText="false" shrinkToFit="false"/>
    </xf>
    <xf xfId="0" fontId="3" numFmtId="0" fillId="7" borderId="9" applyFont="1" applyNumberFormat="0" applyFill="1" applyBorder="1" applyAlignment="1">
      <alignment horizontal="center" vertical="bottom" textRotation="0" wrapText="false" shrinkToFit="false"/>
    </xf>
    <xf xfId="0" fontId="3" numFmtId="0" fillId="7" borderId="10" applyFont="1" applyNumberFormat="0" applyFill="1" applyBorder="1" applyAlignment="1">
      <alignment horizontal="center" vertical="bottom" textRotation="0" wrapText="false" shrinkToFit="false"/>
    </xf>
    <xf xfId="0" fontId="3" numFmtId="0" fillId="7" borderId="1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4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C193"/>
  <sheetViews>
    <sheetView tabSelected="1" workbookViewId="0" showGridLines="true" showRowColHeaders="1">
      <selection activeCell="AJ129" sqref="AJ129"/>
    </sheetView>
  </sheetViews>
  <sheetFormatPr defaultRowHeight="14.4" outlineLevelRow="0" outlineLevelCol="1"/>
  <cols>
    <col min="1" max="1" width="8.28515625" customWidth="true" style="0"/>
    <col min="2" max="2" width="18.28515625" customWidth="true" style="0"/>
    <col min="3" max="3" width="27.42578125" customWidth="true" style="0"/>
    <col min="4" max="4" width="33.28515625" customWidth="true" style="0"/>
    <col min="5" max="5" width="6.28515625" customWidth="true" style="0"/>
    <col min="6" max="6" width="5.28515625" customWidth="true" style="0"/>
    <col min="7" max="7" width="15.7109375" customWidth="true" style="0"/>
    <col min="8" max="8" width="15.7109375" customWidth="true" style="0"/>
    <col min="9" max="9" width="4.7109375" customWidth="true" style="0"/>
    <col min="10" max="10" width="4.7109375" customWidth="true" style="0"/>
    <col min="11" max="11" width="13.7109375" customWidth="true" style="0"/>
    <col min="12" max="12" width="9.7109375" customWidth="true" style="0"/>
    <col min="13" max="13" width="11.85546875" customWidth="true" style="0"/>
    <col min="14" max="14" width="10.5703125" customWidth="true" style="0"/>
    <col min="25" max="25" width="12.28515625" customWidth="true" style="0"/>
    <col min="26" max="26" width="10.28515625" customWidth="true" style="0"/>
    <col min="27" max="27" width="8.85546875" hidden="true" customWidth="true" outlineLevel="1" style="0"/>
    <col min="28" max="28" width="8.85546875" hidden="true" customWidth="true" outlineLevel="1" style="0"/>
    <col min="29" max="29" width="8.85546875" hidden="true" customWidth="true" outlineLevel="1" style="0"/>
    <col min="30" max="30" width="8.85546875" hidden="true" customWidth="true" outlineLevel="1" style="0"/>
    <col min="31" max="31" width="8.85546875" hidden="true" customWidth="true" outlineLevel="1" style="0"/>
    <col min="32" max="32" width="8.85546875" hidden="true" customWidth="true" outlineLevel="1" style="0"/>
    <col min="33" max="33" width="8.85546875" hidden="true" customWidth="true" outlineLevel="1" style="0"/>
    <col min="34" max="34" width="8.85546875" hidden="true" customWidth="true" outlineLevel="1" style="0"/>
    <col min="35" max="35" width="9.140625" customWidth="true" collapsed="true" style="0"/>
    <col min="37" max="37" width="9.7109375" hidden="true" customWidth="true" outlineLevel="1" style="0"/>
    <col min="38" max="38" width="8.85546875" hidden="true" customWidth="true" outlineLevel="1" style="0"/>
    <col min="39" max="39" width="8.85546875" hidden="true" customWidth="true" outlineLevel="1" style="0"/>
    <col min="40" max="40" width="8.85546875" hidden="true" customWidth="true" outlineLevel="1" style="0"/>
    <col min="41" max="41" width="8.85546875" hidden="true" customWidth="true" outlineLevel="1" style="0"/>
    <col min="42" max="42" width="8.85546875" hidden="true" customWidth="true" outlineLevel="1" style="0"/>
    <col min="43" max="43" width="8.85546875" hidden="true" customWidth="true" outlineLevel="1" style="0"/>
    <col min="44" max="44" width="8.85546875" hidden="true" customWidth="true" outlineLevel="1" style="0"/>
    <col min="45" max="45" width="8.85546875" customWidth="true" collapsed="true" style="0"/>
    <col min="47" max="47" width="9.7109375" hidden="true" customWidth="true" outlineLevel="1" style="0"/>
    <col min="48" max="48" width="8.85546875" hidden="true" customWidth="true" outlineLevel="1" style="0"/>
    <col min="49" max="49" width="8.85546875" hidden="true" customWidth="true" outlineLevel="1" style="0"/>
    <col min="50" max="50" width="8.85546875" hidden="true" customWidth="true" outlineLevel="1" style="0"/>
    <col min="51" max="51" width="8.85546875" hidden="true" customWidth="true" outlineLevel="1" style="0"/>
    <col min="52" max="52" width="8.85546875" hidden="true" customWidth="true" outlineLevel="1" style="0"/>
    <col min="53" max="53" width="8.85546875" hidden="true" customWidth="true" outlineLevel="1" style="0"/>
    <col min="54" max="54" width="8.85546875" hidden="true" customWidth="true" outlineLevel="1" style="0"/>
    <col min="55" max="55" width="9.140625" customWidth="true" collapsed="true" style="0"/>
  </cols>
  <sheetData>
    <row r="1" spans="1:55" customHeight="1" ht="15.75">
      <c r="E1" s="5" t="s">
        <v>0</v>
      </c>
      <c r="F1" s="5">
        <v>40</v>
      </c>
    </row>
    <row r="2" spans="1:55" customHeight="1" ht="15.75">
      <c r="B2" s="16" t="s">
        <v>1</v>
      </c>
      <c r="C2" s="16" t="s">
        <v>2</v>
      </c>
      <c r="E2" s="5" t="s">
        <v>3</v>
      </c>
      <c r="F2" s="5">
        <v>20</v>
      </c>
      <c r="K2" s="24" t="s">
        <v>4</v>
      </c>
      <c r="L2" s="25"/>
      <c r="M2" s="26"/>
    </row>
    <row r="3" spans="1:55">
      <c r="B3" s="17" t="s">
        <v>5</v>
      </c>
      <c r="C3" s="17" t="str">
        <f>COUNTIF($B$19:$B$129,B3)</f>
        <v>0</v>
      </c>
      <c r="E3" s="5" t="s">
        <v>6</v>
      </c>
      <c r="F3" s="5">
        <v>10</v>
      </c>
      <c r="K3" s="9" t="s">
        <v>7</v>
      </c>
      <c r="L3" s="10" t="s">
        <v>8</v>
      </c>
      <c r="M3" s="11" t="s">
        <v>9</v>
      </c>
    </row>
    <row r="4" spans="1:55" customHeight="1" ht="15.75">
      <c r="B4" s="17" t="s">
        <v>10</v>
      </c>
      <c r="C4" s="17" t="str">
        <f>COUNTIF($B$19:$B$129,B4)</f>
        <v>0</v>
      </c>
      <c r="K4" s="13" t="str">
        <f>COUNTIF(K18:K1048576,K3)</f>
        <v>0</v>
      </c>
      <c r="L4" s="12" t="str">
        <f>COUNTIF(K19:K1048576,L3)</f>
        <v>0</v>
      </c>
      <c r="M4" s="14" t="str">
        <f>K4+L4</f>
        <v>0</v>
      </c>
    </row>
    <row r="5" spans="1:55">
      <c r="B5" s="17" t="s">
        <v>11</v>
      </c>
      <c r="C5" s="17" t="str">
        <f>COUNTIF($B$19:$B$129,B5)</f>
        <v>0</v>
      </c>
    </row>
    <row r="6" spans="1:55">
      <c r="B6" s="17" t="s">
        <v>12</v>
      </c>
      <c r="C6" s="17" t="str">
        <f>COUNTIF($B$19:$B$129,B6)</f>
        <v>0</v>
      </c>
    </row>
    <row r="7" spans="1:55">
      <c r="B7" s="17" t="s">
        <v>13</v>
      </c>
      <c r="C7" s="17" t="str">
        <f>COUNTIF($B$19:$B$129,B7)</f>
        <v>0</v>
      </c>
    </row>
    <row r="8" spans="1:55">
      <c r="B8" s="17" t="s">
        <v>14</v>
      </c>
      <c r="C8" s="17" t="str">
        <f>COUNTIF($B$19:$B$129,B8)</f>
        <v>0</v>
      </c>
    </row>
    <row r="9" spans="1:55">
      <c r="B9" s="17" t="s">
        <v>15</v>
      </c>
      <c r="C9" s="17" t="str">
        <f>COUNTIF($B$19:$B$129,B9)</f>
        <v>0</v>
      </c>
      <c r="K9" s="15"/>
    </row>
    <row r="10" spans="1:55">
      <c r="B10" s="17" t="s">
        <v>16</v>
      </c>
      <c r="C10" s="17" t="str">
        <f>COUNTIF($B$19:$B$129,B10)</f>
        <v>0</v>
      </c>
    </row>
    <row r="11" spans="1:55">
      <c r="B11" s="17" t="s">
        <v>17</v>
      </c>
      <c r="C11" s="17" t="str">
        <f>COUNTIF($B$19:$B$129,B11)</f>
        <v>0</v>
      </c>
    </row>
    <row r="12" spans="1:55">
      <c r="B12" s="17" t="s">
        <v>18</v>
      </c>
      <c r="C12" s="17" t="str">
        <f>COUNTIF($B$19:$B$129,B12)</f>
        <v>0</v>
      </c>
    </row>
    <row r="13" spans="1:55">
      <c r="B13" s="17" t="s">
        <v>19</v>
      </c>
      <c r="C13" s="17" t="str">
        <f>COUNTIF($B$19:$B$129,B13)</f>
        <v>0</v>
      </c>
    </row>
    <row r="14" spans="1:55">
      <c r="B14" s="17" t="s">
        <v>20</v>
      </c>
      <c r="C14" s="17" t="str">
        <f>COUNTIF($B$19:$B$129,B14)</f>
        <v>0</v>
      </c>
    </row>
    <row r="15" spans="1:55">
      <c r="B15" s="17" t="s">
        <v>21</v>
      </c>
      <c r="C15" s="17" t="str">
        <f>COUNTIF($B$19:$B$129,B15)</f>
        <v>0</v>
      </c>
    </row>
    <row r="16" spans="1:55" customHeight="1" ht="15.75">
      <c r="B16" s="23" t="s">
        <v>22</v>
      </c>
      <c r="C16" s="23" t="str">
        <f>SUM(C3:C15)</f>
        <v>0</v>
      </c>
    </row>
    <row r="17" spans="1:55" customHeight="1" ht="15.75">
      <c r="G17" s="4" t="s">
        <v>23</v>
      </c>
      <c r="H17" s="4" t="s">
        <v>24</v>
      </c>
      <c r="I17" t="s">
        <v>25</v>
      </c>
      <c r="J17" t="s">
        <v>26</v>
      </c>
      <c r="M17" s="18" t="s">
        <v>27</v>
      </c>
      <c r="N17" s="20">
        <v>43467</v>
      </c>
      <c r="Y17" s="20" t="s">
        <v>28</v>
      </c>
      <c r="AJ17" s="20" t="s">
        <v>29</v>
      </c>
      <c r="AT17" s="20" t="s">
        <v>30</v>
      </c>
    </row>
    <row r="18" spans="1:55">
      <c r="A18" s="16" t="s">
        <v>31</v>
      </c>
      <c r="B18" s="16" t="s">
        <v>1</v>
      </c>
      <c r="C18" s="16" t="s">
        <v>32</v>
      </c>
      <c r="D18" s="16" t="s">
        <v>33</v>
      </c>
      <c r="E18" s="16" t="s">
        <v>34</v>
      </c>
      <c r="F18" s="16" t="s">
        <v>35</v>
      </c>
      <c r="G18" s="16" t="s">
        <v>36</v>
      </c>
      <c r="H18" s="16" t="s">
        <v>37</v>
      </c>
      <c r="I18" s="16" t="s">
        <v>0</v>
      </c>
      <c r="J18" s="16" t="s">
        <v>3</v>
      </c>
      <c r="K18" s="16" t="s">
        <v>38</v>
      </c>
      <c r="M18" s="21" t="s">
        <v>39</v>
      </c>
      <c r="N18" s="21" t="s">
        <v>40</v>
      </c>
      <c r="O18" s="21" t="s">
        <v>41</v>
      </c>
      <c r="P18" s="21" t="s">
        <v>42</v>
      </c>
      <c r="Q18" s="21" t="s">
        <v>43</v>
      </c>
      <c r="R18" s="21" t="s">
        <v>44</v>
      </c>
      <c r="S18" s="21" t="s">
        <v>45</v>
      </c>
      <c r="T18" s="21" t="s">
        <v>46</v>
      </c>
      <c r="U18" s="21" t="s">
        <v>47</v>
      </c>
      <c r="V18" s="21" t="s">
        <v>48</v>
      </c>
      <c r="Y18" s="21" t="s">
        <v>39</v>
      </c>
      <c r="Z18" s="21" t="s">
        <v>40</v>
      </c>
      <c r="AA18" s="21" t="s">
        <v>41</v>
      </c>
      <c r="AB18" s="21" t="s">
        <v>42</v>
      </c>
      <c r="AC18" s="21" t="s">
        <v>43</v>
      </c>
      <c r="AD18" s="21" t="s">
        <v>44</v>
      </c>
      <c r="AE18" s="21" t="s">
        <v>45</v>
      </c>
      <c r="AF18" s="21" t="s">
        <v>46</v>
      </c>
      <c r="AG18" s="21" t="s">
        <v>47</v>
      </c>
      <c r="AH18" s="21" t="s">
        <v>48</v>
      </c>
      <c r="AJ18" s="21" t="s">
        <v>49</v>
      </c>
      <c r="AK18" s="21" t="s">
        <v>41</v>
      </c>
      <c r="AL18" s="21" t="s">
        <v>42</v>
      </c>
      <c r="AM18" s="21" t="s">
        <v>43</v>
      </c>
      <c r="AN18" s="21" t="s">
        <v>44</v>
      </c>
      <c r="AO18" s="21" t="s">
        <v>45</v>
      </c>
      <c r="AP18" s="21" t="s">
        <v>46</v>
      </c>
      <c r="AQ18" s="21" t="s">
        <v>47</v>
      </c>
      <c r="AR18" s="21" t="s">
        <v>48</v>
      </c>
      <c r="AT18" s="21" t="s">
        <v>49</v>
      </c>
      <c r="AU18" s="21" t="s">
        <v>41</v>
      </c>
      <c r="AV18" s="21" t="s">
        <v>42</v>
      </c>
      <c r="AW18" s="21" t="s">
        <v>43</v>
      </c>
      <c r="AX18" s="21" t="s">
        <v>44</v>
      </c>
      <c r="AY18" s="21" t="s">
        <v>45</v>
      </c>
      <c r="AZ18" s="21" t="s">
        <v>46</v>
      </c>
      <c r="BA18" s="21" t="s">
        <v>47</v>
      </c>
      <c r="BB18" s="21" t="s">
        <v>48</v>
      </c>
    </row>
    <row r="19" spans="1:55" customHeight="1" ht="15.75">
      <c r="A19" s="2" t="s">
        <v>50</v>
      </c>
      <c r="B19" s="5" t="s">
        <v>12</v>
      </c>
      <c r="C19" s="2" t="s">
        <v>51</v>
      </c>
      <c r="D19" s="2" t="s">
        <v>52</v>
      </c>
      <c r="E19" s="2" t="s">
        <v>0</v>
      </c>
      <c r="F19" s="2" t="str">
        <f>VLOOKUP(E19,$E$1:$F$3,2,0)</f>
        <v>0</v>
      </c>
      <c r="G19" s="2" t="s">
        <v>53</v>
      </c>
      <c r="H19" s="2"/>
      <c r="I19" s="5" t="str">
        <f>IF(G19="",$J$17,$I$17)</f>
        <v>0</v>
      </c>
      <c r="J19" s="5" t="str">
        <f>IF(H19="",$J$17,$I$17)</f>
        <v>0</v>
      </c>
      <c r="K19" s="5" t="str">
        <f>IF((I19=$J$17)*(J19=$J$17),"NOT UPDATED","UPDATED")</f>
        <v>0</v>
      </c>
      <c r="M19" s="22">
        <v>43467</v>
      </c>
      <c r="N19" s="6" t="str">
        <f>+M19-$N$17</f>
        <v>0</v>
      </c>
      <c r="O19" s="3">
        <v>20</v>
      </c>
      <c r="P19" s="3">
        <v>2</v>
      </c>
      <c r="Q19" s="3">
        <v>3</v>
      </c>
      <c r="R19" s="3">
        <v>4</v>
      </c>
      <c r="S19" s="3">
        <v>5</v>
      </c>
      <c r="T19" s="3">
        <v>6</v>
      </c>
      <c r="U19" s="3">
        <v>7</v>
      </c>
      <c r="V19" s="3">
        <v>8</v>
      </c>
      <c r="Y19" s="22">
        <v>43467</v>
      </c>
      <c r="Z19" s="6" t="str">
        <f>+Y19-$N$17</f>
        <v>0</v>
      </c>
      <c r="AA19" s="5">
        <v>100</v>
      </c>
      <c r="AB19" s="5">
        <v>20</v>
      </c>
      <c r="AC19" s="5"/>
      <c r="AD19" s="5">
        <v>30</v>
      </c>
      <c r="AE19" s="5"/>
      <c r="AF19" s="5"/>
      <c r="AG19" s="5"/>
      <c r="AH19" s="5"/>
      <c r="AJ19" s="7" t="str">
        <f>SUM(AK19:AR19)</f>
        <v>0</v>
      </c>
      <c r="AK19" s="7" t="str">
        <f>+AA19-O19</f>
        <v>0</v>
      </c>
      <c r="AL19" s="7" t="str">
        <f>+AB19-P19</f>
        <v>0</v>
      </c>
      <c r="AM19" s="7" t="str">
        <f>+AC19-Q19</f>
        <v>0</v>
      </c>
      <c r="AN19" s="7" t="str">
        <f>+AD19-R19</f>
        <v>0</v>
      </c>
      <c r="AO19" s="7" t="str">
        <f>+AE19-S19</f>
        <v>0</v>
      </c>
      <c r="AP19" s="7" t="str">
        <f>+AF19-T19</f>
        <v>0</v>
      </c>
      <c r="AQ19" s="7" t="str">
        <f>+AG19-U19</f>
        <v>0</v>
      </c>
      <c r="AR19" s="7" t="str">
        <f>+AH19-V19</f>
        <v>0</v>
      </c>
      <c r="AT19" s="7" t="str">
        <f>SUM(AU19:BB19)</f>
        <v>0</v>
      </c>
      <c r="AU19" s="7" t="str">
        <f>IF(O19&lt;$F$19/2,$F$19,0)</f>
        <v>0</v>
      </c>
      <c r="AV19" s="7" t="str">
        <f>IF(P19&lt;$F$19/2,$F$19,0)</f>
        <v>0</v>
      </c>
      <c r="AW19" s="7" t="str">
        <f>IF(Q19&lt;$F$19/2,$F$19,0)</f>
        <v>0</v>
      </c>
      <c r="AX19" s="7" t="str">
        <f>IF(R19&lt;$F$19/2,$F$19,0)</f>
        <v>0</v>
      </c>
      <c r="AY19" s="7" t="str">
        <f>IF(S19&lt;$F$19/2,$F$19,0)</f>
        <v>0</v>
      </c>
      <c r="AZ19" s="7" t="str">
        <f>IF(T19&lt;$F$19/2,$F$19,0)</f>
        <v>0</v>
      </c>
      <c r="BA19" s="7" t="str">
        <f>IF(U19&lt;$F$19/2,$F$19,0)</f>
        <v>0</v>
      </c>
      <c r="BB19" s="7" t="str">
        <f>IF(V19&lt;$F$19/4,$F$19/2,0)</f>
        <v>0</v>
      </c>
    </row>
    <row r="20" spans="1:55" customHeight="1" ht="15.75">
      <c r="A20" s="2" t="s">
        <v>50</v>
      </c>
      <c r="B20" s="5" t="s">
        <v>12</v>
      </c>
      <c r="C20" s="2" t="s">
        <v>54</v>
      </c>
      <c r="D20" s="2" t="s">
        <v>55</v>
      </c>
      <c r="E20" s="2" t="s">
        <v>3</v>
      </c>
      <c r="F20" s="2" t="str">
        <f>VLOOKUP(E20,$E$1:$F$3,2,0)</f>
        <v>0</v>
      </c>
      <c r="G20" s="2" t="s">
        <v>56</v>
      </c>
      <c r="H20" s="2" t="s">
        <v>57</v>
      </c>
      <c r="I20" s="5" t="str">
        <f>IF(G20="",$J$17,$I$17)</f>
        <v>0</v>
      </c>
      <c r="J20" s="5" t="str">
        <f>IF(H20="",$J$17,$I$17)</f>
        <v>0</v>
      </c>
      <c r="K20" s="5" t="str">
        <f>IF((I20=$J$17)*(J20=$J$17),"NOT UPDATED","UPDATED")</f>
        <v>0</v>
      </c>
      <c r="M20" s="22">
        <v>43102</v>
      </c>
      <c r="N20" s="6" t="str">
        <f>+M20-$N$17</f>
        <v>0</v>
      </c>
      <c r="O20" s="3">
        <v>1</v>
      </c>
      <c r="P20" s="3">
        <v>2</v>
      </c>
      <c r="Q20" s="3">
        <v>3</v>
      </c>
      <c r="R20" s="3">
        <v>4</v>
      </c>
      <c r="S20" s="3">
        <v>5</v>
      </c>
      <c r="T20" s="3">
        <v>6</v>
      </c>
      <c r="U20" s="3">
        <v>7</v>
      </c>
      <c r="V20" s="3">
        <v>8</v>
      </c>
      <c r="Y20" s="22">
        <v>43467</v>
      </c>
      <c r="Z20" s="6" t="str">
        <f>+Y20-$N$17</f>
        <v>0</v>
      </c>
      <c r="AA20" s="5"/>
      <c r="AB20" s="5"/>
      <c r="AC20" s="5"/>
      <c r="AD20" s="5"/>
      <c r="AE20" s="5"/>
      <c r="AF20" s="5"/>
      <c r="AG20" s="5"/>
      <c r="AH20" s="5"/>
      <c r="AJ20" s="7" t="str">
        <f>SUM(AK20:AR20)</f>
        <v>0</v>
      </c>
      <c r="AK20" s="7" t="str">
        <f>+AA20-O20</f>
        <v>0</v>
      </c>
      <c r="AL20" s="7" t="str">
        <f>+AB20-P20</f>
        <v>0</v>
      </c>
      <c r="AM20" s="7" t="str">
        <f>+AC20-Q20</f>
        <v>0</v>
      </c>
      <c r="AN20" s="7" t="str">
        <f>+AD20-R20</f>
        <v>0</v>
      </c>
      <c r="AO20" s="7" t="str">
        <f>+AE20-S20</f>
        <v>0</v>
      </c>
      <c r="AP20" s="7" t="str">
        <f>+AF20-T20</f>
        <v>0</v>
      </c>
      <c r="AQ20" s="7" t="str">
        <f>+AG20-U20</f>
        <v>0</v>
      </c>
      <c r="AR20" s="7" t="str">
        <f>+AH20-V20</f>
        <v>0</v>
      </c>
      <c r="AT20" s="7" t="str">
        <f>SUM(AU20:BB20)</f>
        <v>0</v>
      </c>
      <c r="AU20" s="7" t="str">
        <f>IF(O20&lt;$F$19/2,$F$19,0)</f>
        <v>0</v>
      </c>
      <c r="AV20" s="7" t="str">
        <f>IF(P20&lt;$F$19/2,$F$19,0)</f>
        <v>0</v>
      </c>
      <c r="AW20" s="7" t="str">
        <f>IF(Q20&lt;$F$19/2,$F$19,0)</f>
        <v>0</v>
      </c>
      <c r="AX20" s="7" t="str">
        <f>IF(R20&lt;$F$19/2,$F$19,0)</f>
        <v>0</v>
      </c>
      <c r="AY20" s="7" t="str">
        <f>IF(S20&lt;$F$19/2,$F$19,0)</f>
        <v>0</v>
      </c>
      <c r="AZ20" s="7" t="str">
        <f>IF(T20&lt;$F$19/2,$F$19,0)</f>
        <v>0</v>
      </c>
      <c r="BA20" s="7" t="str">
        <f>IF(U20&lt;$F$19/2,$F$19,0)</f>
        <v>0</v>
      </c>
      <c r="BB20" s="7" t="str">
        <f>IF(V20&lt;$F$19/4,$F$19/2,0)</f>
        <v>0</v>
      </c>
    </row>
    <row r="21" spans="1:55" customHeight="1" ht="15.75">
      <c r="A21" s="2" t="s">
        <v>50</v>
      </c>
      <c r="B21" s="2" t="s">
        <v>5</v>
      </c>
      <c r="C21" s="8" t="s">
        <v>58</v>
      </c>
      <c r="D21" s="2" t="s">
        <v>59</v>
      </c>
      <c r="E21" s="2" t="s">
        <v>3</v>
      </c>
      <c r="F21" s="2" t="str">
        <f>VLOOKUP(E21,$E$1:$F$3,2,0)</f>
        <v>0</v>
      </c>
      <c r="G21" s="2"/>
      <c r="H21" s="2" t="s">
        <v>60</v>
      </c>
      <c r="I21" s="5" t="str">
        <f>IF(G21="",$J$17,$I$17)</f>
        <v>0</v>
      </c>
      <c r="J21" s="5" t="str">
        <f>IF(H21="",$J$17,$I$17)</f>
        <v>0</v>
      </c>
      <c r="K21" s="5" t="str">
        <f>IF((I21=$J$17)*(J21=$J$17),"NOT UPDATED","UPDATED")</f>
        <v>0</v>
      </c>
      <c r="M21" s="22">
        <v>43467</v>
      </c>
      <c r="N21" s="6" t="str">
        <f>+M21-$N$17</f>
        <v>0</v>
      </c>
      <c r="O21" s="3">
        <v>1</v>
      </c>
      <c r="P21" s="3">
        <v>2</v>
      </c>
      <c r="Q21" s="3">
        <v>3</v>
      </c>
      <c r="R21" s="3">
        <v>4</v>
      </c>
      <c r="S21" s="3">
        <v>5</v>
      </c>
      <c r="T21" s="3">
        <v>6</v>
      </c>
      <c r="U21" s="3">
        <v>7</v>
      </c>
      <c r="V21" s="3">
        <v>8</v>
      </c>
      <c r="Y21" s="22">
        <v>43467</v>
      </c>
      <c r="Z21" s="6" t="str">
        <f>+Y21-$N$17</f>
        <v>0</v>
      </c>
      <c r="AA21" s="5"/>
      <c r="AB21" s="5"/>
      <c r="AC21" s="5"/>
      <c r="AD21" s="5"/>
      <c r="AE21" s="5"/>
      <c r="AF21" s="5"/>
      <c r="AG21" s="5"/>
      <c r="AH21" s="5"/>
      <c r="AJ21" s="7" t="str">
        <f>SUM(AK21:AR21)</f>
        <v>0</v>
      </c>
      <c r="AK21" s="7" t="str">
        <f>+AA21-O21</f>
        <v>0</v>
      </c>
      <c r="AL21" s="7" t="str">
        <f>+AB21-P21</f>
        <v>0</v>
      </c>
      <c r="AM21" s="7" t="str">
        <f>+AC21-Q21</f>
        <v>0</v>
      </c>
      <c r="AN21" s="7" t="str">
        <f>+AD21-R21</f>
        <v>0</v>
      </c>
      <c r="AO21" s="7" t="str">
        <f>+AE21-S21</f>
        <v>0</v>
      </c>
      <c r="AP21" s="7" t="str">
        <f>+AF21-T21</f>
        <v>0</v>
      </c>
      <c r="AQ21" s="7" t="str">
        <f>+AG21-U21</f>
        <v>0</v>
      </c>
      <c r="AR21" s="7" t="str">
        <f>+AH21-V21</f>
        <v>0</v>
      </c>
      <c r="AT21" s="7" t="str">
        <f>SUM(AU21:BB21)</f>
        <v>0</v>
      </c>
      <c r="AU21" s="7" t="str">
        <f>IF(O21&lt;$F$19/2,$F$19,0)</f>
        <v>0</v>
      </c>
      <c r="AV21" s="7" t="str">
        <f>IF(P21&lt;$F$19/2,$F$19,0)</f>
        <v>0</v>
      </c>
      <c r="AW21" s="7" t="str">
        <f>IF(Q21&lt;$F$19/2,$F$19,0)</f>
        <v>0</v>
      </c>
      <c r="AX21" s="7" t="str">
        <f>IF(R21&lt;$F$19/2,$F$19,0)</f>
        <v>0</v>
      </c>
      <c r="AY21" s="7" t="str">
        <f>IF(S21&lt;$F$19/2,$F$19,0)</f>
        <v>0</v>
      </c>
      <c r="AZ21" s="7" t="str">
        <f>IF(T21&lt;$F$19/2,$F$19,0)</f>
        <v>0</v>
      </c>
      <c r="BA21" s="7" t="str">
        <f>IF(U21&lt;$F$19/2,$F$19,0)</f>
        <v>0</v>
      </c>
      <c r="BB21" s="7" t="str">
        <f>IF(V21&lt;$F$19/4,$F$19/2,0)</f>
        <v>0</v>
      </c>
    </row>
    <row r="22" spans="1:55" customHeight="1" ht="15.75">
      <c r="A22" s="2" t="s">
        <v>50</v>
      </c>
      <c r="B22" s="5" t="s">
        <v>12</v>
      </c>
      <c r="C22" s="2" t="s">
        <v>61</v>
      </c>
      <c r="D22" s="2" t="s">
        <v>62</v>
      </c>
      <c r="E22" s="2" t="s">
        <v>3</v>
      </c>
      <c r="F22" s="2" t="str">
        <f>VLOOKUP(E22,$E$1:$F$3,2,0)</f>
        <v>0</v>
      </c>
      <c r="G22" s="2" t="s">
        <v>56</v>
      </c>
      <c r="H22" s="2" t="s">
        <v>57</v>
      </c>
      <c r="I22" s="5" t="str">
        <f>IF(G22="",$J$17,$I$17)</f>
        <v>0</v>
      </c>
      <c r="J22" s="5" t="str">
        <f>IF(H22="",$J$17,$I$17)</f>
        <v>0</v>
      </c>
      <c r="K22" s="5" t="str">
        <f>IF((I22=$J$17)*(J22=$J$17),"NOT UPDATED","UPDATED")</f>
        <v>0</v>
      </c>
      <c r="M22" s="22">
        <v>43467</v>
      </c>
      <c r="N22" s="6" t="str">
        <f>+M22-$N$17</f>
        <v>0</v>
      </c>
      <c r="O22" s="3">
        <v>1</v>
      </c>
      <c r="P22" s="3">
        <v>2</v>
      </c>
      <c r="Q22" s="3">
        <v>3</v>
      </c>
      <c r="R22" s="3">
        <v>4</v>
      </c>
      <c r="S22" s="3">
        <v>5</v>
      </c>
      <c r="T22" s="3">
        <v>6</v>
      </c>
      <c r="U22" s="3">
        <v>7</v>
      </c>
      <c r="V22" s="3">
        <v>8</v>
      </c>
      <c r="Y22" s="22">
        <v>43467</v>
      </c>
      <c r="Z22" s="6" t="str">
        <f>+Y22-$N$17</f>
        <v>0</v>
      </c>
      <c r="AA22" s="5"/>
      <c r="AB22" s="5"/>
      <c r="AC22" s="5"/>
      <c r="AD22" s="5"/>
      <c r="AE22" s="5"/>
      <c r="AF22" s="5"/>
      <c r="AG22" s="5"/>
      <c r="AH22" s="5"/>
      <c r="AJ22" s="7" t="str">
        <f>SUM(AK22:AR22)</f>
        <v>0</v>
      </c>
      <c r="AK22" s="7" t="str">
        <f>+AA22-O22</f>
        <v>0</v>
      </c>
      <c r="AL22" s="7" t="str">
        <f>+AB22-P22</f>
        <v>0</v>
      </c>
      <c r="AM22" s="7" t="str">
        <f>+AC22-Q22</f>
        <v>0</v>
      </c>
      <c r="AN22" s="7" t="str">
        <f>+AD22-R22</f>
        <v>0</v>
      </c>
      <c r="AO22" s="7" t="str">
        <f>+AE22-S22</f>
        <v>0</v>
      </c>
      <c r="AP22" s="7" t="str">
        <f>+AF22-T22</f>
        <v>0</v>
      </c>
      <c r="AQ22" s="7" t="str">
        <f>+AG22-U22</f>
        <v>0</v>
      </c>
      <c r="AR22" s="7" t="str">
        <f>+AH22-V22</f>
        <v>0</v>
      </c>
      <c r="AT22" s="7" t="str">
        <f>SUM(AU22:BB22)</f>
        <v>0</v>
      </c>
      <c r="AU22" s="7" t="str">
        <f>IF(O22&lt;$F$19/2,$F$19,0)</f>
        <v>0</v>
      </c>
      <c r="AV22" s="7" t="str">
        <f>IF(P22&lt;$F$19/2,$F$19,0)</f>
        <v>0</v>
      </c>
      <c r="AW22" s="7" t="str">
        <f>IF(Q22&lt;$F$19/2,$F$19,0)</f>
        <v>0</v>
      </c>
      <c r="AX22" s="7" t="str">
        <f>IF(R22&lt;$F$19/2,$F$19,0)</f>
        <v>0</v>
      </c>
      <c r="AY22" s="7" t="str">
        <f>IF(S22&lt;$F$19/2,$F$19,0)</f>
        <v>0</v>
      </c>
      <c r="AZ22" s="7" t="str">
        <f>IF(T22&lt;$F$19/2,$F$19,0)</f>
        <v>0</v>
      </c>
      <c r="BA22" s="7" t="str">
        <f>IF(U22&lt;$F$19/2,$F$19,0)</f>
        <v>0</v>
      </c>
      <c r="BB22" s="7" t="str">
        <f>IF(V22&lt;$F$19/4,$F$19/2,0)</f>
        <v>0</v>
      </c>
    </row>
    <row r="23" spans="1:55" customHeight="1" ht="15.75">
      <c r="A23" s="2" t="s">
        <v>50</v>
      </c>
      <c r="B23" s="5" t="s">
        <v>12</v>
      </c>
      <c r="C23" s="2" t="s">
        <v>63</v>
      </c>
      <c r="D23" s="2" t="s">
        <v>64</v>
      </c>
      <c r="E23" s="2" t="s">
        <v>0</v>
      </c>
      <c r="F23" s="2" t="str">
        <f>VLOOKUP(E23,$E$1:$F$3,2,0)</f>
        <v>0</v>
      </c>
      <c r="G23" s="2" t="s">
        <v>57</v>
      </c>
      <c r="H23" s="2" t="s">
        <v>65</v>
      </c>
      <c r="I23" s="5" t="str">
        <f>IF(G23="",$J$17,$I$17)</f>
        <v>0</v>
      </c>
      <c r="J23" s="5" t="str">
        <f>IF(H23="",$J$17,$I$17)</f>
        <v>0</v>
      </c>
      <c r="K23" s="5" t="str">
        <f>IF((I23=$J$17)*(J23=$J$17),"NOT UPDATED","UPDATED")</f>
        <v>0</v>
      </c>
      <c r="M23" s="22">
        <v>43467</v>
      </c>
      <c r="N23" s="6" t="str">
        <f>+M23-$N$17</f>
        <v>0</v>
      </c>
      <c r="O23" s="3">
        <v>1</v>
      </c>
      <c r="P23" s="3">
        <v>2</v>
      </c>
      <c r="Q23" s="3">
        <v>3</v>
      </c>
      <c r="R23" s="3">
        <v>4</v>
      </c>
      <c r="S23" s="3">
        <v>5</v>
      </c>
      <c r="T23" s="3">
        <v>6</v>
      </c>
      <c r="U23" s="3">
        <v>7</v>
      </c>
      <c r="V23" s="3">
        <v>8</v>
      </c>
      <c r="Y23" s="22">
        <v>43467</v>
      </c>
      <c r="Z23" s="6" t="str">
        <f>+Y23-$N$17</f>
        <v>0</v>
      </c>
      <c r="AA23" s="5"/>
      <c r="AB23" s="5"/>
      <c r="AC23" s="5"/>
      <c r="AD23" s="5"/>
      <c r="AE23" s="5"/>
      <c r="AF23" s="5"/>
      <c r="AG23" s="5"/>
      <c r="AH23" s="5"/>
      <c r="AJ23" s="7" t="str">
        <f>SUM(AK23:AR23)</f>
        <v>0</v>
      </c>
      <c r="AK23" s="7" t="str">
        <f>+AA23-O23</f>
        <v>0</v>
      </c>
      <c r="AL23" s="7" t="str">
        <f>+AB23-P23</f>
        <v>0</v>
      </c>
      <c r="AM23" s="7" t="str">
        <f>+AC23-Q23</f>
        <v>0</v>
      </c>
      <c r="AN23" s="7" t="str">
        <f>+AD23-R23</f>
        <v>0</v>
      </c>
      <c r="AO23" s="7" t="str">
        <f>+AE23-S23</f>
        <v>0</v>
      </c>
      <c r="AP23" s="7" t="str">
        <f>+AF23-T23</f>
        <v>0</v>
      </c>
      <c r="AQ23" s="7" t="str">
        <f>+AG23-U23</f>
        <v>0</v>
      </c>
      <c r="AR23" s="7" t="str">
        <f>+AH23-V23</f>
        <v>0</v>
      </c>
      <c r="AT23" s="7" t="str">
        <f>SUM(AU23:BB23)</f>
        <v>0</v>
      </c>
      <c r="AU23" s="7" t="str">
        <f>IF(O23&lt;$F$19/2,$F$19,0)</f>
        <v>0</v>
      </c>
      <c r="AV23" s="7" t="str">
        <f>IF(P23&lt;$F$19/2,$F$19,0)</f>
        <v>0</v>
      </c>
      <c r="AW23" s="7" t="str">
        <f>IF(Q23&lt;$F$19/2,$F$19,0)</f>
        <v>0</v>
      </c>
      <c r="AX23" s="7" t="str">
        <f>IF(R23&lt;$F$19/2,$F$19,0)</f>
        <v>0</v>
      </c>
      <c r="AY23" s="7" t="str">
        <f>IF(S23&lt;$F$19/2,$F$19,0)</f>
        <v>0</v>
      </c>
      <c r="AZ23" s="7" t="str">
        <f>IF(T23&lt;$F$19/2,$F$19,0)</f>
        <v>0</v>
      </c>
      <c r="BA23" s="7" t="str">
        <f>IF(U23&lt;$F$19/2,$F$19,0)</f>
        <v>0</v>
      </c>
      <c r="BB23" s="7" t="str">
        <f>IF(V23&lt;$F$19/4,$F$19/2,0)</f>
        <v>0</v>
      </c>
    </row>
    <row r="24" spans="1:55" customHeight="1" ht="15.75">
      <c r="A24" s="2" t="s">
        <v>50</v>
      </c>
      <c r="B24" s="5" t="s">
        <v>12</v>
      </c>
      <c r="C24" s="2" t="s">
        <v>66</v>
      </c>
      <c r="D24" s="2" t="s">
        <v>67</v>
      </c>
      <c r="E24" s="2" t="s">
        <v>0</v>
      </c>
      <c r="F24" s="2" t="str">
        <f>VLOOKUP(E24,$E$1:$F$3,2,0)</f>
        <v>0</v>
      </c>
      <c r="G24" s="2"/>
      <c r="H24" s="2" t="s">
        <v>68</v>
      </c>
      <c r="I24" s="5" t="str">
        <f>IF(G24="",$J$17,$I$17)</f>
        <v>0</v>
      </c>
      <c r="J24" s="5" t="str">
        <f>IF(H24="",$J$17,$I$17)</f>
        <v>0</v>
      </c>
      <c r="K24" s="5" t="str">
        <f>IF((I24=$J$17)*(J24=$J$17),"NOT UPDATED","UPDATED")</f>
        <v>0</v>
      </c>
      <c r="M24" s="22">
        <v>43467</v>
      </c>
      <c r="N24" s="6" t="str">
        <f>+M24-$N$17</f>
        <v>0</v>
      </c>
      <c r="O24" s="3">
        <v>1</v>
      </c>
      <c r="P24" s="3">
        <v>2</v>
      </c>
      <c r="Q24" s="3">
        <v>3</v>
      </c>
      <c r="R24" s="3">
        <v>4</v>
      </c>
      <c r="S24" s="3">
        <v>5</v>
      </c>
      <c r="T24" s="3">
        <v>6</v>
      </c>
      <c r="U24" s="3">
        <v>7</v>
      </c>
      <c r="V24" s="3">
        <v>8</v>
      </c>
      <c r="Y24" s="22">
        <v>43467</v>
      </c>
      <c r="Z24" s="6" t="str">
        <f>+Y24-$N$17</f>
        <v>0</v>
      </c>
      <c r="AA24" s="5"/>
      <c r="AB24" s="5"/>
      <c r="AC24" s="5"/>
      <c r="AD24" s="5"/>
      <c r="AE24" s="5"/>
      <c r="AF24" s="5"/>
      <c r="AG24" s="5"/>
      <c r="AH24" s="5"/>
      <c r="AJ24" s="7" t="str">
        <f>SUM(AK24:AR24)</f>
        <v>0</v>
      </c>
      <c r="AK24" s="7" t="str">
        <f>+AA24-O24</f>
        <v>0</v>
      </c>
      <c r="AL24" s="7" t="str">
        <f>+AB24-P24</f>
        <v>0</v>
      </c>
      <c r="AM24" s="7" t="str">
        <f>+AC24-Q24</f>
        <v>0</v>
      </c>
      <c r="AN24" s="7" t="str">
        <f>+AD24-R24</f>
        <v>0</v>
      </c>
      <c r="AO24" s="7" t="str">
        <f>+AE24-S24</f>
        <v>0</v>
      </c>
      <c r="AP24" s="7" t="str">
        <f>+AF24-T24</f>
        <v>0</v>
      </c>
      <c r="AQ24" s="7" t="str">
        <f>+AG24-U24</f>
        <v>0</v>
      </c>
      <c r="AR24" s="7" t="str">
        <f>+AH24-V24</f>
        <v>0</v>
      </c>
      <c r="AT24" s="7" t="str">
        <f>SUM(AU24:BB24)</f>
        <v>0</v>
      </c>
      <c r="AU24" s="7" t="str">
        <f>IF(O24&lt;$F$19/2,$F$19,0)</f>
        <v>0</v>
      </c>
      <c r="AV24" s="7" t="str">
        <f>IF(P24&lt;$F$19/2,$F$19,0)</f>
        <v>0</v>
      </c>
      <c r="AW24" s="7" t="str">
        <f>IF(Q24&lt;$F$19/2,$F$19,0)</f>
        <v>0</v>
      </c>
      <c r="AX24" s="7" t="str">
        <f>IF(R24&lt;$F$19/2,$F$19,0)</f>
        <v>0</v>
      </c>
      <c r="AY24" s="7" t="str">
        <f>IF(S24&lt;$F$19/2,$F$19,0)</f>
        <v>0</v>
      </c>
      <c r="AZ24" s="7" t="str">
        <f>IF(T24&lt;$F$19/2,$F$19,0)</f>
        <v>0</v>
      </c>
      <c r="BA24" s="7" t="str">
        <f>IF(U24&lt;$F$19/2,$F$19,0)</f>
        <v>0</v>
      </c>
      <c r="BB24" s="7" t="str">
        <f>IF(V24&lt;$F$19/4,$F$19/2,0)</f>
        <v>0</v>
      </c>
    </row>
    <row r="25" spans="1:55" customHeight="1" ht="15.75">
      <c r="A25" s="2" t="s">
        <v>50</v>
      </c>
      <c r="B25" s="5" t="s">
        <v>12</v>
      </c>
      <c r="C25" s="2" t="s">
        <v>69</v>
      </c>
      <c r="D25" s="2" t="s">
        <v>70</v>
      </c>
      <c r="E25" s="2" t="s">
        <v>3</v>
      </c>
      <c r="F25" s="2" t="str">
        <f>VLOOKUP(E25,$E$1:$F$3,2,0)</f>
        <v>0</v>
      </c>
      <c r="G25" s="2" t="s">
        <v>53</v>
      </c>
      <c r="H25" s="2"/>
      <c r="I25" s="5" t="str">
        <f>IF(G25="",$J$17,$I$17)</f>
        <v>0</v>
      </c>
      <c r="J25" s="5" t="str">
        <f>IF(H25="",$J$17,$I$17)</f>
        <v>0</v>
      </c>
      <c r="K25" s="5" t="str">
        <f>IF((I25=$J$17)*(J25=$J$17),"NOT UPDATED","UPDATED")</f>
        <v>0</v>
      </c>
      <c r="M25" s="22">
        <v>43467</v>
      </c>
      <c r="N25" s="6" t="str">
        <f>+M25-$N$17</f>
        <v>0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Y25" s="22">
        <v>43467</v>
      </c>
      <c r="Z25" s="6" t="str">
        <f>+Y25-$N$17</f>
        <v>0</v>
      </c>
      <c r="AA25" s="5"/>
      <c r="AB25" s="5"/>
      <c r="AC25" s="5"/>
      <c r="AD25" s="5"/>
      <c r="AE25" s="5"/>
      <c r="AF25" s="5"/>
      <c r="AG25" s="5"/>
      <c r="AH25" s="5"/>
      <c r="AJ25" s="7" t="str">
        <f>SUM(AK25:AR25)</f>
        <v>0</v>
      </c>
      <c r="AK25" s="7" t="str">
        <f>+AA25-O25</f>
        <v>0</v>
      </c>
      <c r="AL25" s="7" t="str">
        <f>+AB25-P25</f>
        <v>0</v>
      </c>
      <c r="AM25" s="7" t="str">
        <f>+AC25-Q25</f>
        <v>0</v>
      </c>
      <c r="AN25" s="7" t="str">
        <f>+AD25-R25</f>
        <v>0</v>
      </c>
      <c r="AO25" s="7" t="str">
        <f>+AE25-S25</f>
        <v>0</v>
      </c>
      <c r="AP25" s="7" t="str">
        <f>+AF25-T25</f>
        <v>0</v>
      </c>
      <c r="AQ25" s="7" t="str">
        <f>+AG25-U25</f>
        <v>0</v>
      </c>
      <c r="AR25" s="7" t="str">
        <f>+AH25-V25</f>
        <v>0</v>
      </c>
      <c r="AT25" s="7" t="str">
        <f>SUM(AU25:BB25)</f>
        <v>0</v>
      </c>
      <c r="AU25" s="7" t="str">
        <f>IF(O25&lt;$F$19/2,$F$19,0)</f>
        <v>0</v>
      </c>
      <c r="AV25" s="7" t="str">
        <f>IF(P25&lt;$F$19/2,$F$19,0)</f>
        <v>0</v>
      </c>
      <c r="AW25" s="7" t="str">
        <f>IF(Q25&lt;$F$19/2,$F$19,0)</f>
        <v>0</v>
      </c>
      <c r="AX25" s="7" t="str">
        <f>IF(R25&lt;$F$19/2,$F$19,0)</f>
        <v>0</v>
      </c>
      <c r="AY25" s="7" t="str">
        <f>IF(S25&lt;$F$19/2,$F$19,0)</f>
        <v>0</v>
      </c>
      <c r="AZ25" s="7" t="str">
        <f>IF(T25&lt;$F$19/2,$F$19,0)</f>
        <v>0</v>
      </c>
      <c r="BA25" s="7" t="str">
        <f>IF(U25&lt;$F$19/2,$F$19,0)</f>
        <v>0</v>
      </c>
      <c r="BB25" s="7" t="str">
        <f>IF(V25&lt;$F$19/4,$F$19/2,0)</f>
        <v>0</v>
      </c>
    </row>
    <row r="26" spans="1:55" customHeight="1" ht="15.75">
      <c r="A26" s="2" t="s">
        <v>50</v>
      </c>
      <c r="B26" s="5" t="s">
        <v>12</v>
      </c>
      <c r="C26" s="2" t="s">
        <v>71</v>
      </c>
      <c r="D26" s="2" t="s">
        <v>72</v>
      </c>
      <c r="E26" s="2" t="s">
        <v>0</v>
      </c>
      <c r="F26" s="2" t="str">
        <f>VLOOKUP(E26,$E$1:$F$3,2,0)</f>
        <v>0</v>
      </c>
      <c r="G26" s="2" t="s">
        <v>57</v>
      </c>
      <c r="H26" s="2" t="s">
        <v>65</v>
      </c>
      <c r="I26" s="5" t="str">
        <f>IF(G26="",$J$17,$I$17)</f>
        <v>0</v>
      </c>
      <c r="J26" s="5" t="str">
        <f>IF(H26="",$J$17,$I$17)</f>
        <v>0</v>
      </c>
      <c r="K26" s="5" t="str">
        <f>IF((I26=$J$17)*(J26=$J$17),"NOT UPDATED","UPDATED")</f>
        <v>0</v>
      </c>
      <c r="M26" s="22">
        <v>43467</v>
      </c>
      <c r="N26" s="6" t="str">
        <f>+M26-$N$17</f>
        <v>0</v>
      </c>
      <c r="O26" s="3">
        <v>1</v>
      </c>
      <c r="P26" s="3">
        <v>2</v>
      </c>
      <c r="Q26" s="3">
        <v>3</v>
      </c>
      <c r="R26" s="3">
        <v>4</v>
      </c>
      <c r="S26" s="3">
        <v>5</v>
      </c>
      <c r="T26" s="3">
        <v>6</v>
      </c>
      <c r="U26" s="3">
        <v>7</v>
      </c>
      <c r="V26" s="3">
        <v>8</v>
      </c>
      <c r="Y26" s="22">
        <v>43467</v>
      </c>
      <c r="Z26" s="6" t="str">
        <f>+Y26-$N$17</f>
        <v>0</v>
      </c>
      <c r="AA26" s="5"/>
      <c r="AB26" s="5"/>
      <c r="AC26" s="5"/>
      <c r="AD26" s="5"/>
      <c r="AE26" s="5"/>
      <c r="AF26" s="5"/>
      <c r="AG26" s="5"/>
      <c r="AH26" s="5"/>
      <c r="AJ26" s="7" t="str">
        <f>SUM(AK26:AR26)</f>
        <v>0</v>
      </c>
      <c r="AK26" s="7" t="str">
        <f>+AA26-O26</f>
        <v>0</v>
      </c>
      <c r="AL26" s="7" t="str">
        <f>+AB26-P26</f>
        <v>0</v>
      </c>
      <c r="AM26" s="7" t="str">
        <f>+AC26-Q26</f>
        <v>0</v>
      </c>
      <c r="AN26" s="7" t="str">
        <f>+AD26-R26</f>
        <v>0</v>
      </c>
      <c r="AO26" s="7" t="str">
        <f>+AE26-S26</f>
        <v>0</v>
      </c>
      <c r="AP26" s="7" t="str">
        <f>+AF26-T26</f>
        <v>0</v>
      </c>
      <c r="AQ26" s="7" t="str">
        <f>+AG26-U26</f>
        <v>0</v>
      </c>
      <c r="AR26" s="7" t="str">
        <f>+AH26-V26</f>
        <v>0</v>
      </c>
      <c r="AT26" s="7" t="str">
        <f>SUM(AU26:BB26)</f>
        <v>0</v>
      </c>
      <c r="AU26" s="7" t="str">
        <f>IF(O26&lt;$F$19/2,$F$19,0)</f>
        <v>0</v>
      </c>
      <c r="AV26" s="7" t="str">
        <f>IF(P26&lt;$F$19/2,$F$19,0)</f>
        <v>0</v>
      </c>
      <c r="AW26" s="7" t="str">
        <f>IF(Q26&lt;$F$19/2,$F$19,0)</f>
        <v>0</v>
      </c>
      <c r="AX26" s="7" t="str">
        <f>IF(R26&lt;$F$19/2,$F$19,0)</f>
        <v>0</v>
      </c>
      <c r="AY26" s="7" t="str">
        <f>IF(S26&lt;$F$19/2,$F$19,0)</f>
        <v>0</v>
      </c>
      <c r="AZ26" s="7" t="str">
        <f>IF(T26&lt;$F$19/2,$F$19,0)</f>
        <v>0</v>
      </c>
      <c r="BA26" s="7" t="str">
        <f>IF(U26&lt;$F$19/2,$F$19,0)</f>
        <v>0</v>
      </c>
      <c r="BB26" s="7" t="str">
        <f>IF(V26&lt;$F$19/4,$F$19/2,0)</f>
        <v>0</v>
      </c>
    </row>
    <row r="27" spans="1:55" customHeight="1" ht="15.75">
      <c r="A27" s="2" t="s">
        <v>50</v>
      </c>
      <c r="B27" s="5" t="s">
        <v>12</v>
      </c>
      <c r="C27" s="2" t="s">
        <v>73</v>
      </c>
      <c r="D27" s="2" t="s">
        <v>74</v>
      </c>
      <c r="E27" s="2" t="s">
        <v>3</v>
      </c>
      <c r="F27" s="2" t="str">
        <f>VLOOKUP(E27,$E$1:$F$3,2,0)</f>
        <v>0</v>
      </c>
      <c r="G27" s="2" t="s">
        <v>56</v>
      </c>
      <c r="H27" s="2" t="s">
        <v>57</v>
      </c>
      <c r="I27" s="5" t="str">
        <f>IF(G27="",$J$17,$I$17)</f>
        <v>0</v>
      </c>
      <c r="J27" s="5" t="str">
        <f>IF(H27="",$J$17,$I$17)</f>
        <v>0</v>
      </c>
      <c r="K27" s="5" t="str">
        <f>IF((I27=$J$17)*(J27=$J$17),"NOT UPDATED","UPDATED")</f>
        <v>0</v>
      </c>
      <c r="M27" s="22">
        <v>43467</v>
      </c>
      <c r="N27" s="6" t="str">
        <f>+M27-$N$17</f>
        <v>0</v>
      </c>
      <c r="O27" s="3">
        <v>1</v>
      </c>
      <c r="P27" s="3">
        <v>2</v>
      </c>
      <c r="Q27" s="3">
        <v>3</v>
      </c>
      <c r="R27" s="3">
        <v>4</v>
      </c>
      <c r="S27" s="3">
        <v>5</v>
      </c>
      <c r="T27" s="3">
        <v>6</v>
      </c>
      <c r="U27" s="3">
        <v>7</v>
      </c>
      <c r="V27" s="3">
        <v>8</v>
      </c>
      <c r="Y27" s="22">
        <v>43467</v>
      </c>
      <c r="Z27" s="6" t="str">
        <f>+Y27-$N$17</f>
        <v>0</v>
      </c>
      <c r="AA27" s="5"/>
      <c r="AB27" s="5"/>
      <c r="AC27" s="5"/>
      <c r="AD27" s="5"/>
      <c r="AE27" s="5"/>
      <c r="AF27" s="5"/>
      <c r="AG27" s="5"/>
      <c r="AH27" s="5"/>
      <c r="AJ27" s="7" t="str">
        <f>SUM(AK27:AR27)</f>
        <v>0</v>
      </c>
      <c r="AK27" s="7" t="str">
        <f>+AA27-O27</f>
        <v>0</v>
      </c>
      <c r="AL27" s="7" t="str">
        <f>+AB27-P27</f>
        <v>0</v>
      </c>
      <c r="AM27" s="7" t="str">
        <f>+AC27-Q27</f>
        <v>0</v>
      </c>
      <c r="AN27" s="7" t="str">
        <f>+AD27-R27</f>
        <v>0</v>
      </c>
      <c r="AO27" s="7" t="str">
        <f>+AE27-S27</f>
        <v>0</v>
      </c>
      <c r="AP27" s="7" t="str">
        <f>+AF27-T27</f>
        <v>0</v>
      </c>
      <c r="AQ27" s="7" t="str">
        <f>+AG27-U27</f>
        <v>0</v>
      </c>
      <c r="AR27" s="7" t="str">
        <f>+AH27-V27</f>
        <v>0</v>
      </c>
      <c r="AT27" s="7" t="str">
        <f>SUM(AU27:BB27)</f>
        <v>0</v>
      </c>
      <c r="AU27" s="7" t="str">
        <f>IF(O27&lt;$F$19/2,$F$19,0)</f>
        <v>0</v>
      </c>
      <c r="AV27" s="7" t="str">
        <f>IF(P27&lt;$F$19/2,$F$19,0)</f>
        <v>0</v>
      </c>
      <c r="AW27" s="7" t="str">
        <f>IF(Q27&lt;$F$19/2,$F$19,0)</f>
        <v>0</v>
      </c>
      <c r="AX27" s="7" t="str">
        <f>IF(R27&lt;$F$19/2,$F$19,0)</f>
        <v>0</v>
      </c>
      <c r="AY27" s="7" t="str">
        <f>IF(S27&lt;$F$19/2,$F$19,0)</f>
        <v>0</v>
      </c>
      <c r="AZ27" s="7" t="str">
        <f>IF(T27&lt;$F$19/2,$F$19,0)</f>
        <v>0</v>
      </c>
      <c r="BA27" s="7" t="str">
        <f>IF(U27&lt;$F$19/2,$F$19,0)</f>
        <v>0</v>
      </c>
      <c r="BB27" s="7" t="str">
        <f>IF(V27&lt;$F$19/4,$F$19/2,0)</f>
        <v>0</v>
      </c>
    </row>
    <row r="28" spans="1:55" customHeight="1" ht="15.75">
      <c r="A28" s="2" t="s">
        <v>50</v>
      </c>
      <c r="B28" s="5" t="s">
        <v>12</v>
      </c>
      <c r="C28" s="2" t="s">
        <v>75</v>
      </c>
      <c r="D28" s="2" t="s">
        <v>76</v>
      </c>
      <c r="E28" s="2" t="s">
        <v>3</v>
      </c>
      <c r="F28" s="2" t="str">
        <f>VLOOKUP(E28,$E$1:$F$3,2,0)</f>
        <v>0</v>
      </c>
      <c r="G28" s="2" t="s">
        <v>53</v>
      </c>
      <c r="H28" s="2" t="s">
        <v>57</v>
      </c>
      <c r="I28" s="5" t="str">
        <f>IF(G28="",$J$17,$I$17)</f>
        <v>0</v>
      </c>
      <c r="J28" s="5" t="str">
        <f>IF(H28="",$J$17,$I$17)</f>
        <v>0</v>
      </c>
      <c r="K28" s="5" t="str">
        <f>IF((I28=$J$17)*(J28=$J$17),"NOT UPDATED","UPDATED")</f>
        <v>0</v>
      </c>
      <c r="M28" s="22">
        <v>43467</v>
      </c>
      <c r="N28" s="6" t="str">
        <f>+M28-$N$17</f>
        <v>0</v>
      </c>
      <c r="O28" s="3">
        <v>1</v>
      </c>
      <c r="P28" s="3">
        <v>2</v>
      </c>
      <c r="Q28" s="3">
        <v>3</v>
      </c>
      <c r="R28" s="3">
        <v>4</v>
      </c>
      <c r="S28" s="3">
        <v>5</v>
      </c>
      <c r="T28" s="3">
        <v>6</v>
      </c>
      <c r="U28" s="3">
        <v>7</v>
      </c>
      <c r="V28" s="3">
        <v>8</v>
      </c>
      <c r="Y28" s="22">
        <v>43467</v>
      </c>
      <c r="Z28" s="6" t="str">
        <f>+Y28-$N$17</f>
        <v>0</v>
      </c>
      <c r="AA28" s="5"/>
      <c r="AB28" s="5"/>
      <c r="AC28" s="5"/>
      <c r="AD28" s="5"/>
      <c r="AE28" s="5"/>
      <c r="AF28" s="5"/>
      <c r="AG28" s="5"/>
      <c r="AH28" s="5"/>
      <c r="AJ28" s="7" t="str">
        <f>SUM(AK28:AR28)</f>
        <v>0</v>
      </c>
      <c r="AK28" s="7" t="str">
        <f>+AA28-O28</f>
        <v>0</v>
      </c>
      <c r="AL28" s="7" t="str">
        <f>+AB28-P28</f>
        <v>0</v>
      </c>
      <c r="AM28" s="7" t="str">
        <f>+AC28-Q28</f>
        <v>0</v>
      </c>
      <c r="AN28" s="7" t="str">
        <f>+AD28-R28</f>
        <v>0</v>
      </c>
      <c r="AO28" s="7" t="str">
        <f>+AE28-S28</f>
        <v>0</v>
      </c>
      <c r="AP28" s="7" t="str">
        <f>+AF28-T28</f>
        <v>0</v>
      </c>
      <c r="AQ28" s="7" t="str">
        <f>+AG28-U28</f>
        <v>0</v>
      </c>
      <c r="AR28" s="7" t="str">
        <f>+AH28-V28</f>
        <v>0</v>
      </c>
      <c r="AT28" s="7" t="str">
        <f>SUM(AU28:BB28)</f>
        <v>0</v>
      </c>
      <c r="AU28" s="7" t="str">
        <f>IF(O28&lt;$F$19/2,$F$19,0)</f>
        <v>0</v>
      </c>
      <c r="AV28" s="7" t="str">
        <f>IF(P28&lt;$F$19/2,$F$19,0)</f>
        <v>0</v>
      </c>
      <c r="AW28" s="7" t="str">
        <f>IF(Q28&lt;$F$19/2,$F$19,0)</f>
        <v>0</v>
      </c>
      <c r="AX28" s="7" t="str">
        <f>IF(R28&lt;$F$19/2,$F$19,0)</f>
        <v>0</v>
      </c>
      <c r="AY28" s="7" t="str">
        <f>IF(S28&lt;$F$19/2,$F$19,0)</f>
        <v>0</v>
      </c>
      <c r="AZ28" s="7" t="str">
        <f>IF(T28&lt;$F$19/2,$F$19,0)</f>
        <v>0</v>
      </c>
      <c r="BA28" s="7" t="str">
        <f>IF(U28&lt;$F$19/2,$F$19,0)</f>
        <v>0</v>
      </c>
      <c r="BB28" s="7" t="str">
        <f>IF(V28&lt;$F$19/4,$F$19/2,0)</f>
        <v>0</v>
      </c>
    </row>
    <row r="29" spans="1:55" customHeight="1" ht="15.75">
      <c r="A29" s="2" t="s">
        <v>50</v>
      </c>
      <c r="B29" s="5" t="s">
        <v>12</v>
      </c>
      <c r="C29" s="2" t="s">
        <v>77</v>
      </c>
      <c r="D29" s="2" t="s">
        <v>78</v>
      </c>
      <c r="E29" s="2" t="s">
        <v>0</v>
      </c>
      <c r="F29" s="2" t="str">
        <f>VLOOKUP(E29,$E$1:$F$3,2,0)</f>
        <v>0</v>
      </c>
      <c r="G29" s="2" t="s">
        <v>79</v>
      </c>
      <c r="H29" s="2"/>
      <c r="I29" s="5" t="str">
        <f>IF(G29="",$J$17,$I$17)</f>
        <v>0</v>
      </c>
      <c r="J29" s="5" t="str">
        <f>IF(H29="",$J$17,$I$17)</f>
        <v>0</v>
      </c>
      <c r="K29" s="5" t="str">
        <f>IF((I29=$J$17)*(J29=$J$17),"NOT UPDATED","UPDATED")</f>
        <v>0</v>
      </c>
      <c r="M29" s="22">
        <v>43467</v>
      </c>
      <c r="N29" s="6" t="str">
        <f>+M29-$N$17</f>
        <v>0</v>
      </c>
      <c r="O29" s="3">
        <v>1</v>
      </c>
      <c r="P29" s="3">
        <v>2</v>
      </c>
      <c r="Q29" s="3">
        <v>3</v>
      </c>
      <c r="R29" s="3">
        <v>4</v>
      </c>
      <c r="S29" s="3">
        <v>5</v>
      </c>
      <c r="T29" s="3">
        <v>6</v>
      </c>
      <c r="U29" s="3">
        <v>7</v>
      </c>
      <c r="V29" s="3">
        <v>8</v>
      </c>
      <c r="Y29" s="22">
        <v>43467</v>
      </c>
      <c r="Z29" s="6" t="str">
        <f>+Y29-$N$17</f>
        <v>0</v>
      </c>
      <c r="AA29" s="5"/>
      <c r="AB29" s="5"/>
      <c r="AC29" s="5"/>
      <c r="AD29" s="5"/>
      <c r="AE29" s="5"/>
      <c r="AF29" s="5"/>
      <c r="AG29" s="5"/>
      <c r="AH29" s="5"/>
      <c r="AJ29" s="7" t="str">
        <f>SUM(AK29:AR29)</f>
        <v>0</v>
      </c>
      <c r="AK29" s="7" t="str">
        <f>+AA29-O29</f>
        <v>0</v>
      </c>
      <c r="AL29" s="7" t="str">
        <f>+AB29-P29</f>
        <v>0</v>
      </c>
      <c r="AM29" s="7" t="str">
        <f>+AC29-Q29</f>
        <v>0</v>
      </c>
      <c r="AN29" s="7" t="str">
        <f>+AD29-R29</f>
        <v>0</v>
      </c>
      <c r="AO29" s="7" t="str">
        <f>+AE29-S29</f>
        <v>0</v>
      </c>
      <c r="AP29" s="7" t="str">
        <f>+AF29-T29</f>
        <v>0</v>
      </c>
      <c r="AQ29" s="7" t="str">
        <f>+AG29-U29</f>
        <v>0</v>
      </c>
      <c r="AR29" s="7" t="str">
        <f>+AH29-V29</f>
        <v>0</v>
      </c>
      <c r="AT29" s="7" t="str">
        <f>SUM(AU29:BB29)</f>
        <v>0</v>
      </c>
      <c r="AU29" s="7" t="str">
        <f>IF(O29&lt;$F$19/2,$F$19,0)</f>
        <v>0</v>
      </c>
      <c r="AV29" s="7" t="str">
        <f>IF(P29&lt;$F$19/2,$F$19,0)</f>
        <v>0</v>
      </c>
      <c r="AW29" s="7" t="str">
        <f>IF(Q29&lt;$F$19/2,$F$19,0)</f>
        <v>0</v>
      </c>
      <c r="AX29" s="7" t="str">
        <f>IF(R29&lt;$F$19/2,$F$19,0)</f>
        <v>0</v>
      </c>
      <c r="AY29" s="7" t="str">
        <f>IF(S29&lt;$F$19/2,$F$19,0)</f>
        <v>0</v>
      </c>
      <c r="AZ29" s="7" t="str">
        <f>IF(T29&lt;$F$19/2,$F$19,0)</f>
        <v>0</v>
      </c>
      <c r="BA29" s="7" t="str">
        <f>IF(U29&lt;$F$19/2,$F$19,0)</f>
        <v>0</v>
      </c>
      <c r="BB29" s="7" t="str">
        <f>IF(V29&lt;$F$19/4,$F$19/2,0)</f>
        <v>0</v>
      </c>
    </row>
    <row r="30" spans="1:55" customHeight="1" ht="15.75">
      <c r="A30" s="2" t="s">
        <v>50</v>
      </c>
      <c r="B30" s="5" t="s">
        <v>12</v>
      </c>
      <c r="C30" s="2" t="s">
        <v>80</v>
      </c>
      <c r="D30" s="2" t="s">
        <v>81</v>
      </c>
      <c r="E30" s="2" t="s">
        <v>3</v>
      </c>
      <c r="F30" s="2" t="str">
        <f>VLOOKUP(E30,$E$1:$F$3,2,0)</f>
        <v>0</v>
      </c>
      <c r="G30" s="2"/>
      <c r="H30" s="2" t="s">
        <v>68</v>
      </c>
      <c r="I30" s="5" t="str">
        <f>IF(G30="",$J$17,$I$17)</f>
        <v>0</v>
      </c>
      <c r="J30" s="5" t="str">
        <f>IF(H30="",$J$17,$I$17)</f>
        <v>0</v>
      </c>
      <c r="K30" s="5" t="str">
        <f>IF((I30=$J$17)*(J30=$J$17),"NOT UPDATED","UPDATED")</f>
        <v>0</v>
      </c>
      <c r="M30" s="22">
        <v>43467</v>
      </c>
      <c r="N30" s="6" t="str">
        <f>+M30-$N$17</f>
        <v>0</v>
      </c>
      <c r="O30" s="3">
        <v>1</v>
      </c>
      <c r="P30" s="3">
        <v>2</v>
      </c>
      <c r="Q30" s="3">
        <v>3</v>
      </c>
      <c r="R30" s="3">
        <v>4</v>
      </c>
      <c r="S30" s="3">
        <v>5</v>
      </c>
      <c r="T30" s="3">
        <v>6</v>
      </c>
      <c r="U30" s="3">
        <v>7</v>
      </c>
      <c r="V30" s="3">
        <v>8</v>
      </c>
      <c r="Y30" s="22">
        <v>43467</v>
      </c>
      <c r="Z30" s="6" t="str">
        <f>+Y30-$N$17</f>
        <v>0</v>
      </c>
      <c r="AA30" s="5"/>
      <c r="AB30" s="5"/>
      <c r="AC30" s="5"/>
      <c r="AD30" s="5"/>
      <c r="AE30" s="5"/>
      <c r="AF30" s="5"/>
      <c r="AG30" s="5"/>
      <c r="AH30" s="5"/>
      <c r="AJ30" s="7" t="str">
        <f>SUM(AK30:AR30)</f>
        <v>0</v>
      </c>
      <c r="AK30" s="7" t="str">
        <f>+AA30-O30</f>
        <v>0</v>
      </c>
      <c r="AL30" s="7" t="str">
        <f>+AB30-P30</f>
        <v>0</v>
      </c>
      <c r="AM30" s="7" t="str">
        <f>+AC30-Q30</f>
        <v>0</v>
      </c>
      <c r="AN30" s="7" t="str">
        <f>+AD30-R30</f>
        <v>0</v>
      </c>
      <c r="AO30" s="7" t="str">
        <f>+AE30-S30</f>
        <v>0</v>
      </c>
      <c r="AP30" s="7" t="str">
        <f>+AF30-T30</f>
        <v>0</v>
      </c>
      <c r="AQ30" s="7" t="str">
        <f>+AG30-U30</f>
        <v>0</v>
      </c>
      <c r="AR30" s="7" t="str">
        <f>+AH30-V30</f>
        <v>0</v>
      </c>
      <c r="AT30" s="7" t="str">
        <f>SUM(AU30:BB30)</f>
        <v>0</v>
      </c>
      <c r="AU30" s="7" t="str">
        <f>IF(O30&lt;$F$19/2,$F$19,0)</f>
        <v>0</v>
      </c>
      <c r="AV30" s="7" t="str">
        <f>IF(P30&lt;$F$19/2,$F$19,0)</f>
        <v>0</v>
      </c>
      <c r="AW30" s="7" t="str">
        <f>IF(Q30&lt;$F$19/2,$F$19,0)</f>
        <v>0</v>
      </c>
      <c r="AX30" s="7" t="str">
        <f>IF(R30&lt;$F$19/2,$F$19,0)</f>
        <v>0</v>
      </c>
      <c r="AY30" s="7" t="str">
        <f>IF(S30&lt;$F$19/2,$F$19,0)</f>
        <v>0</v>
      </c>
      <c r="AZ30" s="7" t="str">
        <f>IF(T30&lt;$F$19/2,$F$19,0)</f>
        <v>0</v>
      </c>
      <c r="BA30" s="7" t="str">
        <f>IF(U30&lt;$F$19/2,$F$19,0)</f>
        <v>0</v>
      </c>
      <c r="BB30" s="7" t="str">
        <f>IF(V30&lt;$F$19/4,$F$19/2,0)</f>
        <v>0</v>
      </c>
    </row>
    <row r="31" spans="1:55" customHeight="1" ht="15">
      <c r="A31" s="2" t="s">
        <v>50</v>
      </c>
      <c r="B31" s="5" t="s">
        <v>14</v>
      </c>
      <c r="C31" s="2" t="s">
        <v>80</v>
      </c>
      <c r="D31" s="2" t="s">
        <v>82</v>
      </c>
      <c r="E31" s="2" t="s">
        <v>0</v>
      </c>
      <c r="F31" s="2" t="str">
        <f>VLOOKUP(E31,$E$1:$F$3,2,0)</f>
        <v>0</v>
      </c>
      <c r="G31" s="2"/>
      <c r="H31" s="2" t="s">
        <v>68</v>
      </c>
      <c r="I31" s="5" t="str">
        <f>IF(G31="",$J$17,$I$17)</f>
        <v>0</v>
      </c>
      <c r="J31" s="5" t="str">
        <f>IF(H31="",$J$17,$I$17)</f>
        <v>0</v>
      </c>
      <c r="K31" s="5" t="str">
        <f>IF((I31=$J$17)*(J31=$J$17),"NOT UPDATED","UPDATED")</f>
        <v>0</v>
      </c>
      <c r="M31" s="22">
        <v>43467</v>
      </c>
      <c r="N31" s="6" t="str">
        <f>+M31-$N$17</f>
        <v>0</v>
      </c>
      <c r="O31" s="3">
        <v>1</v>
      </c>
      <c r="P31" s="3">
        <v>2</v>
      </c>
      <c r="Q31" s="3">
        <v>3</v>
      </c>
      <c r="R31" s="3">
        <v>4</v>
      </c>
      <c r="S31" s="3">
        <v>5</v>
      </c>
      <c r="T31" s="3">
        <v>6</v>
      </c>
      <c r="U31" s="3">
        <v>7</v>
      </c>
      <c r="V31" s="3">
        <v>8</v>
      </c>
      <c r="Y31" s="22">
        <v>43467</v>
      </c>
      <c r="Z31" s="6" t="str">
        <f>+Y31-$N$17</f>
        <v>0</v>
      </c>
      <c r="AA31" s="5"/>
      <c r="AB31" s="5"/>
      <c r="AC31" s="5"/>
      <c r="AD31" s="5"/>
      <c r="AE31" s="5"/>
      <c r="AF31" s="5"/>
      <c r="AG31" s="5"/>
      <c r="AH31" s="5"/>
      <c r="AJ31" s="7" t="str">
        <f>SUM(AK31:AR31)</f>
        <v>0</v>
      </c>
      <c r="AK31" s="7" t="str">
        <f>+AA31-O31</f>
        <v>0</v>
      </c>
      <c r="AL31" s="7" t="str">
        <f>+AB31-P31</f>
        <v>0</v>
      </c>
      <c r="AM31" s="7" t="str">
        <f>+AC31-Q31</f>
        <v>0</v>
      </c>
      <c r="AN31" s="7" t="str">
        <f>+AD31-R31</f>
        <v>0</v>
      </c>
      <c r="AO31" s="7" t="str">
        <f>+AE31-S31</f>
        <v>0</v>
      </c>
      <c r="AP31" s="7" t="str">
        <f>+AF31-T31</f>
        <v>0</v>
      </c>
      <c r="AQ31" s="7" t="str">
        <f>+AG31-U31</f>
        <v>0</v>
      </c>
      <c r="AR31" s="7" t="str">
        <f>+AH31-V31</f>
        <v>0</v>
      </c>
      <c r="AT31" s="7" t="str">
        <f>SUM(AU31:BB31)</f>
        <v>0</v>
      </c>
      <c r="AU31" s="7" t="str">
        <f>IF(O31&lt;$F$19/2,$F$19,0)</f>
        <v>0</v>
      </c>
      <c r="AV31" s="7" t="str">
        <f>IF(P31&lt;$F$19/2,$F$19,0)</f>
        <v>0</v>
      </c>
      <c r="AW31" s="7" t="str">
        <f>IF(Q31&lt;$F$19/2,$F$19,0)</f>
        <v>0</v>
      </c>
      <c r="AX31" s="7" t="str">
        <f>IF(R31&lt;$F$19/2,$F$19,0)</f>
        <v>0</v>
      </c>
      <c r="AY31" s="7" t="str">
        <f>IF(S31&lt;$F$19/2,$F$19,0)</f>
        <v>0</v>
      </c>
      <c r="AZ31" s="7" t="str">
        <f>IF(T31&lt;$F$19/2,$F$19,0)</f>
        <v>0</v>
      </c>
      <c r="BA31" s="7" t="str">
        <f>IF(U31&lt;$F$19/2,$F$19,0)</f>
        <v>0</v>
      </c>
      <c r="BB31" s="7" t="str">
        <f>IF(V31&lt;$F$19/4,$F$19/2,0)</f>
        <v>0</v>
      </c>
    </row>
    <row r="32" spans="1:55" customHeight="1" ht="15">
      <c r="A32" s="2" t="s">
        <v>50</v>
      </c>
      <c r="B32" s="5" t="s">
        <v>12</v>
      </c>
      <c r="C32" s="2" t="s">
        <v>83</v>
      </c>
      <c r="D32" s="2" t="s">
        <v>84</v>
      </c>
      <c r="E32" s="2" t="s">
        <v>3</v>
      </c>
      <c r="F32" s="2" t="str">
        <f>VLOOKUP(E32,$E$1:$F$3,2,0)</f>
        <v>0</v>
      </c>
      <c r="G32" s="2" t="s">
        <v>57</v>
      </c>
      <c r="H32" s="2" t="s">
        <v>65</v>
      </c>
      <c r="I32" s="5" t="str">
        <f>IF(G32="",$J$17,$I$17)</f>
        <v>0</v>
      </c>
      <c r="J32" s="5" t="str">
        <f>IF(H32="",$J$17,$I$17)</f>
        <v>0</v>
      </c>
      <c r="K32" s="5" t="str">
        <f>IF((I32=$J$17)*(J32=$J$17),"NOT UPDATED","UPDATED")</f>
        <v>0</v>
      </c>
      <c r="M32" s="22">
        <v>43467</v>
      </c>
      <c r="N32" s="6" t="str">
        <f>+M32-$N$17</f>
        <v>0</v>
      </c>
      <c r="O32" s="3">
        <v>1</v>
      </c>
      <c r="P32" s="3">
        <v>2</v>
      </c>
      <c r="Q32" s="3">
        <v>3</v>
      </c>
      <c r="R32" s="3">
        <v>4</v>
      </c>
      <c r="S32" s="3">
        <v>5</v>
      </c>
      <c r="T32" s="3">
        <v>6</v>
      </c>
      <c r="U32" s="3">
        <v>7</v>
      </c>
      <c r="V32" s="3">
        <v>8</v>
      </c>
      <c r="Y32" s="22">
        <v>43467</v>
      </c>
      <c r="Z32" s="6" t="str">
        <f>+Y32-$N$17</f>
        <v>0</v>
      </c>
      <c r="AA32" s="5"/>
      <c r="AB32" s="5"/>
      <c r="AC32" s="5"/>
      <c r="AD32" s="5"/>
      <c r="AE32" s="5"/>
      <c r="AF32" s="5"/>
      <c r="AG32" s="5"/>
      <c r="AH32" s="5"/>
      <c r="AJ32" s="7" t="str">
        <f>SUM(AK32:AR32)</f>
        <v>0</v>
      </c>
      <c r="AK32" s="7" t="str">
        <f>+AA32-O32</f>
        <v>0</v>
      </c>
      <c r="AL32" s="7" t="str">
        <f>+AB32-P32</f>
        <v>0</v>
      </c>
      <c r="AM32" s="7" t="str">
        <f>+AC32-Q32</f>
        <v>0</v>
      </c>
      <c r="AN32" s="7" t="str">
        <f>+AD32-R32</f>
        <v>0</v>
      </c>
      <c r="AO32" s="7" t="str">
        <f>+AE32-S32</f>
        <v>0</v>
      </c>
      <c r="AP32" s="7" t="str">
        <f>+AF32-T32</f>
        <v>0</v>
      </c>
      <c r="AQ32" s="7" t="str">
        <f>+AG32-U32</f>
        <v>0</v>
      </c>
      <c r="AR32" s="7" t="str">
        <f>+AH32-V32</f>
        <v>0</v>
      </c>
      <c r="AT32" s="7" t="str">
        <f>SUM(AU32:BB32)</f>
        <v>0</v>
      </c>
      <c r="AU32" s="7" t="str">
        <f>IF(O32&lt;$F$19/2,$F$19,0)</f>
        <v>0</v>
      </c>
      <c r="AV32" s="7" t="str">
        <f>IF(P32&lt;$F$19/2,$F$19,0)</f>
        <v>0</v>
      </c>
      <c r="AW32" s="7" t="str">
        <f>IF(Q32&lt;$F$19/2,$F$19,0)</f>
        <v>0</v>
      </c>
      <c r="AX32" s="7" t="str">
        <f>IF(R32&lt;$F$19/2,$F$19,0)</f>
        <v>0</v>
      </c>
      <c r="AY32" s="7" t="str">
        <f>IF(S32&lt;$F$19/2,$F$19,0)</f>
        <v>0</v>
      </c>
      <c r="AZ32" s="7" t="str">
        <f>IF(T32&lt;$F$19/2,$F$19,0)</f>
        <v>0</v>
      </c>
      <c r="BA32" s="7" t="str">
        <f>IF(U32&lt;$F$19/2,$F$19,0)</f>
        <v>0</v>
      </c>
      <c r="BB32" s="7" t="str">
        <f>IF(V32&lt;$F$19/4,$F$19/2,0)</f>
        <v>0</v>
      </c>
    </row>
    <row r="33" spans="1:55" customHeight="1" ht="15">
      <c r="A33" s="2" t="s">
        <v>50</v>
      </c>
      <c r="B33" s="5" t="s">
        <v>12</v>
      </c>
      <c r="C33" s="2" t="s">
        <v>85</v>
      </c>
      <c r="D33" s="2" t="s">
        <v>86</v>
      </c>
      <c r="E33" s="2" t="s">
        <v>3</v>
      </c>
      <c r="F33" s="2" t="str">
        <f>VLOOKUP(E33,$E$1:$F$3,2,0)</f>
        <v>0</v>
      </c>
      <c r="G33" s="2" t="s">
        <v>57</v>
      </c>
      <c r="H33" s="2"/>
      <c r="I33" s="5" t="str">
        <f>IF(G33="",$J$17,$I$17)</f>
        <v>0</v>
      </c>
      <c r="J33" s="5" t="str">
        <f>IF(H33="",$J$17,$I$17)</f>
        <v>0</v>
      </c>
      <c r="K33" s="5" t="str">
        <f>IF((I33=$J$17)*(J33=$J$17),"NOT UPDATED","UPDATED")</f>
        <v>0</v>
      </c>
      <c r="M33" s="22">
        <v>43467</v>
      </c>
      <c r="N33" s="6" t="str">
        <f>+M33-$N$17</f>
        <v>0</v>
      </c>
      <c r="O33" s="3">
        <v>1</v>
      </c>
      <c r="P33" s="3">
        <v>2</v>
      </c>
      <c r="Q33" s="3">
        <v>3</v>
      </c>
      <c r="R33" s="3">
        <v>4</v>
      </c>
      <c r="S33" s="3">
        <v>5</v>
      </c>
      <c r="T33" s="3">
        <v>6</v>
      </c>
      <c r="U33" s="3">
        <v>7</v>
      </c>
      <c r="V33" s="3">
        <v>8</v>
      </c>
      <c r="Y33" s="22">
        <v>43467</v>
      </c>
      <c r="Z33" s="6" t="str">
        <f>+Y33-$N$17</f>
        <v>0</v>
      </c>
      <c r="AA33" s="5"/>
      <c r="AB33" s="5"/>
      <c r="AC33" s="5"/>
      <c r="AD33" s="5"/>
      <c r="AE33" s="5"/>
      <c r="AF33" s="5"/>
      <c r="AG33" s="5"/>
      <c r="AH33" s="5"/>
      <c r="AJ33" s="7" t="str">
        <f>SUM(AK33:AR33)</f>
        <v>0</v>
      </c>
      <c r="AK33" s="7" t="str">
        <f>+AA33-O33</f>
        <v>0</v>
      </c>
      <c r="AL33" s="7" t="str">
        <f>+AB33-P33</f>
        <v>0</v>
      </c>
      <c r="AM33" s="7" t="str">
        <f>+AC33-Q33</f>
        <v>0</v>
      </c>
      <c r="AN33" s="7" t="str">
        <f>+AD33-R33</f>
        <v>0</v>
      </c>
      <c r="AO33" s="7" t="str">
        <f>+AE33-S33</f>
        <v>0</v>
      </c>
      <c r="AP33" s="7" t="str">
        <f>+AF33-T33</f>
        <v>0</v>
      </c>
      <c r="AQ33" s="7" t="str">
        <f>+AG33-U33</f>
        <v>0</v>
      </c>
      <c r="AR33" s="7" t="str">
        <f>+AH33-V33</f>
        <v>0</v>
      </c>
      <c r="AT33" s="7" t="str">
        <f>SUM(AU33:BB33)</f>
        <v>0</v>
      </c>
      <c r="AU33" s="7" t="str">
        <f>IF(O33&lt;$F$19/2,$F$19,0)</f>
        <v>0</v>
      </c>
      <c r="AV33" s="7" t="str">
        <f>IF(P33&lt;$F$19/2,$F$19,0)</f>
        <v>0</v>
      </c>
      <c r="AW33" s="7" t="str">
        <f>IF(Q33&lt;$F$19/2,$F$19,0)</f>
        <v>0</v>
      </c>
      <c r="AX33" s="7" t="str">
        <f>IF(R33&lt;$F$19/2,$F$19,0)</f>
        <v>0</v>
      </c>
      <c r="AY33" s="7" t="str">
        <f>IF(S33&lt;$F$19/2,$F$19,0)</f>
        <v>0</v>
      </c>
      <c r="AZ33" s="7" t="str">
        <f>IF(T33&lt;$F$19/2,$F$19,0)</f>
        <v>0</v>
      </c>
      <c r="BA33" s="7" t="str">
        <f>IF(U33&lt;$F$19/2,$F$19,0)</f>
        <v>0</v>
      </c>
      <c r="BB33" s="7" t="str">
        <f>IF(V33&lt;$F$19/4,$F$19/2,0)</f>
        <v>0</v>
      </c>
    </row>
    <row r="34" spans="1:55" customHeight="1" ht="15">
      <c r="A34" s="2" t="s">
        <v>50</v>
      </c>
      <c r="B34" s="5" t="s">
        <v>12</v>
      </c>
      <c r="C34" s="2" t="s">
        <v>87</v>
      </c>
      <c r="D34" s="2" t="s">
        <v>88</v>
      </c>
      <c r="E34" s="2" t="s">
        <v>0</v>
      </c>
      <c r="F34" s="2" t="str">
        <f>VLOOKUP(E34,$E$1:$F$3,2,0)</f>
        <v>0</v>
      </c>
      <c r="G34" s="2" t="s">
        <v>56</v>
      </c>
      <c r="H34" s="2" t="s">
        <v>57</v>
      </c>
      <c r="I34" s="5" t="str">
        <f>IF(G34="",$J$17,$I$17)</f>
        <v>0</v>
      </c>
      <c r="J34" s="5" t="str">
        <f>IF(H34="",$J$17,$I$17)</f>
        <v>0</v>
      </c>
      <c r="K34" s="5" t="str">
        <f>IF((I34=$J$17)*(J34=$J$17),"NOT UPDATED","UPDATED")</f>
        <v>0</v>
      </c>
      <c r="M34" s="22">
        <v>43467</v>
      </c>
      <c r="N34" s="6" t="str">
        <f>+M34-$N$17</f>
        <v>0</v>
      </c>
      <c r="O34" s="3">
        <v>1</v>
      </c>
      <c r="P34" s="3">
        <v>2</v>
      </c>
      <c r="Q34" s="3">
        <v>3</v>
      </c>
      <c r="R34" s="3">
        <v>4</v>
      </c>
      <c r="S34" s="3">
        <v>5</v>
      </c>
      <c r="T34" s="3">
        <v>6</v>
      </c>
      <c r="U34" s="3">
        <v>7</v>
      </c>
      <c r="V34" s="3">
        <v>8</v>
      </c>
      <c r="Y34" s="22">
        <v>43467</v>
      </c>
      <c r="Z34" s="6" t="str">
        <f>+Y34-$N$17</f>
        <v>0</v>
      </c>
      <c r="AA34" s="5"/>
      <c r="AB34" s="5"/>
      <c r="AC34" s="5"/>
      <c r="AD34" s="5"/>
      <c r="AE34" s="5"/>
      <c r="AF34" s="5"/>
      <c r="AG34" s="5"/>
      <c r="AH34" s="5"/>
      <c r="AJ34" s="7" t="str">
        <f>SUM(AK34:AR34)</f>
        <v>0</v>
      </c>
      <c r="AK34" s="7" t="str">
        <f>+AA34-O34</f>
        <v>0</v>
      </c>
      <c r="AL34" s="7" t="str">
        <f>+AB34-P34</f>
        <v>0</v>
      </c>
      <c r="AM34" s="7" t="str">
        <f>+AC34-Q34</f>
        <v>0</v>
      </c>
      <c r="AN34" s="7" t="str">
        <f>+AD34-R34</f>
        <v>0</v>
      </c>
      <c r="AO34" s="7" t="str">
        <f>+AE34-S34</f>
        <v>0</v>
      </c>
      <c r="AP34" s="7" t="str">
        <f>+AF34-T34</f>
        <v>0</v>
      </c>
      <c r="AQ34" s="7" t="str">
        <f>+AG34-U34</f>
        <v>0</v>
      </c>
      <c r="AR34" s="7" t="str">
        <f>+AH34-V34</f>
        <v>0</v>
      </c>
      <c r="AT34" s="7" t="str">
        <f>SUM(AU34:BB34)</f>
        <v>0</v>
      </c>
      <c r="AU34" s="7" t="str">
        <f>IF(O34&lt;$F$19/2,$F$19,0)</f>
        <v>0</v>
      </c>
      <c r="AV34" s="7" t="str">
        <f>IF(P34&lt;$F$19/2,$F$19,0)</f>
        <v>0</v>
      </c>
      <c r="AW34" s="7" t="str">
        <f>IF(Q34&lt;$F$19/2,$F$19,0)</f>
        <v>0</v>
      </c>
      <c r="AX34" s="7" t="str">
        <f>IF(R34&lt;$F$19/2,$F$19,0)</f>
        <v>0</v>
      </c>
      <c r="AY34" s="7" t="str">
        <f>IF(S34&lt;$F$19/2,$F$19,0)</f>
        <v>0</v>
      </c>
      <c r="AZ34" s="7" t="str">
        <f>IF(T34&lt;$F$19/2,$F$19,0)</f>
        <v>0</v>
      </c>
      <c r="BA34" s="7" t="str">
        <f>IF(U34&lt;$F$19/2,$F$19,0)</f>
        <v>0</v>
      </c>
      <c r="BB34" s="7" t="str">
        <f>IF(V34&lt;$F$19/4,$F$19/2,0)</f>
        <v>0</v>
      </c>
    </row>
    <row r="35" spans="1:55" customHeight="1" ht="15">
      <c r="A35" s="2" t="s">
        <v>50</v>
      </c>
      <c r="B35" s="2" t="s">
        <v>5</v>
      </c>
      <c r="C35" s="8" t="s">
        <v>66</v>
      </c>
      <c r="D35" s="2" t="s">
        <v>89</v>
      </c>
      <c r="E35" s="2" t="s">
        <v>3</v>
      </c>
      <c r="F35" s="2" t="str">
        <f>VLOOKUP(E35,$E$1:$F$3,2,0)</f>
        <v>0</v>
      </c>
      <c r="G35" s="2"/>
      <c r="H35" s="2" t="s">
        <v>68</v>
      </c>
      <c r="I35" s="5" t="str">
        <f>IF(G35="",$J$17,$I$17)</f>
        <v>0</v>
      </c>
      <c r="J35" s="5" t="str">
        <f>IF(H35="",$J$17,$I$17)</f>
        <v>0</v>
      </c>
      <c r="K35" s="5" t="str">
        <f>IF((I35=$J$17)*(J35=$J$17),"NOT UPDATED","UPDATED")</f>
        <v>0</v>
      </c>
      <c r="M35" s="22">
        <v>43467</v>
      </c>
      <c r="N35" s="6" t="str">
        <f>+M35-$N$17</f>
        <v>0</v>
      </c>
      <c r="O35" s="3">
        <v>1</v>
      </c>
      <c r="P35" s="3">
        <v>2</v>
      </c>
      <c r="Q35" s="3">
        <v>3</v>
      </c>
      <c r="R35" s="3">
        <v>4</v>
      </c>
      <c r="S35" s="3">
        <v>5</v>
      </c>
      <c r="T35" s="3">
        <v>6</v>
      </c>
      <c r="U35" s="3">
        <v>7</v>
      </c>
      <c r="V35" s="3">
        <v>8</v>
      </c>
      <c r="Y35" s="22">
        <v>43467</v>
      </c>
      <c r="Z35" s="6" t="str">
        <f>+Y35-$N$17</f>
        <v>0</v>
      </c>
      <c r="AA35" s="5"/>
      <c r="AB35" s="5"/>
      <c r="AC35" s="5"/>
      <c r="AD35" s="5"/>
      <c r="AE35" s="5"/>
      <c r="AF35" s="5"/>
      <c r="AG35" s="5"/>
      <c r="AH35" s="5"/>
      <c r="AJ35" s="7" t="str">
        <f>SUM(AK35:AR35)</f>
        <v>0</v>
      </c>
      <c r="AK35" s="7" t="str">
        <f>+AA35-O35</f>
        <v>0</v>
      </c>
      <c r="AL35" s="7" t="str">
        <f>+AB35-P35</f>
        <v>0</v>
      </c>
      <c r="AM35" s="7" t="str">
        <f>+AC35-Q35</f>
        <v>0</v>
      </c>
      <c r="AN35" s="7" t="str">
        <f>+AD35-R35</f>
        <v>0</v>
      </c>
      <c r="AO35" s="7" t="str">
        <f>+AE35-S35</f>
        <v>0</v>
      </c>
      <c r="AP35" s="7" t="str">
        <f>+AF35-T35</f>
        <v>0</v>
      </c>
      <c r="AQ35" s="7" t="str">
        <f>+AG35-U35</f>
        <v>0</v>
      </c>
      <c r="AR35" s="7" t="str">
        <f>+AH35-V35</f>
        <v>0</v>
      </c>
      <c r="AT35" s="7" t="str">
        <f>SUM(AU35:BB35)</f>
        <v>0</v>
      </c>
      <c r="AU35" s="7" t="str">
        <f>IF(O35&lt;$F$19/2,$F$19,0)</f>
        <v>0</v>
      </c>
      <c r="AV35" s="7" t="str">
        <f>IF(P35&lt;$F$19/2,$F$19,0)</f>
        <v>0</v>
      </c>
      <c r="AW35" s="7" t="str">
        <f>IF(Q35&lt;$F$19/2,$F$19,0)</f>
        <v>0</v>
      </c>
      <c r="AX35" s="7" t="str">
        <f>IF(R35&lt;$F$19/2,$F$19,0)</f>
        <v>0</v>
      </c>
      <c r="AY35" s="7" t="str">
        <f>IF(S35&lt;$F$19/2,$F$19,0)</f>
        <v>0</v>
      </c>
      <c r="AZ35" s="7" t="str">
        <f>IF(T35&lt;$F$19/2,$F$19,0)</f>
        <v>0</v>
      </c>
      <c r="BA35" s="7" t="str">
        <f>IF(U35&lt;$F$19/2,$F$19,0)</f>
        <v>0</v>
      </c>
      <c r="BB35" s="7" t="str">
        <f>IF(V35&lt;$F$19/4,$F$19/2,0)</f>
        <v>0</v>
      </c>
    </row>
    <row r="36" spans="1:55" customHeight="1" ht="15">
      <c r="A36" s="2" t="s">
        <v>50</v>
      </c>
      <c r="B36" s="5" t="s">
        <v>90</v>
      </c>
      <c r="C36" s="2" t="s">
        <v>91</v>
      </c>
      <c r="D36" s="2" t="s">
        <v>92</v>
      </c>
      <c r="E36" s="2" t="s">
        <v>3</v>
      </c>
      <c r="F36" s="2" t="str">
        <f>VLOOKUP(E36,$E$1:$F$3,2,0)</f>
        <v>0</v>
      </c>
      <c r="G36" s="2"/>
      <c r="H36" s="2" t="s">
        <v>68</v>
      </c>
      <c r="I36" s="5" t="str">
        <f>IF(G36="",$J$17,$I$17)</f>
        <v>0</v>
      </c>
      <c r="J36" s="5" t="str">
        <f>IF(H36="",$J$17,$I$17)</f>
        <v>0</v>
      </c>
      <c r="K36" s="5" t="str">
        <f>IF((I36=$J$17)*(J36=$J$17),"NOT UPDATED","UPDATED")</f>
        <v>0</v>
      </c>
      <c r="M36" s="22">
        <v>43467</v>
      </c>
      <c r="N36" s="6" t="str">
        <f>+M36-$N$17</f>
        <v>0</v>
      </c>
      <c r="O36" s="3">
        <v>1</v>
      </c>
      <c r="P36" s="3">
        <v>2</v>
      </c>
      <c r="Q36" s="3">
        <v>3</v>
      </c>
      <c r="R36" s="3">
        <v>4</v>
      </c>
      <c r="S36" s="3">
        <v>5</v>
      </c>
      <c r="T36" s="3">
        <v>6</v>
      </c>
      <c r="U36" s="3">
        <v>7</v>
      </c>
      <c r="V36" s="3">
        <v>8</v>
      </c>
      <c r="Y36" s="22">
        <v>43467</v>
      </c>
      <c r="Z36" s="6" t="str">
        <f>+Y36-$N$17</f>
        <v>0</v>
      </c>
      <c r="AA36" s="5"/>
      <c r="AB36" s="5"/>
      <c r="AC36" s="5"/>
      <c r="AD36" s="5"/>
      <c r="AE36" s="5"/>
      <c r="AF36" s="5"/>
      <c r="AG36" s="5"/>
      <c r="AH36" s="5"/>
      <c r="AJ36" s="7" t="str">
        <f>SUM(AK36:AR36)</f>
        <v>0</v>
      </c>
      <c r="AK36" s="7" t="str">
        <f>+AA36-O36</f>
        <v>0</v>
      </c>
      <c r="AL36" s="7" t="str">
        <f>+AB36-P36</f>
        <v>0</v>
      </c>
      <c r="AM36" s="7" t="str">
        <f>+AC36-Q36</f>
        <v>0</v>
      </c>
      <c r="AN36" s="7" t="str">
        <f>+AD36-R36</f>
        <v>0</v>
      </c>
      <c r="AO36" s="7" t="str">
        <f>+AE36-S36</f>
        <v>0</v>
      </c>
      <c r="AP36" s="7" t="str">
        <f>+AF36-T36</f>
        <v>0</v>
      </c>
      <c r="AQ36" s="7" t="str">
        <f>+AG36-U36</f>
        <v>0</v>
      </c>
      <c r="AR36" s="7" t="str">
        <f>+AH36-V36</f>
        <v>0</v>
      </c>
      <c r="AT36" s="7" t="str">
        <f>SUM(AU36:BB36)</f>
        <v>0</v>
      </c>
      <c r="AU36" s="7" t="str">
        <f>IF(O36&lt;$F$19/2,$F$19,0)</f>
        <v>0</v>
      </c>
      <c r="AV36" s="7" t="str">
        <f>IF(P36&lt;$F$19/2,$F$19,0)</f>
        <v>0</v>
      </c>
      <c r="AW36" s="7" t="str">
        <f>IF(Q36&lt;$F$19/2,$F$19,0)</f>
        <v>0</v>
      </c>
      <c r="AX36" s="7" t="str">
        <f>IF(R36&lt;$F$19/2,$F$19,0)</f>
        <v>0</v>
      </c>
      <c r="AY36" s="7" t="str">
        <f>IF(S36&lt;$F$19/2,$F$19,0)</f>
        <v>0</v>
      </c>
      <c r="AZ36" s="7" t="str">
        <f>IF(T36&lt;$F$19/2,$F$19,0)</f>
        <v>0</v>
      </c>
      <c r="BA36" s="7" t="str">
        <f>IF(U36&lt;$F$19/2,$F$19,0)</f>
        <v>0</v>
      </c>
      <c r="BB36" s="7" t="str">
        <f>IF(V36&lt;$F$19/4,$F$19/2,0)</f>
        <v>0</v>
      </c>
    </row>
    <row r="37" spans="1:55" customHeight="1" ht="15">
      <c r="A37" s="2" t="s">
        <v>50</v>
      </c>
      <c r="B37" s="5" t="s">
        <v>12</v>
      </c>
      <c r="C37" s="2" t="s">
        <v>93</v>
      </c>
      <c r="D37" s="2" t="s">
        <v>94</v>
      </c>
      <c r="E37" s="2" t="s">
        <v>3</v>
      </c>
      <c r="F37" s="2" t="str">
        <f>VLOOKUP(E37,$E$1:$F$3,2,0)</f>
        <v>0</v>
      </c>
      <c r="G37" s="2" t="s">
        <v>60</v>
      </c>
      <c r="H37" s="2"/>
      <c r="I37" s="5" t="str">
        <f>IF(G37="",$J$17,$I$17)</f>
        <v>0</v>
      </c>
      <c r="J37" s="5" t="str">
        <f>IF(H37="",$J$17,$I$17)</f>
        <v>0</v>
      </c>
      <c r="K37" s="5" t="str">
        <f>IF((I37=$J$17)*(J37=$J$17),"NOT UPDATED","UPDATED")</f>
        <v>0</v>
      </c>
      <c r="M37" s="22">
        <v>43467</v>
      </c>
      <c r="N37" s="6" t="str">
        <f>+M37-$N$17</f>
        <v>0</v>
      </c>
      <c r="O37" s="3">
        <v>1</v>
      </c>
      <c r="P37" s="3">
        <v>2</v>
      </c>
      <c r="Q37" s="3">
        <v>3</v>
      </c>
      <c r="R37" s="3">
        <v>4</v>
      </c>
      <c r="S37" s="3">
        <v>5</v>
      </c>
      <c r="T37" s="3">
        <v>6</v>
      </c>
      <c r="U37" s="3">
        <v>7</v>
      </c>
      <c r="V37" s="3">
        <v>8</v>
      </c>
      <c r="Y37" s="22">
        <v>43467</v>
      </c>
      <c r="Z37" s="6" t="str">
        <f>+Y37-$N$17</f>
        <v>0</v>
      </c>
      <c r="AA37" s="5"/>
      <c r="AB37" s="5"/>
      <c r="AC37" s="5"/>
      <c r="AD37" s="5"/>
      <c r="AE37" s="5"/>
      <c r="AF37" s="5"/>
      <c r="AG37" s="5"/>
      <c r="AH37" s="5"/>
      <c r="AJ37" s="7" t="str">
        <f>SUM(AK37:AR37)</f>
        <v>0</v>
      </c>
      <c r="AK37" s="7" t="str">
        <f>+AA37-O37</f>
        <v>0</v>
      </c>
      <c r="AL37" s="7" t="str">
        <f>+AB37-P37</f>
        <v>0</v>
      </c>
      <c r="AM37" s="7" t="str">
        <f>+AC37-Q37</f>
        <v>0</v>
      </c>
      <c r="AN37" s="7" t="str">
        <f>+AD37-R37</f>
        <v>0</v>
      </c>
      <c r="AO37" s="7" t="str">
        <f>+AE37-S37</f>
        <v>0</v>
      </c>
      <c r="AP37" s="7" t="str">
        <f>+AF37-T37</f>
        <v>0</v>
      </c>
      <c r="AQ37" s="7" t="str">
        <f>+AG37-U37</f>
        <v>0</v>
      </c>
      <c r="AR37" s="7" t="str">
        <f>+AH37-V37</f>
        <v>0</v>
      </c>
      <c r="AT37" s="7" t="str">
        <f>SUM(AU37:BB37)</f>
        <v>0</v>
      </c>
      <c r="AU37" s="7" t="str">
        <f>IF(O37&lt;$F$19/2,$F$19,0)</f>
        <v>0</v>
      </c>
      <c r="AV37" s="7" t="str">
        <f>IF(P37&lt;$F$19/2,$F$19,0)</f>
        <v>0</v>
      </c>
      <c r="AW37" s="7" t="str">
        <f>IF(Q37&lt;$F$19/2,$F$19,0)</f>
        <v>0</v>
      </c>
      <c r="AX37" s="7" t="str">
        <f>IF(R37&lt;$F$19/2,$F$19,0)</f>
        <v>0</v>
      </c>
      <c r="AY37" s="7" t="str">
        <f>IF(S37&lt;$F$19/2,$F$19,0)</f>
        <v>0</v>
      </c>
      <c r="AZ37" s="7" t="str">
        <f>IF(T37&lt;$F$19/2,$F$19,0)</f>
        <v>0</v>
      </c>
      <c r="BA37" s="7" t="str">
        <f>IF(U37&lt;$F$19/2,$F$19,0)</f>
        <v>0</v>
      </c>
      <c r="BB37" s="7" t="str">
        <f>IF(V37&lt;$F$19/4,$F$19/2,0)</f>
        <v>0</v>
      </c>
    </row>
    <row r="38" spans="1:55" customHeight="1" ht="15" collapsed="true">
      <c r="A38" s="2" t="s">
        <v>50</v>
      </c>
      <c r="B38" s="5" t="s">
        <v>12</v>
      </c>
      <c r="C38" s="2" t="s">
        <v>95</v>
      </c>
      <c r="D38" s="2" t="s">
        <v>96</v>
      </c>
      <c r="E38" s="2" t="s">
        <v>3</v>
      </c>
      <c r="F38" s="2" t="str">
        <f>VLOOKUP(E38,$E$1:$F$3,2,0)</f>
        <v>0</v>
      </c>
      <c r="G38" s="2" t="s">
        <v>56</v>
      </c>
      <c r="H38" s="2" t="s">
        <v>57</v>
      </c>
      <c r="I38" s="5" t="str">
        <f>IF(G38="",$J$17,$I$17)</f>
        <v>0</v>
      </c>
      <c r="J38" s="5" t="str">
        <f>IF(H38="",$J$17,$I$17)</f>
        <v>0</v>
      </c>
      <c r="K38" s="5" t="str">
        <f>IF((I38=$J$17)*(J38=$J$17),"NOT UPDATED","UPDATED")</f>
        <v>0</v>
      </c>
      <c r="M38" s="22">
        <v>43467</v>
      </c>
      <c r="N38" s="6" t="str">
        <f>+M38-$N$17</f>
        <v>0</v>
      </c>
      <c r="O38" s="3">
        <v>1</v>
      </c>
      <c r="P38" s="3">
        <v>2</v>
      </c>
      <c r="Q38" s="3">
        <v>3</v>
      </c>
      <c r="R38" s="3">
        <v>4</v>
      </c>
      <c r="S38" s="3">
        <v>5</v>
      </c>
      <c r="T38" s="3">
        <v>6</v>
      </c>
      <c r="U38" s="3">
        <v>7</v>
      </c>
      <c r="V38" s="3">
        <v>8</v>
      </c>
      <c r="Y38" s="22">
        <v>43467</v>
      </c>
      <c r="Z38" s="6" t="str">
        <f>+Y38-$N$17</f>
        <v>0</v>
      </c>
      <c r="AA38" s="5"/>
      <c r="AB38" s="5"/>
      <c r="AC38" s="5"/>
      <c r="AD38" s="5"/>
      <c r="AE38" s="5"/>
      <c r="AF38" s="5"/>
      <c r="AG38" s="5"/>
      <c r="AH38" s="5"/>
      <c r="AJ38" s="7" t="str">
        <f>SUM(AK38:AR38)</f>
        <v>0</v>
      </c>
      <c r="AK38" s="7" t="str">
        <f>+AA38-O38</f>
        <v>0</v>
      </c>
      <c r="AL38" s="7" t="str">
        <f>+AB38-P38</f>
        <v>0</v>
      </c>
      <c r="AM38" s="7" t="str">
        <f>+AC38-Q38</f>
        <v>0</v>
      </c>
      <c r="AN38" s="7" t="str">
        <f>+AD38-R38</f>
        <v>0</v>
      </c>
      <c r="AO38" s="7" t="str">
        <f>+AE38-S38</f>
        <v>0</v>
      </c>
      <c r="AP38" s="7" t="str">
        <f>+AF38-T38</f>
        <v>0</v>
      </c>
      <c r="AQ38" s="7" t="str">
        <f>+AG38-U38</f>
        <v>0</v>
      </c>
      <c r="AR38" s="7" t="str">
        <f>+AH38-V38</f>
        <v>0</v>
      </c>
      <c r="AT38" s="7" t="str">
        <f>SUM(AU38:BB38)</f>
        <v>0</v>
      </c>
      <c r="AU38" s="7" t="str">
        <f>IF(O38&lt;$F$19/2,$F$19,0)</f>
        <v>0</v>
      </c>
      <c r="AV38" s="7" t="str">
        <f>IF(P38&lt;$F$19/2,$F$19,0)</f>
        <v>0</v>
      </c>
      <c r="AW38" s="7" t="str">
        <f>IF(Q38&lt;$F$19/2,$F$19,0)</f>
        <v>0</v>
      </c>
      <c r="AX38" s="7" t="str">
        <f>IF(R38&lt;$F$19/2,$F$19,0)</f>
        <v>0</v>
      </c>
      <c r="AY38" s="7" t="str">
        <f>IF(S38&lt;$F$19/2,$F$19,0)</f>
        <v>0</v>
      </c>
      <c r="AZ38" s="7" t="str">
        <f>IF(T38&lt;$F$19/2,$F$19,0)</f>
        <v>0</v>
      </c>
      <c r="BA38" s="7" t="str">
        <f>IF(U38&lt;$F$19/2,$F$19,0)</f>
        <v>0</v>
      </c>
      <c r="BB38" s="7" t="str">
        <f>IF(V38&lt;$F$19/4,$F$19/2,0)</f>
        <v>0</v>
      </c>
    </row>
    <row r="39" spans="1:55" customHeight="1" ht="15">
      <c r="A39" s="2" t="s">
        <v>50</v>
      </c>
      <c r="B39" s="5" t="s">
        <v>14</v>
      </c>
      <c r="C39" s="2" t="s">
        <v>73</v>
      </c>
      <c r="D39" s="2" t="s">
        <v>97</v>
      </c>
      <c r="E39" s="2" t="s">
        <v>6</v>
      </c>
      <c r="F39" s="2" t="str">
        <f>VLOOKUP(E39,$E$1:$F$3,2,0)</f>
        <v>0</v>
      </c>
      <c r="G39" s="2" t="s">
        <v>56</v>
      </c>
      <c r="H39" s="2"/>
      <c r="I39" s="5" t="str">
        <f>IF(G39="",$J$17,$I$17)</f>
        <v>0</v>
      </c>
      <c r="J39" s="5" t="str">
        <f>IF(H39="",$J$17,$I$17)</f>
        <v>0</v>
      </c>
      <c r="K39" s="5" t="str">
        <f>IF((I39=$J$17)*(J39=$J$17),"NOT UPDATED","UPDATED")</f>
        <v>0</v>
      </c>
      <c r="M39" s="22">
        <v>43467</v>
      </c>
      <c r="N39" s="6" t="str">
        <f>+M39-$N$17</f>
        <v>0</v>
      </c>
      <c r="O39" s="3">
        <v>1</v>
      </c>
      <c r="P39" s="3">
        <v>2</v>
      </c>
      <c r="Q39" s="3">
        <v>3</v>
      </c>
      <c r="R39" s="3">
        <v>4</v>
      </c>
      <c r="S39" s="3">
        <v>5</v>
      </c>
      <c r="T39" s="3">
        <v>6</v>
      </c>
      <c r="U39" s="3">
        <v>7</v>
      </c>
      <c r="V39" s="3">
        <v>8</v>
      </c>
      <c r="Y39" s="22">
        <v>43467</v>
      </c>
      <c r="Z39" s="6" t="str">
        <f>+Y39-$N$17</f>
        <v>0</v>
      </c>
      <c r="AA39" s="5"/>
      <c r="AB39" s="5"/>
      <c r="AC39" s="5"/>
      <c r="AD39" s="5"/>
      <c r="AE39" s="5"/>
      <c r="AF39" s="5"/>
      <c r="AG39" s="5"/>
      <c r="AH39" s="5"/>
      <c r="AJ39" s="7" t="str">
        <f>SUM(AK39:AR39)</f>
        <v>0</v>
      </c>
      <c r="AK39" s="7" t="str">
        <f>+AA39-O39</f>
        <v>0</v>
      </c>
      <c r="AL39" s="7" t="str">
        <f>+AB39-P39</f>
        <v>0</v>
      </c>
      <c r="AM39" s="7" t="str">
        <f>+AC39-Q39</f>
        <v>0</v>
      </c>
      <c r="AN39" s="7" t="str">
        <f>+AD39-R39</f>
        <v>0</v>
      </c>
      <c r="AO39" s="7" t="str">
        <f>+AE39-S39</f>
        <v>0</v>
      </c>
      <c r="AP39" s="7" t="str">
        <f>+AF39-T39</f>
        <v>0</v>
      </c>
      <c r="AQ39" s="7" t="str">
        <f>+AG39-U39</f>
        <v>0</v>
      </c>
      <c r="AR39" s="7" t="str">
        <f>+AH39-V39</f>
        <v>0</v>
      </c>
      <c r="AT39" s="7" t="str">
        <f>SUM(AU39:BB39)</f>
        <v>0</v>
      </c>
      <c r="AU39" s="7" t="str">
        <f>IF(O39&lt;$F$19/2,$F$19,0)</f>
        <v>0</v>
      </c>
      <c r="AV39" s="7" t="str">
        <f>IF(P39&lt;$F$19/2,$F$19,0)</f>
        <v>0</v>
      </c>
      <c r="AW39" s="7" t="str">
        <f>IF(Q39&lt;$F$19/2,$F$19,0)</f>
        <v>0</v>
      </c>
      <c r="AX39" s="7" t="str">
        <f>IF(R39&lt;$F$19/2,$F$19,0)</f>
        <v>0</v>
      </c>
      <c r="AY39" s="7" t="str">
        <f>IF(S39&lt;$F$19/2,$F$19,0)</f>
        <v>0</v>
      </c>
      <c r="AZ39" s="7" t="str">
        <f>IF(T39&lt;$F$19/2,$F$19,0)</f>
        <v>0</v>
      </c>
      <c r="BA39" s="7" t="str">
        <f>IF(U39&lt;$F$19/2,$F$19,0)</f>
        <v>0</v>
      </c>
      <c r="BB39" s="7" t="str">
        <f>IF(V39&lt;$F$19/4,$F$19/2,0)</f>
        <v>0</v>
      </c>
    </row>
    <row r="40" spans="1:55" customHeight="1" ht="15">
      <c r="A40" s="2" t="s">
        <v>50</v>
      </c>
      <c r="B40" s="5" t="s">
        <v>14</v>
      </c>
      <c r="C40" s="2" t="s">
        <v>98</v>
      </c>
      <c r="D40" s="2" t="s">
        <v>99</v>
      </c>
      <c r="E40" s="2" t="s">
        <v>3</v>
      </c>
      <c r="F40" s="2" t="str">
        <f>VLOOKUP(E40,$E$1:$F$3,2,0)</f>
        <v>0</v>
      </c>
      <c r="G40" s="2" t="s">
        <v>68</v>
      </c>
      <c r="H40" s="2" t="s">
        <v>60</v>
      </c>
      <c r="I40" s="5" t="str">
        <f>IF(G40="",$J$17,$I$17)</f>
        <v>0</v>
      </c>
      <c r="J40" s="5" t="str">
        <f>IF(H40="",$J$17,$I$17)</f>
        <v>0</v>
      </c>
      <c r="K40" s="5" t="str">
        <f>IF((I40=$J$17)*(J40=$J$17),"NOT UPDATED","UPDATED")</f>
        <v>0</v>
      </c>
      <c r="M40" s="22">
        <v>43467</v>
      </c>
      <c r="N40" s="6" t="str">
        <f>+M40-$N$17</f>
        <v>0</v>
      </c>
      <c r="O40" s="3">
        <v>1</v>
      </c>
      <c r="P40" s="3">
        <v>2</v>
      </c>
      <c r="Q40" s="3">
        <v>3</v>
      </c>
      <c r="R40" s="3">
        <v>4</v>
      </c>
      <c r="S40" s="3">
        <v>5</v>
      </c>
      <c r="T40" s="3">
        <v>6</v>
      </c>
      <c r="U40" s="3">
        <v>7</v>
      </c>
      <c r="V40" s="3">
        <v>8</v>
      </c>
      <c r="Y40" s="22">
        <v>43467</v>
      </c>
      <c r="Z40" s="6" t="str">
        <f>+Y40-$N$17</f>
        <v>0</v>
      </c>
      <c r="AA40" s="5"/>
      <c r="AB40" s="5"/>
      <c r="AC40" s="5"/>
      <c r="AD40" s="5"/>
      <c r="AE40" s="5"/>
      <c r="AF40" s="5"/>
      <c r="AG40" s="5"/>
      <c r="AH40" s="5"/>
      <c r="AJ40" s="7" t="str">
        <f>SUM(AK40:AR40)</f>
        <v>0</v>
      </c>
      <c r="AK40" s="7" t="str">
        <f>+AA40-O40</f>
        <v>0</v>
      </c>
      <c r="AL40" s="7" t="str">
        <f>+AB40-P40</f>
        <v>0</v>
      </c>
      <c r="AM40" s="7" t="str">
        <f>+AC40-Q40</f>
        <v>0</v>
      </c>
      <c r="AN40" s="7" t="str">
        <f>+AD40-R40</f>
        <v>0</v>
      </c>
      <c r="AO40" s="7" t="str">
        <f>+AE40-S40</f>
        <v>0</v>
      </c>
      <c r="AP40" s="7" t="str">
        <f>+AF40-T40</f>
        <v>0</v>
      </c>
      <c r="AQ40" s="7" t="str">
        <f>+AG40-U40</f>
        <v>0</v>
      </c>
      <c r="AR40" s="7" t="str">
        <f>+AH40-V40</f>
        <v>0</v>
      </c>
      <c r="AT40" s="7" t="str">
        <f>SUM(AU40:BB40)</f>
        <v>0</v>
      </c>
      <c r="AU40" s="7" t="str">
        <f>IF(O40&lt;$F$19/2,$F$19,0)</f>
        <v>0</v>
      </c>
      <c r="AV40" s="7" t="str">
        <f>IF(P40&lt;$F$19/2,$F$19,0)</f>
        <v>0</v>
      </c>
      <c r="AW40" s="7" t="str">
        <f>IF(Q40&lt;$F$19/2,$F$19,0)</f>
        <v>0</v>
      </c>
      <c r="AX40" s="7" t="str">
        <f>IF(R40&lt;$F$19/2,$F$19,0)</f>
        <v>0</v>
      </c>
      <c r="AY40" s="7" t="str">
        <f>IF(S40&lt;$F$19/2,$F$19,0)</f>
        <v>0</v>
      </c>
      <c r="AZ40" s="7" t="str">
        <f>IF(T40&lt;$F$19/2,$F$19,0)</f>
        <v>0</v>
      </c>
      <c r="BA40" s="7" t="str">
        <f>IF(U40&lt;$F$19/2,$F$19,0)</f>
        <v>0</v>
      </c>
      <c r="BB40" s="7" t="str">
        <f>IF(V40&lt;$F$19/4,$F$19/2,0)</f>
        <v>0</v>
      </c>
    </row>
    <row r="41" spans="1:55" customHeight="1" ht="15">
      <c r="A41" s="2" t="s">
        <v>50</v>
      </c>
      <c r="B41" s="5" t="s">
        <v>14</v>
      </c>
      <c r="C41" s="2" t="s">
        <v>75</v>
      </c>
      <c r="D41" s="2" t="s">
        <v>100</v>
      </c>
      <c r="E41" s="2" t="s">
        <v>3</v>
      </c>
      <c r="F41" s="2" t="str">
        <f>VLOOKUP(E41,$E$1:$F$3,2,0)</f>
        <v>0</v>
      </c>
      <c r="G41" s="2" t="s">
        <v>53</v>
      </c>
      <c r="H41" s="2" t="s">
        <v>57</v>
      </c>
      <c r="I41" s="5" t="str">
        <f>IF(G41="",$J$17,$I$17)</f>
        <v>0</v>
      </c>
      <c r="J41" s="5" t="str">
        <f>IF(H41="",$J$17,$I$17)</f>
        <v>0</v>
      </c>
      <c r="K41" s="5" t="str">
        <f>IF((I41=$J$17)*(J41=$J$17),"NOT UPDATED","UPDATED")</f>
        <v>0</v>
      </c>
      <c r="M41" s="22">
        <v>43467</v>
      </c>
      <c r="N41" s="6" t="str">
        <f>+M41-$N$17</f>
        <v>0</v>
      </c>
      <c r="O41" s="3">
        <v>1</v>
      </c>
      <c r="P41" s="3">
        <v>2</v>
      </c>
      <c r="Q41" s="3">
        <v>3</v>
      </c>
      <c r="R41" s="3">
        <v>4</v>
      </c>
      <c r="S41" s="3">
        <v>5</v>
      </c>
      <c r="T41" s="3">
        <v>6</v>
      </c>
      <c r="U41" s="3">
        <v>7</v>
      </c>
      <c r="V41" s="3">
        <v>8</v>
      </c>
      <c r="Y41" s="22">
        <v>43467</v>
      </c>
      <c r="Z41" s="6" t="str">
        <f>+Y41-$N$17</f>
        <v>0</v>
      </c>
      <c r="AA41" s="5"/>
      <c r="AB41" s="5"/>
      <c r="AC41" s="5"/>
      <c r="AD41" s="5"/>
      <c r="AE41" s="5"/>
      <c r="AF41" s="5"/>
      <c r="AG41" s="5"/>
      <c r="AH41" s="5"/>
      <c r="AJ41" s="7" t="str">
        <f>SUM(AK41:AR41)</f>
        <v>0</v>
      </c>
      <c r="AK41" s="7" t="str">
        <f>+AA41-O41</f>
        <v>0</v>
      </c>
      <c r="AL41" s="7" t="str">
        <f>+AB41-P41</f>
        <v>0</v>
      </c>
      <c r="AM41" s="7" t="str">
        <f>+AC41-Q41</f>
        <v>0</v>
      </c>
      <c r="AN41" s="7" t="str">
        <f>+AD41-R41</f>
        <v>0</v>
      </c>
      <c r="AO41" s="7" t="str">
        <f>+AE41-S41</f>
        <v>0</v>
      </c>
      <c r="AP41" s="7" t="str">
        <f>+AF41-T41</f>
        <v>0</v>
      </c>
      <c r="AQ41" s="7" t="str">
        <f>+AG41-U41</f>
        <v>0</v>
      </c>
      <c r="AR41" s="7" t="str">
        <f>+AH41-V41</f>
        <v>0</v>
      </c>
      <c r="AT41" s="7" t="str">
        <f>SUM(AU41:BB41)</f>
        <v>0</v>
      </c>
      <c r="AU41" s="7" t="str">
        <f>IF(O41&lt;$F$19/2,$F$19,0)</f>
        <v>0</v>
      </c>
      <c r="AV41" s="7" t="str">
        <f>IF(P41&lt;$F$19/2,$F$19,0)</f>
        <v>0</v>
      </c>
      <c r="AW41" s="7" t="str">
        <f>IF(Q41&lt;$F$19/2,$F$19,0)</f>
        <v>0</v>
      </c>
      <c r="AX41" s="7" t="str">
        <f>IF(R41&lt;$F$19/2,$F$19,0)</f>
        <v>0</v>
      </c>
      <c r="AY41" s="7" t="str">
        <f>IF(S41&lt;$F$19/2,$F$19,0)</f>
        <v>0</v>
      </c>
      <c r="AZ41" s="7" t="str">
        <f>IF(T41&lt;$F$19/2,$F$19,0)</f>
        <v>0</v>
      </c>
      <c r="BA41" s="7" t="str">
        <f>IF(U41&lt;$F$19/2,$F$19,0)</f>
        <v>0</v>
      </c>
      <c r="BB41" s="7" t="str">
        <f>IF(V41&lt;$F$19/4,$F$19/2,0)</f>
        <v>0</v>
      </c>
    </row>
    <row r="42" spans="1:55" customHeight="1" ht="15">
      <c r="A42" s="2" t="s">
        <v>50</v>
      </c>
      <c r="B42" s="5" t="s">
        <v>14</v>
      </c>
      <c r="C42" s="2" t="s">
        <v>101</v>
      </c>
      <c r="D42" s="2" t="s">
        <v>102</v>
      </c>
      <c r="E42" s="2" t="s">
        <v>0</v>
      </c>
      <c r="F42" s="2" t="str">
        <f>VLOOKUP(E42,$E$1:$F$3,2,0)</f>
        <v>0</v>
      </c>
      <c r="G42" s="2" t="s">
        <v>53</v>
      </c>
      <c r="H42" s="2" t="s">
        <v>56</v>
      </c>
      <c r="I42" s="5" t="str">
        <f>IF(G42="",$J$17,$I$17)</f>
        <v>0</v>
      </c>
      <c r="J42" s="5" t="str">
        <f>IF(H42="",$J$17,$I$17)</f>
        <v>0</v>
      </c>
      <c r="K42" s="5" t="str">
        <f>IF((I42=$J$17)*(J42=$J$17),"NOT UPDATED","UPDATED")</f>
        <v>0</v>
      </c>
      <c r="M42" s="22">
        <v>43467</v>
      </c>
      <c r="N42" s="6" t="str">
        <f>+M42-$N$17</f>
        <v>0</v>
      </c>
      <c r="O42" s="3">
        <v>1</v>
      </c>
      <c r="P42" s="3">
        <v>2</v>
      </c>
      <c r="Q42" s="3">
        <v>3</v>
      </c>
      <c r="R42" s="3">
        <v>4</v>
      </c>
      <c r="S42" s="3">
        <v>5</v>
      </c>
      <c r="T42" s="3">
        <v>6</v>
      </c>
      <c r="U42" s="3">
        <v>7</v>
      </c>
      <c r="V42" s="3">
        <v>8</v>
      </c>
      <c r="Y42" s="22">
        <v>43467</v>
      </c>
      <c r="Z42" s="6" t="str">
        <f>+Y42-$N$17</f>
        <v>0</v>
      </c>
      <c r="AA42" s="5"/>
      <c r="AB42" s="5"/>
      <c r="AC42" s="5"/>
      <c r="AD42" s="5"/>
      <c r="AE42" s="5"/>
      <c r="AF42" s="5"/>
      <c r="AG42" s="5"/>
      <c r="AH42" s="5"/>
      <c r="AJ42" s="7" t="str">
        <f>SUM(AK42:AR42)</f>
        <v>0</v>
      </c>
      <c r="AK42" s="7" t="str">
        <f>+AA42-O42</f>
        <v>0</v>
      </c>
      <c r="AL42" s="7" t="str">
        <f>+AB42-P42</f>
        <v>0</v>
      </c>
      <c r="AM42" s="7" t="str">
        <f>+AC42-Q42</f>
        <v>0</v>
      </c>
      <c r="AN42" s="7" t="str">
        <f>+AD42-R42</f>
        <v>0</v>
      </c>
      <c r="AO42" s="7" t="str">
        <f>+AE42-S42</f>
        <v>0</v>
      </c>
      <c r="AP42" s="7" t="str">
        <f>+AF42-T42</f>
        <v>0</v>
      </c>
      <c r="AQ42" s="7" t="str">
        <f>+AG42-U42</f>
        <v>0</v>
      </c>
      <c r="AR42" s="7" t="str">
        <f>+AH42-V42</f>
        <v>0</v>
      </c>
      <c r="AT42" s="7" t="str">
        <f>SUM(AU42:BB42)</f>
        <v>0</v>
      </c>
      <c r="AU42" s="7" t="str">
        <f>IF(O42&lt;$F$19/2,$F$19,0)</f>
        <v>0</v>
      </c>
      <c r="AV42" s="7" t="str">
        <f>IF(P42&lt;$F$19/2,$F$19,0)</f>
        <v>0</v>
      </c>
      <c r="AW42" s="7" t="str">
        <f>IF(Q42&lt;$F$19/2,$F$19,0)</f>
        <v>0</v>
      </c>
      <c r="AX42" s="7" t="str">
        <f>IF(R42&lt;$F$19/2,$F$19,0)</f>
        <v>0</v>
      </c>
      <c r="AY42" s="7" t="str">
        <f>IF(S42&lt;$F$19/2,$F$19,0)</f>
        <v>0</v>
      </c>
      <c r="AZ42" s="7" t="str">
        <f>IF(T42&lt;$F$19/2,$F$19,0)</f>
        <v>0</v>
      </c>
      <c r="BA42" s="7" t="str">
        <f>IF(U42&lt;$F$19/2,$F$19,0)</f>
        <v>0</v>
      </c>
      <c r="BB42" s="7" t="str">
        <f>IF(V42&lt;$F$19/4,$F$19/2,0)</f>
        <v>0</v>
      </c>
    </row>
    <row r="43" spans="1:55" customHeight="1" ht="15">
      <c r="A43" s="2" t="s">
        <v>50</v>
      </c>
      <c r="B43" s="5" t="s">
        <v>14</v>
      </c>
      <c r="C43" s="2" t="s">
        <v>103</v>
      </c>
      <c r="D43" s="2" t="s">
        <v>104</v>
      </c>
      <c r="E43" s="2" t="s">
        <v>3</v>
      </c>
      <c r="F43" s="2" t="str">
        <f>VLOOKUP(E43,$E$1:$F$3,2,0)</f>
        <v>0</v>
      </c>
      <c r="G43" s="2" t="s">
        <v>53</v>
      </c>
      <c r="H43" s="2" t="s">
        <v>57</v>
      </c>
      <c r="I43" s="5" t="str">
        <f>IF(G43="",$J$17,$I$17)</f>
        <v>0</v>
      </c>
      <c r="J43" s="5" t="str">
        <f>IF(H43="",$J$17,$I$17)</f>
        <v>0</v>
      </c>
      <c r="K43" s="5" t="str">
        <f>IF((I43=$J$17)*(J43=$J$17),"NOT UPDATED","UPDATED")</f>
        <v>0</v>
      </c>
      <c r="M43" s="22">
        <v>43467</v>
      </c>
      <c r="N43" s="6" t="str">
        <f>+M43-$N$17</f>
        <v>0</v>
      </c>
      <c r="O43" s="3">
        <v>1</v>
      </c>
      <c r="P43" s="3">
        <v>2</v>
      </c>
      <c r="Q43" s="3">
        <v>3</v>
      </c>
      <c r="R43" s="3">
        <v>4</v>
      </c>
      <c r="S43" s="3">
        <v>5</v>
      </c>
      <c r="T43" s="3">
        <v>6</v>
      </c>
      <c r="U43" s="3">
        <v>7</v>
      </c>
      <c r="V43" s="3">
        <v>8</v>
      </c>
      <c r="Y43" s="22">
        <v>43467</v>
      </c>
      <c r="Z43" s="6" t="str">
        <f>+Y43-$N$17</f>
        <v>0</v>
      </c>
      <c r="AA43" s="5"/>
      <c r="AB43" s="5"/>
      <c r="AC43" s="5"/>
      <c r="AD43" s="5"/>
      <c r="AE43" s="5"/>
      <c r="AF43" s="5"/>
      <c r="AG43" s="5"/>
      <c r="AH43" s="5"/>
      <c r="AJ43" s="7" t="str">
        <f>SUM(AK43:AR43)</f>
        <v>0</v>
      </c>
      <c r="AK43" s="7" t="str">
        <f>+AA43-O43</f>
        <v>0</v>
      </c>
      <c r="AL43" s="7" t="str">
        <f>+AB43-P43</f>
        <v>0</v>
      </c>
      <c r="AM43" s="7" t="str">
        <f>+AC43-Q43</f>
        <v>0</v>
      </c>
      <c r="AN43" s="7" t="str">
        <f>+AD43-R43</f>
        <v>0</v>
      </c>
      <c r="AO43" s="7" t="str">
        <f>+AE43-S43</f>
        <v>0</v>
      </c>
      <c r="AP43" s="7" t="str">
        <f>+AF43-T43</f>
        <v>0</v>
      </c>
      <c r="AQ43" s="7" t="str">
        <f>+AG43-U43</f>
        <v>0</v>
      </c>
      <c r="AR43" s="7" t="str">
        <f>+AH43-V43</f>
        <v>0</v>
      </c>
      <c r="AT43" s="7" t="str">
        <f>SUM(AU43:BB43)</f>
        <v>0</v>
      </c>
      <c r="AU43" s="7" t="str">
        <f>IF(O43&lt;$F$19/2,$F$19,0)</f>
        <v>0</v>
      </c>
      <c r="AV43" s="7" t="str">
        <f>IF(P43&lt;$F$19/2,$F$19,0)</f>
        <v>0</v>
      </c>
      <c r="AW43" s="7" t="str">
        <f>IF(Q43&lt;$F$19/2,$F$19,0)</f>
        <v>0</v>
      </c>
      <c r="AX43" s="7" t="str">
        <f>IF(R43&lt;$F$19/2,$F$19,0)</f>
        <v>0</v>
      </c>
      <c r="AY43" s="7" t="str">
        <f>IF(S43&lt;$F$19/2,$F$19,0)</f>
        <v>0</v>
      </c>
      <c r="AZ43" s="7" t="str">
        <f>IF(T43&lt;$F$19/2,$F$19,0)</f>
        <v>0</v>
      </c>
      <c r="BA43" s="7" t="str">
        <f>IF(U43&lt;$F$19/2,$F$19,0)</f>
        <v>0</v>
      </c>
      <c r="BB43" s="7" t="str">
        <f>IF(V43&lt;$F$19/4,$F$19/2,0)</f>
        <v>0</v>
      </c>
    </row>
    <row r="44" spans="1:55" customHeight="1" ht="15">
      <c r="A44" s="2" t="s">
        <v>50</v>
      </c>
      <c r="B44" s="5" t="s">
        <v>14</v>
      </c>
      <c r="C44" s="2" t="s">
        <v>105</v>
      </c>
      <c r="D44" s="2" t="s">
        <v>106</v>
      </c>
      <c r="E44" s="2" t="s">
        <v>3</v>
      </c>
      <c r="F44" s="2" t="str">
        <f>VLOOKUP(E44,$E$1:$F$3,2,0)</f>
        <v>0</v>
      </c>
      <c r="G44" s="2" t="s">
        <v>60</v>
      </c>
      <c r="H44" s="2" t="s">
        <v>56</v>
      </c>
      <c r="I44" s="5" t="str">
        <f>IF(G44="",$J$17,$I$17)</f>
        <v>0</v>
      </c>
      <c r="J44" s="5" t="str">
        <f>IF(H44="",$J$17,$I$17)</f>
        <v>0</v>
      </c>
      <c r="K44" s="5" t="str">
        <f>IF((I44=$J$17)*(J44=$J$17),"NOT UPDATED","UPDATED")</f>
        <v>0</v>
      </c>
      <c r="M44" s="22">
        <v>43467</v>
      </c>
      <c r="N44" s="6" t="str">
        <f>+M44-$N$17</f>
        <v>0</v>
      </c>
      <c r="O44" s="3">
        <v>1</v>
      </c>
      <c r="P44" s="3">
        <v>2</v>
      </c>
      <c r="Q44" s="3">
        <v>3</v>
      </c>
      <c r="R44" s="3">
        <v>4</v>
      </c>
      <c r="S44" s="3">
        <v>5</v>
      </c>
      <c r="T44" s="3">
        <v>6</v>
      </c>
      <c r="U44" s="3">
        <v>7</v>
      </c>
      <c r="V44" s="3">
        <v>8</v>
      </c>
      <c r="Y44" s="22">
        <v>43467</v>
      </c>
      <c r="Z44" s="6" t="str">
        <f>+Y44-$N$17</f>
        <v>0</v>
      </c>
      <c r="AA44" s="5"/>
      <c r="AB44" s="5"/>
      <c r="AC44" s="5"/>
      <c r="AD44" s="5"/>
      <c r="AE44" s="5"/>
      <c r="AF44" s="5"/>
      <c r="AG44" s="5"/>
      <c r="AH44" s="5"/>
      <c r="AJ44" s="7" t="str">
        <f>SUM(AK44:AR44)</f>
        <v>0</v>
      </c>
      <c r="AK44" s="7" t="str">
        <f>+AA44-O44</f>
        <v>0</v>
      </c>
      <c r="AL44" s="7" t="str">
        <f>+AB44-P44</f>
        <v>0</v>
      </c>
      <c r="AM44" s="7" t="str">
        <f>+AC44-Q44</f>
        <v>0</v>
      </c>
      <c r="AN44" s="7" t="str">
        <f>+AD44-R44</f>
        <v>0</v>
      </c>
      <c r="AO44" s="7" t="str">
        <f>+AE44-S44</f>
        <v>0</v>
      </c>
      <c r="AP44" s="7" t="str">
        <f>+AF44-T44</f>
        <v>0</v>
      </c>
      <c r="AQ44" s="7" t="str">
        <f>+AG44-U44</f>
        <v>0</v>
      </c>
      <c r="AR44" s="7" t="str">
        <f>+AH44-V44</f>
        <v>0</v>
      </c>
      <c r="AT44" s="7" t="str">
        <f>SUM(AU44:BB44)</f>
        <v>0</v>
      </c>
      <c r="AU44" s="7" t="str">
        <f>IF(O44&lt;$F$19/2,$F$19,0)</f>
        <v>0</v>
      </c>
      <c r="AV44" s="7" t="str">
        <f>IF(P44&lt;$F$19/2,$F$19,0)</f>
        <v>0</v>
      </c>
      <c r="AW44" s="7" t="str">
        <f>IF(Q44&lt;$F$19/2,$F$19,0)</f>
        <v>0</v>
      </c>
      <c r="AX44" s="7" t="str">
        <f>IF(R44&lt;$F$19/2,$F$19,0)</f>
        <v>0</v>
      </c>
      <c r="AY44" s="7" t="str">
        <f>IF(S44&lt;$F$19/2,$F$19,0)</f>
        <v>0</v>
      </c>
      <c r="AZ44" s="7" t="str">
        <f>IF(T44&lt;$F$19/2,$F$19,0)</f>
        <v>0</v>
      </c>
      <c r="BA44" s="7" t="str">
        <f>IF(U44&lt;$F$19/2,$F$19,0)</f>
        <v>0</v>
      </c>
      <c r="BB44" s="7" t="str">
        <f>IF(V44&lt;$F$19/4,$F$19/2,0)</f>
        <v>0</v>
      </c>
    </row>
    <row r="45" spans="1:55" customHeight="1" ht="15">
      <c r="A45" s="2" t="s">
        <v>50</v>
      </c>
      <c r="B45" s="5" t="s">
        <v>17</v>
      </c>
      <c r="C45" s="2" t="s">
        <v>80</v>
      </c>
      <c r="D45" s="2" t="s">
        <v>107</v>
      </c>
      <c r="E45" s="2" t="s">
        <v>0</v>
      </c>
      <c r="F45" s="2" t="str">
        <f>VLOOKUP(E45,$E$1:$F$3,2,0)</f>
        <v>0</v>
      </c>
      <c r="G45" s="2"/>
      <c r="H45" s="2" t="s">
        <v>68</v>
      </c>
      <c r="I45" s="5" t="str">
        <f>IF(G45="",$J$17,$I$17)</f>
        <v>0</v>
      </c>
      <c r="J45" s="5" t="str">
        <f>IF(H45="",$J$17,$I$17)</f>
        <v>0</v>
      </c>
      <c r="K45" s="5" t="str">
        <f>IF((I45=$J$17)*(J45=$J$17),"NOT UPDATED","UPDATED")</f>
        <v>0</v>
      </c>
      <c r="M45" s="22">
        <v>43467</v>
      </c>
      <c r="N45" s="6" t="str">
        <f>+M45-$N$17</f>
        <v>0</v>
      </c>
      <c r="O45" s="3">
        <v>1</v>
      </c>
      <c r="P45" s="3">
        <v>2</v>
      </c>
      <c r="Q45" s="3">
        <v>3</v>
      </c>
      <c r="R45" s="3">
        <v>4</v>
      </c>
      <c r="S45" s="3">
        <v>5</v>
      </c>
      <c r="T45" s="3">
        <v>6</v>
      </c>
      <c r="U45" s="3">
        <v>7</v>
      </c>
      <c r="V45" s="3">
        <v>8</v>
      </c>
      <c r="Y45" s="22">
        <v>43467</v>
      </c>
      <c r="Z45" s="6" t="str">
        <f>+Y45-$N$17</f>
        <v>0</v>
      </c>
      <c r="AA45" s="5"/>
      <c r="AB45" s="5"/>
      <c r="AC45" s="5"/>
      <c r="AD45" s="5"/>
      <c r="AE45" s="5"/>
      <c r="AF45" s="5"/>
      <c r="AG45" s="5"/>
      <c r="AH45" s="5"/>
      <c r="AJ45" s="7" t="str">
        <f>SUM(AK45:AR45)</f>
        <v>0</v>
      </c>
      <c r="AK45" s="7" t="str">
        <f>+AA45-O45</f>
        <v>0</v>
      </c>
      <c r="AL45" s="7" t="str">
        <f>+AB45-P45</f>
        <v>0</v>
      </c>
      <c r="AM45" s="7" t="str">
        <f>+AC45-Q45</f>
        <v>0</v>
      </c>
      <c r="AN45" s="7" t="str">
        <f>+AD45-R45</f>
        <v>0</v>
      </c>
      <c r="AO45" s="7" t="str">
        <f>+AE45-S45</f>
        <v>0</v>
      </c>
      <c r="AP45" s="7" t="str">
        <f>+AF45-T45</f>
        <v>0</v>
      </c>
      <c r="AQ45" s="7" t="str">
        <f>+AG45-U45</f>
        <v>0</v>
      </c>
      <c r="AR45" s="7" t="str">
        <f>+AH45-V45</f>
        <v>0</v>
      </c>
      <c r="AT45" s="7" t="str">
        <f>SUM(AU45:BB45)</f>
        <v>0</v>
      </c>
      <c r="AU45" s="7" t="str">
        <f>IF(O45&lt;$F$19/2,$F$19,0)</f>
        <v>0</v>
      </c>
      <c r="AV45" s="7" t="str">
        <f>IF(P45&lt;$F$19/2,$F$19,0)</f>
        <v>0</v>
      </c>
      <c r="AW45" s="7" t="str">
        <f>IF(Q45&lt;$F$19/2,$F$19,0)</f>
        <v>0</v>
      </c>
      <c r="AX45" s="7" t="str">
        <f>IF(R45&lt;$F$19/2,$F$19,0)</f>
        <v>0</v>
      </c>
      <c r="AY45" s="7" t="str">
        <f>IF(S45&lt;$F$19/2,$F$19,0)</f>
        <v>0</v>
      </c>
      <c r="AZ45" s="7" t="str">
        <f>IF(T45&lt;$F$19/2,$F$19,0)</f>
        <v>0</v>
      </c>
      <c r="BA45" s="7" t="str">
        <f>IF(U45&lt;$F$19/2,$F$19,0)</f>
        <v>0</v>
      </c>
      <c r="BB45" s="7" t="str">
        <f>IF(V45&lt;$F$19/4,$F$19/2,0)</f>
        <v>0</v>
      </c>
    </row>
    <row r="46" spans="1:55" customHeight="1" ht="15">
      <c r="A46" s="2" t="s">
        <v>50</v>
      </c>
      <c r="B46" s="5" t="s">
        <v>14</v>
      </c>
      <c r="C46" s="2" t="s">
        <v>108</v>
      </c>
      <c r="D46" s="2" t="s">
        <v>109</v>
      </c>
      <c r="E46" s="2" t="s">
        <v>3</v>
      </c>
      <c r="F46" s="2" t="str">
        <f>VLOOKUP(E46,$E$1:$F$3,2,0)</f>
        <v>0</v>
      </c>
      <c r="G46" s="2" t="s">
        <v>60</v>
      </c>
      <c r="H46" s="2"/>
      <c r="I46" s="5" t="str">
        <f>IF(G46="",$J$17,$I$17)</f>
        <v>0</v>
      </c>
      <c r="J46" s="5" t="str">
        <f>IF(H46="",$J$17,$I$17)</f>
        <v>0</v>
      </c>
      <c r="K46" s="5" t="str">
        <f>IF((I46=$J$17)*(J46=$J$17),"NOT UPDATED","UPDATED")</f>
        <v>0</v>
      </c>
      <c r="M46" s="22">
        <v>43467</v>
      </c>
      <c r="N46" s="6" t="str">
        <f>+M46-$N$17</f>
        <v>0</v>
      </c>
      <c r="O46" s="3">
        <v>1</v>
      </c>
      <c r="P46" s="3">
        <v>2</v>
      </c>
      <c r="Q46" s="3">
        <v>3</v>
      </c>
      <c r="R46" s="3">
        <v>4</v>
      </c>
      <c r="S46" s="3">
        <v>5</v>
      </c>
      <c r="T46" s="3">
        <v>6</v>
      </c>
      <c r="U46" s="3">
        <v>7</v>
      </c>
      <c r="V46" s="3">
        <v>8</v>
      </c>
      <c r="Y46" s="22">
        <v>43467</v>
      </c>
      <c r="Z46" s="6" t="str">
        <f>+Y46-$N$17</f>
        <v>0</v>
      </c>
      <c r="AA46" s="5"/>
      <c r="AB46" s="5"/>
      <c r="AC46" s="5"/>
      <c r="AD46" s="5"/>
      <c r="AE46" s="5"/>
      <c r="AF46" s="5"/>
      <c r="AG46" s="5"/>
      <c r="AH46" s="5"/>
      <c r="AJ46" s="7" t="str">
        <f>SUM(AK46:AR46)</f>
        <v>0</v>
      </c>
      <c r="AK46" s="7" t="str">
        <f>+AA46-O46</f>
        <v>0</v>
      </c>
      <c r="AL46" s="7" t="str">
        <f>+AB46-P46</f>
        <v>0</v>
      </c>
      <c r="AM46" s="7" t="str">
        <f>+AC46-Q46</f>
        <v>0</v>
      </c>
      <c r="AN46" s="7" t="str">
        <f>+AD46-R46</f>
        <v>0</v>
      </c>
      <c r="AO46" s="7" t="str">
        <f>+AE46-S46</f>
        <v>0</v>
      </c>
      <c r="AP46" s="7" t="str">
        <f>+AF46-T46</f>
        <v>0</v>
      </c>
      <c r="AQ46" s="7" t="str">
        <f>+AG46-U46</f>
        <v>0</v>
      </c>
      <c r="AR46" s="7" t="str">
        <f>+AH46-V46</f>
        <v>0</v>
      </c>
      <c r="AT46" s="7" t="str">
        <f>SUM(AU46:BB46)</f>
        <v>0</v>
      </c>
      <c r="AU46" s="7" t="str">
        <f>IF(O46&lt;$F$19/2,$F$19,0)</f>
        <v>0</v>
      </c>
      <c r="AV46" s="7" t="str">
        <f>IF(P46&lt;$F$19/2,$F$19,0)</f>
        <v>0</v>
      </c>
      <c r="AW46" s="7" t="str">
        <f>IF(Q46&lt;$F$19/2,$F$19,0)</f>
        <v>0</v>
      </c>
      <c r="AX46" s="7" t="str">
        <f>IF(R46&lt;$F$19/2,$F$19,0)</f>
        <v>0</v>
      </c>
      <c r="AY46" s="7" t="str">
        <f>IF(S46&lt;$F$19/2,$F$19,0)</f>
        <v>0</v>
      </c>
      <c r="AZ46" s="7" t="str">
        <f>IF(T46&lt;$F$19/2,$F$19,0)</f>
        <v>0</v>
      </c>
      <c r="BA46" s="7" t="str">
        <f>IF(U46&lt;$F$19/2,$F$19,0)</f>
        <v>0</v>
      </c>
      <c r="BB46" s="7" t="str">
        <f>IF(V46&lt;$F$19/4,$F$19/2,0)</f>
        <v>0</v>
      </c>
    </row>
    <row r="47" spans="1:55" customHeight="1" ht="15">
      <c r="A47" s="2" t="s">
        <v>50</v>
      </c>
      <c r="B47" s="2" t="s">
        <v>16</v>
      </c>
      <c r="C47" s="2" t="s">
        <v>80</v>
      </c>
      <c r="D47" s="2" t="s">
        <v>110</v>
      </c>
      <c r="E47" s="2" t="s">
        <v>0</v>
      </c>
      <c r="F47" s="2" t="str">
        <f>VLOOKUP(E47,$E$1:$F$3,2,0)</f>
        <v>0</v>
      </c>
      <c r="G47" s="2"/>
      <c r="H47" s="2" t="s">
        <v>68</v>
      </c>
      <c r="I47" s="5" t="str">
        <f>IF(G47="",$J$17,$I$17)</f>
        <v>0</v>
      </c>
      <c r="J47" s="5" t="str">
        <f>IF(H47="",$J$17,$I$17)</f>
        <v>0</v>
      </c>
      <c r="K47" s="5" t="str">
        <f>IF((I47=$J$17)*(J47=$J$17),"NOT UPDATED","UPDATED")</f>
        <v>0</v>
      </c>
      <c r="M47" s="22">
        <v>43467</v>
      </c>
      <c r="N47" s="6" t="str">
        <f>+M47-$N$17</f>
        <v>0</v>
      </c>
      <c r="O47" s="3">
        <v>1</v>
      </c>
      <c r="P47" s="3">
        <v>2</v>
      </c>
      <c r="Q47" s="3">
        <v>3</v>
      </c>
      <c r="R47" s="3">
        <v>4</v>
      </c>
      <c r="S47" s="3">
        <v>5</v>
      </c>
      <c r="T47" s="3">
        <v>6</v>
      </c>
      <c r="U47" s="3">
        <v>7</v>
      </c>
      <c r="V47" s="3">
        <v>8</v>
      </c>
      <c r="Y47" s="22">
        <v>43467</v>
      </c>
      <c r="Z47" s="6" t="str">
        <f>+Y47-$N$17</f>
        <v>0</v>
      </c>
      <c r="AA47" s="5"/>
      <c r="AB47" s="5"/>
      <c r="AC47" s="5"/>
      <c r="AD47" s="5"/>
      <c r="AE47" s="5"/>
      <c r="AF47" s="5"/>
      <c r="AG47" s="5"/>
      <c r="AH47" s="5"/>
      <c r="AJ47" s="7" t="str">
        <f>SUM(AK47:AR47)</f>
        <v>0</v>
      </c>
      <c r="AK47" s="7" t="str">
        <f>+AA47-O47</f>
        <v>0</v>
      </c>
      <c r="AL47" s="7" t="str">
        <f>+AB47-P47</f>
        <v>0</v>
      </c>
      <c r="AM47" s="7" t="str">
        <f>+AC47-Q47</f>
        <v>0</v>
      </c>
      <c r="AN47" s="7" t="str">
        <f>+AD47-R47</f>
        <v>0</v>
      </c>
      <c r="AO47" s="7" t="str">
        <f>+AE47-S47</f>
        <v>0</v>
      </c>
      <c r="AP47" s="7" t="str">
        <f>+AF47-T47</f>
        <v>0</v>
      </c>
      <c r="AQ47" s="7" t="str">
        <f>+AG47-U47</f>
        <v>0</v>
      </c>
      <c r="AR47" s="7" t="str">
        <f>+AH47-V47</f>
        <v>0</v>
      </c>
      <c r="AT47" s="7" t="str">
        <f>SUM(AU47:BB47)</f>
        <v>0</v>
      </c>
      <c r="AU47" s="7" t="str">
        <f>IF(O47&lt;$F$19/2,$F$19,0)</f>
        <v>0</v>
      </c>
      <c r="AV47" s="7" t="str">
        <f>IF(P47&lt;$F$19/2,$F$19,0)</f>
        <v>0</v>
      </c>
      <c r="AW47" s="7" t="str">
        <f>IF(Q47&lt;$F$19/2,$F$19,0)</f>
        <v>0</v>
      </c>
      <c r="AX47" s="7" t="str">
        <f>IF(R47&lt;$F$19/2,$F$19,0)</f>
        <v>0</v>
      </c>
      <c r="AY47" s="7" t="str">
        <f>IF(S47&lt;$F$19/2,$F$19,0)</f>
        <v>0</v>
      </c>
      <c r="AZ47" s="7" t="str">
        <f>IF(T47&lt;$F$19/2,$F$19,0)</f>
        <v>0</v>
      </c>
      <c r="BA47" s="7" t="str">
        <f>IF(U47&lt;$F$19/2,$F$19,0)</f>
        <v>0</v>
      </c>
      <c r="BB47" s="7" t="str">
        <f>IF(V47&lt;$F$19/4,$F$19/2,0)</f>
        <v>0</v>
      </c>
    </row>
    <row r="48" spans="1:55" customHeight="1" ht="15">
      <c r="A48" s="2" t="s">
        <v>50</v>
      </c>
      <c r="B48" s="5" t="s">
        <v>14</v>
      </c>
      <c r="C48" s="8" t="s">
        <v>93</v>
      </c>
      <c r="D48" s="2" t="s">
        <v>111</v>
      </c>
      <c r="E48" s="2" t="s">
        <v>3</v>
      </c>
      <c r="F48" s="2" t="str">
        <f>VLOOKUP(E48,$E$1:$F$3,2,0)</f>
        <v>0</v>
      </c>
      <c r="G48" s="2" t="s">
        <v>60</v>
      </c>
      <c r="H48" s="2"/>
      <c r="I48" s="5" t="str">
        <f>IF(G48="",$J$17,$I$17)</f>
        <v>0</v>
      </c>
      <c r="J48" s="5" t="str">
        <f>IF(H48="",$J$17,$I$17)</f>
        <v>0</v>
      </c>
      <c r="K48" s="5" t="str">
        <f>IF((I48=$J$17)*(J48=$J$17),"NOT UPDATED","UPDATED")</f>
        <v>0</v>
      </c>
      <c r="M48" s="22">
        <v>43467</v>
      </c>
      <c r="N48" s="6" t="str">
        <f>+M48-$N$17</f>
        <v>0</v>
      </c>
      <c r="O48" s="3">
        <v>1</v>
      </c>
      <c r="P48" s="3">
        <v>2</v>
      </c>
      <c r="Q48" s="3">
        <v>3</v>
      </c>
      <c r="R48" s="3">
        <v>4</v>
      </c>
      <c r="S48" s="3">
        <v>5</v>
      </c>
      <c r="T48" s="3">
        <v>6</v>
      </c>
      <c r="U48" s="3">
        <v>7</v>
      </c>
      <c r="V48" s="3">
        <v>8</v>
      </c>
      <c r="Y48" s="22">
        <v>43467</v>
      </c>
      <c r="Z48" s="6" t="str">
        <f>+Y48-$N$17</f>
        <v>0</v>
      </c>
      <c r="AA48" s="5"/>
      <c r="AB48" s="5"/>
      <c r="AC48" s="5"/>
      <c r="AD48" s="5"/>
      <c r="AE48" s="5"/>
      <c r="AF48" s="5"/>
      <c r="AG48" s="5"/>
      <c r="AH48" s="5"/>
      <c r="AJ48" s="7" t="str">
        <f>SUM(AK48:AR48)</f>
        <v>0</v>
      </c>
      <c r="AK48" s="7" t="str">
        <f>+AA48-O48</f>
        <v>0</v>
      </c>
      <c r="AL48" s="7" t="str">
        <f>+AB48-P48</f>
        <v>0</v>
      </c>
      <c r="AM48" s="7" t="str">
        <f>+AC48-Q48</f>
        <v>0</v>
      </c>
      <c r="AN48" s="7" t="str">
        <f>+AD48-R48</f>
        <v>0</v>
      </c>
      <c r="AO48" s="7" t="str">
        <f>+AE48-S48</f>
        <v>0</v>
      </c>
      <c r="AP48" s="7" t="str">
        <f>+AF48-T48</f>
        <v>0</v>
      </c>
      <c r="AQ48" s="7" t="str">
        <f>+AG48-U48</f>
        <v>0</v>
      </c>
      <c r="AR48" s="7" t="str">
        <f>+AH48-V48</f>
        <v>0</v>
      </c>
      <c r="AT48" s="7" t="str">
        <f>SUM(AU48:BB48)</f>
        <v>0</v>
      </c>
      <c r="AU48" s="7" t="str">
        <f>IF(O48&lt;$F$19/2,$F$19,0)</f>
        <v>0</v>
      </c>
      <c r="AV48" s="7" t="str">
        <f>IF(P48&lt;$F$19/2,$F$19,0)</f>
        <v>0</v>
      </c>
      <c r="AW48" s="7" t="str">
        <f>IF(Q48&lt;$F$19/2,$F$19,0)</f>
        <v>0</v>
      </c>
      <c r="AX48" s="7" t="str">
        <f>IF(R48&lt;$F$19/2,$F$19,0)</f>
        <v>0</v>
      </c>
      <c r="AY48" s="7" t="str">
        <f>IF(S48&lt;$F$19/2,$F$19,0)</f>
        <v>0</v>
      </c>
      <c r="AZ48" s="7" t="str">
        <f>IF(T48&lt;$F$19/2,$F$19,0)</f>
        <v>0</v>
      </c>
      <c r="BA48" s="7" t="str">
        <f>IF(U48&lt;$F$19/2,$F$19,0)</f>
        <v>0</v>
      </c>
      <c r="BB48" s="7" t="str">
        <f>IF(V48&lt;$F$19/4,$F$19/2,0)</f>
        <v>0</v>
      </c>
    </row>
    <row r="49" spans="1:55" customHeight="1" ht="15">
      <c r="A49" s="2" t="s">
        <v>50</v>
      </c>
      <c r="B49" s="5" t="s">
        <v>11</v>
      </c>
      <c r="C49" s="8" t="s">
        <v>66</v>
      </c>
      <c r="D49" s="2" t="s">
        <v>112</v>
      </c>
      <c r="E49" s="2" t="s">
        <v>3</v>
      </c>
      <c r="F49" s="2" t="str">
        <f>VLOOKUP(E49,$E$1:$F$3,2,0)</f>
        <v>0</v>
      </c>
      <c r="G49" s="2"/>
      <c r="H49" s="2" t="s">
        <v>68</v>
      </c>
      <c r="I49" s="5" t="str">
        <f>IF(G49="",$J$17,$I$17)</f>
        <v>0</v>
      </c>
      <c r="J49" s="5" t="str">
        <f>IF(H49="",$J$17,$I$17)</f>
        <v>0</v>
      </c>
      <c r="K49" s="5" t="str">
        <f>IF((I49=$J$17)*(J49=$J$17),"NOT UPDATED","UPDATED")</f>
        <v>0</v>
      </c>
      <c r="M49" s="22">
        <v>43467</v>
      </c>
      <c r="N49" s="6" t="str">
        <f>+M49-$N$17</f>
        <v>0</v>
      </c>
      <c r="O49" s="3">
        <v>1</v>
      </c>
      <c r="P49" s="3">
        <v>2</v>
      </c>
      <c r="Q49" s="3">
        <v>3</v>
      </c>
      <c r="R49" s="3">
        <v>4</v>
      </c>
      <c r="S49" s="3">
        <v>5</v>
      </c>
      <c r="T49" s="3">
        <v>6</v>
      </c>
      <c r="U49" s="3">
        <v>7</v>
      </c>
      <c r="V49" s="3">
        <v>8</v>
      </c>
      <c r="Y49" s="22">
        <v>43467</v>
      </c>
      <c r="Z49" s="6" t="str">
        <f>+Y49-$N$17</f>
        <v>0</v>
      </c>
      <c r="AA49" s="5"/>
      <c r="AB49" s="5"/>
      <c r="AC49" s="5"/>
      <c r="AD49" s="5"/>
      <c r="AE49" s="5"/>
      <c r="AF49" s="5"/>
      <c r="AG49" s="5"/>
      <c r="AH49" s="5"/>
      <c r="AJ49" s="7" t="str">
        <f>SUM(AK49:AR49)</f>
        <v>0</v>
      </c>
      <c r="AK49" s="7" t="str">
        <f>+AA49-O49</f>
        <v>0</v>
      </c>
      <c r="AL49" s="7" t="str">
        <f>+AB49-P49</f>
        <v>0</v>
      </c>
      <c r="AM49" s="7" t="str">
        <f>+AC49-Q49</f>
        <v>0</v>
      </c>
      <c r="AN49" s="7" t="str">
        <f>+AD49-R49</f>
        <v>0</v>
      </c>
      <c r="AO49" s="7" t="str">
        <f>+AE49-S49</f>
        <v>0</v>
      </c>
      <c r="AP49" s="7" t="str">
        <f>+AF49-T49</f>
        <v>0</v>
      </c>
      <c r="AQ49" s="7" t="str">
        <f>+AG49-U49</f>
        <v>0</v>
      </c>
      <c r="AR49" s="7" t="str">
        <f>+AH49-V49</f>
        <v>0</v>
      </c>
      <c r="AT49" s="7" t="str">
        <f>SUM(AU49:BB49)</f>
        <v>0</v>
      </c>
      <c r="AU49" s="7" t="str">
        <f>IF(O49&lt;$F$19/2,$F$19,0)</f>
        <v>0</v>
      </c>
      <c r="AV49" s="7" t="str">
        <f>IF(P49&lt;$F$19/2,$F$19,0)</f>
        <v>0</v>
      </c>
      <c r="AW49" s="7" t="str">
        <f>IF(Q49&lt;$F$19/2,$F$19,0)</f>
        <v>0</v>
      </c>
      <c r="AX49" s="7" t="str">
        <f>IF(R49&lt;$F$19/2,$F$19,0)</f>
        <v>0</v>
      </c>
      <c r="AY49" s="7" t="str">
        <f>IF(S49&lt;$F$19/2,$F$19,0)</f>
        <v>0</v>
      </c>
      <c r="AZ49" s="7" t="str">
        <f>IF(T49&lt;$F$19/2,$F$19,0)</f>
        <v>0</v>
      </c>
      <c r="BA49" s="7" t="str">
        <f>IF(U49&lt;$F$19/2,$F$19,0)</f>
        <v>0</v>
      </c>
      <c r="BB49" s="7" t="str">
        <f>IF(V49&lt;$F$19/4,$F$19/2,0)</f>
        <v>0</v>
      </c>
    </row>
    <row r="50" spans="1:55" customHeight="1" ht="15">
      <c r="A50" s="2" t="s">
        <v>50</v>
      </c>
      <c r="B50" s="5" t="s">
        <v>14</v>
      </c>
      <c r="C50" s="2" t="s">
        <v>113</v>
      </c>
      <c r="D50" s="2" t="s">
        <v>114</v>
      </c>
      <c r="E50" s="2" t="s">
        <v>0</v>
      </c>
      <c r="F50" s="2" t="str">
        <f>VLOOKUP(E50,$E$1:$F$3,2,0)</f>
        <v>0</v>
      </c>
      <c r="G50" s="2" t="s">
        <v>57</v>
      </c>
      <c r="H50" s="2" t="s">
        <v>65</v>
      </c>
      <c r="I50" s="5" t="str">
        <f>IF(G50="",$J$17,$I$17)</f>
        <v>0</v>
      </c>
      <c r="J50" s="5" t="str">
        <f>IF(H50="",$J$17,$I$17)</f>
        <v>0</v>
      </c>
      <c r="K50" s="5" t="str">
        <f>IF((I50=$J$17)*(J50=$J$17),"NOT UPDATED","UPDATED")</f>
        <v>0</v>
      </c>
      <c r="M50" s="22">
        <v>43467</v>
      </c>
      <c r="N50" s="6" t="str">
        <f>+M50-$N$17</f>
        <v>0</v>
      </c>
      <c r="O50" s="3">
        <v>1</v>
      </c>
      <c r="P50" s="3">
        <v>2</v>
      </c>
      <c r="Q50" s="3">
        <v>3</v>
      </c>
      <c r="R50" s="3">
        <v>4</v>
      </c>
      <c r="S50" s="3">
        <v>5</v>
      </c>
      <c r="T50" s="3">
        <v>6</v>
      </c>
      <c r="U50" s="3">
        <v>7</v>
      </c>
      <c r="V50" s="3">
        <v>8</v>
      </c>
      <c r="Y50" s="22">
        <v>43467</v>
      </c>
      <c r="Z50" s="6" t="str">
        <f>+Y50-$N$17</f>
        <v>0</v>
      </c>
      <c r="AA50" s="5"/>
      <c r="AB50" s="5"/>
      <c r="AC50" s="5"/>
      <c r="AD50" s="5"/>
      <c r="AE50" s="5"/>
      <c r="AF50" s="5"/>
      <c r="AG50" s="5"/>
      <c r="AH50" s="5"/>
      <c r="AJ50" s="7" t="str">
        <f>SUM(AK50:AR50)</f>
        <v>0</v>
      </c>
      <c r="AK50" s="7" t="str">
        <f>+AA50-O50</f>
        <v>0</v>
      </c>
      <c r="AL50" s="7" t="str">
        <f>+AB50-P50</f>
        <v>0</v>
      </c>
      <c r="AM50" s="7" t="str">
        <f>+AC50-Q50</f>
        <v>0</v>
      </c>
      <c r="AN50" s="7" t="str">
        <f>+AD50-R50</f>
        <v>0</v>
      </c>
      <c r="AO50" s="7" t="str">
        <f>+AE50-S50</f>
        <v>0</v>
      </c>
      <c r="AP50" s="7" t="str">
        <f>+AF50-T50</f>
        <v>0</v>
      </c>
      <c r="AQ50" s="7" t="str">
        <f>+AG50-U50</f>
        <v>0</v>
      </c>
      <c r="AR50" s="7" t="str">
        <f>+AH50-V50</f>
        <v>0</v>
      </c>
      <c r="AT50" s="7" t="str">
        <f>SUM(AU50:BB50)</f>
        <v>0</v>
      </c>
      <c r="AU50" s="7" t="str">
        <f>IF(O50&lt;$F$19/2,$F$19,0)</f>
        <v>0</v>
      </c>
      <c r="AV50" s="7" t="str">
        <f>IF(P50&lt;$F$19/2,$F$19,0)</f>
        <v>0</v>
      </c>
      <c r="AW50" s="7" t="str">
        <f>IF(Q50&lt;$F$19/2,$F$19,0)</f>
        <v>0</v>
      </c>
      <c r="AX50" s="7" t="str">
        <f>IF(R50&lt;$F$19/2,$F$19,0)</f>
        <v>0</v>
      </c>
      <c r="AY50" s="7" t="str">
        <f>IF(S50&lt;$F$19/2,$F$19,0)</f>
        <v>0</v>
      </c>
      <c r="AZ50" s="7" t="str">
        <f>IF(T50&lt;$F$19/2,$F$19,0)</f>
        <v>0</v>
      </c>
      <c r="BA50" s="7" t="str">
        <f>IF(U50&lt;$F$19/2,$F$19,0)</f>
        <v>0</v>
      </c>
      <c r="BB50" s="7" t="str">
        <f>IF(V50&lt;$F$19/4,$F$19/2,0)</f>
        <v>0</v>
      </c>
    </row>
    <row r="51" spans="1:55" customHeight="1" ht="15">
      <c r="A51" s="2" t="s">
        <v>50</v>
      </c>
      <c r="B51" s="5" t="s">
        <v>14</v>
      </c>
      <c r="C51" s="2" t="s">
        <v>115</v>
      </c>
      <c r="D51" s="2" t="s">
        <v>116</v>
      </c>
      <c r="E51" s="2" t="s">
        <v>6</v>
      </c>
      <c r="F51" s="2" t="str">
        <f>VLOOKUP(E51,$E$1:$F$3,2,0)</f>
        <v>0</v>
      </c>
      <c r="G51" s="2" t="s">
        <v>79</v>
      </c>
      <c r="H51" s="2"/>
      <c r="I51" s="5" t="str">
        <f>IF(G51="",$J$17,$I$17)</f>
        <v>0</v>
      </c>
      <c r="J51" s="5" t="str">
        <f>IF(H51="",$J$17,$I$17)</f>
        <v>0</v>
      </c>
      <c r="K51" s="5" t="str">
        <f>IF((I51=$J$17)*(J51=$J$17),"NOT UPDATED","UPDATED")</f>
        <v>0</v>
      </c>
      <c r="M51" s="22">
        <v>43467</v>
      </c>
      <c r="N51" s="6" t="str">
        <f>+M51-$N$17</f>
        <v>0</v>
      </c>
      <c r="O51" s="3">
        <v>1</v>
      </c>
      <c r="P51" s="3">
        <v>2</v>
      </c>
      <c r="Q51" s="3">
        <v>3</v>
      </c>
      <c r="R51" s="3">
        <v>4</v>
      </c>
      <c r="S51" s="3">
        <v>5</v>
      </c>
      <c r="T51" s="3">
        <v>6</v>
      </c>
      <c r="U51" s="3">
        <v>7</v>
      </c>
      <c r="V51" s="3">
        <v>8</v>
      </c>
      <c r="Y51" s="22">
        <v>43467</v>
      </c>
      <c r="Z51" s="6" t="str">
        <f>+Y51-$N$17</f>
        <v>0</v>
      </c>
      <c r="AA51" s="5"/>
      <c r="AB51" s="5"/>
      <c r="AC51" s="5"/>
      <c r="AD51" s="5"/>
      <c r="AE51" s="5"/>
      <c r="AF51" s="5"/>
      <c r="AG51" s="5"/>
      <c r="AH51" s="5"/>
      <c r="AJ51" s="7" t="str">
        <f>SUM(AK51:AR51)</f>
        <v>0</v>
      </c>
      <c r="AK51" s="7" t="str">
        <f>+AA51-O51</f>
        <v>0</v>
      </c>
      <c r="AL51" s="7" t="str">
        <f>+AB51-P51</f>
        <v>0</v>
      </c>
      <c r="AM51" s="7" t="str">
        <f>+AC51-Q51</f>
        <v>0</v>
      </c>
      <c r="AN51" s="7" t="str">
        <f>+AD51-R51</f>
        <v>0</v>
      </c>
      <c r="AO51" s="7" t="str">
        <f>+AE51-S51</f>
        <v>0</v>
      </c>
      <c r="AP51" s="7" t="str">
        <f>+AF51-T51</f>
        <v>0</v>
      </c>
      <c r="AQ51" s="7" t="str">
        <f>+AG51-U51</f>
        <v>0</v>
      </c>
      <c r="AR51" s="7" t="str">
        <f>+AH51-V51</f>
        <v>0</v>
      </c>
      <c r="AT51" s="7" t="str">
        <f>SUM(AU51:BB51)</f>
        <v>0</v>
      </c>
      <c r="AU51" s="7" t="str">
        <f>IF(O51&lt;$F$19/2,$F$19,0)</f>
        <v>0</v>
      </c>
      <c r="AV51" s="7" t="str">
        <f>IF(P51&lt;$F$19/2,$F$19,0)</f>
        <v>0</v>
      </c>
      <c r="AW51" s="7" t="str">
        <f>IF(Q51&lt;$F$19/2,$F$19,0)</f>
        <v>0</v>
      </c>
      <c r="AX51" s="7" t="str">
        <f>IF(R51&lt;$F$19/2,$F$19,0)</f>
        <v>0</v>
      </c>
      <c r="AY51" s="7" t="str">
        <f>IF(S51&lt;$F$19/2,$F$19,0)</f>
        <v>0</v>
      </c>
      <c r="AZ51" s="7" t="str">
        <f>IF(T51&lt;$F$19/2,$F$19,0)</f>
        <v>0</v>
      </c>
      <c r="BA51" s="7" t="str">
        <f>IF(U51&lt;$F$19/2,$F$19,0)</f>
        <v>0</v>
      </c>
      <c r="BB51" s="7" t="str">
        <f>IF(V51&lt;$F$19/4,$F$19/2,0)</f>
        <v>0</v>
      </c>
    </row>
    <row r="52" spans="1:55" customHeight="1" ht="15">
      <c r="A52" s="2" t="s">
        <v>50</v>
      </c>
      <c r="B52" s="5" t="s">
        <v>19</v>
      </c>
      <c r="C52" s="2" t="s">
        <v>117</v>
      </c>
      <c r="D52" s="2" t="s">
        <v>118</v>
      </c>
      <c r="E52" s="2" t="s">
        <v>3</v>
      </c>
      <c r="F52" s="2" t="str">
        <f>VLOOKUP(E52,$E$1:$F$3,2,0)</f>
        <v>0</v>
      </c>
      <c r="G52" s="2" t="s">
        <v>60</v>
      </c>
      <c r="H52" s="2"/>
      <c r="I52" s="5" t="str">
        <f>IF(G52="",$J$17,$I$17)</f>
        <v>0</v>
      </c>
      <c r="J52" s="5" t="str">
        <f>IF(H52="",$J$17,$I$17)</f>
        <v>0</v>
      </c>
      <c r="K52" s="5" t="str">
        <f>IF((I52=$J$17)*(J52=$J$17),"NOT UPDATED","UPDATED")</f>
        <v>0</v>
      </c>
      <c r="M52" s="22">
        <v>43467</v>
      </c>
      <c r="N52" s="6" t="str">
        <f>+M52-$N$17</f>
        <v>0</v>
      </c>
      <c r="O52" s="3">
        <v>1</v>
      </c>
      <c r="P52" s="3">
        <v>2</v>
      </c>
      <c r="Q52" s="3">
        <v>3</v>
      </c>
      <c r="R52" s="3">
        <v>4</v>
      </c>
      <c r="S52" s="3">
        <v>5</v>
      </c>
      <c r="T52" s="3">
        <v>6</v>
      </c>
      <c r="U52" s="3">
        <v>7</v>
      </c>
      <c r="V52" s="3">
        <v>8</v>
      </c>
      <c r="Y52" s="22">
        <v>43467</v>
      </c>
      <c r="Z52" s="6" t="str">
        <f>+Y52-$N$17</f>
        <v>0</v>
      </c>
      <c r="AA52" s="5"/>
      <c r="AB52" s="5"/>
      <c r="AC52" s="5"/>
      <c r="AD52" s="5"/>
      <c r="AE52" s="5"/>
      <c r="AF52" s="5"/>
      <c r="AG52" s="5"/>
      <c r="AH52" s="5"/>
      <c r="AJ52" s="7" t="str">
        <f>SUM(AK52:AR52)</f>
        <v>0</v>
      </c>
      <c r="AK52" s="7" t="str">
        <f>+AA52-O52</f>
        <v>0</v>
      </c>
      <c r="AL52" s="7" t="str">
        <f>+AB52-P52</f>
        <v>0</v>
      </c>
      <c r="AM52" s="7" t="str">
        <f>+AC52-Q52</f>
        <v>0</v>
      </c>
      <c r="AN52" s="7" t="str">
        <f>+AD52-R52</f>
        <v>0</v>
      </c>
      <c r="AO52" s="7" t="str">
        <f>+AE52-S52</f>
        <v>0</v>
      </c>
      <c r="AP52" s="7" t="str">
        <f>+AF52-T52</f>
        <v>0</v>
      </c>
      <c r="AQ52" s="7" t="str">
        <f>+AG52-U52</f>
        <v>0</v>
      </c>
      <c r="AR52" s="7" t="str">
        <f>+AH52-V52</f>
        <v>0</v>
      </c>
      <c r="AT52" s="7" t="str">
        <f>SUM(AU52:BB52)</f>
        <v>0</v>
      </c>
      <c r="AU52" s="7" t="str">
        <f>IF(O52&lt;$F$19/2,$F$19,0)</f>
        <v>0</v>
      </c>
      <c r="AV52" s="7" t="str">
        <f>IF(P52&lt;$F$19/2,$F$19,0)</f>
        <v>0</v>
      </c>
      <c r="AW52" s="7" t="str">
        <f>IF(Q52&lt;$F$19/2,$F$19,0)</f>
        <v>0</v>
      </c>
      <c r="AX52" s="7" t="str">
        <f>IF(R52&lt;$F$19/2,$F$19,0)</f>
        <v>0</v>
      </c>
      <c r="AY52" s="7" t="str">
        <f>IF(S52&lt;$F$19/2,$F$19,0)</f>
        <v>0</v>
      </c>
      <c r="AZ52" s="7" t="str">
        <f>IF(T52&lt;$F$19/2,$F$19,0)</f>
        <v>0</v>
      </c>
      <c r="BA52" s="7" t="str">
        <f>IF(U52&lt;$F$19/2,$F$19,0)</f>
        <v>0</v>
      </c>
      <c r="BB52" s="7" t="str">
        <f>IF(V52&lt;$F$19/4,$F$19/2,0)</f>
        <v>0</v>
      </c>
    </row>
    <row r="53" spans="1:55" customHeight="1" ht="15">
      <c r="A53" s="2" t="s">
        <v>50</v>
      </c>
      <c r="B53" s="5" t="s">
        <v>14</v>
      </c>
      <c r="C53" s="2" t="s">
        <v>75</v>
      </c>
      <c r="D53" s="2" t="s">
        <v>119</v>
      </c>
      <c r="E53" s="2" t="s">
        <v>6</v>
      </c>
      <c r="F53" s="2" t="str">
        <f>VLOOKUP(E53,$E$1:$F$3,2,0)</f>
        <v>0</v>
      </c>
      <c r="G53" s="2" t="s">
        <v>56</v>
      </c>
      <c r="H53" s="2"/>
      <c r="I53" s="5" t="str">
        <f>IF(G53="",$J$17,$I$17)</f>
        <v>0</v>
      </c>
      <c r="J53" s="5" t="str">
        <f>IF(H53="",$J$17,$I$17)</f>
        <v>0</v>
      </c>
      <c r="K53" s="5" t="str">
        <f>IF((I53=$J$17)*(J53=$J$17),"NOT UPDATED","UPDATED")</f>
        <v>0</v>
      </c>
      <c r="M53" s="22">
        <v>43467</v>
      </c>
      <c r="N53" s="6" t="str">
        <f>+M53-$N$17</f>
        <v>0</v>
      </c>
      <c r="O53" s="3">
        <v>1</v>
      </c>
      <c r="P53" s="3">
        <v>2</v>
      </c>
      <c r="Q53" s="3">
        <v>3</v>
      </c>
      <c r="R53" s="3">
        <v>4</v>
      </c>
      <c r="S53" s="3">
        <v>5</v>
      </c>
      <c r="T53" s="3">
        <v>6</v>
      </c>
      <c r="U53" s="3">
        <v>7</v>
      </c>
      <c r="V53" s="3">
        <v>8</v>
      </c>
      <c r="Y53" s="22">
        <v>43467</v>
      </c>
      <c r="Z53" s="6" t="str">
        <f>+Y53-$N$17</f>
        <v>0</v>
      </c>
      <c r="AA53" s="5"/>
      <c r="AB53" s="5"/>
      <c r="AC53" s="5"/>
      <c r="AD53" s="5"/>
      <c r="AE53" s="5"/>
      <c r="AF53" s="5"/>
      <c r="AG53" s="5"/>
      <c r="AH53" s="5"/>
      <c r="AJ53" s="7" t="str">
        <f>SUM(AK53:AR53)</f>
        <v>0</v>
      </c>
      <c r="AK53" s="7" t="str">
        <f>+AA53-O53</f>
        <v>0</v>
      </c>
      <c r="AL53" s="7" t="str">
        <f>+AB53-P53</f>
        <v>0</v>
      </c>
      <c r="AM53" s="7" t="str">
        <f>+AC53-Q53</f>
        <v>0</v>
      </c>
      <c r="AN53" s="7" t="str">
        <f>+AD53-R53</f>
        <v>0</v>
      </c>
      <c r="AO53" s="7" t="str">
        <f>+AE53-S53</f>
        <v>0</v>
      </c>
      <c r="AP53" s="7" t="str">
        <f>+AF53-T53</f>
        <v>0</v>
      </c>
      <c r="AQ53" s="7" t="str">
        <f>+AG53-U53</f>
        <v>0</v>
      </c>
      <c r="AR53" s="7" t="str">
        <f>+AH53-V53</f>
        <v>0</v>
      </c>
      <c r="AT53" s="7" t="str">
        <f>SUM(AU53:BB53)</f>
        <v>0</v>
      </c>
      <c r="AU53" s="7" t="str">
        <f>IF(O53&lt;$F$19/2,$F$19,0)</f>
        <v>0</v>
      </c>
      <c r="AV53" s="7" t="str">
        <f>IF(P53&lt;$F$19/2,$F$19,0)</f>
        <v>0</v>
      </c>
      <c r="AW53" s="7" t="str">
        <f>IF(Q53&lt;$F$19/2,$F$19,0)</f>
        <v>0</v>
      </c>
      <c r="AX53" s="7" t="str">
        <f>IF(R53&lt;$F$19/2,$F$19,0)</f>
        <v>0</v>
      </c>
      <c r="AY53" s="7" t="str">
        <f>IF(S53&lt;$F$19/2,$F$19,0)</f>
        <v>0</v>
      </c>
      <c r="AZ53" s="7" t="str">
        <f>IF(T53&lt;$F$19/2,$F$19,0)</f>
        <v>0</v>
      </c>
      <c r="BA53" s="7" t="str">
        <f>IF(U53&lt;$F$19/2,$F$19,0)</f>
        <v>0</v>
      </c>
      <c r="BB53" s="7" t="str">
        <f>IF(V53&lt;$F$19/4,$F$19/2,0)</f>
        <v>0</v>
      </c>
    </row>
    <row r="54" spans="1:55" customHeight="1" ht="15">
      <c r="A54" s="2" t="s">
        <v>50</v>
      </c>
      <c r="B54" s="5" t="s">
        <v>19</v>
      </c>
      <c r="C54" s="2" t="s">
        <v>120</v>
      </c>
      <c r="D54" s="2" t="s">
        <v>121</v>
      </c>
      <c r="E54" s="2" t="s">
        <v>3</v>
      </c>
      <c r="F54" s="2" t="str">
        <f>VLOOKUP(E54,$E$1:$F$3,2,0)</f>
        <v>0</v>
      </c>
      <c r="G54" s="2" t="s">
        <v>56</v>
      </c>
      <c r="H54" s="2" t="s">
        <v>57</v>
      </c>
      <c r="I54" s="5" t="str">
        <f>IF(G54="",$J$17,$I$17)</f>
        <v>0</v>
      </c>
      <c r="J54" s="5" t="str">
        <f>IF(H54="",$J$17,$I$17)</f>
        <v>0</v>
      </c>
      <c r="K54" s="5" t="str">
        <f>IF((I54=$J$17)*(J54=$J$17),"NOT UPDATED","UPDATED")</f>
        <v>0</v>
      </c>
      <c r="M54" s="22">
        <v>43467</v>
      </c>
      <c r="N54" s="6" t="str">
        <f>+M54-$N$17</f>
        <v>0</v>
      </c>
      <c r="O54" s="3">
        <v>1</v>
      </c>
      <c r="P54" s="3">
        <v>2</v>
      </c>
      <c r="Q54" s="3">
        <v>3</v>
      </c>
      <c r="R54" s="3">
        <v>4</v>
      </c>
      <c r="S54" s="3">
        <v>5</v>
      </c>
      <c r="T54" s="3">
        <v>6</v>
      </c>
      <c r="U54" s="3">
        <v>7</v>
      </c>
      <c r="V54" s="3">
        <v>8</v>
      </c>
      <c r="Y54" s="22">
        <v>43467</v>
      </c>
      <c r="Z54" s="6" t="str">
        <f>+Y54-$N$17</f>
        <v>0</v>
      </c>
      <c r="AA54" s="5"/>
      <c r="AB54" s="5"/>
      <c r="AC54" s="5"/>
      <c r="AD54" s="5"/>
      <c r="AE54" s="5"/>
      <c r="AF54" s="5"/>
      <c r="AG54" s="5"/>
      <c r="AH54" s="5"/>
      <c r="AJ54" s="7" t="str">
        <f>SUM(AK54:AR54)</f>
        <v>0</v>
      </c>
      <c r="AK54" s="7" t="str">
        <f>+AA54-O54</f>
        <v>0</v>
      </c>
      <c r="AL54" s="7" t="str">
        <f>+AB54-P54</f>
        <v>0</v>
      </c>
      <c r="AM54" s="7" t="str">
        <f>+AC54-Q54</f>
        <v>0</v>
      </c>
      <c r="AN54" s="7" t="str">
        <f>+AD54-R54</f>
        <v>0</v>
      </c>
      <c r="AO54" s="7" t="str">
        <f>+AE54-S54</f>
        <v>0</v>
      </c>
      <c r="AP54" s="7" t="str">
        <f>+AF54-T54</f>
        <v>0</v>
      </c>
      <c r="AQ54" s="7" t="str">
        <f>+AG54-U54</f>
        <v>0</v>
      </c>
      <c r="AR54" s="7" t="str">
        <f>+AH54-V54</f>
        <v>0</v>
      </c>
      <c r="AT54" s="7" t="str">
        <f>SUM(AU54:BB54)</f>
        <v>0</v>
      </c>
      <c r="AU54" s="7" t="str">
        <f>IF(O54&lt;$F$19/2,$F$19,0)</f>
        <v>0</v>
      </c>
      <c r="AV54" s="7" t="str">
        <f>IF(P54&lt;$F$19/2,$F$19,0)</f>
        <v>0</v>
      </c>
      <c r="AW54" s="7" t="str">
        <f>IF(Q54&lt;$F$19/2,$F$19,0)</f>
        <v>0</v>
      </c>
      <c r="AX54" s="7" t="str">
        <f>IF(R54&lt;$F$19/2,$F$19,0)</f>
        <v>0</v>
      </c>
      <c r="AY54" s="7" t="str">
        <f>IF(S54&lt;$F$19/2,$F$19,0)</f>
        <v>0</v>
      </c>
      <c r="AZ54" s="7" t="str">
        <f>IF(T54&lt;$F$19/2,$F$19,0)</f>
        <v>0</v>
      </c>
      <c r="BA54" s="7" t="str">
        <f>IF(U54&lt;$F$19/2,$F$19,0)</f>
        <v>0</v>
      </c>
      <c r="BB54" s="7" t="str">
        <f>IF(V54&lt;$F$19/4,$F$19/2,0)</f>
        <v>0</v>
      </c>
    </row>
    <row r="55" spans="1:55" customHeight="1" ht="15">
      <c r="A55" s="2" t="s">
        <v>50</v>
      </c>
      <c r="B55" s="5" t="s">
        <v>19</v>
      </c>
      <c r="C55" s="2" t="s">
        <v>122</v>
      </c>
      <c r="D55" s="2" t="s">
        <v>123</v>
      </c>
      <c r="E55" s="2" t="s">
        <v>3</v>
      </c>
      <c r="F55" s="2" t="str">
        <f>VLOOKUP(E55,$E$1:$F$3,2,0)</f>
        <v>0</v>
      </c>
      <c r="G55" s="2" t="s">
        <v>68</v>
      </c>
      <c r="H55" s="2" t="s">
        <v>60</v>
      </c>
      <c r="I55" s="5" t="str">
        <f>IF(G55="",$J$17,$I$17)</f>
        <v>0</v>
      </c>
      <c r="J55" s="5" t="str">
        <f>IF(H55="",$J$17,$I$17)</f>
        <v>0</v>
      </c>
      <c r="K55" s="5" t="str">
        <f>IF((I55=$J$17)*(J55=$J$17),"NOT UPDATED","UPDATED")</f>
        <v>0</v>
      </c>
      <c r="M55" s="22">
        <v>43467</v>
      </c>
      <c r="N55" s="6" t="str">
        <f>+M55-$N$17</f>
        <v>0</v>
      </c>
      <c r="O55" s="3">
        <v>1</v>
      </c>
      <c r="P55" s="3">
        <v>2</v>
      </c>
      <c r="Q55" s="3">
        <v>3</v>
      </c>
      <c r="R55" s="3">
        <v>4</v>
      </c>
      <c r="S55" s="3">
        <v>5</v>
      </c>
      <c r="T55" s="3">
        <v>6</v>
      </c>
      <c r="U55" s="3">
        <v>7</v>
      </c>
      <c r="V55" s="3">
        <v>8</v>
      </c>
      <c r="Y55" s="22">
        <v>43467</v>
      </c>
      <c r="Z55" s="6" t="str">
        <f>+Y55-$N$17</f>
        <v>0</v>
      </c>
      <c r="AA55" s="5"/>
      <c r="AB55" s="5"/>
      <c r="AC55" s="5"/>
      <c r="AD55" s="5"/>
      <c r="AE55" s="5"/>
      <c r="AF55" s="5"/>
      <c r="AG55" s="5"/>
      <c r="AH55" s="5"/>
      <c r="AJ55" s="7" t="str">
        <f>SUM(AK55:AR55)</f>
        <v>0</v>
      </c>
      <c r="AK55" s="7" t="str">
        <f>+AA55-O55</f>
        <v>0</v>
      </c>
      <c r="AL55" s="7" t="str">
        <f>+AB55-P55</f>
        <v>0</v>
      </c>
      <c r="AM55" s="7" t="str">
        <f>+AC55-Q55</f>
        <v>0</v>
      </c>
      <c r="AN55" s="7" t="str">
        <f>+AD55-R55</f>
        <v>0</v>
      </c>
      <c r="AO55" s="7" t="str">
        <f>+AE55-S55</f>
        <v>0</v>
      </c>
      <c r="AP55" s="7" t="str">
        <f>+AF55-T55</f>
        <v>0</v>
      </c>
      <c r="AQ55" s="7" t="str">
        <f>+AG55-U55</f>
        <v>0</v>
      </c>
      <c r="AR55" s="7" t="str">
        <f>+AH55-V55</f>
        <v>0</v>
      </c>
      <c r="AT55" s="7" t="str">
        <f>SUM(AU55:BB55)</f>
        <v>0</v>
      </c>
      <c r="AU55" s="7" t="str">
        <f>IF(O55&lt;$F$19/2,$F$19,0)</f>
        <v>0</v>
      </c>
      <c r="AV55" s="7" t="str">
        <f>IF(P55&lt;$F$19/2,$F$19,0)</f>
        <v>0</v>
      </c>
      <c r="AW55" s="7" t="str">
        <f>IF(Q55&lt;$F$19/2,$F$19,0)</f>
        <v>0</v>
      </c>
      <c r="AX55" s="7" t="str">
        <f>IF(R55&lt;$F$19/2,$F$19,0)</f>
        <v>0</v>
      </c>
      <c r="AY55" s="7" t="str">
        <f>IF(S55&lt;$F$19/2,$F$19,0)</f>
        <v>0</v>
      </c>
      <c r="AZ55" s="7" t="str">
        <f>IF(T55&lt;$F$19/2,$F$19,0)</f>
        <v>0</v>
      </c>
      <c r="BA55" s="7" t="str">
        <f>IF(U55&lt;$F$19/2,$F$19,0)</f>
        <v>0</v>
      </c>
      <c r="BB55" s="7" t="str">
        <f>IF(V55&lt;$F$19/4,$F$19/2,0)</f>
        <v>0</v>
      </c>
    </row>
    <row r="56" spans="1:55" customHeight="1" ht="15">
      <c r="A56" s="2" t="s">
        <v>50</v>
      </c>
      <c r="B56" s="5" t="s">
        <v>19</v>
      </c>
      <c r="C56" s="2" t="s">
        <v>124</v>
      </c>
      <c r="D56" s="2" t="s">
        <v>125</v>
      </c>
      <c r="E56" s="2" t="s">
        <v>0</v>
      </c>
      <c r="F56" s="2" t="str">
        <f>VLOOKUP(E56,$E$1:$F$3,2,0)</f>
        <v>0</v>
      </c>
      <c r="G56" s="2" t="s">
        <v>68</v>
      </c>
      <c r="H56" s="2" t="s">
        <v>60</v>
      </c>
      <c r="I56" s="5" t="str">
        <f>IF(G56="",$J$17,$I$17)</f>
        <v>0</v>
      </c>
      <c r="J56" s="5" t="str">
        <f>IF(H56="",$J$17,$I$17)</f>
        <v>0</v>
      </c>
      <c r="K56" s="5" t="str">
        <f>IF((I56=$J$17)*(J56=$J$17),"NOT UPDATED","UPDATED")</f>
        <v>0</v>
      </c>
      <c r="M56" s="22">
        <v>43467</v>
      </c>
      <c r="N56" s="6" t="str">
        <f>+M56-$N$17</f>
        <v>0</v>
      </c>
      <c r="O56" s="3">
        <v>1</v>
      </c>
      <c r="P56" s="3">
        <v>2</v>
      </c>
      <c r="Q56" s="3">
        <v>3</v>
      </c>
      <c r="R56" s="3">
        <v>4</v>
      </c>
      <c r="S56" s="3">
        <v>5</v>
      </c>
      <c r="T56" s="3">
        <v>6</v>
      </c>
      <c r="U56" s="3">
        <v>7</v>
      </c>
      <c r="V56" s="3">
        <v>8</v>
      </c>
      <c r="Y56" s="22">
        <v>43467</v>
      </c>
      <c r="Z56" s="6" t="str">
        <f>+Y56-$N$17</f>
        <v>0</v>
      </c>
      <c r="AA56" s="5"/>
      <c r="AB56" s="5"/>
      <c r="AC56" s="5"/>
      <c r="AD56" s="5"/>
      <c r="AE56" s="5"/>
      <c r="AF56" s="5"/>
      <c r="AG56" s="5"/>
      <c r="AH56" s="5"/>
      <c r="AJ56" s="7" t="str">
        <f>SUM(AK56:AR56)</f>
        <v>0</v>
      </c>
      <c r="AK56" s="7" t="str">
        <f>+AA56-O56</f>
        <v>0</v>
      </c>
      <c r="AL56" s="7" t="str">
        <f>+AB56-P56</f>
        <v>0</v>
      </c>
      <c r="AM56" s="7" t="str">
        <f>+AC56-Q56</f>
        <v>0</v>
      </c>
      <c r="AN56" s="7" t="str">
        <f>+AD56-R56</f>
        <v>0</v>
      </c>
      <c r="AO56" s="7" t="str">
        <f>+AE56-S56</f>
        <v>0</v>
      </c>
      <c r="AP56" s="7" t="str">
        <f>+AF56-T56</f>
        <v>0</v>
      </c>
      <c r="AQ56" s="7" t="str">
        <f>+AG56-U56</f>
        <v>0</v>
      </c>
      <c r="AR56" s="7" t="str">
        <f>+AH56-V56</f>
        <v>0</v>
      </c>
      <c r="AT56" s="7" t="str">
        <f>SUM(AU56:BB56)</f>
        <v>0</v>
      </c>
      <c r="AU56" s="7" t="str">
        <f>IF(O56&lt;$F$19/2,$F$19,0)</f>
        <v>0</v>
      </c>
      <c r="AV56" s="7" t="str">
        <f>IF(P56&lt;$F$19/2,$F$19,0)</f>
        <v>0</v>
      </c>
      <c r="AW56" s="7" t="str">
        <f>IF(Q56&lt;$F$19/2,$F$19,0)</f>
        <v>0</v>
      </c>
      <c r="AX56" s="7" t="str">
        <f>IF(R56&lt;$F$19/2,$F$19,0)</f>
        <v>0</v>
      </c>
      <c r="AY56" s="7" t="str">
        <f>IF(S56&lt;$F$19/2,$F$19,0)</f>
        <v>0</v>
      </c>
      <c r="AZ56" s="7" t="str">
        <f>IF(T56&lt;$F$19/2,$F$19,0)</f>
        <v>0</v>
      </c>
      <c r="BA56" s="7" t="str">
        <f>IF(U56&lt;$F$19/2,$F$19,0)</f>
        <v>0</v>
      </c>
      <c r="BB56" s="7" t="str">
        <f>IF(V56&lt;$F$19/4,$F$19/2,0)</f>
        <v>0</v>
      </c>
    </row>
    <row r="57" spans="1:55" customHeight="1" ht="15">
      <c r="A57" s="2" t="s">
        <v>50</v>
      </c>
      <c r="B57" s="5" t="s">
        <v>19</v>
      </c>
      <c r="C57" s="2" t="s">
        <v>126</v>
      </c>
      <c r="D57" s="2" t="s">
        <v>127</v>
      </c>
      <c r="E57" s="2" t="s">
        <v>3</v>
      </c>
      <c r="F57" s="2" t="str">
        <f>VLOOKUP(E57,$E$1:$F$3,2,0)</f>
        <v>0</v>
      </c>
      <c r="G57" s="2" t="s">
        <v>53</v>
      </c>
      <c r="H57" s="2"/>
      <c r="I57" s="5" t="str">
        <f>IF(G57="",$J$17,$I$17)</f>
        <v>0</v>
      </c>
      <c r="J57" s="5" t="str">
        <f>IF(H57="",$J$17,$I$17)</f>
        <v>0</v>
      </c>
      <c r="K57" s="5" t="str">
        <f>IF((I57=$J$17)*(J57=$J$17),"NOT UPDATED","UPDATED")</f>
        <v>0</v>
      </c>
      <c r="M57" s="22">
        <v>43467</v>
      </c>
      <c r="N57" s="6" t="str">
        <f>+M57-$N$17</f>
        <v>0</v>
      </c>
      <c r="O57" s="3">
        <v>1</v>
      </c>
      <c r="P57" s="3">
        <v>2</v>
      </c>
      <c r="Q57" s="3">
        <v>3</v>
      </c>
      <c r="R57" s="3">
        <v>4</v>
      </c>
      <c r="S57" s="3">
        <v>5</v>
      </c>
      <c r="T57" s="3">
        <v>6</v>
      </c>
      <c r="U57" s="3">
        <v>7</v>
      </c>
      <c r="V57" s="3">
        <v>8</v>
      </c>
      <c r="Y57" s="22">
        <v>43467</v>
      </c>
      <c r="Z57" s="6" t="str">
        <f>+Y57-$N$17</f>
        <v>0</v>
      </c>
      <c r="AA57" s="5"/>
      <c r="AB57" s="5"/>
      <c r="AC57" s="5"/>
      <c r="AD57" s="5"/>
      <c r="AE57" s="5"/>
      <c r="AF57" s="5"/>
      <c r="AG57" s="5"/>
      <c r="AH57" s="5"/>
      <c r="AJ57" s="7" t="str">
        <f>SUM(AK57:AR57)</f>
        <v>0</v>
      </c>
      <c r="AK57" s="7" t="str">
        <f>+AA57-O57</f>
        <v>0</v>
      </c>
      <c r="AL57" s="7" t="str">
        <f>+AB57-P57</f>
        <v>0</v>
      </c>
      <c r="AM57" s="7" t="str">
        <f>+AC57-Q57</f>
        <v>0</v>
      </c>
      <c r="AN57" s="7" t="str">
        <f>+AD57-R57</f>
        <v>0</v>
      </c>
      <c r="AO57" s="7" t="str">
        <f>+AE57-S57</f>
        <v>0</v>
      </c>
      <c r="AP57" s="7" t="str">
        <f>+AF57-T57</f>
        <v>0</v>
      </c>
      <c r="AQ57" s="7" t="str">
        <f>+AG57-U57</f>
        <v>0</v>
      </c>
      <c r="AR57" s="7" t="str">
        <f>+AH57-V57</f>
        <v>0</v>
      </c>
      <c r="AT57" s="7" t="str">
        <f>SUM(AU57:BB57)</f>
        <v>0</v>
      </c>
      <c r="AU57" s="7" t="str">
        <f>IF(O57&lt;$F$19/2,$F$19,0)</f>
        <v>0</v>
      </c>
      <c r="AV57" s="7" t="str">
        <f>IF(P57&lt;$F$19/2,$F$19,0)</f>
        <v>0</v>
      </c>
      <c r="AW57" s="7" t="str">
        <f>IF(Q57&lt;$F$19/2,$F$19,0)</f>
        <v>0</v>
      </c>
      <c r="AX57" s="7" t="str">
        <f>IF(R57&lt;$F$19/2,$F$19,0)</f>
        <v>0</v>
      </c>
      <c r="AY57" s="7" t="str">
        <f>IF(S57&lt;$F$19/2,$F$19,0)</f>
        <v>0</v>
      </c>
      <c r="AZ57" s="7" t="str">
        <f>IF(T57&lt;$F$19/2,$F$19,0)</f>
        <v>0</v>
      </c>
      <c r="BA57" s="7" t="str">
        <f>IF(U57&lt;$F$19/2,$F$19,0)</f>
        <v>0</v>
      </c>
      <c r="BB57" s="7" t="str">
        <f>IF(V57&lt;$F$19/4,$F$19/2,0)</f>
        <v>0</v>
      </c>
    </row>
    <row r="58" spans="1:55" customHeight="1" ht="15">
      <c r="A58" s="2" t="s">
        <v>50</v>
      </c>
      <c r="B58" s="5" t="s">
        <v>11</v>
      </c>
      <c r="C58" s="8" t="s">
        <v>128</v>
      </c>
      <c r="D58" s="2" t="s">
        <v>129</v>
      </c>
      <c r="E58" s="2" t="s">
        <v>6</v>
      </c>
      <c r="F58" s="2" t="str">
        <f>VLOOKUP(E58,$E$1:$F$3,2,0)</f>
        <v>0</v>
      </c>
      <c r="G58" s="2"/>
      <c r="H58" s="2" t="s">
        <v>68</v>
      </c>
      <c r="I58" s="5" t="str">
        <f>IF(G58="",$J$17,$I$17)</f>
        <v>0</v>
      </c>
      <c r="J58" s="5" t="str">
        <f>IF(H58="",$J$17,$I$17)</f>
        <v>0</v>
      </c>
      <c r="K58" s="5" t="str">
        <f>IF((I58=$J$17)*(J58=$J$17),"NOT UPDATED","UPDATED")</f>
        <v>0</v>
      </c>
      <c r="M58" s="22">
        <v>43467</v>
      </c>
      <c r="N58" s="6" t="str">
        <f>+M58-$N$17</f>
        <v>0</v>
      </c>
      <c r="O58" s="3">
        <v>1</v>
      </c>
      <c r="P58" s="3">
        <v>2</v>
      </c>
      <c r="Q58" s="3">
        <v>3</v>
      </c>
      <c r="R58" s="3">
        <v>4</v>
      </c>
      <c r="S58" s="3">
        <v>5</v>
      </c>
      <c r="T58" s="3">
        <v>6</v>
      </c>
      <c r="U58" s="3">
        <v>7</v>
      </c>
      <c r="V58" s="3">
        <v>8</v>
      </c>
      <c r="Y58" s="22">
        <v>43467</v>
      </c>
      <c r="Z58" s="6" t="str">
        <f>+Y58-$N$17</f>
        <v>0</v>
      </c>
      <c r="AA58" s="5"/>
      <c r="AB58" s="5"/>
      <c r="AC58" s="5"/>
      <c r="AD58" s="5"/>
      <c r="AE58" s="5"/>
      <c r="AF58" s="5"/>
      <c r="AG58" s="5"/>
      <c r="AH58" s="5"/>
      <c r="AJ58" s="7" t="str">
        <f>SUM(AK58:AR58)</f>
        <v>0</v>
      </c>
      <c r="AK58" s="7" t="str">
        <f>+AA58-O58</f>
        <v>0</v>
      </c>
      <c r="AL58" s="7" t="str">
        <f>+AB58-P58</f>
        <v>0</v>
      </c>
      <c r="AM58" s="7" t="str">
        <f>+AC58-Q58</f>
        <v>0</v>
      </c>
      <c r="AN58" s="7" t="str">
        <f>+AD58-R58</f>
        <v>0</v>
      </c>
      <c r="AO58" s="7" t="str">
        <f>+AE58-S58</f>
        <v>0</v>
      </c>
      <c r="AP58" s="7" t="str">
        <f>+AF58-T58</f>
        <v>0</v>
      </c>
      <c r="AQ58" s="7" t="str">
        <f>+AG58-U58</f>
        <v>0</v>
      </c>
      <c r="AR58" s="7" t="str">
        <f>+AH58-V58</f>
        <v>0</v>
      </c>
      <c r="AT58" s="7" t="str">
        <f>SUM(AU58:BB58)</f>
        <v>0</v>
      </c>
      <c r="AU58" s="7" t="str">
        <f>IF(O58&lt;$F$19/2,$F$19,0)</f>
        <v>0</v>
      </c>
      <c r="AV58" s="7" t="str">
        <f>IF(P58&lt;$F$19/2,$F$19,0)</f>
        <v>0</v>
      </c>
      <c r="AW58" s="7" t="str">
        <f>IF(Q58&lt;$F$19/2,$F$19,0)</f>
        <v>0</v>
      </c>
      <c r="AX58" s="7" t="str">
        <f>IF(R58&lt;$F$19/2,$F$19,0)</f>
        <v>0</v>
      </c>
      <c r="AY58" s="7" t="str">
        <f>IF(S58&lt;$F$19/2,$F$19,0)</f>
        <v>0</v>
      </c>
      <c r="AZ58" s="7" t="str">
        <f>IF(T58&lt;$F$19/2,$F$19,0)</f>
        <v>0</v>
      </c>
      <c r="BA58" s="7" t="str">
        <f>IF(U58&lt;$F$19/2,$F$19,0)</f>
        <v>0</v>
      </c>
      <c r="BB58" s="7" t="str">
        <f>IF(V58&lt;$F$19/4,$F$19/2,0)</f>
        <v>0</v>
      </c>
    </row>
    <row r="59" spans="1:55" customHeight="1" ht="15">
      <c r="A59" s="2" t="s">
        <v>50</v>
      </c>
      <c r="B59" s="5" t="s">
        <v>19</v>
      </c>
      <c r="C59" s="2" t="s">
        <v>130</v>
      </c>
      <c r="D59" s="2" t="s">
        <v>131</v>
      </c>
      <c r="E59" s="2" t="s">
        <v>3</v>
      </c>
      <c r="F59" s="2" t="str">
        <f>VLOOKUP(E59,$E$1:$F$3,2,0)</f>
        <v>0</v>
      </c>
      <c r="G59" s="2" t="s">
        <v>68</v>
      </c>
      <c r="H59" s="2" t="s">
        <v>60</v>
      </c>
      <c r="I59" s="5" t="str">
        <f>IF(G59="",$J$17,$I$17)</f>
        <v>0</v>
      </c>
      <c r="J59" s="5" t="str">
        <f>IF(H59="",$J$17,$I$17)</f>
        <v>0</v>
      </c>
      <c r="K59" s="5" t="str">
        <f>IF((I59=$J$17)*(J59=$J$17),"NOT UPDATED","UPDATED")</f>
        <v>0</v>
      </c>
      <c r="M59" s="22">
        <v>43467</v>
      </c>
      <c r="N59" s="6" t="str">
        <f>+M59-$N$17</f>
        <v>0</v>
      </c>
      <c r="O59" s="3">
        <v>1</v>
      </c>
      <c r="P59" s="3">
        <v>2</v>
      </c>
      <c r="Q59" s="3">
        <v>3</v>
      </c>
      <c r="R59" s="3">
        <v>4</v>
      </c>
      <c r="S59" s="3">
        <v>5</v>
      </c>
      <c r="T59" s="3">
        <v>6</v>
      </c>
      <c r="U59" s="3">
        <v>7</v>
      </c>
      <c r="V59" s="3">
        <v>8</v>
      </c>
      <c r="Y59" s="22">
        <v>43467</v>
      </c>
      <c r="Z59" s="6" t="str">
        <f>+Y59-$N$17</f>
        <v>0</v>
      </c>
      <c r="AA59" s="5"/>
      <c r="AB59" s="5"/>
      <c r="AC59" s="5"/>
      <c r="AD59" s="5"/>
      <c r="AE59" s="5"/>
      <c r="AF59" s="5"/>
      <c r="AG59" s="5"/>
      <c r="AH59" s="5"/>
      <c r="AJ59" s="7" t="str">
        <f>SUM(AK59:AR59)</f>
        <v>0</v>
      </c>
      <c r="AK59" s="7" t="str">
        <f>+AA59-O59</f>
        <v>0</v>
      </c>
      <c r="AL59" s="7" t="str">
        <f>+AB59-P59</f>
        <v>0</v>
      </c>
      <c r="AM59" s="7" t="str">
        <f>+AC59-Q59</f>
        <v>0</v>
      </c>
      <c r="AN59" s="7" t="str">
        <f>+AD59-R59</f>
        <v>0</v>
      </c>
      <c r="AO59" s="7" t="str">
        <f>+AE59-S59</f>
        <v>0</v>
      </c>
      <c r="AP59" s="7" t="str">
        <f>+AF59-T59</f>
        <v>0</v>
      </c>
      <c r="AQ59" s="7" t="str">
        <f>+AG59-U59</f>
        <v>0</v>
      </c>
      <c r="AR59" s="7" t="str">
        <f>+AH59-V59</f>
        <v>0</v>
      </c>
      <c r="AT59" s="7" t="str">
        <f>SUM(AU59:BB59)</f>
        <v>0</v>
      </c>
      <c r="AU59" s="7" t="str">
        <f>IF(O59&lt;$F$19/2,$F$19,0)</f>
        <v>0</v>
      </c>
      <c r="AV59" s="7" t="str">
        <f>IF(P59&lt;$F$19/2,$F$19,0)</f>
        <v>0</v>
      </c>
      <c r="AW59" s="7" t="str">
        <f>IF(Q59&lt;$F$19/2,$F$19,0)</f>
        <v>0</v>
      </c>
      <c r="AX59" s="7" t="str">
        <f>IF(R59&lt;$F$19/2,$F$19,0)</f>
        <v>0</v>
      </c>
      <c r="AY59" s="7" t="str">
        <f>IF(S59&lt;$F$19/2,$F$19,0)</f>
        <v>0</v>
      </c>
      <c r="AZ59" s="7" t="str">
        <f>IF(T59&lt;$F$19/2,$F$19,0)</f>
        <v>0</v>
      </c>
      <c r="BA59" s="7" t="str">
        <f>IF(U59&lt;$F$19/2,$F$19,0)</f>
        <v>0</v>
      </c>
      <c r="BB59" s="7" t="str">
        <f>IF(V59&lt;$F$19/4,$F$19/2,0)</f>
        <v>0</v>
      </c>
    </row>
    <row r="60" spans="1:55" customHeight="1" ht="15">
      <c r="A60" s="2" t="s">
        <v>50</v>
      </c>
      <c r="B60" s="5" t="s">
        <v>12</v>
      </c>
      <c r="C60" s="2" t="s">
        <v>132</v>
      </c>
      <c r="D60" s="2" t="s">
        <v>133</v>
      </c>
      <c r="E60" s="2" t="s">
        <v>0</v>
      </c>
      <c r="F60" s="2" t="str">
        <f>VLOOKUP(E60,$E$1:$F$3,2,0)</f>
        <v>0</v>
      </c>
      <c r="G60" s="2"/>
      <c r="H60" s="2" t="s">
        <v>134</v>
      </c>
      <c r="I60" s="5" t="str">
        <f>IF(G60="",$J$17,$I$17)</f>
        <v>0</v>
      </c>
      <c r="J60" s="5" t="str">
        <f>IF(H60="",$J$17,$I$17)</f>
        <v>0</v>
      </c>
      <c r="K60" s="5" t="str">
        <f>IF((I60=$J$17)*(J60=$J$17),"NOT UPDATED","UPDATED")</f>
        <v>0</v>
      </c>
      <c r="M60" s="22">
        <v>43467</v>
      </c>
      <c r="N60" s="6" t="str">
        <f>+M60-$N$17</f>
        <v>0</v>
      </c>
      <c r="O60" s="3">
        <v>1</v>
      </c>
      <c r="P60" s="3">
        <v>2</v>
      </c>
      <c r="Q60" s="3">
        <v>3</v>
      </c>
      <c r="R60" s="3">
        <v>4</v>
      </c>
      <c r="S60" s="3">
        <v>5</v>
      </c>
      <c r="T60" s="3">
        <v>6</v>
      </c>
      <c r="U60" s="3">
        <v>7</v>
      </c>
      <c r="V60" s="3">
        <v>8</v>
      </c>
      <c r="Y60" s="22">
        <v>43467</v>
      </c>
      <c r="Z60" s="6" t="str">
        <f>+Y60-$N$17</f>
        <v>0</v>
      </c>
      <c r="AA60" s="5"/>
      <c r="AB60" s="5"/>
      <c r="AC60" s="5"/>
      <c r="AD60" s="5"/>
      <c r="AE60" s="5"/>
      <c r="AF60" s="5"/>
      <c r="AG60" s="5"/>
      <c r="AH60" s="5"/>
      <c r="AJ60" s="7" t="str">
        <f>SUM(AK60:AR60)</f>
        <v>0</v>
      </c>
      <c r="AK60" s="7" t="str">
        <f>+AA60-O60</f>
        <v>0</v>
      </c>
      <c r="AL60" s="7" t="str">
        <f>+AB60-P60</f>
        <v>0</v>
      </c>
      <c r="AM60" s="7" t="str">
        <f>+AC60-Q60</f>
        <v>0</v>
      </c>
      <c r="AN60" s="7" t="str">
        <f>+AD60-R60</f>
        <v>0</v>
      </c>
      <c r="AO60" s="7" t="str">
        <f>+AE60-S60</f>
        <v>0</v>
      </c>
      <c r="AP60" s="7" t="str">
        <f>+AF60-T60</f>
        <v>0</v>
      </c>
      <c r="AQ60" s="7" t="str">
        <f>+AG60-U60</f>
        <v>0</v>
      </c>
      <c r="AR60" s="7" t="str">
        <f>+AH60-V60</f>
        <v>0</v>
      </c>
      <c r="AT60" s="7" t="str">
        <f>SUM(AU60:BB60)</f>
        <v>0</v>
      </c>
      <c r="AU60" s="7" t="str">
        <f>IF(O60&lt;$F$19/2,$F$19,0)</f>
        <v>0</v>
      </c>
      <c r="AV60" s="7" t="str">
        <f>IF(P60&lt;$F$19/2,$F$19,0)</f>
        <v>0</v>
      </c>
      <c r="AW60" s="7" t="str">
        <f>IF(Q60&lt;$F$19/2,$F$19,0)</f>
        <v>0</v>
      </c>
      <c r="AX60" s="7" t="str">
        <f>IF(R60&lt;$F$19/2,$F$19,0)</f>
        <v>0</v>
      </c>
      <c r="AY60" s="7" t="str">
        <f>IF(S60&lt;$F$19/2,$F$19,0)</f>
        <v>0</v>
      </c>
      <c r="AZ60" s="7" t="str">
        <f>IF(T60&lt;$F$19/2,$F$19,0)</f>
        <v>0</v>
      </c>
      <c r="BA60" s="7" t="str">
        <f>IF(U60&lt;$F$19/2,$F$19,0)</f>
        <v>0</v>
      </c>
      <c r="BB60" s="7" t="str">
        <f>IF(V60&lt;$F$19/4,$F$19/2,0)</f>
        <v>0</v>
      </c>
    </row>
    <row r="61" spans="1:55" customHeight="1" ht="15">
      <c r="A61" s="2" t="s">
        <v>50</v>
      </c>
      <c r="B61" s="5" t="s">
        <v>12</v>
      </c>
      <c r="C61" s="2" t="s">
        <v>135</v>
      </c>
      <c r="D61" s="2" t="s">
        <v>136</v>
      </c>
      <c r="E61" s="2" t="s">
        <v>3</v>
      </c>
      <c r="F61" s="2" t="str">
        <f>VLOOKUP(E61,$E$1:$F$3,2,0)</f>
        <v>0</v>
      </c>
      <c r="G61" s="2"/>
      <c r="H61" s="2" t="s">
        <v>134</v>
      </c>
      <c r="I61" s="5" t="str">
        <f>IF(G61="",$J$17,$I$17)</f>
        <v>0</v>
      </c>
      <c r="J61" s="5" t="str">
        <f>IF(H61="",$J$17,$I$17)</f>
        <v>0</v>
      </c>
      <c r="K61" s="5" t="str">
        <f>IF((I61=$J$17)*(J61=$J$17),"NOT UPDATED","UPDATED")</f>
        <v>0</v>
      </c>
      <c r="M61" s="22">
        <v>43467</v>
      </c>
      <c r="N61" s="6" t="str">
        <f>+M61-$N$17</f>
        <v>0</v>
      </c>
      <c r="O61" s="3">
        <v>1</v>
      </c>
      <c r="P61" s="3">
        <v>2</v>
      </c>
      <c r="Q61" s="3">
        <v>3</v>
      </c>
      <c r="R61" s="3">
        <v>4</v>
      </c>
      <c r="S61" s="3">
        <v>5</v>
      </c>
      <c r="T61" s="3">
        <v>6</v>
      </c>
      <c r="U61" s="3">
        <v>7</v>
      </c>
      <c r="V61" s="3">
        <v>8</v>
      </c>
      <c r="Y61" s="22">
        <v>43467</v>
      </c>
      <c r="Z61" s="6" t="str">
        <f>+Y61-$N$17</f>
        <v>0</v>
      </c>
      <c r="AA61" s="5"/>
      <c r="AB61" s="5"/>
      <c r="AC61" s="5"/>
      <c r="AD61" s="5"/>
      <c r="AE61" s="5"/>
      <c r="AF61" s="5"/>
      <c r="AG61" s="5"/>
      <c r="AH61" s="5"/>
      <c r="AJ61" s="7" t="str">
        <f>SUM(AK61:AR61)</f>
        <v>0</v>
      </c>
      <c r="AK61" s="7" t="str">
        <f>+AA61-O61</f>
        <v>0</v>
      </c>
      <c r="AL61" s="7" t="str">
        <f>+AB61-P61</f>
        <v>0</v>
      </c>
      <c r="AM61" s="7" t="str">
        <f>+AC61-Q61</f>
        <v>0</v>
      </c>
      <c r="AN61" s="7" t="str">
        <f>+AD61-R61</f>
        <v>0</v>
      </c>
      <c r="AO61" s="7" t="str">
        <f>+AE61-S61</f>
        <v>0</v>
      </c>
      <c r="AP61" s="7" t="str">
        <f>+AF61-T61</f>
        <v>0</v>
      </c>
      <c r="AQ61" s="7" t="str">
        <f>+AG61-U61</f>
        <v>0</v>
      </c>
      <c r="AR61" s="7" t="str">
        <f>+AH61-V61</f>
        <v>0</v>
      </c>
      <c r="AT61" s="7" t="str">
        <f>SUM(AU61:BB61)</f>
        <v>0</v>
      </c>
      <c r="AU61" s="7" t="str">
        <f>IF(O61&lt;$F$19/2,$F$19,0)</f>
        <v>0</v>
      </c>
      <c r="AV61" s="7" t="str">
        <f>IF(P61&lt;$F$19/2,$F$19,0)</f>
        <v>0</v>
      </c>
      <c r="AW61" s="7" t="str">
        <f>IF(Q61&lt;$F$19/2,$F$19,0)</f>
        <v>0</v>
      </c>
      <c r="AX61" s="7" t="str">
        <f>IF(R61&lt;$F$19/2,$F$19,0)</f>
        <v>0</v>
      </c>
      <c r="AY61" s="7" t="str">
        <f>IF(S61&lt;$F$19/2,$F$19,0)</f>
        <v>0</v>
      </c>
      <c r="AZ61" s="7" t="str">
        <f>IF(T61&lt;$F$19/2,$F$19,0)</f>
        <v>0</v>
      </c>
      <c r="BA61" s="7" t="str">
        <f>IF(U61&lt;$F$19/2,$F$19,0)</f>
        <v>0</v>
      </c>
      <c r="BB61" s="7" t="str">
        <f>IF(V61&lt;$F$19/4,$F$19/2,0)</f>
        <v>0</v>
      </c>
    </row>
    <row r="62" spans="1:55" customHeight="1" ht="15">
      <c r="A62" s="2" t="s">
        <v>50</v>
      </c>
      <c r="B62" s="5" t="s">
        <v>19</v>
      </c>
      <c r="C62" s="2" t="s">
        <v>137</v>
      </c>
      <c r="D62" s="2" t="s">
        <v>138</v>
      </c>
      <c r="E62" s="2" t="s">
        <v>3</v>
      </c>
      <c r="F62" s="2" t="str">
        <f>VLOOKUP(E62,$E$1:$F$3,2,0)</f>
        <v>0</v>
      </c>
      <c r="G62" s="2"/>
      <c r="H62" s="2" t="s">
        <v>134</v>
      </c>
      <c r="I62" s="5" t="str">
        <f>IF(G62="",$J$17,$I$17)</f>
        <v>0</v>
      </c>
      <c r="J62" s="5" t="str">
        <f>IF(H62="",$J$17,$I$17)</f>
        <v>0</v>
      </c>
      <c r="K62" s="5" t="str">
        <f>IF((I62=$J$17)*(J62=$J$17),"NOT UPDATED","UPDATED")</f>
        <v>0</v>
      </c>
      <c r="M62" s="22">
        <v>43467</v>
      </c>
      <c r="N62" s="6" t="str">
        <f>+M62-$N$17</f>
        <v>0</v>
      </c>
      <c r="O62" s="3">
        <v>1</v>
      </c>
      <c r="P62" s="3">
        <v>2</v>
      </c>
      <c r="Q62" s="3">
        <v>3</v>
      </c>
      <c r="R62" s="3">
        <v>4</v>
      </c>
      <c r="S62" s="3">
        <v>5</v>
      </c>
      <c r="T62" s="3">
        <v>6</v>
      </c>
      <c r="U62" s="3">
        <v>7</v>
      </c>
      <c r="V62" s="3">
        <v>8</v>
      </c>
      <c r="Y62" s="22">
        <v>43467</v>
      </c>
      <c r="Z62" s="6" t="str">
        <f>+Y62-$N$17</f>
        <v>0</v>
      </c>
      <c r="AA62" s="5"/>
      <c r="AB62" s="5"/>
      <c r="AC62" s="5"/>
      <c r="AD62" s="5"/>
      <c r="AE62" s="5"/>
      <c r="AF62" s="5"/>
      <c r="AG62" s="5"/>
      <c r="AH62" s="5"/>
      <c r="AJ62" s="7" t="str">
        <f>SUM(AK62:AR62)</f>
        <v>0</v>
      </c>
      <c r="AK62" s="7" t="str">
        <f>+AA62-O62</f>
        <v>0</v>
      </c>
      <c r="AL62" s="7" t="str">
        <f>+AB62-P62</f>
        <v>0</v>
      </c>
      <c r="AM62" s="7" t="str">
        <f>+AC62-Q62</f>
        <v>0</v>
      </c>
      <c r="AN62" s="7" t="str">
        <f>+AD62-R62</f>
        <v>0</v>
      </c>
      <c r="AO62" s="7" t="str">
        <f>+AE62-S62</f>
        <v>0</v>
      </c>
      <c r="AP62" s="7" t="str">
        <f>+AF62-T62</f>
        <v>0</v>
      </c>
      <c r="AQ62" s="7" t="str">
        <f>+AG62-U62</f>
        <v>0</v>
      </c>
      <c r="AR62" s="7" t="str">
        <f>+AH62-V62</f>
        <v>0</v>
      </c>
      <c r="AT62" s="7" t="str">
        <f>SUM(AU62:BB62)</f>
        <v>0</v>
      </c>
      <c r="AU62" s="7" t="str">
        <f>IF(O62&lt;$F$19/2,$F$19,0)</f>
        <v>0</v>
      </c>
      <c r="AV62" s="7" t="str">
        <f>IF(P62&lt;$F$19/2,$F$19,0)</f>
        <v>0</v>
      </c>
      <c r="AW62" s="7" t="str">
        <f>IF(Q62&lt;$F$19/2,$F$19,0)</f>
        <v>0</v>
      </c>
      <c r="AX62" s="7" t="str">
        <f>IF(R62&lt;$F$19/2,$F$19,0)</f>
        <v>0</v>
      </c>
      <c r="AY62" s="7" t="str">
        <f>IF(S62&lt;$F$19/2,$F$19,0)</f>
        <v>0</v>
      </c>
      <c r="AZ62" s="7" t="str">
        <f>IF(T62&lt;$F$19/2,$F$19,0)</f>
        <v>0</v>
      </c>
      <c r="BA62" s="7" t="str">
        <f>IF(U62&lt;$F$19/2,$F$19,0)</f>
        <v>0</v>
      </c>
      <c r="BB62" s="7" t="str">
        <f>IF(V62&lt;$F$19/4,$F$19/2,0)</f>
        <v>0</v>
      </c>
    </row>
    <row r="63" spans="1:55" customHeight="1" ht="15">
      <c r="A63" s="2" t="s">
        <v>50</v>
      </c>
      <c r="B63" s="5" t="s">
        <v>20</v>
      </c>
      <c r="C63" s="2" t="s">
        <v>139</v>
      </c>
      <c r="D63" s="2" t="s">
        <v>140</v>
      </c>
      <c r="E63" s="2" t="s">
        <v>0</v>
      </c>
      <c r="F63" s="2" t="str">
        <f>VLOOKUP(E63,$E$1:$F$3,2,0)</f>
        <v>0</v>
      </c>
      <c r="G63" s="2" t="s">
        <v>79</v>
      </c>
      <c r="H63" s="2"/>
      <c r="I63" s="5" t="str">
        <f>IF(G63="",$J$17,$I$17)</f>
        <v>0</v>
      </c>
      <c r="J63" s="5" t="str">
        <f>IF(H63="",$J$17,$I$17)</f>
        <v>0</v>
      </c>
      <c r="K63" s="5" t="str">
        <f>IF((I63=$J$17)*(J63=$J$17),"NOT UPDATED","UPDATED")</f>
        <v>0</v>
      </c>
      <c r="M63" s="22">
        <v>43467</v>
      </c>
      <c r="N63" s="6" t="str">
        <f>+M63-$N$17</f>
        <v>0</v>
      </c>
      <c r="O63" s="3">
        <v>1</v>
      </c>
      <c r="P63" s="3">
        <v>2</v>
      </c>
      <c r="Q63" s="3">
        <v>3</v>
      </c>
      <c r="R63" s="3">
        <v>4</v>
      </c>
      <c r="S63" s="3">
        <v>5</v>
      </c>
      <c r="T63" s="3">
        <v>6</v>
      </c>
      <c r="U63" s="3">
        <v>7</v>
      </c>
      <c r="V63" s="3">
        <v>8</v>
      </c>
      <c r="Y63" s="22">
        <v>43467</v>
      </c>
      <c r="Z63" s="6" t="str">
        <f>+Y63-$N$17</f>
        <v>0</v>
      </c>
      <c r="AA63" s="5"/>
      <c r="AB63" s="5"/>
      <c r="AC63" s="5"/>
      <c r="AD63" s="5"/>
      <c r="AE63" s="5"/>
      <c r="AF63" s="5"/>
      <c r="AG63" s="5"/>
      <c r="AH63" s="5"/>
      <c r="AJ63" s="7" t="str">
        <f>SUM(AK63:AR63)</f>
        <v>0</v>
      </c>
      <c r="AK63" s="7" t="str">
        <f>+AA63-O63</f>
        <v>0</v>
      </c>
      <c r="AL63" s="7" t="str">
        <f>+AB63-P63</f>
        <v>0</v>
      </c>
      <c r="AM63" s="7" t="str">
        <f>+AC63-Q63</f>
        <v>0</v>
      </c>
      <c r="AN63" s="7" t="str">
        <f>+AD63-R63</f>
        <v>0</v>
      </c>
      <c r="AO63" s="7" t="str">
        <f>+AE63-S63</f>
        <v>0</v>
      </c>
      <c r="AP63" s="7" t="str">
        <f>+AF63-T63</f>
        <v>0</v>
      </c>
      <c r="AQ63" s="7" t="str">
        <f>+AG63-U63</f>
        <v>0</v>
      </c>
      <c r="AR63" s="7" t="str">
        <f>+AH63-V63</f>
        <v>0</v>
      </c>
      <c r="AT63" s="7" t="str">
        <f>SUM(AU63:BB63)</f>
        <v>0</v>
      </c>
      <c r="AU63" s="7" t="str">
        <f>IF(O63&lt;$F$19/2,$F$19,0)</f>
        <v>0</v>
      </c>
      <c r="AV63" s="7" t="str">
        <f>IF(P63&lt;$F$19/2,$F$19,0)</f>
        <v>0</v>
      </c>
      <c r="AW63" s="7" t="str">
        <f>IF(Q63&lt;$F$19/2,$F$19,0)</f>
        <v>0</v>
      </c>
      <c r="AX63" s="7" t="str">
        <f>IF(R63&lt;$F$19/2,$F$19,0)</f>
        <v>0</v>
      </c>
      <c r="AY63" s="7" t="str">
        <f>IF(S63&lt;$F$19/2,$F$19,0)</f>
        <v>0</v>
      </c>
      <c r="AZ63" s="7" t="str">
        <f>IF(T63&lt;$F$19/2,$F$19,0)</f>
        <v>0</v>
      </c>
      <c r="BA63" s="7" t="str">
        <f>IF(U63&lt;$F$19/2,$F$19,0)</f>
        <v>0</v>
      </c>
      <c r="BB63" s="7" t="str">
        <f>IF(V63&lt;$F$19/4,$F$19/2,0)</f>
        <v>0</v>
      </c>
    </row>
    <row r="64" spans="1:55" customHeight="1" ht="15">
      <c r="A64" s="2" t="s">
        <v>50</v>
      </c>
      <c r="B64" s="2" t="s">
        <v>5</v>
      </c>
      <c r="C64" s="8" t="s">
        <v>117</v>
      </c>
      <c r="D64" s="2" t="s">
        <v>141</v>
      </c>
      <c r="E64" s="2" t="s">
        <v>0</v>
      </c>
      <c r="F64" s="2" t="str">
        <f>VLOOKUP(E64,$E$1:$F$3,2,0)</f>
        <v>0</v>
      </c>
      <c r="G64" s="2" t="s">
        <v>60</v>
      </c>
      <c r="H64" s="2"/>
      <c r="I64" s="5" t="str">
        <f>IF(G64="",$J$17,$I$17)</f>
        <v>0</v>
      </c>
      <c r="J64" s="5" t="str">
        <f>IF(H64="",$J$17,$I$17)</f>
        <v>0</v>
      </c>
      <c r="K64" s="5" t="str">
        <f>IF((I64=$J$17)*(J64=$J$17),"NOT UPDATED","UPDATED")</f>
        <v>0</v>
      </c>
      <c r="M64" s="22">
        <v>43467</v>
      </c>
      <c r="N64" s="6" t="str">
        <f>+M64-$N$17</f>
        <v>0</v>
      </c>
      <c r="O64" s="3">
        <v>1</v>
      </c>
      <c r="P64" s="3">
        <v>2</v>
      </c>
      <c r="Q64" s="3">
        <v>3</v>
      </c>
      <c r="R64" s="3">
        <v>4</v>
      </c>
      <c r="S64" s="3">
        <v>5</v>
      </c>
      <c r="T64" s="3">
        <v>6</v>
      </c>
      <c r="U64" s="3">
        <v>7</v>
      </c>
      <c r="V64" s="3">
        <v>8</v>
      </c>
      <c r="Y64" s="22">
        <v>43467</v>
      </c>
      <c r="Z64" s="6" t="str">
        <f>+Y64-$N$17</f>
        <v>0</v>
      </c>
      <c r="AA64" s="5"/>
      <c r="AB64" s="5"/>
      <c r="AC64" s="5"/>
      <c r="AD64" s="5"/>
      <c r="AE64" s="5"/>
      <c r="AF64" s="5"/>
      <c r="AG64" s="5"/>
      <c r="AH64" s="5"/>
      <c r="AJ64" s="7" t="str">
        <f>SUM(AK64:AR64)</f>
        <v>0</v>
      </c>
      <c r="AK64" s="7" t="str">
        <f>+AA64-O64</f>
        <v>0</v>
      </c>
      <c r="AL64" s="7" t="str">
        <f>+AB64-P64</f>
        <v>0</v>
      </c>
      <c r="AM64" s="7" t="str">
        <f>+AC64-Q64</f>
        <v>0</v>
      </c>
      <c r="AN64" s="7" t="str">
        <f>+AD64-R64</f>
        <v>0</v>
      </c>
      <c r="AO64" s="7" t="str">
        <f>+AE64-S64</f>
        <v>0</v>
      </c>
      <c r="AP64" s="7" t="str">
        <f>+AF64-T64</f>
        <v>0</v>
      </c>
      <c r="AQ64" s="7" t="str">
        <f>+AG64-U64</f>
        <v>0</v>
      </c>
      <c r="AR64" s="7" t="str">
        <f>+AH64-V64</f>
        <v>0</v>
      </c>
      <c r="AT64" s="7" t="str">
        <f>SUM(AU64:BB64)</f>
        <v>0</v>
      </c>
      <c r="AU64" s="7" t="str">
        <f>IF(O64&lt;$F$19/2,$F$19,0)</f>
        <v>0</v>
      </c>
      <c r="AV64" s="7" t="str">
        <f>IF(P64&lt;$F$19/2,$F$19,0)</f>
        <v>0</v>
      </c>
      <c r="AW64" s="7" t="str">
        <f>IF(Q64&lt;$F$19/2,$F$19,0)</f>
        <v>0</v>
      </c>
      <c r="AX64" s="7" t="str">
        <f>IF(R64&lt;$F$19/2,$F$19,0)</f>
        <v>0</v>
      </c>
      <c r="AY64" s="7" t="str">
        <f>IF(S64&lt;$F$19/2,$F$19,0)</f>
        <v>0</v>
      </c>
      <c r="AZ64" s="7" t="str">
        <f>IF(T64&lt;$F$19/2,$F$19,0)</f>
        <v>0</v>
      </c>
      <c r="BA64" s="7" t="str">
        <f>IF(U64&lt;$F$19/2,$F$19,0)</f>
        <v>0</v>
      </c>
      <c r="BB64" s="7" t="str">
        <f>IF(V64&lt;$F$19/4,$F$19/2,0)</f>
        <v>0</v>
      </c>
    </row>
    <row r="65" spans="1:55" customHeight="1" ht="15">
      <c r="A65" s="2" t="s">
        <v>50</v>
      </c>
      <c r="B65" s="5" t="s">
        <v>19</v>
      </c>
      <c r="C65" s="2" t="s">
        <v>142</v>
      </c>
      <c r="D65" s="2" t="s">
        <v>143</v>
      </c>
      <c r="E65" s="2" t="s">
        <v>3</v>
      </c>
      <c r="F65" s="2" t="str">
        <f>VLOOKUP(E65,$E$1:$F$3,2,0)</f>
        <v>0</v>
      </c>
      <c r="G65" s="2"/>
      <c r="H65" s="2" t="s">
        <v>134</v>
      </c>
      <c r="I65" s="5" t="str">
        <f>IF(G65="",$J$17,$I$17)</f>
        <v>0</v>
      </c>
      <c r="J65" s="5" t="str">
        <f>IF(H65="",$J$17,$I$17)</f>
        <v>0</v>
      </c>
      <c r="K65" s="5" t="str">
        <f>IF((I65=$J$17)*(J65=$J$17),"NOT UPDATED","UPDATED")</f>
        <v>0</v>
      </c>
      <c r="M65" s="22">
        <v>43467</v>
      </c>
      <c r="N65" s="6" t="str">
        <f>+M65-$N$17</f>
        <v>0</v>
      </c>
      <c r="O65" s="3">
        <v>1</v>
      </c>
      <c r="P65" s="3">
        <v>2</v>
      </c>
      <c r="Q65" s="3">
        <v>3</v>
      </c>
      <c r="R65" s="3">
        <v>4</v>
      </c>
      <c r="S65" s="3">
        <v>5</v>
      </c>
      <c r="T65" s="3">
        <v>6</v>
      </c>
      <c r="U65" s="3">
        <v>7</v>
      </c>
      <c r="V65" s="3">
        <v>8</v>
      </c>
      <c r="Y65" s="22">
        <v>43467</v>
      </c>
      <c r="Z65" s="6" t="str">
        <f>+Y65-$N$17</f>
        <v>0</v>
      </c>
      <c r="AA65" s="5"/>
      <c r="AB65" s="5"/>
      <c r="AC65" s="5"/>
      <c r="AD65" s="5"/>
      <c r="AE65" s="5"/>
      <c r="AF65" s="5"/>
      <c r="AG65" s="5"/>
      <c r="AH65" s="5"/>
      <c r="AJ65" s="7" t="str">
        <f>SUM(AK65:AR65)</f>
        <v>0</v>
      </c>
      <c r="AK65" s="7" t="str">
        <f>+AA65-O65</f>
        <v>0</v>
      </c>
      <c r="AL65" s="7" t="str">
        <f>+AB65-P65</f>
        <v>0</v>
      </c>
      <c r="AM65" s="7" t="str">
        <f>+AC65-Q65</f>
        <v>0</v>
      </c>
      <c r="AN65" s="7" t="str">
        <f>+AD65-R65</f>
        <v>0</v>
      </c>
      <c r="AO65" s="7" t="str">
        <f>+AE65-S65</f>
        <v>0</v>
      </c>
      <c r="AP65" s="7" t="str">
        <f>+AF65-T65</f>
        <v>0</v>
      </c>
      <c r="AQ65" s="7" t="str">
        <f>+AG65-U65</f>
        <v>0</v>
      </c>
      <c r="AR65" s="7" t="str">
        <f>+AH65-V65</f>
        <v>0</v>
      </c>
      <c r="AT65" s="7" t="str">
        <f>SUM(AU65:BB65)</f>
        <v>0</v>
      </c>
      <c r="AU65" s="7" t="str">
        <f>IF(O65&lt;$F$19/2,$F$19,0)</f>
        <v>0</v>
      </c>
      <c r="AV65" s="7" t="str">
        <f>IF(P65&lt;$F$19/2,$F$19,0)</f>
        <v>0</v>
      </c>
      <c r="AW65" s="7" t="str">
        <f>IF(Q65&lt;$F$19/2,$F$19,0)</f>
        <v>0</v>
      </c>
      <c r="AX65" s="7" t="str">
        <f>IF(R65&lt;$F$19/2,$F$19,0)</f>
        <v>0</v>
      </c>
      <c r="AY65" s="7" t="str">
        <f>IF(S65&lt;$F$19/2,$F$19,0)</f>
        <v>0</v>
      </c>
      <c r="AZ65" s="7" t="str">
        <f>IF(T65&lt;$F$19/2,$F$19,0)</f>
        <v>0</v>
      </c>
      <c r="BA65" s="7" t="str">
        <f>IF(U65&lt;$F$19/2,$F$19,0)</f>
        <v>0</v>
      </c>
      <c r="BB65" s="7" t="str">
        <f>IF(V65&lt;$F$19/4,$F$19/2,0)</f>
        <v>0</v>
      </c>
    </row>
    <row r="66" spans="1:55" customHeight="1" ht="15">
      <c r="A66" s="2" t="s">
        <v>50</v>
      </c>
      <c r="B66" s="5" t="s">
        <v>20</v>
      </c>
      <c r="C66" s="2" t="s">
        <v>117</v>
      </c>
      <c r="D66" s="2" t="s">
        <v>144</v>
      </c>
      <c r="E66" s="2" t="s">
        <v>0</v>
      </c>
      <c r="F66" s="2" t="str">
        <f>VLOOKUP(E66,$E$1:$F$3,2,0)</f>
        <v>0</v>
      </c>
      <c r="G66" s="2" t="s">
        <v>68</v>
      </c>
      <c r="H66" s="2" t="s">
        <v>60</v>
      </c>
      <c r="I66" s="5" t="str">
        <f>IF(G66="",$J$17,$I$17)</f>
        <v>0</v>
      </c>
      <c r="J66" s="5" t="str">
        <f>IF(H66="",$J$17,$I$17)</f>
        <v>0</v>
      </c>
      <c r="K66" s="5" t="str">
        <f>IF((I66=$J$17)*(J66=$J$17),"NOT UPDATED","UPDATED")</f>
        <v>0</v>
      </c>
      <c r="M66" s="22">
        <v>43467</v>
      </c>
      <c r="N66" s="6" t="str">
        <f>+M66-$N$17</f>
        <v>0</v>
      </c>
      <c r="O66" s="3">
        <v>1</v>
      </c>
      <c r="P66" s="3">
        <v>2</v>
      </c>
      <c r="Q66" s="3">
        <v>3</v>
      </c>
      <c r="R66" s="3">
        <v>4</v>
      </c>
      <c r="S66" s="3">
        <v>5</v>
      </c>
      <c r="T66" s="3">
        <v>6</v>
      </c>
      <c r="U66" s="3">
        <v>7</v>
      </c>
      <c r="V66" s="3">
        <v>8</v>
      </c>
      <c r="Y66" s="22">
        <v>43467</v>
      </c>
      <c r="Z66" s="6" t="str">
        <f>+Y66-$N$17</f>
        <v>0</v>
      </c>
      <c r="AA66" s="5"/>
      <c r="AB66" s="5"/>
      <c r="AC66" s="5"/>
      <c r="AD66" s="5"/>
      <c r="AE66" s="5"/>
      <c r="AF66" s="5"/>
      <c r="AG66" s="5"/>
      <c r="AH66" s="5"/>
      <c r="AJ66" s="7" t="str">
        <f>SUM(AK66:AR66)</f>
        <v>0</v>
      </c>
      <c r="AK66" s="7" t="str">
        <f>+AA66-O66</f>
        <v>0</v>
      </c>
      <c r="AL66" s="7" t="str">
        <f>+AB66-P66</f>
        <v>0</v>
      </c>
      <c r="AM66" s="7" t="str">
        <f>+AC66-Q66</f>
        <v>0</v>
      </c>
      <c r="AN66" s="7" t="str">
        <f>+AD66-R66</f>
        <v>0</v>
      </c>
      <c r="AO66" s="7" t="str">
        <f>+AE66-S66</f>
        <v>0</v>
      </c>
      <c r="AP66" s="7" t="str">
        <f>+AF66-T66</f>
        <v>0</v>
      </c>
      <c r="AQ66" s="7" t="str">
        <f>+AG66-U66</f>
        <v>0</v>
      </c>
      <c r="AR66" s="7" t="str">
        <f>+AH66-V66</f>
        <v>0</v>
      </c>
      <c r="AT66" s="7" t="str">
        <f>SUM(AU66:BB66)</f>
        <v>0</v>
      </c>
      <c r="AU66" s="7" t="str">
        <f>IF(O66&lt;$F$19/2,$F$19,0)</f>
        <v>0</v>
      </c>
      <c r="AV66" s="7" t="str">
        <f>IF(P66&lt;$F$19/2,$F$19,0)</f>
        <v>0</v>
      </c>
      <c r="AW66" s="7" t="str">
        <f>IF(Q66&lt;$F$19/2,$F$19,0)</f>
        <v>0</v>
      </c>
      <c r="AX66" s="7" t="str">
        <f>IF(R66&lt;$F$19/2,$F$19,0)</f>
        <v>0</v>
      </c>
      <c r="AY66" s="7" t="str">
        <f>IF(S66&lt;$F$19/2,$F$19,0)</f>
        <v>0</v>
      </c>
      <c r="AZ66" s="7" t="str">
        <f>IF(T66&lt;$F$19/2,$F$19,0)</f>
        <v>0</v>
      </c>
      <c r="BA66" s="7" t="str">
        <f>IF(U66&lt;$F$19/2,$F$19,0)</f>
        <v>0</v>
      </c>
      <c r="BB66" s="7" t="str">
        <f>IF(V66&lt;$F$19/4,$F$19/2,0)</f>
        <v>0</v>
      </c>
    </row>
    <row r="67" spans="1:55" customHeight="1" ht="15">
      <c r="A67" s="2" t="s">
        <v>50</v>
      </c>
      <c r="B67" s="2" t="s">
        <v>5</v>
      </c>
      <c r="C67" s="8" t="s">
        <v>145</v>
      </c>
      <c r="D67" s="2" t="s">
        <v>146</v>
      </c>
      <c r="E67" s="2" t="s">
        <v>3</v>
      </c>
      <c r="F67" s="2" t="str">
        <f>VLOOKUP(E67,$E$1:$F$3,2,0)</f>
        <v>0</v>
      </c>
      <c r="G67" s="2" t="s">
        <v>68</v>
      </c>
      <c r="H67" s="2"/>
      <c r="I67" s="5" t="str">
        <f>IF(G67="",$J$17,$I$17)</f>
        <v>0</v>
      </c>
      <c r="J67" s="5" t="str">
        <f>IF(H67="",$J$17,$I$17)</f>
        <v>0</v>
      </c>
      <c r="K67" s="5" t="str">
        <f>IF((I67=$J$17)*(J67=$J$17),"NOT UPDATED","UPDATED")</f>
        <v>0</v>
      </c>
      <c r="M67" s="22">
        <v>43467</v>
      </c>
      <c r="N67" s="6" t="str">
        <f>+M67-$N$17</f>
        <v>0</v>
      </c>
      <c r="O67" s="3">
        <v>1</v>
      </c>
      <c r="P67" s="3">
        <v>2</v>
      </c>
      <c r="Q67" s="3">
        <v>3</v>
      </c>
      <c r="R67" s="3">
        <v>4</v>
      </c>
      <c r="S67" s="3">
        <v>5</v>
      </c>
      <c r="T67" s="3">
        <v>6</v>
      </c>
      <c r="U67" s="3">
        <v>7</v>
      </c>
      <c r="V67" s="3">
        <v>8</v>
      </c>
      <c r="Y67" s="22">
        <v>43467</v>
      </c>
      <c r="Z67" s="6" t="str">
        <f>+Y67-$N$17</f>
        <v>0</v>
      </c>
      <c r="AA67" s="5"/>
      <c r="AB67" s="5"/>
      <c r="AC67" s="5"/>
      <c r="AD67" s="5"/>
      <c r="AE67" s="5"/>
      <c r="AF67" s="5"/>
      <c r="AG67" s="5"/>
      <c r="AH67" s="5"/>
      <c r="AJ67" s="7" t="str">
        <f>SUM(AK67:AR67)</f>
        <v>0</v>
      </c>
      <c r="AK67" s="7" t="str">
        <f>+AA67-O67</f>
        <v>0</v>
      </c>
      <c r="AL67" s="7" t="str">
        <f>+AB67-P67</f>
        <v>0</v>
      </c>
      <c r="AM67" s="7" t="str">
        <f>+AC67-Q67</f>
        <v>0</v>
      </c>
      <c r="AN67" s="7" t="str">
        <f>+AD67-R67</f>
        <v>0</v>
      </c>
      <c r="AO67" s="7" t="str">
        <f>+AE67-S67</f>
        <v>0</v>
      </c>
      <c r="AP67" s="7" t="str">
        <f>+AF67-T67</f>
        <v>0</v>
      </c>
      <c r="AQ67" s="7" t="str">
        <f>+AG67-U67</f>
        <v>0</v>
      </c>
      <c r="AR67" s="7" t="str">
        <f>+AH67-V67</f>
        <v>0</v>
      </c>
      <c r="AT67" s="7" t="str">
        <f>SUM(AU67:BB67)</f>
        <v>0</v>
      </c>
      <c r="AU67" s="7" t="str">
        <f>IF(O67&lt;$F$19/2,$F$19,0)</f>
        <v>0</v>
      </c>
      <c r="AV67" s="7" t="str">
        <f>IF(P67&lt;$F$19/2,$F$19,0)</f>
        <v>0</v>
      </c>
      <c r="AW67" s="7" t="str">
        <f>IF(Q67&lt;$F$19/2,$F$19,0)</f>
        <v>0</v>
      </c>
      <c r="AX67" s="7" t="str">
        <f>IF(R67&lt;$F$19/2,$F$19,0)</f>
        <v>0</v>
      </c>
      <c r="AY67" s="7" t="str">
        <f>IF(S67&lt;$F$19/2,$F$19,0)</f>
        <v>0</v>
      </c>
      <c r="AZ67" s="7" t="str">
        <f>IF(T67&lt;$F$19/2,$F$19,0)</f>
        <v>0</v>
      </c>
      <c r="BA67" s="7" t="str">
        <f>IF(U67&lt;$F$19/2,$F$19,0)</f>
        <v>0</v>
      </c>
      <c r="BB67" s="7" t="str">
        <f>IF(V67&lt;$F$19/4,$F$19/2,0)</f>
        <v>0</v>
      </c>
    </row>
    <row r="68" spans="1:55" customHeight="1" ht="15">
      <c r="A68" s="2" t="s">
        <v>50</v>
      </c>
      <c r="B68" s="5" t="s">
        <v>19</v>
      </c>
      <c r="C68" s="2" t="s">
        <v>147</v>
      </c>
      <c r="D68" s="2" t="s">
        <v>148</v>
      </c>
      <c r="E68" s="2" t="s">
        <v>3</v>
      </c>
      <c r="F68" s="2" t="str">
        <f>VLOOKUP(E68,$E$1:$F$3,2,0)</f>
        <v>0</v>
      </c>
      <c r="G68" s="2"/>
      <c r="H68" s="2" t="s">
        <v>134</v>
      </c>
      <c r="I68" s="5" t="str">
        <f>IF(G68="",$J$17,$I$17)</f>
        <v>0</v>
      </c>
      <c r="J68" s="5" t="str">
        <f>IF(H68="",$J$17,$I$17)</f>
        <v>0</v>
      </c>
      <c r="K68" s="5" t="str">
        <f>IF((I68=$J$17)*(J68=$J$17),"NOT UPDATED","UPDATED")</f>
        <v>0</v>
      </c>
      <c r="M68" s="22">
        <v>43467</v>
      </c>
      <c r="N68" s="6" t="str">
        <f>+M68-$N$17</f>
        <v>0</v>
      </c>
      <c r="O68" s="3">
        <v>1</v>
      </c>
      <c r="P68" s="3">
        <v>2</v>
      </c>
      <c r="Q68" s="3">
        <v>3</v>
      </c>
      <c r="R68" s="3">
        <v>4</v>
      </c>
      <c r="S68" s="3">
        <v>5</v>
      </c>
      <c r="T68" s="3">
        <v>6</v>
      </c>
      <c r="U68" s="3">
        <v>7</v>
      </c>
      <c r="V68" s="3">
        <v>8</v>
      </c>
      <c r="Y68" s="22">
        <v>43467</v>
      </c>
      <c r="Z68" s="6" t="str">
        <f>+Y68-$N$17</f>
        <v>0</v>
      </c>
      <c r="AA68" s="5"/>
      <c r="AB68" s="5"/>
      <c r="AC68" s="5"/>
      <c r="AD68" s="5"/>
      <c r="AE68" s="5"/>
      <c r="AF68" s="5"/>
      <c r="AG68" s="5"/>
      <c r="AH68" s="5"/>
      <c r="AJ68" s="7" t="str">
        <f>SUM(AK68:AR68)</f>
        <v>0</v>
      </c>
      <c r="AK68" s="7" t="str">
        <f>+AA68-O68</f>
        <v>0</v>
      </c>
      <c r="AL68" s="7" t="str">
        <f>+AB68-P68</f>
        <v>0</v>
      </c>
      <c r="AM68" s="7" t="str">
        <f>+AC68-Q68</f>
        <v>0</v>
      </c>
      <c r="AN68" s="7" t="str">
        <f>+AD68-R68</f>
        <v>0</v>
      </c>
      <c r="AO68" s="7" t="str">
        <f>+AE68-S68</f>
        <v>0</v>
      </c>
      <c r="AP68" s="7" t="str">
        <f>+AF68-T68</f>
        <v>0</v>
      </c>
      <c r="AQ68" s="7" t="str">
        <f>+AG68-U68</f>
        <v>0</v>
      </c>
      <c r="AR68" s="7" t="str">
        <f>+AH68-V68</f>
        <v>0</v>
      </c>
      <c r="AT68" s="7" t="str">
        <f>SUM(AU68:BB68)</f>
        <v>0</v>
      </c>
      <c r="AU68" s="7" t="str">
        <f>IF(O68&lt;$F$19/2,$F$19,0)</f>
        <v>0</v>
      </c>
      <c r="AV68" s="7" t="str">
        <f>IF(P68&lt;$F$19/2,$F$19,0)</f>
        <v>0</v>
      </c>
      <c r="AW68" s="7" t="str">
        <f>IF(Q68&lt;$F$19/2,$F$19,0)</f>
        <v>0</v>
      </c>
      <c r="AX68" s="7" t="str">
        <f>IF(R68&lt;$F$19/2,$F$19,0)</f>
        <v>0</v>
      </c>
      <c r="AY68" s="7" t="str">
        <f>IF(S68&lt;$F$19/2,$F$19,0)</f>
        <v>0</v>
      </c>
      <c r="AZ68" s="7" t="str">
        <f>IF(T68&lt;$F$19/2,$F$19,0)</f>
        <v>0</v>
      </c>
      <c r="BA68" s="7" t="str">
        <f>IF(U68&lt;$F$19/2,$F$19,0)</f>
        <v>0</v>
      </c>
      <c r="BB68" s="7" t="str">
        <f>IF(V68&lt;$F$19/4,$F$19/2,0)</f>
        <v>0</v>
      </c>
    </row>
    <row r="69" spans="1:55" customHeight="1" ht="15">
      <c r="A69" s="2" t="s">
        <v>50</v>
      </c>
      <c r="B69" s="2" t="s">
        <v>5</v>
      </c>
      <c r="C69" s="8" t="s">
        <v>149</v>
      </c>
      <c r="D69" s="2" t="s">
        <v>150</v>
      </c>
      <c r="E69" s="2" t="s">
        <v>3</v>
      </c>
      <c r="F69" s="2" t="str">
        <f>VLOOKUP(E69,$E$1:$F$3,2,0)</f>
        <v>0</v>
      </c>
      <c r="G69" s="19" t="s">
        <v>60</v>
      </c>
      <c r="H69" s="19" t="s">
        <v>60</v>
      </c>
      <c r="I69" s="5" t="str">
        <f>IF(G69="",$J$17,$I$17)</f>
        <v>0</v>
      </c>
      <c r="J69" s="5" t="str">
        <f>IF(H69="",$J$17,$I$17)</f>
        <v>0</v>
      </c>
      <c r="K69" s="5" t="str">
        <f>IF((I69=$J$17)*(J69=$J$17),"NOT UPDATED","UPDATED")</f>
        <v>0</v>
      </c>
      <c r="M69" s="22">
        <v>43467</v>
      </c>
      <c r="N69" s="6" t="str">
        <f>+M69-$N$17</f>
        <v>0</v>
      </c>
      <c r="O69" s="3">
        <v>1</v>
      </c>
      <c r="P69" s="3">
        <v>2</v>
      </c>
      <c r="Q69" s="3">
        <v>3</v>
      </c>
      <c r="R69" s="3">
        <v>4</v>
      </c>
      <c r="S69" s="3">
        <v>5</v>
      </c>
      <c r="T69" s="3">
        <v>6</v>
      </c>
      <c r="U69" s="3">
        <v>7</v>
      </c>
      <c r="V69" s="3">
        <v>8</v>
      </c>
      <c r="Y69" s="22">
        <v>43467</v>
      </c>
      <c r="Z69" s="6" t="str">
        <f>+Y69-$N$17</f>
        <v>0</v>
      </c>
      <c r="AA69" s="5"/>
      <c r="AB69" s="5"/>
      <c r="AC69" s="5"/>
      <c r="AD69" s="5"/>
      <c r="AE69" s="5"/>
      <c r="AF69" s="5"/>
      <c r="AG69" s="5"/>
      <c r="AH69" s="5"/>
      <c r="AJ69" s="7" t="str">
        <f>SUM(AK69:AR69)</f>
        <v>0</v>
      </c>
      <c r="AK69" s="7" t="str">
        <f>+AA69-O69</f>
        <v>0</v>
      </c>
      <c r="AL69" s="7" t="str">
        <f>+AB69-P69</f>
        <v>0</v>
      </c>
      <c r="AM69" s="7" t="str">
        <f>+AC69-Q69</f>
        <v>0</v>
      </c>
      <c r="AN69" s="7" t="str">
        <f>+AD69-R69</f>
        <v>0</v>
      </c>
      <c r="AO69" s="7" t="str">
        <f>+AE69-S69</f>
        <v>0</v>
      </c>
      <c r="AP69" s="7" t="str">
        <f>+AF69-T69</f>
        <v>0</v>
      </c>
      <c r="AQ69" s="7" t="str">
        <f>+AG69-U69</f>
        <v>0</v>
      </c>
      <c r="AR69" s="7" t="str">
        <f>+AH69-V69</f>
        <v>0</v>
      </c>
      <c r="AT69" s="7" t="str">
        <f>SUM(AU69:BB69)</f>
        <v>0</v>
      </c>
      <c r="AU69" s="7" t="str">
        <f>IF(O69&lt;$F$19/2,$F$19,0)</f>
        <v>0</v>
      </c>
      <c r="AV69" s="7" t="str">
        <f>IF(P69&lt;$F$19/2,$F$19,0)</f>
        <v>0</v>
      </c>
      <c r="AW69" s="7" t="str">
        <f>IF(Q69&lt;$F$19/2,$F$19,0)</f>
        <v>0</v>
      </c>
      <c r="AX69" s="7" t="str">
        <f>IF(R69&lt;$F$19/2,$F$19,0)</f>
        <v>0</v>
      </c>
      <c r="AY69" s="7" t="str">
        <f>IF(S69&lt;$F$19/2,$F$19,0)</f>
        <v>0</v>
      </c>
      <c r="AZ69" s="7" t="str">
        <f>IF(T69&lt;$F$19/2,$F$19,0)</f>
        <v>0</v>
      </c>
      <c r="BA69" s="7" t="str">
        <f>IF(U69&lt;$F$19/2,$F$19,0)</f>
        <v>0</v>
      </c>
      <c r="BB69" s="7" t="str">
        <f>IF(V69&lt;$F$19/4,$F$19/2,0)</f>
        <v>0</v>
      </c>
    </row>
    <row r="70" spans="1:55" customHeight="1" ht="15">
      <c r="A70" s="2" t="s">
        <v>50</v>
      </c>
      <c r="B70" s="2" t="s">
        <v>5</v>
      </c>
      <c r="C70" s="8" t="s">
        <v>73</v>
      </c>
      <c r="D70" s="2" t="s">
        <v>151</v>
      </c>
      <c r="E70" s="2" t="s">
        <v>3</v>
      </c>
      <c r="F70" s="2" t="str">
        <f>VLOOKUP(E70,$E$1:$F$3,2,0)</f>
        <v>0</v>
      </c>
      <c r="G70" s="2" t="s">
        <v>56</v>
      </c>
      <c r="H70" s="2" t="s">
        <v>56</v>
      </c>
      <c r="I70" s="5" t="str">
        <f>IF(G70="",$J$17,$I$17)</f>
        <v>0</v>
      </c>
      <c r="J70" s="5" t="str">
        <f>IF(H70="",$J$17,$I$17)</f>
        <v>0</v>
      </c>
      <c r="K70" s="5" t="str">
        <f>IF((I70=$J$17)*(J70=$J$17),"NOT UPDATED","UPDATED")</f>
        <v>0</v>
      </c>
      <c r="M70" s="22">
        <v>43467</v>
      </c>
      <c r="N70" s="6" t="str">
        <f>+M70-$N$17</f>
        <v>0</v>
      </c>
      <c r="O70" s="3">
        <v>1</v>
      </c>
      <c r="P70" s="3">
        <v>2</v>
      </c>
      <c r="Q70" s="3">
        <v>3</v>
      </c>
      <c r="R70" s="3">
        <v>4</v>
      </c>
      <c r="S70" s="3">
        <v>5</v>
      </c>
      <c r="T70" s="3">
        <v>6</v>
      </c>
      <c r="U70" s="3">
        <v>7</v>
      </c>
      <c r="V70" s="3">
        <v>8</v>
      </c>
      <c r="Y70" s="22">
        <v>43467</v>
      </c>
      <c r="Z70" s="6" t="str">
        <f>+Y70-$N$17</f>
        <v>0</v>
      </c>
      <c r="AA70" s="5"/>
      <c r="AB70" s="5"/>
      <c r="AC70" s="5"/>
      <c r="AD70" s="5"/>
      <c r="AE70" s="5"/>
      <c r="AF70" s="5"/>
      <c r="AG70" s="5"/>
      <c r="AH70" s="5"/>
      <c r="AJ70" s="7" t="str">
        <f>SUM(AK70:AR70)</f>
        <v>0</v>
      </c>
      <c r="AK70" s="7" t="str">
        <f>+AA70-O70</f>
        <v>0</v>
      </c>
      <c r="AL70" s="7" t="str">
        <f>+AB70-P70</f>
        <v>0</v>
      </c>
      <c r="AM70" s="7" t="str">
        <f>+AC70-Q70</f>
        <v>0</v>
      </c>
      <c r="AN70" s="7" t="str">
        <f>+AD70-R70</f>
        <v>0</v>
      </c>
      <c r="AO70" s="7" t="str">
        <f>+AE70-S70</f>
        <v>0</v>
      </c>
      <c r="AP70" s="7" t="str">
        <f>+AF70-T70</f>
        <v>0</v>
      </c>
      <c r="AQ70" s="7" t="str">
        <f>+AG70-U70</f>
        <v>0</v>
      </c>
      <c r="AR70" s="7" t="str">
        <f>+AH70-V70</f>
        <v>0</v>
      </c>
      <c r="AT70" s="7" t="str">
        <f>SUM(AU70:BB70)</f>
        <v>0</v>
      </c>
      <c r="AU70" s="7" t="str">
        <f>IF(O70&lt;$F$19/2,$F$19,0)</f>
        <v>0</v>
      </c>
      <c r="AV70" s="7" t="str">
        <f>IF(P70&lt;$F$19/2,$F$19,0)</f>
        <v>0</v>
      </c>
      <c r="AW70" s="7" t="str">
        <f>IF(Q70&lt;$F$19/2,$F$19,0)</f>
        <v>0</v>
      </c>
      <c r="AX70" s="7" t="str">
        <f>IF(R70&lt;$F$19/2,$F$19,0)</f>
        <v>0</v>
      </c>
      <c r="AY70" s="7" t="str">
        <f>IF(S70&lt;$F$19/2,$F$19,0)</f>
        <v>0</v>
      </c>
      <c r="AZ70" s="7" t="str">
        <f>IF(T70&lt;$F$19/2,$F$19,0)</f>
        <v>0</v>
      </c>
      <c r="BA70" s="7" t="str">
        <f>IF(U70&lt;$F$19/2,$F$19,0)</f>
        <v>0</v>
      </c>
      <c r="BB70" s="7" t="str">
        <f>IF(V70&lt;$F$19/4,$F$19/2,0)</f>
        <v>0</v>
      </c>
    </row>
    <row r="71" spans="1:55" customHeight="1" ht="15">
      <c r="A71" s="2" t="s">
        <v>50</v>
      </c>
      <c r="B71" s="2" t="s">
        <v>5</v>
      </c>
      <c r="C71" s="8" t="s">
        <v>152</v>
      </c>
      <c r="D71" s="2" t="s">
        <v>153</v>
      </c>
      <c r="E71" s="2" t="s">
        <v>0</v>
      </c>
      <c r="F71" s="2" t="str">
        <f>VLOOKUP(E71,$E$1:$F$3,2,0)</f>
        <v>0</v>
      </c>
      <c r="G71" s="2" t="s">
        <v>53</v>
      </c>
      <c r="H71" s="2"/>
      <c r="I71" s="5" t="str">
        <f>IF(G71="",$J$17,$I$17)</f>
        <v>0</v>
      </c>
      <c r="J71" s="5" t="str">
        <f>IF(H71="",$J$17,$I$17)</f>
        <v>0</v>
      </c>
      <c r="K71" s="5" t="str">
        <f>IF((I71=$J$17)*(J71=$J$17),"NOT UPDATED","UPDATED")</f>
        <v>0</v>
      </c>
      <c r="M71" s="22">
        <v>43467</v>
      </c>
      <c r="N71" s="6" t="str">
        <f>+M71-$N$17</f>
        <v>0</v>
      </c>
      <c r="O71" s="3">
        <v>1</v>
      </c>
      <c r="P71" s="3">
        <v>2</v>
      </c>
      <c r="Q71" s="3">
        <v>3</v>
      </c>
      <c r="R71" s="3">
        <v>4</v>
      </c>
      <c r="S71" s="3">
        <v>5</v>
      </c>
      <c r="T71" s="3">
        <v>6</v>
      </c>
      <c r="U71" s="3">
        <v>7</v>
      </c>
      <c r="V71" s="3">
        <v>8</v>
      </c>
      <c r="Y71" s="22">
        <v>43467</v>
      </c>
      <c r="Z71" s="6" t="str">
        <f>+Y71-$N$17</f>
        <v>0</v>
      </c>
      <c r="AA71" s="5"/>
      <c r="AB71" s="5"/>
      <c r="AC71" s="5"/>
      <c r="AD71" s="5"/>
      <c r="AE71" s="5"/>
      <c r="AF71" s="5"/>
      <c r="AG71" s="5"/>
      <c r="AH71" s="5"/>
      <c r="AJ71" s="7" t="str">
        <f>SUM(AK71:AR71)</f>
        <v>0</v>
      </c>
      <c r="AK71" s="7" t="str">
        <f>+AA71-O71</f>
        <v>0</v>
      </c>
      <c r="AL71" s="7" t="str">
        <f>+AB71-P71</f>
        <v>0</v>
      </c>
      <c r="AM71" s="7" t="str">
        <f>+AC71-Q71</f>
        <v>0</v>
      </c>
      <c r="AN71" s="7" t="str">
        <f>+AD71-R71</f>
        <v>0</v>
      </c>
      <c r="AO71" s="7" t="str">
        <f>+AE71-S71</f>
        <v>0</v>
      </c>
      <c r="AP71" s="7" t="str">
        <f>+AF71-T71</f>
        <v>0</v>
      </c>
      <c r="AQ71" s="7" t="str">
        <f>+AG71-U71</f>
        <v>0</v>
      </c>
      <c r="AR71" s="7" t="str">
        <f>+AH71-V71</f>
        <v>0</v>
      </c>
      <c r="AT71" s="7" t="str">
        <f>SUM(AU71:BB71)</f>
        <v>0</v>
      </c>
      <c r="AU71" s="7" t="str">
        <f>IF(O71&lt;$F$19/2,$F$19,0)</f>
        <v>0</v>
      </c>
      <c r="AV71" s="7" t="str">
        <f>IF(P71&lt;$F$19/2,$F$19,0)</f>
        <v>0</v>
      </c>
      <c r="AW71" s="7" t="str">
        <f>IF(Q71&lt;$F$19/2,$F$19,0)</f>
        <v>0</v>
      </c>
      <c r="AX71" s="7" t="str">
        <f>IF(R71&lt;$F$19/2,$F$19,0)</f>
        <v>0</v>
      </c>
      <c r="AY71" s="7" t="str">
        <f>IF(S71&lt;$F$19/2,$F$19,0)</f>
        <v>0</v>
      </c>
      <c r="AZ71" s="7" t="str">
        <f>IF(T71&lt;$F$19/2,$F$19,0)</f>
        <v>0</v>
      </c>
      <c r="BA71" s="7" t="str">
        <f>IF(U71&lt;$F$19/2,$F$19,0)</f>
        <v>0</v>
      </c>
      <c r="BB71" s="7" t="str">
        <f>IF(V71&lt;$F$19/4,$F$19/2,0)</f>
        <v>0</v>
      </c>
    </row>
    <row r="72" spans="1:55" customHeight="1" ht="15">
      <c r="A72" s="2" t="s">
        <v>50</v>
      </c>
      <c r="B72" s="2" t="s">
        <v>5</v>
      </c>
      <c r="C72" s="8" t="s">
        <v>154</v>
      </c>
      <c r="D72" s="2" t="s">
        <v>155</v>
      </c>
      <c r="E72" s="2" t="s">
        <v>3</v>
      </c>
      <c r="F72" s="2" t="str">
        <f>VLOOKUP(E72,$E$1:$F$3,2,0)</f>
        <v>0</v>
      </c>
      <c r="G72" s="2" t="s">
        <v>56</v>
      </c>
      <c r="H72" s="2" t="s">
        <v>57</v>
      </c>
      <c r="I72" s="5" t="str">
        <f>IF(G72="",$J$17,$I$17)</f>
        <v>0</v>
      </c>
      <c r="J72" s="5" t="str">
        <f>IF(H72="",$J$17,$I$17)</f>
        <v>0</v>
      </c>
      <c r="K72" s="5" t="str">
        <f>IF((I72=$J$17)*(J72=$J$17),"NOT UPDATED","UPDATED")</f>
        <v>0</v>
      </c>
      <c r="M72" s="22">
        <v>43467</v>
      </c>
      <c r="N72" s="6" t="str">
        <f>+M72-$N$17</f>
        <v>0</v>
      </c>
      <c r="O72" s="3">
        <v>1</v>
      </c>
      <c r="P72" s="3">
        <v>2</v>
      </c>
      <c r="Q72" s="3">
        <v>3</v>
      </c>
      <c r="R72" s="3">
        <v>4</v>
      </c>
      <c r="S72" s="3">
        <v>5</v>
      </c>
      <c r="T72" s="3">
        <v>6</v>
      </c>
      <c r="U72" s="3">
        <v>7</v>
      </c>
      <c r="V72" s="3">
        <v>8</v>
      </c>
      <c r="Y72" s="22">
        <v>43467</v>
      </c>
      <c r="Z72" s="6" t="str">
        <f>+Y72-$N$17</f>
        <v>0</v>
      </c>
      <c r="AA72" s="5"/>
      <c r="AB72" s="5"/>
      <c r="AC72" s="5"/>
      <c r="AD72" s="5"/>
      <c r="AE72" s="5"/>
      <c r="AF72" s="5"/>
      <c r="AG72" s="5"/>
      <c r="AH72" s="5"/>
      <c r="AJ72" s="7" t="str">
        <f>SUM(AK72:AR72)</f>
        <v>0</v>
      </c>
      <c r="AK72" s="7" t="str">
        <f>+AA72-O72</f>
        <v>0</v>
      </c>
      <c r="AL72" s="7" t="str">
        <f>+AB72-P72</f>
        <v>0</v>
      </c>
      <c r="AM72" s="7" t="str">
        <f>+AC72-Q72</f>
        <v>0</v>
      </c>
      <c r="AN72" s="7" t="str">
        <f>+AD72-R72</f>
        <v>0</v>
      </c>
      <c r="AO72" s="7" t="str">
        <f>+AE72-S72</f>
        <v>0</v>
      </c>
      <c r="AP72" s="7" t="str">
        <f>+AF72-T72</f>
        <v>0</v>
      </c>
      <c r="AQ72" s="7" t="str">
        <f>+AG72-U72</f>
        <v>0</v>
      </c>
      <c r="AR72" s="7" t="str">
        <f>+AH72-V72</f>
        <v>0</v>
      </c>
      <c r="AT72" s="7" t="str">
        <f>SUM(AU72:BB72)</f>
        <v>0</v>
      </c>
      <c r="AU72" s="7" t="str">
        <f>IF(O72&lt;$F$19/2,$F$19,0)</f>
        <v>0</v>
      </c>
      <c r="AV72" s="7" t="str">
        <f>IF(P72&lt;$F$19/2,$F$19,0)</f>
        <v>0</v>
      </c>
      <c r="AW72" s="7" t="str">
        <f>IF(Q72&lt;$F$19/2,$F$19,0)</f>
        <v>0</v>
      </c>
      <c r="AX72" s="7" t="str">
        <f>IF(R72&lt;$F$19/2,$F$19,0)</f>
        <v>0</v>
      </c>
      <c r="AY72" s="7" t="str">
        <f>IF(S72&lt;$F$19/2,$F$19,0)</f>
        <v>0</v>
      </c>
      <c r="AZ72" s="7" t="str">
        <f>IF(T72&lt;$F$19/2,$F$19,0)</f>
        <v>0</v>
      </c>
      <c r="BA72" s="7" t="str">
        <f>IF(U72&lt;$F$19/2,$F$19,0)</f>
        <v>0</v>
      </c>
      <c r="BB72" s="7" t="str">
        <f>IF(V72&lt;$F$19/4,$F$19/2,0)</f>
        <v>0</v>
      </c>
    </row>
    <row r="73" spans="1:55" customHeight="1" ht="15">
      <c r="A73" s="2" t="s">
        <v>50</v>
      </c>
      <c r="B73" s="2" t="s">
        <v>5</v>
      </c>
      <c r="C73" s="8" t="s">
        <v>156</v>
      </c>
      <c r="D73" s="2" t="s">
        <v>157</v>
      </c>
      <c r="E73" s="2" t="s">
        <v>0</v>
      </c>
      <c r="F73" s="2" t="str">
        <f>VLOOKUP(E73,$E$1:$F$3,2,0)</f>
        <v>0</v>
      </c>
      <c r="G73" s="2" t="s">
        <v>53</v>
      </c>
      <c r="H73" s="2" t="s">
        <v>57</v>
      </c>
      <c r="I73" s="5" t="str">
        <f>IF(G73="",$J$17,$I$17)</f>
        <v>0</v>
      </c>
      <c r="J73" s="5" t="str">
        <f>IF(H73="",$J$17,$I$17)</f>
        <v>0</v>
      </c>
      <c r="K73" s="5" t="str">
        <f>IF((I73=$J$17)*(J73=$J$17),"NOT UPDATED","UPDATED")</f>
        <v>0</v>
      </c>
      <c r="M73" s="22">
        <v>43467</v>
      </c>
      <c r="N73" s="6" t="str">
        <f>+M73-$N$17</f>
        <v>0</v>
      </c>
      <c r="O73" s="3">
        <v>1</v>
      </c>
      <c r="P73" s="3">
        <v>2</v>
      </c>
      <c r="Q73" s="3">
        <v>3</v>
      </c>
      <c r="R73" s="3">
        <v>4</v>
      </c>
      <c r="S73" s="3">
        <v>5</v>
      </c>
      <c r="T73" s="3">
        <v>6</v>
      </c>
      <c r="U73" s="3">
        <v>7</v>
      </c>
      <c r="V73" s="3">
        <v>8</v>
      </c>
      <c r="Y73" s="22">
        <v>43467</v>
      </c>
      <c r="Z73" s="6" t="str">
        <f>+Y73-$N$17</f>
        <v>0</v>
      </c>
      <c r="AA73" s="5"/>
      <c r="AB73" s="5"/>
      <c r="AC73" s="5"/>
      <c r="AD73" s="5"/>
      <c r="AE73" s="5"/>
      <c r="AF73" s="5"/>
      <c r="AG73" s="5"/>
      <c r="AH73" s="5"/>
      <c r="AJ73" s="7" t="str">
        <f>SUM(AK73:AR73)</f>
        <v>0</v>
      </c>
      <c r="AK73" s="7" t="str">
        <f>+AA73-O73</f>
        <v>0</v>
      </c>
      <c r="AL73" s="7" t="str">
        <f>+AB73-P73</f>
        <v>0</v>
      </c>
      <c r="AM73" s="7" t="str">
        <f>+AC73-Q73</f>
        <v>0</v>
      </c>
      <c r="AN73" s="7" t="str">
        <f>+AD73-R73</f>
        <v>0</v>
      </c>
      <c r="AO73" s="7" t="str">
        <f>+AE73-S73</f>
        <v>0</v>
      </c>
      <c r="AP73" s="7" t="str">
        <f>+AF73-T73</f>
        <v>0</v>
      </c>
      <c r="AQ73" s="7" t="str">
        <f>+AG73-U73</f>
        <v>0</v>
      </c>
      <c r="AR73" s="7" t="str">
        <f>+AH73-V73</f>
        <v>0</v>
      </c>
      <c r="AT73" s="7" t="str">
        <f>SUM(AU73:BB73)</f>
        <v>0</v>
      </c>
      <c r="AU73" s="7" t="str">
        <f>IF(O73&lt;$F$19/2,$F$19,0)</f>
        <v>0</v>
      </c>
      <c r="AV73" s="7" t="str">
        <f>IF(P73&lt;$F$19/2,$F$19,0)</f>
        <v>0</v>
      </c>
      <c r="AW73" s="7" t="str">
        <f>IF(Q73&lt;$F$19/2,$F$19,0)</f>
        <v>0</v>
      </c>
      <c r="AX73" s="7" t="str">
        <f>IF(R73&lt;$F$19/2,$F$19,0)</f>
        <v>0</v>
      </c>
      <c r="AY73" s="7" t="str">
        <f>IF(S73&lt;$F$19/2,$F$19,0)</f>
        <v>0</v>
      </c>
      <c r="AZ73" s="7" t="str">
        <f>IF(T73&lt;$F$19/2,$F$19,0)</f>
        <v>0</v>
      </c>
      <c r="BA73" s="7" t="str">
        <f>IF(U73&lt;$F$19/2,$F$19,0)</f>
        <v>0</v>
      </c>
      <c r="BB73" s="7" t="str">
        <f>IF(V73&lt;$F$19/4,$F$19/2,0)</f>
        <v>0</v>
      </c>
    </row>
    <row r="74" spans="1:55" customHeight="1" ht="15">
      <c r="A74" s="2" t="s">
        <v>50</v>
      </c>
      <c r="B74" s="2" t="s">
        <v>16</v>
      </c>
      <c r="C74" s="2" t="s">
        <v>158</v>
      </c>
      <c r="D74" s="2" t="s">
        <v>159</v>
      </c>
      <c r="E74" s="2" t="s">
        <v>3</v>
      </c>
      <c r="F74" s="2" t="str">
        <f>VLOOKUP(E74,$E$1:$F$3,2,0)</f>
        <v>0</v>
      </c>
      <c r="G74" s="2"/>
      <c r="H74" s="2" t="s">
        <v>134</v>
      </c>
      <c r="I74" s="5" t="str">
        <f>IF(G74="",$J$17,$I$17)</f>
        <v>0</v>
      </c>
      <c r="J74" s="5" t="str">
        <f>IF(H74="",$J$17,$I$17)</f>
        <v>0</v>
      </c>
      <c r="K74" s="5" t="str">
        <f>IF((I74=$J$17)*(J74=$J$17),"NOT UPDATED","UPDATED")</f>
        <v>0</v>
      </c>
      <c r="M74" s="22">
        <v>43467</v>
      </c>
      <c r="N74" s="6" t="str">
        <f>+M74-$N$17</f>
        <v>0</v>
      </c>
      <c r="O74" s="3">
        <v>1</v>
      </c>
      <c r="P74" s="3">
        <v>2</v>
      </c>
      <c r="Q74" s="3">
        <v>3</v>
      </c>
      <c r="R74" s="3">
        <v>4</v>
      </c>
      <c r="S74" s="3">
        <v>5</v>
      </c>
      <c r="T74" s="3">
        <v>6</v>
      </c>
      <c r="U74" s="3">
        <v>7</v>
      </c>
      <c r="V74" s="3">
        <v>8</v>
      </c>
      <c r="Y74" s="22">
        <v>43467</v>
      </c>
      <c r="Z74" s="6" t="str">
        <f>+Y74-$N$17</f>
        <v>0</v>
      </c>
      <c r="AA74" s="5"/>
      <c r="AB74" s="5"/>
      <c r="AC74" s="5"/>
      <c r="AD74" s="5"/>
      <c r="AE74" s="5"/>
      <c r="AF74" s="5"/>
      <c r="AG74" s="5"/>
      <c r="AH74" s="5"/>
      <c r="AJ74" s="7" t="str">
        <f>SUM(AK74:AR74)</f>
        <v>0</v>
      </c>
      <c r="AK74" s="7" t="str">
        <f>+AA74-O74</f>
        <v>0</v>
      </c>
      <c r="AL74" s="7" t="str">
        <f>+AB74-P74</f>
        <v>0</v>
      </c>
      <c r="AM74" s="7" t="str">
        <f>+AC74-Q74</f>
        <v>0</v>
      </c>
      <c r="AN74" s="7" t="str">
        <f>+AD74-R74</f>
        <v>0</v>
      </c>
      <c r="AO74" s="7" t="str">
        <f>+AE74-S74</f>
        <v>0</v>
      </c>
      <c r="AP74" s="7" t="str">
        <f>+AF74-T74</f>
        <v>0</v>
      </c>
      <c r="AQ74" s="7" t="str">
        <f>+AG74-U74</f>
        <v>0</v>
      </c>
      <c r="AR74" s="7" t="str">
        <f>+AH74-V74</f>
        <v>0</v>
      </c>
      <c r="AT74" s="7" t="str">
        <f>SUM(AU74:BB74)</f>
        <v>0</v>
      </c>
      <c r="AU74" s="7" t="str">
        <f>IF(O74&lt;$F$19/2,$F$19,0)</f>
        <v>0</v>
      </c>
      <c r="AV74" s="7" t="str">
        <f>IF(P74&lt;$F$19/2,$F$19,0)</f>
        <v>0</v>
      </c>
      <c r="AW74" s="7" t="str">
        <f>IF(Q74&lt;$F$19/2,$F$19,0)</f>
        <v>0</v>
      </c>
      <c r="AX74" s="7" t="str">
        <f>IF(R74&lt;$F$19/2,$F$19,0)</f>
        <v>0</v>
      </c>
      <c r="AY74" s="7" t="str">
        <f>IF(S74&lt;$F$19/2,$F$19,0)</f>
        <v>0</v>
      </c>
      <c r="AZ74" s="7" t="str">
        <f>IF(T74&lt;$F$19/2,$F$19,0)</f>
        <v>0</v>
      </c>
      <c r="BA74" s="7" t="str">
        <f>IF(U74&lt;$F$19/2,$F$19,0)</f>
        <v>0</v>
      </c>
      <c r="BB74" s="7" t="str">
        <f>IF(V74&lt;$F$19/4,$F$19/2,0)</f>
        <v>0</v>
      </c>
    </row>
    <row r="75" spans="1:55" customHeight="1" ht="15">
      <c r="A75" s="2" t="s">
        <v>50</v>
      </c>
      <c r="B75" s="2" t="s">
        <v>5</v>
      </c>
      <c r="C75" s="2" t="s">
        <v>160</v>
      </c>
      <c r="D75" s="2" t="s">
        <v>161</v>
      </c>
      <c r="E75" s="2" t="s">
        <v>0</v>
      </c>
      <c r="F75" s="2" t="str">
        <f>VLOOKUP(E75,$E$1:$F$3,2,0)</f>
        <v>0</v>
      </c>
      <c r="G75" s="2" t="s">
        <v>79</v>
      </c>
      <c r="H75" s="2"/>
      <c r="I75" s="5" t="str">
        <f>IF(G75="",$J$17,$I$17)</f>
        <v>0</v>
      </c>
      <c r="J75" s="5" t="str">
        <f>IF(H75="",$J$17,$I$17)</f>
        <v>0</v>
      </c>
      <c r="K75" s="5" t="str">
        <f>IF((I75=$J$17)*(J75=$J$17),"NOT UPDATED","UPDATED")</f>
        <v>0</v>
      </c>
      <c r="M75" s="22">
        <v>43467</v>
      </c>
      <c r="N75" s="6" t="str">
        <f>+M75-$N$17</f>
        <v>0</v>
      </c>
      <c r="O75" s="3">
        <v>1</v>
      </c>
      <c r="P75" s="3">
        <v>2</v>
      </c>
      <c r="Q75" s="3">
        <v>3</v>
      </c>
      <c r="R75" s="3">
        <v>4</v>
      </c>
      <c r="S75" s="3">
        <v>5</v>
      </c>
      <c r="T75" s="3">
        <v>6</v>
      </c>
      <c r="U75" s="3">
        <v>7</v>
      </c>
      <c r="V75" s="3">
        <v>8</v>
      </c>
      <c r="Y75" s="22">
        <v>43467</v>
      </c>
      <c r="Z75" s="6" t="str">
        <f>+Y75-$N$17</f>
        <v>0</v>
      </c>
      <c r="AA75" s="5"/>
      <c r="AB75" s="5"/>
      <c r="AC75" s="5"/>
      <c r="AD75" s="5"/>
      <c r="AE75" s="5"/>
      <c r="AF75" s="5"/>
      <c r="AG75" s="5"/>
      <c r="AH75" s="5"/>
      <c r="AJ75" s="7" t="str">
        <f>SUM(AK75:AR75)</f>
        <v>0</v>
      </c>
      <c r="AK75" s="7" t="str">
        <f>+AA75-O75</f>
        <v>0</v>
      </c>
      <c r="AL75" s="7" t="str">
        <f>+AB75-P75</f>
        <v>0</v>
      </c>
      <c r="AM75" s="7" t="str">
        <f>+AC75-Q75</f>
        <v>0</v>
      </c>
      <c r="AN75" s="7" t="str">
        <f>+AD75-R75</f>
        <v>0</v>
      </c>
      <c r="AO75" s="7" t="str">
        <f>+AE75-S75</f>
        <v>0</v>
      </c>
      <c r="AP75" s="7" t="str">
        <f>+AF75-T75</f>
        <v>0</v>
      </c>
      <c r="AQ75" s="7" t="str">
        <f>+AG75-U75</f>
        <v>0</v>
      </c>
      <c r="AR75" s="7" t="str">
        <f>+AH75-V75</f>
        <v>0</v>
      </c>
      <c r="AT75" s="7" t="str">
        <f>SUM(AU75:BB75)</f>
        <v>0</v>
      </c>
      <c r="AU75" s="7" t="str">
        <f>IF(O75&lt;$F$19/2,$F$19,0)</f>
        <v>0</v>
      </c>
      <c r="AV75" s="7" t="str">
        <f>IF(P75&lt;$F$19/2,$F$19,0)</f>
        <v>0</v>
      </c>
      <c r="AW75" s="7" t="str">
        <f>IF(Q75&lt;$F$19/2,$F$19,0)</f>
        <v>0</v>
      </c>
      <c r="AX75" s="7" t="str">
        <f>IF(R75&lt;$F$19/2,$F$19,0)</f>
        <v>0</v>
      </c>
      <c r="AY75" s="7" t="str">
        <f>IF(S75&lt;$F$19/2,$F$19,0)</f>
        <v>0</v>
      </c>
      <c r="AZ75" s="7" t="str">
        <f>IF(T75&lt;$F$19/2,$F$19,0)</f>
        <v>0</v>
      </c>
      <c r="BA75" s="7" t="str">
        <f>IF(U75&lt;$F$19/2,$F$19,0)</f>
        <v>0</v>
      </c>
      <c r="BB75" s="7" t="str">
        <f>IF(V75&lt;$F$19/4,$F$19/2,0)</f>
        <v>0</v>
      </c>
    </row>
    <row r="76" spans="1:55" customHeight="1" ht="15">
      <c r="A76" s="2" t="s">
        <v>50</v>
      </c>
      <c r="B76" s="2" t="s">
        <v>5</v>
      </c>
      <c r="C76" s="8" t="s">
        <v>162</v>
      </c>
      <c r="D76" s="2" t="s">
        <v>163</v>
      </c>
      <c r="E76" s="2" t="s">
        <v>0</v>
      </c>
      <c r="F76" s="2" t="str">
        <f>VLOOKUP(E76,$E$1:$F$3,2,0)</f>
        <v>0</v>
      </c>
      <c r="G76" s="2" t="s">
        <v>79</v>
      </c>
      <c r="H76" s="2"/>
      <c r="I76" s="5" t="str">
        <f>IF(G76="",$J$17,$I$17)</f>
        <v>0</v>
      </c>
      <c r="J76" s="5" t="str">
        <f>IF(H76="",$J$17,$I$17)</f>
        <v>0</v>
      </c>
      <c r="K76" s="5" t="str">
        <f>IF((I76=$J$17)*(J76=$J$17),"NOT UPDATED","UPDATED")</f>
        <v>0</v>
      </c>
      <c r="M76" s="22">
        <v>43467</v>
      </c>
      <c r="N76" s="6" t="str">
        <f>+M76-$N$17</f>
        <v>0</v>
      </c>
      <c r="O76" s="3">
        <v>1</v>
      </c>
      <c r="P76" s="3">
        <v>2</v>
      </c>
      <c r="Q76" s="3">
        <v>3</v>
      </c>
      <c r="R76" s="3">
        <v>4</v>
      </c>
      <c r="S76" s="3">
        <v>5</v>
      </c>
      <c r="T76" s="3">
        <v>6</v>
      </c>
      <c r="U76" s="3">
        <v>7</v>
      </c>
      <c r="V76" s="3">
        <v>8</v>
      </c>
      <c r="Y76" s="22">
        <v>43467</v>
      </c>
      <c r="Z76" s="6" t="str">
        <f>+Y76-$N$17</f>
        <v>0</v>
      </c>
      <c r="AA76" s="5"/>
      <c r="AB76" s="5"/>
      <c r="AC76" s="5"/>
      <c r="AD76" s="5"/>
      <c r="AE76" s="5"/>
      <c r="AF76" s="5"/>
      <c r="AG76" s="5"/>
      <c r="AH76" s="5"/>
      <c r="AJ76" s="7" t="str">
        <f>SUM(AK76:AR76)</f>
        <v>0</v>
      </c>
      <c r="AK76" s="7" t="str">
        <f>+AA76-O76</f>
        <v>0</v>
      </c>
      <c r="AL76" s="7" t="str">
        <f>+AB76-P76</f>
        <v>0</v>
      </c>
      <c r="AM76" s="7" t="str">
        <f>+AC76-Q76</f>
        <v>0</v>
      </c>
      <c r="AN76" s="7" t="str">
        <f>+AD76-R76</f>
        <v>0</v>
      </c>
      <c r="AO76" s="7" t="str">
        <f>+AE76-S76</f>
        <v>0</v>
      </c>
      <c r="AP76" s="7" t="str">
        <f>+AF76-T76</f>
        <v>0</v>
      </c>
      <c r="AQ76" s="7" t="str">
        <f>+AG76-U76</f>
        <v>0</v>
      </c>
      <c r="AR76" s="7" t="str">
        <f>+AH76-V76</f>
        <v>0</v>
      </c>
      <c r="AT76" s="7" t="str">
        <f>SUM(AU76:BB76)</f>
        <v>0</v>
      </c>
      <c r="AU76" s="7" t="str">
        <f>IF(O76&lt;$F$19/2,$F$19,0)</f>
        <v>0</v>
      </c>
      <c r="AV76" s="7" t="str">
        <f>IF(P76&lt;$F$19/2,$F$19,0)</f>
        <v>0</v>
      </c>
      <c r="AW76" s="7" t="str">
        <f>IF(Q76&lt;$F$19/2,$F$19,0)</f>
        <v>0</v>
      </c>
      <c r="AX76" s="7" t="str">
        <f>IF(R76&lt;$F$19/2,$F$19,0)</f>
        <v>0</v>
      </c>
      <c r="AY76" s="7" t="str">
        <f>IF(S76&lt;$F$19/2,$F$19,0)</f>
        <v>0</v>
      </c>
      <c r="AZ76" s="7" t="str">
        <f>IF(T76&lt;$F$19/2,$F$19,0)</f>
        <v>0</v>
      </c>
      <c r="BA76" s="7" t="str">
        <f>IF(U76&lt;$F$19/2,$F$19,0)</f>
        <v>0</v>
      </c>
      <c r="BB76" s="7" t="str">
        <f>IF(V76&lt;$F$19/4,$F$19/2,0)</f>
        <v>0</v>
      </c>
    </row>
    <row r="77" spans="1:55" customHeight="1" ht="15">
      <c r="A77" s="2" t="s">
        <v>50</v>
      </c>
      <c r="B77" s="2" t="s">
        <v>16</v>
      </c>
      <c r="C77" s="2" t="s">
        <v>164</v>
      </c>
      <c r="D77" s="2" t="s">
        <v>165</v>
      </c>
      <c r="E77" s="2" t="s">
        <v>3</v>
      </c>
      <c r="F77" s="2" t="str">
        <f>VLOOKUP(E77,$E$1:$F$3,2,0)</f>
        <v>0</v>
      </c>
      <c r="G77" s="2"/>
      <c r="H77" s="2" t="s">
        <v>134</v>
      </c>
      <c r="I77" s="5" t="str">
        <f>IF(G77="",$J$17,$I$17)</f>
        <v>0</v>
      </c>
      <c r="J77" s="5" t="str">
        <f>IF(H77="",$J$17,$I$17)</f>
        <v>0</v>
      </c>
      <c r="K77" s="5" t="str">
        <f>IF((I77=$J$17)*(J77=$J$17),"NOT UPDATED","UPDATED")</f>
        <v>0</v>
      </c>
      <c r="M77" s="22">
        <v>43467</v>
      </c>
      <c r="N77" s="6" t="str">
        <f>+M77-$N$17</f>
        <v>0</v>
      </c>
      <c r="O77" s="3">
        <v>1</v>
      </c>
      <c r="P77" s="3">
        <v>2</v>
      </c>
      <c r="Q77" s="3">
        <v>3</v>
      </c>
      <c r="R77" s="3">
        <v>4</v>
      </c>
      <c r="S77" s="3">
        <v>5</v>
      </c>
      <c r="T77" s="3">
        <v>6</v>
      </c>
      <c r="U77" s="3">
        <v>7</v>
      </c>
      <c r="V77" s="3">
        <v>8</v>
      </c>
      <c r="Y77" s="22">
        <v>43467</v>
      </c>
      <c r="Z77" s="6" t="str">
        <f>+Y77-$N$17</f>
        <v>0</v>
      </c>
      <c r="AA77" s="5"/>
      <c r="AB77" s="5"/>
      <c r="AC77" s="5"/>
      <c r="AD77" s="5"/>
      <c r="AE77" s="5"/>
      <c r="AF77" s="5"/>
      <c r="AG77" s="5"/>
      <c r="AH77" s="5"/>
      <c r="AJ77" s="7" t="str">
        <f>SUM(AK77:AR77)</f>
        <v>0</v>
      </c>
      <c r="AK77" s="7" t="str">
        <f>+AA77-O77</f>
        <v>0</v>
      </c>
      <c r="AL77" s="7" t="str">
        <f>+AB77-P77</f>
        <v>0</v>
      </c>
      <c r="AM77" s="7" t="str">
        <f>+AC77-Q77</f>
        <v>0</v>
      </c>
      <c r="AN77" s="7" t="str">
        <f>+AD77-R77</f>
        <v>0</v>
      </c>
      <c r="AO77" s="7" t="str">
        <f>+AE77-S77</f>
        <v>0</v>
      </c>
      <c r="AP77" s="7" t="str">
        <f>+AF77-T77</f>
        <v>0</v>
      </c>
      <c r="AQ77" s="7" t="str">
        <f>+AG77-U77</f>
        <v>0</v>
      </c>
      <c r="AR77" s="7" t="str">
        <f>+AH77-V77</f>
        <v>0</v>
      </c>
      <c r="AT77" s="7" t="str">
        <f>SUM(AU77:BB77)</f>
        <v>0</v>
      </c>
      <c r="AU77" s="7" t="str">
        <f>IF(O77&lt;$F$19/2,$F$19,0)</f>
        <v>0</v>
      </c>
      <c r="AV77" s="7" t="str">
        <f>IF(P77&lt;$F$19/2,$F$19,0)</f>
        <v>0</v>
      </c>
      <c r="AW77" s="7" t="str">
        <f>IF(Q77&lt;$F$19/2,$F$19,0)</f>
        <v>0</v>
      </c>
      <c r="AX77" s="7" t="str">
        <f>IF(R77&lt;$F$19/2,$F$19,0)</f>
        <v>0</v>
      </c>
      <c r="AY77" s="7" t="str">
        <f>IF(S77&lt;$F$19/2,$F$19,0)</f>
        <v>0</v>
      </c>
      <c r="AZ77" s="7" t="str">
        <f>IF(T77&lt;$F$19/2,$F$19,0)</f>
        <v>0</v>
      </c>
      <c r="BA77" s="7" t="str">
        <f>IF(U77&lt;$F$19/2,$F$19,0)</f>
        <v>0</v>
      </c>
      <c r="BB77" s="7" t="str">
        <f>IF(V77&lt;$F$19/4,$F$19/2,0)</f>
        <v>0</v>
      </c>
    </row>
    <row r="78" spans="1:55" customHeight="1" ht="15">
      <c r="A78" s="2" t="s">
        <v>50</v>
      </c>
      <c r="B78" s="2" t="s">
        <v>5</v>
      </c>
      <c r="C78" s="8" t="s">
        <v>166</v>
      </c>
      <c r="D78" s="2" t="s">
        <v>167</v>
      </c>
      <c r="E78" s="2" t="s">
        <v>3</v>
      </c>
      <c r="F78" s="2" t="str">
        <f>VLOOKUP(E78,$E$1:$F$3,2,0)</f>
        <v>0</v>
      </c>
      <c r="G78" s="2" t="s">
        <v>57</v>
      </c>
      <c r="H78" s="2"/>
      <c r="I78" s="5" t="str">
        <f>IF(G78="",$J$17,$I$17)</f>
        <v>0</v>
      </c>
      <c r="J78" s="5" t="str">
        <f>IF(H78="",$J$17,$I$17)</f>
        <v>0</v>
      </c>
      <c r="K78" s="5" t="str">
        <f>IF((I78=$J$17)*(J78=$J$17),"NOT UPDATED","UPDATED")</f>
        <v>0</v>
      </c>
      <c r="M78" s="22">
        <v>43467</v>
      </c>
      <c r="N78" s="6" t="str">
        <f>+M78-$N$17</f>
        <v>0</v>
      </c>
      <c r="O78" s="3">
        <v>1</v>
      </c>
      <c r="P78" s="3">
        <v>2</v>
      </c>
      <c r="Q78" s="3">
        <v>3</v>
      </c>
      <c r="R78" s="3">
        <v>4</v>
      </c>
      <c r="S78" s="3">
        <v>5</v>
      </c>
      <c r="T78" s="3">
        <v>6</v>
      </c>
      <c r="U78" s="3">
        <v>7</v>
      </c>
      <c r="V78" s="3">
        <v>8</v>
      </c>
      <c r="Y78" s="22">
        <v>43467</v>
      </c>
      <c r="Z78" s="6" t="str">
        <f>+Y78-$N$17</f>
        <v>0</v>
      </c>
      <c r="AA78" s="5"/>
      <c r="AB78" s="5"/>
      <c r="AC78" s="5"/>
      <c r="AD78" s="5"/>
      <c r="AE78" s="5"/>
      <c r="AF78" s="5"/>
      <c r="AG78" s="5"/>
      <c r="AH78" s="5"/>
      <c r="AJ78" s="7" t="str">
        <f>SUM(AK78:AR78)</f>
        <v>0</v>
      </c>
      <c r="AK78" s="7" t="str">
        <f>+AA78-O78</f>
        <v>0</v>
      </c>
      <c r="AL78" s="7" t="str">
        <f>+AB78-P78</f>
        <v>0</v>
      </c>
      <c r="AM78" s="7" t="str">
        <f>+AC78-Q78</f>
        <v>0</v>
      </c>
      <c r="AN78" s="7" t="str">
        <f>+AD78-R78</f>
        <v>0</v>
      </c>
      <c r="AO78" s="7" t="str">
        <f>+AE78-S78</f>
        <v>0</v>
      </c>
      <c r="AP78" s="7" t="str">
        <f>+AF78-T78</f>
        <v>0</v>
      </c>
      <c r="AQ78" s="7" t="str">
        <f>+AG78-U78</f>
        <v>0</v>
      </c>
      <c r="AR78" s="7" t="str">
        <f>+AH78-V78</f>
        <v>0</v>
      </c>
      <c r="AT78" s="7" t="str">
        <f>SUM(AU78:BB78)</f>
        <v>0</v>
      </c>
      <c r="AU78" s="7" t="str">
        <f>IF(O78&lt;$F$19/2,$F$19,0)</f>
        <v>0</v>
      </c>
      <c r="AV78" s="7" t="str">
        <f>IF(P78&lt;$F$19/2,$F$19,0)</f>
        <v>0</v>
      </c>
      <c r="AW78" s="7" t="str">
        <f>IF(Q78&lt;$F$19/2,$F$19,0)</f>
        <v>0</v>
      </c>
      <c r="AX78" s="7" t="str">
        <f>IF(R78&lt;$F$19/2,$F$19,0)</f>
        <v>0</v>
      </c>
      <c r="AY78" s="7" t="str">
        <f>IF(S78&lt;$F$19/2,$F$19,0)</f>
        <v>0</v>
      </c>
      <c r="AZ78" s="7" t="str">
        <f>IF(T78&lt;$F$19/2,$F$19,0)</f>
        <v>0</v>
      </c>
      <c r="BA78" s="7" t="str">
        <f>IF(U78&lt;$F$19/2,$F$19,0)</f>
        <v>0</v>
      </c>
      <c r="BB78" s="7" t="str">
        <f>IF(V78&lt;$F$19/4,$F$19/2,0)</f>
        <v>0</v>
      </c>
    </row>
    <row r="79" spans="1:55" customHeight="1" ht="15">
      <c r="A79" s="2" t="s">
        <v>50</v>
      </c>
      <c r="B79" s="2" t="s">
        <v>5</v>
      </c>
      <c r="C79" s="8" t="s">
        <v>168</v>
      </c>
      <c r="D79" s="2" t="s">
        <v>169</v>
      </c>
      <c r="E79" s="2" t="s">
        <v>3</v>
      </c>
      <c r="F79" s="2" t="str">
        <f>VLOOKUP(E79,$E$1:$F$3,2,0)</f>
        <v>0</v>
      </c>
      <c r="G79" s="2" t="s">
        <v>57</v>
      </c>
      <c r="H79" s="2" t="s">
        <v>65</v>
      </c>
      <c r="I79" s="5" t="str">
        <f>IF(G79="",$J$17,$I$17)</f>
        <v>0</v>
      </c>
      <c r="J79" s="5" t="str">
        <f>IF(H79="",$J$17,$I$17)</f>
        <v>0</v>
      </c>
      <c r="K79" s="5" t="str">
        <f>IF((I79=$J$17)*(J79=$J$17),"NOT UPDATED","UPDATED")</f>
        <v>0</v>
      </c>
      <c r="M79" s="22">
        <v>43467</v>
      </c>
      <c r="N79" s="6" t="str">
        <f>+M79-$N$17</f>
        <v>0</v>
      </c>
      <c r="O79" s="3">
        <v>1</v>
      </c>
      <c r="P79" s="3">
        <v>2</v>
      </c>
      <c r="Q79" s="3">
        <v>3</v>
      </c>
      <c r="R79" s="3">
        <v>4</v>
      </c>
      <c r="S79" s="3">
        <v>5</v>
      </c>
      <c r="T79" s="3">
        <v>6</v>
      </c>
      <c r="U79" s="3">
        <v>7</v>
      </c>
      <c r="V79" s="3">
        <v>8</v>
      </c>
      <c r="Y79" s="22">
        <v>43467</v>
      </c>
      <c r="Z79" s="6" t="str">
        <f>+Y79-$N$17</f>
        <v>0</v>
      </c>
      <c r="AA79" s="5"/>
      <c r="AB79" s="5"/>
      <c r="AC79" s="5"/>
      <c r="AD79" s="5"/>
      <c r="AE79" s="5"/>
      <c r="AF79" s="5"/>
      <c r="AG79" s="5"/>
      <c r="AH79" s="5"/>
      <c r="AJ79" s="7" t="str">
        <f>SUM(AK79:AR79)</f>
        <v>0</v>
      </c>
      <c r="AK79" s="7" t="str">
        <f>+AA79-O79</f>
        <v>0</v>
      </c>
      <c r="AL79" s="7" t="str">
        <f>+AB79-P79</f>
        <v>0</v>
      </c>
      <c r="AM79" s="7" t="str">
        <f>+AC79-Q79</f>
        <v>0</v>
      </c>
      <c r="AN79" s="7" t="str">
        <f>+AD79-R79</f>
        <v>0</v>
      </c>
      <c r="AO79" s="7" t="str">
        <f>+AE79-S79</f>
        <v>0</v>
      </c>
      <c r="AP79" s="7" t="str">
        <f>+AF79-T79</f>
        <v>0</v>
      </c>
      <c r="AQ79" s="7" t="str">
        <f>+AG79-U79</f>
        <v>0</v>
      </c>
      <c r="AR79" s="7" t="str">
        <f>+AH79-V79</f>
        <v>0</v>
      </c>
      <c r="AT79" s="7" t="str">
        <f>SUM(AU79:BB79)</f>
        <v>0</v>
      </c>
      <c r="AU79" s="7" t="str">
        <f>IF(O79&lt;$F$19/2,$F$19,0)</f>
        <v>0</v>
      </c>
      <c r="AV79" s="7" t="str">
        <f>IF(P79&lt;$F$19/2,$F$19,0)</f>
        <v>0</v>
      </c>
      <c r="AW79" s="7" t="str">
        <f>IF(Q79&lt;$F$19/2,$F$19,0)</f>
        <v>0</v>
      </c>
      <c r="AX79" s="7" t="str">
        <f>IF(R79&lt;$F$19/2,$F$19,0)</f>
        <v>0</v>
      </c>
      <c r="AY79" s="7" t="str">
        <f>IF(S79&lt;$F$19/2,$F$19,0)</f>
        <v>0</v>
      </c>
      <c r="AZ79" s="7" t="str">
        <f>IF(T79&lt;$F$19/2,$F$19,0)</f>
        <v>0</v>
      </c>
      <c r="BA79" s="7" t="str">
        <f>IF(U79&lt;$F$19/2,$F$19,0)</f>
        <v>0</v>
      </c>
      <c r="BB79" s="7" t="str">
        <f>IF(V79&lt;$F$19/4,$F$19/2,0)</f>
        <v>0</v>
      </c>
    </row>
    <row r="80" spans="1:55" customHeight="1" ht="15">
      <c r="A80" s="2" t="s">
        <v>50</v>
      </c>
      <c r="B80" s="2" t="s">
        <v>5</v>
      </c>
      <c r="C80" s="8" t="s">
        <v>170</v>
      </c>
      <c r="D80" s="2" t="s">
        <v>171</v>
      </c>
      <c r="E80" s="2" t="s">
        <v>0</v>
      </c>
      <c r="F80" s="2" t="str">
        <f>VLOOKUP(E80,$E$1:$F$3,2,0)</f>
        <v>0</v>
      </c>
      <c r="G80" s="2" t="s">
        <v>79</v>
      </c>
      <c r="H80" s="2" t="s">
        <v>65</v>
      </c>
      <c r="I80" s="5" t="str">
        <f>IF(G80="",$J$17,$I$17)</f>
        <v>0</v>
      </c>
      <c r="J80" s="5" t="str">
        <f>IF(H80="",$J$17,$I$17)</f>
        <v>0</v>
      </c>
      <c r="K80" s="5" t="str">
        <f>IF((I80=$J$17)*(J80=$J$17),"NOT UPDATED","UPDATED")</f>
        <v>0</v>
      </c>
      <c r="M80" s="22">
        <v>43467</v>
      </c>
      <c r="N80" s="6" t="str">
        <f>+M80-$N$17</f>
        <v>0</v>
      </c>
      <c r="O80" s="3">
        <v>1</v>
      </c>
      <c r="P80" s="3">
        <v>2</v>
      </c>
      <c r="Q80" s="3">
        <v>3</v>
      </c>
      <c r="R80" s="3">
        <v>4</v>
      </c>
      <c r="S80" s="3">
        <v>5</v>
      </c>
      <c r="T80" s="3">
        <v>6</v>
      </c>
      <c r="U80" s="3">
        <v>7</v>
      </c>
      <c r="V80" s="3">
        <v>8</v>
      </c>
      <c r="Y80" s="22">
        <v>43467</v>
      </c>
      <c r="Z80" s="6" t="str">
        <f>+Y80-$N$17</f>
        <v>0</v>
      </c>
      <c r="AA80" s="5"/>
      <c r="AB80" s="5"/>
      <c r="AC80" s="5"/>
      <c r="AD80" s="5"/>
      <c r="AE80" s="5"/>
      <c r="AF80" s="5"/>
      <c r="AG80" s="5"/>
      <c r="AH80" s="5"/>
      <c r="AJ80" s="7" t="str">
        <f>SUM(AK80:AR80)</f>
        <v>0</v>
      </c>
      <c r="AK80" s="7" t="str">
        <f>+AA80-O80</f>
        <v>0</v>
      </c>
      <c r="AL80" s="7" t="str">
        <f>+AB80-P80</f>
        <v>0</v>
      </c>
      <c r="AM80" s="7" t="str">
        <f>+AC80-Q80</f>
        <v>0</v>
      </c>
      <c r="AN80" s="7" t="str">
        <f>+AD80-R80</f>
        <v>0</v>
      </c>
      <c r="AO80" s="7" t="str">
        <f>+AE80-S80</f>
        <v>0</v>
      </c>
      <c r="AP80" s="7" t="str">
        <f>+AF80-T80</f>
        <v>0</v>
      </c>
      <c r="AQ80" s="7" t="str">
        <f>+AG80-U80</f>
        <v>0</v>
      </c>
      <c r="AR80" s="7" t="str">
        <f>+AH80-V80</f>
        <v>0</v>
      </c>
      <c r="AT80" s="7" t="str">
        <f>SUM(AU80:BB80)</f>
        <v>0</v>
      </c>
      <c r="AU80" s="7" t="str">
        <f>IF(O80&lt;$F$19/2,$F$19,0)</f>
        <v>0</v>
      </c>
      <c r="AV80" s="7" t="str">
        <f>IF(P80&lt;$F$19/2,$F$19,0)</f>
        <v>0</v>
      </c>
      <c r="AW80" s="7" t="str">
        <f>IF(Q80&lt;$F$19/2,$F$19,0)</f>
        <v>0</v>
      </c>
      <c r="AX80" s="7" t="str">
        <f>IF(R80&lt;$F$19/2,$F$19,0)</f>
        <v>0</v>
      </c>
      <c r="AY80" s="7" t="str">
        <f>IF(S80&lt;$F$19/2,$F$19,0)</f>
        <v>0</v>
      </c>
      <c r="AZ80" s="7" t="str">
        <f>IF(T80&lt;$F$19/2,$F$19,0)</f>
        <v>0</v>
      </c>
      <c r="BA80" s="7" t="str">
        <f>IF(U80&lt;$F$19/2,$F$19,0)</f>
        <v>0</v>
      </c>
      <c r="BB80" s="7" t="str">
        <f>IF(V80&lt;$F$19/4,$F$19/2,0)</f>
        <v>0</v>
      </c>
    </row>
    <row r="81" spans="1:55" customHeight="1" ht="15">
      <c r="A81" s="2" t="s">
        <v>50</v>
      </c>
      <c r="B81" s="2" t="s">
        <v>5</v>
      </c>
      <c r="C81" s="8" t="s">
        <v>172</v>
      </c>
      <c r="D81" s="2" t="s">
        <v>173</v>
      </c>
      <c r="E81" s="2" t="s">
        <v>3</v>
      </c>
      <c r="F81" s="2" t="str">
        <f>VLOOKUP(E81,$E$1:$F$3,2,0)</f>
        <v>0</v>
      </c>
      <c r="G81" s="2" t="s">
        <v>68</v>
      </c>
      <c r="H81" s="2" t="s">
        <v>56</v>
      </c>
      <c r="I81" s="5" t="str">
        <f>IF(G81="",$J$17,$I$17)</f>
        <v>0</v>
      </c>
      <c r="J81" s="5" t="str">
        <f>IF(H81="",$J$17,$I$17)</f>
        <v>0</v>
      </c>
      <c r="K81" s="5" t="str">
        <f>IF((I81=$J$17)*(J81=$J$17),"NOT UPDATED","UPDATED")</f>
        <v>0</v>
      </c>
      <c r="M81" s="22">
        <v>43467</v>
      </c>
      <c r="N81" s="6" t="str">
        <f>+M81-$N$17</f>
        <v>0</v>
      </c>
      <c r="O81" s="3">
        <v>1</v>
      </c>
      <c r="P81" s="3">
        <v>2</v>
      </c>
      <c r="Q81" s="3">
        <v>3</v>
      </c>
      <c r="R81" s="3">
        <v>4</v>
      </c>
      <c r="S81" s="3">
        <v>5</v>
      </c>
      <c r="T81" s="3">
        <v>6</v>
      </c>
      <c r="U81" s="3">
        <v>7</v>
      </c>
      <c r="V81" s="3">
        <v>8</v>
      </c>
      <c r="Y81" s="22">
        <v>43467</v>
      </c>
      <c r="Z81" s="6" t="str">
        <f>+Y81-$N$17</f>
        <v>0</v>
      </c>
      <c r="AA81" s="5"/>
      <c r="AB81" s="5"/>
      <c r="AC81" s="5"/>
      <c r="AD81" s="5"/>
      <c r="AE81" s="5"/>
      <c r="AF81" s="5"/>
      <c r="AG81" s="5"/>
      <c r="AH81" s="5"/>
      <c r="AJ81" s="7" t="str">
        <f>SUM(AK81:AR81)</f>
        <v>0</v>
      </c>
      <c r="AK81" s="7" t="str">
        <f>+AA81-O81</f>
        <v>0</v>
      </c>
      <c r="AL81" s="7" t="str">
        <f>+AB81-P81</f>
        <v>0</v>
      </c>
      <c r="AM81" s="7" t="str">
        <f>+AC81-Q81</f>
        <v>0</v>
      </c>
      <c r="AN81" s="7" t="str">
        <f>+AD81-R81</f>
        <v>0</v>
      </c>
      <c r="AO81" s="7" t="str">
        <f>+AE81-S81</f>
        <v>0</v>
      </c>
      <c r="AP81" s="7" t="str">
        <f>+AF81-T81</f>
        <v>0</v>
      </c>
      <c r="AQ81" s="7" t="str">
        <f>+AG81-U81</f>
        <v>0</v>
      </c>
      <c r="AR81" s="7" t="str">
        <f>+AH81-V81</f>
        <v>0</v>
      </c>
      <c r="AT81" s="7" t="str">
        <f>SUM(AU81:BB81)</f>
        <v>0</v>
      </c>
      <c r="AU81" s="7" t="str">
        <f>IF(O81&lt;$F$19/2,$F$19,0)</f>
        <v>0</v>
      </c>
      <c r="AV81" s="7" t="str">
        <f>IF(P81&lt;$F$19/2,$F$19,0)</f>
        <v>0</v>
      </c>
      <c r="AW81" s="7" t="str">
        <f>IF(Q81&lt;$F$19/2,$F$19,0)</f>
        <v>0</v>
      </c>
      <c r="AX81" s="7" t="str">
        <f>IF(R81&lt;$F$19/2,$F$19,0)</f>
        <v>0</v>
      </c>
      <c r="AY81" s="7" t="str">
        <f>IF(S81&lt;$F$19/2,$F$19,0)</f>
        <v>0</v>
      </c>
      <c r="AZ81" s="7" t="str">
        <f>IF(T81&lt;$F$19/2,$F$19,0)</f>
        <v>0</v>
      </c>
      <c r="BA81" s="7" t="str">
        <f>IF(U81&lt;$F$19/2,$F$19,0)</f>
        <v>0</v>
      </c>
      <c r="BB81" s="7" t="str">
        <f>IF(V81&lt;$F$19/4,$F$19/2,0)</f>
        <v>0</v>
      </c>
    </row>
    <row r="82" spans="1:55" customHeight="1" ht="15">
      <c r="A82" s="2" t="s">
        <v>50</v>
      </c>
      <c r="B82" s="2" t="s">
        <v>5</v>
      </c>
      <c r="C82" s="8" t="s">
        <v>139</v>
      </c>
      <c r="D82" s="2" t="s">
        <v>174</v>
      </c>
      <c r="E82" s="2" t="s">
        <v>3</v>
      </c>
      <c r="F82" s="2" t="str">
        <f>VLOOKUP(E82,$E$1:$F$3,2,0)</f>
        <v>0</v>
      </c>
      <c r="G82" s="2" t="s">
        <v>79</v>
      </c>
      <c r="H82" s="2"/>
      <c r="I82" s="5" t="str">
        <f>IF(G82="",$J$17,$I$17)</f>
        <v>0</v>
      </c>
      <c r="J82" s="5" t="str">
        <f>IF(H82="",$J$17,$I$17)</f>
        <v>0</v>
      </c>
      <c r="K82" s="5" t="str">
        <f>IF((I82=$J$17)*(J82=$J$17),"NOT UPDATED","UPDATED")</f>
        <v>0</v>
      </c>
      <c r="M82" s="22">
        <v>43467</v>
      </c>
      <c r="N82" s="6" t="str">
        <f>+M82-$N$17</f>
        <v>0</v>
      </c>
      <c r="O82" s="3">
        <v>1</v>
      </c>
      <c r="P82" s="3">
        <v>2</v>
      </c>
      <c r="Q82" s="3">
        <v>3</v>
      </c>
      <c r="R82" s="3">
        <v>4</v>
      </c>
      <c r="S82" s="3">
        <v>5</v>
      </c>
      <c r="T82" s="3">
        <v>6</v>
      </c>
      <c r="U82" s="3">
        <v>7</v>
      </c>
      <c r="V82" s="3">
        <v>8</v>
      </c>
      <c r="Y82" s="22">
        <v>43467</v>
      </c>
      <c r="Z82" s="6" t="str">
        <f>+Y82-$N$17</f>
        <v>0</v>
      </c>
      <c r="AA82" s="5"/>
      <c r="AB82" s="5"/>
      <c r="AC82" s="5"/>
      <c r="AD82" s="5"/>
      <c r="AE82" s="5"/>
      <c r="AF82" s="5"/>
      <c r="AG82" s="5"/>
      <c r="AH82" s="5"/>
      <c r="AJ82" s="7" t="str">
        <f>SUM(AK82:AR82)</f>
        <v>0</v>
      </c>
      <c r="AK82" s="7" t="str">
        <f>+AA82-O82</f>
        <v>0</v>
      </c>
      <c r="AL82" s="7" t="str">
        <f>+AB82-P82</f>
        <v>0</v>
      </c>
      <c r="AM82" s="7" t="str">
        <f>+AC82-Q82</f>
        <v>0</v>
      </c>
      <c r="AN82" s="7" t="str">
        <f>+AD82-R82</f>
        <v>0</v>
      </c>
      <c r="AO82" s="7" t="str">
        <f>+AE82-S82</f>
        <v>0</v>
      </c>
      <c r="AP82" s="7" t="str">
        <f>+AF82-T82</f>
        <v>0</v>
      </c>
      <c r="AQ82" s="7" t="str">
        <f>+AG82-U82</f>
        <v>0</v>
      </c>
      <c r="AR82" s="7" t="str">
        <f>+AH82-V82</f>
        <v>0</v>
      </c>
      <c r="AT82" s="7" t="str">
        <f>SUM(AU82:BB82)</f>
        <v>0</v>
      </c>
      <c r="AU82" s="7" t="str">
        <f>IF(O82&lt;$F$19/2,$F$19,0)</f>
        <v>0</v>
      </c>
      <c r="AV82" s="7" t="str">
        <f>IF(P82&lt;$F$19/2,$F$19,0)</f>
        <v>0</v>
      </c>
      <c r="AW82" s="7" t="str">
        <f>IF(Q82&lt;$F$19/2,$F$19,0)</f>
        <v>0</v>
      </c>
      <c r="AX82" s="7" t="str">
        <f>IF(R82&lt;$F$19/2,$F$19,0)</f>
        <v>0</v>
      </c>
      <c r="AY82" s="7" t="str">
        <f>IF(S82&lt;$F$19/2,$F$19,0)</f>
        <v>0</v>
      </c>
      <c r="AZ82" s="7" t="str">
        <f>IF(T82&lt;$F$19/2,$F$19,0)</f>
        <v>0</v>
      </c>
      <c r="BA82" s="7" t="str">
        <f>IF(U82&lt;$F$19/2,$F$19,0)</f>
        <v>0</v>
      </c>
      <c r="BB82" s="7" t="str">
        <f>IF(V82&lt;$F$19/4,$F$19/2,0)</f>
        <v>0</v>
      </c>
    </row>
    <row r="83" spans="1:55" customHeight="1" ht="15">
      <c r="A83" s="2" t="s">
        <v>50</v>
      </c>
      <c r="B83" s="2" t="s">
        <v>5</v>
      </c>
      <c r="C83" s="8" t="s">
        <v>175</v>
      </c>
      <c r="D83" s="2" t="s">
        <v>176</v>
      </c>
      <c r="E83" s="2" t="s">
        <v>3</v>
      </c>
      <c r="F83" s="2" t="str">
        <f>VLOOKUP(E83,$E$1:$F$3,2,0)</f>
        <v>0</v>
      </c>
      <c r="G83" s="2" t="s">
        <v>60</v>
      </c>
      <c r="H83" s="2" t="s">
        <v>56</v>
      </c>
      <c r="I83" s="5" t="str">
        <f>IF(G83="",$J$17,$I$17)</f>
        <v>0</v>
      </c>
      <c r="J83" s="5" t="str">
        <f>IF(H83="",$J$17,$I$17)</f>
        <v>0</v>
      </c>
      <c r="K83" s="5" t="str">
        <f>IF((I83=$J$17)*(J83=$J$17),"NOT UPDATED","UPDATED")</f>
        <v>0</v>
      </c>
      <c r="M83" s="22">
        <v>43467</v>
      </c>
      <c r="N83" s="6" t="str">
        <f>+M83-$N$17</f>
        <v>0</v>
      </c>
      <c r="O83" s="3">
        <v>1</v>
      </c>
      <c r="P83" s="3">
        <v>2</v>
      </c>
      <c r="Q83" s="3">
        <v>3</v>
      </c>
      <c r="R83" s="3">
        <v>4</v>
      </c>
      <c r="S83" s="3">
        <v>5</v>
      </c>
      <c r="T83" s="3">
        <v>6</v>
      </c>
      <c r="U83" s="3">
        <v>7</v>
      </c>
      <c r="V83" s="3">
        <v>8</v>
      </c>
      <c r="Y83" s="22">
        <v>43467</v>
      </c>
      <c r="Z83" s="6" t="str">
        <f>+Y83-$N$17</f>
        <v>0</v>
      </c>
      <c r="AA83" s="5"/>
      <c r="AB83" s="5"/>
      <c r="AC83" s="5"/>
      <c r="AD83" s="5"/>
      <c r="AE83" s="5"/>
      <c r="AF83" s="5"/>
      <c r="AG83" s="5"/>
      <c r="AH83" s="5"/>
      <c r="AJ83" s="7" t="str">
        <f>SUM(AK83:AR83)</f>
        <v>0</v>
      </c>
      <c r="AK83" s="7" t="str">
        <f>+AA83-O83</f>
        <v>0</v>
      </c>
      <c r="AL83" s="7" t="str">
        <f>+AB83-P83</f>
        <v>0</v>
      </c>
      <c r="AM83" s="7" t="str">
        <f>+AC83-Q83</f>
        <v>0</v>
      </c>
      <c r="AN83" s="7" t="str">
        <f>+AD83-R83</f>
        <v>0</v>
      </c>
      <c r="AO83" s="7" t="str">
        <f>+AE83-S83</f>
        <v>0</v>
      </c>
      <c r="AP83" s="7" t="str">
        <f>+AF83-T83</f>
        <v>0</v>
      </c>
      <c r="AQ83" s="7" t="str">
        <f>+AG83-U83</f>
        <v>0</v>
      </c>
      <c r="AR83" s="7" t="str">
        <f>+AH83-V83</f>
        <v>0</v>
      </c>
      <c r="AT83" s="7" t="str">
        <f>SUM(AU83:BB83)</f>
        <v>0</v>
      </c>
      <c r="AU83" s="7" t="str">
        <f>IF(O83&lt;$F$19/2,$F$19,0)</f>
        <v>0</v>
      </c>
      <c r="AV83" s="7" t="str">
        <f>IF(P83&lt;$F$19/2,$F$19,0)</f>
        <v>0</v>
      </c>
      <c r="AW83" s="7" t="str">
        <f>IF(Q83&lt;$F$19/2,$F$19,0)</f>
        <v>0</v>
      </c>
      <c r="AX83" s="7" t="str">
        <f>IF(R83&lt;$F$19/2,$F$19,0)</f>
        <v>0</v>
      </c>
      <c r="AY83" s="7" t="str">
        <f>IF(S83&lt;$F$19/2,$F$19,0)</f>
        <v>0</v>
      </c>
      <c r="AZ83" s="7" t="str">
        <f>IF(T83&lt;$F$19/2,$F$19,0)</f>
        <v>0</v>
      </c>
      <c r="BA83" s="7" t="str">
        <f>IF(U83&lt;$F$19/2,$F$19,0)</f>
        <v>0</v>
      </c>
      <c r="BB83" s="7" t="str">
        <f>IF(V83&lt;$F$19/4,$F$19/2,0)</f>
        <v>0</v>
      </c>
    </row>
    <row r="84" spans="1:55" customHeight="1" ht="15">
      <c r="A84" s="2" t="s">
        <v>50</v>
      </c>
      <c r="B84" s="2" t="s">
        <v>16</v>
      </c>
      <c r="C84" s="2" t="s">
        <v>177</v>
      </c>
      <c r="D84" s="2" t="s">
        <v>178</v>
      </c>
      <c r="E84" s="2" t="s">
        <v>3</v>
      </c>
      <c r="F84" s="2" t="str">
        <f>VLOOKUP(E84,$E$1:$F$3,2,0)</f>
        <v>0</v>
      </c>
      <c r="G84" s="2"/>
      <c r="H84" s="2" t="s">
        <v>134</v>
      </c>
      <c r="I84" s="5" t="str">
        <f>IF(G84="",$J$17,$I$17)</f>
        <v>0</v>
      </c>
      <c r="J84" s="5" t="str">
        <f>IF(H84="",$J$17,$I$17)</f>
        <v>0</v>
      </c>
      <c r="K84" s="5" t="str">
        <f>IF((I84=$J$17)*(J84=$J$17),"NOT UPDATED","UPDATED")</f>
        <v>0</v>
      </c>
      <c r="M84" s="22">
        <v>43467</v>
      </c>
      <c r="N84" s="6" t="str">
        <f>+M84-$N$17</f>
        <v>0</v>
      </c>
      <c r="O84" s="3">
        <v>1</v>
      </c>
      <c r="P84" s="3">
        <v>2</v>
      </c>
      <c r="Q84" s="3">
        <v>3</v>
      </c>
      <c r="R84" s="3">
        <v>4</v>
      </c>
      <c r="S84" s="3">
        <v>5</v>
      </c>
      <c r="T84" s="3">
        <v>6</v>
      </c>
      <c r="U84" s="3">
        <v>7</v>
      </c>
      <c r="V84" s="3">
        <v>8</v>
      </c>
      <c r="Y84" s="22">
        <v>43467</v>
      </c>
      <c r="Z84" s="6" t="str">
        <f>+Y84-$N$17</f>
        <v>0</v>
      </c>
      <c r="AA84" s="5"/>
      <c r="AB84" s="5"/>
      <c r="AC84" s="5"/>
      <c r="AD84" s="5"/>
      <c r="AE84" s="5"/>
      <c r="AF84" s="5"/>
      <c r="AG84" s="5"/>
      <c r="AH84" s="5"/>
      <c r="AJ84" s="7" t="str">
        <f>SUM(AK84:AR84)</f>
        <v>0</v>
      </c>
      <c r="AK84" s="7" t="str">
        <f>+AA84-O84</f>
        <v>0</v>
      </c>
      <c r="AL84" s="7" t="str">
        <f>+AB84-P84</f>
        <v>0</v>
      </c>
      <c r="AM84" s="7" t="str">
        <f>+AC84-Q84</f>
        <v>0</v>
      </c>
      <c r="AN84" s="7" t="str">
        <f>+AD84-R84</f>
        <v>0</v>
      </c>
      <c r="AO84" s="7" t="str">
        <f>+AE84-S84</f>
        <v>0</v>
      </c>
      <c r="AP84" s="7" t="str">
        <f>+AF84-T84</f>
        <v>0</v>
      </c>
      <c r="AQ84" s="7" t="str">
        <f>+AG84-U84</f>
        <v>0</v>
      </c>
      <c r="AR84" s="7" t="str">
        <f>+AH84-V84</f>
        <v>0</v>
      </c>
      <c r="AT84" s="7" t="str">
        <f>SUM(AU84:BB84)</f>
        <v>0</v>
      </c>
      <c r="AU84" s="7" t="str">
        <f>IF(O84&lt;$F$19/2,$F$19,0)</f>
        <v>0</v>
      </c>
      <c r="AV84" s="7" t="str">
        <f>IF(P84&lt;$F$19/2,$F$19,0)</f>
        <v>0</v>
      </c>
      <c r="AW84" s="7" t="str">
        <f>IF(Q84&lt;$F$19/2,$F$19,0)</f>
        <v>0</v>
      </c>
      <c r="AX84" s="7" t="str">
        <f>IF(R84&lt;$F$19/2,$F$19,0)</f>
        <v>0</v>
      </c>
      <c r="AY84" s="7" t="str">
        <f>IF(S84&lt;$F$19/2,$F$19,0)</f>
        <v>0</v>
      </c>
      <c r="AZ84" s="7" t="str">
        <f>IF(T84&lt;$F$19/2,$F$19,0)</f>
        <v>0</v>
      </c>
      <c r="BA84" s="7" t="str">
        <f>IF(U84&lt;$F$19/2,$F$19,0)</f>
        <v>0</v>
      </c>
      <c r="BB84" s="7" t="str">
        <f>IF(V84&lt;$F$19/4,$F$19/2,0)</f>
        <v>0</v>
      </c>
    </row>
    <row r="85" spans="1:55" customHeight="1" ht="15">
      <c r="A85" s="2" t="s">
        <v>50</v>
      </c>
      <c r="B85" s="2" t="s">
        <v>179</v>
      </c>
      <c r="C85" s="2" t="s">
        <v>83</v>
      </c>
      <c r="D85" s="2" t="s">
        <v>180</v>
      </c>
      <c r="E85" s="2" t="s">
        <v>0</v>
      </c>
      <c r="F85" s="2" t="str">
        <f>VLOOKUP(E85,$E$1:$F$3,2,0)</f>
        <v>0</v>
      </c>
      <c r="G85" s="2" t="s">
        <v>57</v>
      </c>
      <c r="H85" s="2" t="s">
        <v>65</v>
      </c>
      <c r="I85" s="5" t="str">
        <f>IF(G85="",$J$17,$I$17)</f>
        <v>0</v>
      </c>
      <c r="J85" s="5" t="str">
        <f>IF(H85="",$J$17,$I$17)</f>
        <v>0</v>
      </c>
      <c r="K85" s="5" t="str">
        <f>IF((I85=$J$17)*(J85=$J$17),"NOT UPDATED","UPDATED")</f>
        <v>0</v>
      </c>
      <c r="M85" s="22">
        <v>43467</v>
      </c>
      <c r="N85" s="6" t="str">
        <f>+M85-$N$17</f>
        <v>0</v>
      </c>
      <c r="O85" s="3">
        <v>1</v>
      </c>
      <c r="P85" s="3">
        <v>2</v>
      </c>
      <c r="Q85" s="3">
        <v>3</v>
      </c>
      <c r="R85" s="3">
        <v>4</v>
      </c>
      <c r="S85" s="3">
        <v>5</v>
      </c>
      <c r="T85" s="3">
        <v>6</v>
      </c>
      <c r="U85" s="3">
        <v>7</v>
      </c>
      <c r="V85" s="3">
        <v>8</v>
      </c>
      <c r="Y85" s="22">
        <v>43467</v>
      </c>
      <c r="Z85" s="6" t="str">
        <f>+Y85-$N$17</f>
        <v>0</v>
      </c>
      <c r="AA85" s="5"/>
      <c r="AB85" s="5"/>
      <c r="AC85" s="5"/>
      <c r="AD85" s="5"/>
      <c r="AE85" s="5"/>
      <c r="AF85" s="5"/>
      <c r="AG85" s="5"/>
      <c r="AH85" s="5"/>
      <c r="AJ85" s="7" t="str">
        <f>SUM(AK85:AR85)</f>
        <v>0</v>
      </c>
      <c r="AK85" s="7" t="str">
        <f>+AA85-O85</f>
        <v>0</v>
      </c>
      <c r="AL85" s="7" t="str">
        <f>+AB85-P85</f>
        <v>0</v>
      </c>
      <c r="AM85" s="7" t="str">
        <f>+AC85-Q85</f>
        <v>0</v>
      </c>
      <c r="AN85" s="7" t="str">
        <f>+AD85-R85</f>
        <v>0</v>
      </c>
      <c r="AO85" s="7" t="str">
        <f>+AE85-S85</f>
        <v>0</v>
      </c>
      <c r="AP85" s="7" t="str">
        <f>+AF85-T85</f>
        <v>0</v>
      </c>
      <c r="AQ85" s="7" t="str">
        <f>+AG85-U85</f>
        <v>0</v>
      </c>
      <c r="AR85" s="7" t="str">
        <f>+AH85-V85</f>
        <v>0</v>
      </c>
      <c r="AT85" s="7" t="str">
        <f>SUM(AU85:BB85)</f>
        <v>0</v>
      </c>
      <c r="AU85" s="7" t="str">
        <f>IF(O85&lt;$F$19/2,$F$19,0)</f>
        <v>0</v>
      </c>
      <c r="AV85" s="7" t="str">
        <f>IF(P85&lt;$F$19/2,$F$19,0)</f>
        <v>0</v>
      </c>
      <c r="AW85" s="7" t="str">
        <f>IF(Q85&lt;$F$19/2,$F$19,0)</f>
        <v>0</v>
      </c>
      <c r="AX85" s="7" t="str">
        <f>IF(R85&lt;$F$19/2,$F$19,0)</f>
        <v>0</v>
      </c>
      <c r="AY85" s="7" t="str">
        <f>IF(S85&lt;$F$19/2,$F$19,0)</f>
        <v>0</v>
      </c>
      <c r="AZ85" s="7" t="str">
        <f>IF(T85&lt;$F$19/2,$F$19,0)</f>
        <v>0</v>
      </c>
      <c r="BA85" s="7" t="str">
        <f>IF(U85&lt;$F$19/2,$F$19,0)</f>
        <v>0</v>
      </c>
      <c r="BB85" s="7" t="str">
        <f>IF(V85&lt;$F$19/4,$F$19/2,0)</f>
        <v>0</v>
      </c>
    </row>
    <row r="86" spans="1:55" customHeight="1" ht="15">
      <c r="A86" s="2" t="s">
        <v>50</v>
      </c>
      <c r="B86" s="2" t="s">
        <v>16</v>
      </c>
      <c r="C86" s="2" t="s">
        <v>181</v>
      </c>
      <c r="D86" s="2" t="s">
        <v>182</v>
      </c>
      <c r="E86" s="2" t="s">
        <v>0</v>
      </c>
      <c r="F86" s="2" t="str">
        <f>VLOOKUP(E86,$E$1:$F$3,2,0)</f>
        <v>0</v>
      </c>
      <c r="G86" s="2"/>
      <c r="H86" s="2" t="s">
        <v>134</v>
      </c>
      <c r="I86" s="5" t="str">
        <f>IF(G86="",$J$17,$I$17)</f>
        <v>0</v>
      </c>
      <c r="J86" s="5" t="str">
        <f>IF(H86="",$J$17,$I$17)</f>
        <v>0</v>
      </c>
      <c r="K86" s="5" t="str">
        <f>IF((I86=$J$17)*(J86=$J$17),"NOT UPDATED","UPDATED")</f>
        <v>0</v>
      </c>
      <c r="M86" s="22">
        <v>43467</v>
      </c>
      <c r="N86" s="6" t="str">
        <f>+M86-$N$17</f>
        <v>0</v>
      </c>
      <c r="O86" s="3">
        <v>1</v>
      </c>
      <c r="P86" s="3">
        <v>2</v>
      </c>
      <c r="Q86" s="3">
        <v>3</v>
      </c>
      <c r="R86" s="3">
        <v>4</v>
      </c>
      <c r="S86" s="3">
        <v>5</v>
      </c>
      <c r="T86" s="3">
        <v>6</v>
      </c>
      <c r="U86" s="3">
        <v>7</v>
      </c>
      <c r="V86" s="3">
        <v>8</v>
      </c>
      <c r="Y86" s="22">
        <v>43467</v>
      </c>
      <c r="Z86" s="6" t="str">
        <f>+Y86-$N$17</f>
        <v>0</v>
      </c>
      <c r="AA86" s="5"/>
      <c r="AB86" s="5"/>
      <c r="AC86" s="5"/>
      <c r="AD86" s="5"/>
      <c r="AE86" s="5"/>
      <c r="AF86" s="5"/>
      <c r="AG86" s="5"/>
      <c r="AH86" s="5"/>
      <c r="AJ86" s="7" t="str">
        <f>SUM(AK86:AR86)</f>
        <v>0</v>
      </c>
      <c r="AK86" s="7" t="str">
        <f>+AA86-O86</f>
        <v>0</v>
      </c>
      <c r="AL86" s="7" t="str">
        <f>+AB86-P86</f>
        <v>0</v>
      </c>
      <c r="AM86" s="7" t="str">
        <f>+AC86-Q86</f>
        <v>0</v>
      </c>
      <c r="AN86" s="7" t="str">
        <f>+AD86-R86</f>
        <v>0</v>
      </c>
      <c r="AO86" s="7" t="str">
        <f>+AE86-S86</f>
        <v>0</v>
      </c>
      <c r="AP86" s="7" t="str">
        <f>+AF86-T86</f>
        <v>0</v>
      </c>
      <c r="AQ86" s="7" t="str">
        <f>+AG86-U86</f>
        <v>0</v>
      </c>
      <c r="AR86" s="7" t="str">
        <f>+AH86-V86</f>
        <v>0</v>
      </c>
      <c r="AT86" s="7" t="str">
        <f>SUM(AU86:BB86)</f>
        <v>0</v>
      </c>
      <c r="AU86" s="7" t="str">
        <f>IF(O86&lt;$F$19/2,$F$19,0)</f>
        <v>0</v>
      </c>
      <c r="AV86" s="7" t="str">
        <f>IF(P86&lt;$F$19/2,$F$19,0)</f>
        <v>0</v>
      </c>
      <c r="AW86" s="7" t="str">
        <f>IF(Q86&lt;$F$19/2,$F$19,0)</f>
        <v>0</v>
      </c>
      <c r="AX86" s="7" t="str">
        <f>IF(R86&lt;$F$19/2,$F$19,0)</f>
        <v>0</v>
      </c>
      <c r="AY86" s="7" t="str">
        <f>IF(S86&lt;$F$19/2,$F$19,0)</f>
        <v>0</v>
      </c>
      <c r="AZ86" s="7" t="str">
        <f>IF(T86&lt;$F$19/2,$F$19,0)</f>
        <v>0</v>
      </c>
      <c r="BA86" s="7" t="str">
        <f>IF(U86&lt;$F$19/2,$F$19,0)</f>
        <v>0</v>
      </c>
      <c r="BB86" s="7" t="str">
        <f>IF(V86&lt;$F$19/4,$F$19/2,0)</f>
        <v>0</v>
      </c>
    </row>
    <row r="87" spans="1:55" customHeight="1" ht="15.75">
      <c r="A87" s="2" t="s">
        <v>50</v>
      </c>
      <c r="B87" s="5" t="s">
        <v>90</v>
      </c>
      <c r="C87" s="2" t="s">
        <v>73</v>
      </c>
      <c r="D87" s="2" t="s">
        <v>183</v>
      </c>
      <c r="E87" s="2" t="s">
        <v>3</v>
      </c>
      <c r="F87" s="2" t="str">
        <f>VLOOKUP(E87,$E$1:$F$3,2,0)</f>
        <v>0</v>
      </c>
      <c r="G87" s="2" t="s">
        <v>56</v>
      </c>
      <c r="H87" s="2" t="s">
        <v>57</v>
      </c>
      <c r="I87" s="5" t="str">
        <f>IF(G87="",$J$17,$I$17)</f>
        <v>0</v>
      </c>
      <c r="J87" s="5" t="str">
        <f>IF(H87="",$J$17,$I$17)</f>
        <v>0</v>
      </c>
      <c r="K87" s="5" t="str">
        <f>IF((I87=$J$17)*(J87=$J$17),"NOT UPDATED","UPDATED")</f>
        <v>0</v>
      </c>
      <c r="M87" s="22">
        <v>43467</v>
      </c>
      <c r="N87" s="6" t="str">
        <f>+M87-$N$17</f>
        <v>0</v>
      </c>
      <c r="O87" s="3">
        <v>1</v>
      </c>
      <c r="P87" s="3">
        <v>2</v>
      </c>
      <c r="Q87" s="3">
        <v>3</v>
      </c>
      <c r="R87" s="3">
        <v>4</v>
      </c>
      <c r="S87" s="3">
        <v>5</v>
      </c>
      <c r="T87" s="3">
        <v>6</v>
      </c>
      <c r="U87" s="3">
        <v>7</v>
      </c>
      <c r="V87" s="3">
        <v>8</v>
      </c>
      <c r="Y87" s="22">
        <v>43467</v>
      </c>
      <c r="Z87" s="6" t="str">
        <f>+Y87-$N$17</f>
        <v>0</v>
      </c>
      <c r="AA87" s="5"/>
      <c r="AB87" s="5"/>
      <c r="AC87" s="5"/>
      <c r="AD87" s="5"/>
      <c r="AE87" s="5"/>
      <c r="AF87" s="5"/>
      <c r="AG87" s="5"/>
      <c r="AH87" s="5"/>
      <c r="AJ87" s="7" t="str">
        <f>SUM(AK87:AR87)</f>
        <v>0</v>
      </c>
      <c r="AK87" s="7" t="str">
        <f>+AA87-O87</f>
        <v>0</v>
      </c>
      <c r="AL87" s="7" t="str">
        <f>+AB87-P87</f>
        <v>0</v>
      </c>
      <c r="AM87" s="7" t="str">
        <f>+AC87-Q87</f>
        <v>0</v>
      </c>
      <c r="AN87" s="7" t="str">
        <f>+AD87-R87</f>
        <v>0</v>
      </c>
      <c r="AO87" s="7" t="str">
        <f>+AE87-S87</f>
        <v>0</v>
      </c>
      <c r="AP87" s="7" t="str">
        <f>+AF87-T87</f>
        <v>0</v>
      </c>
      <c r="AQ87" s="7" t="str">
        <f>+AG87-U87</f>
        <v>0</v>
      </c>
      <c r="AR87" s="7" t="str">
        <f>+AH87-V87</f>
        <v>0</v>
      </c>
      <c r="AT87" s="7" t="str">
        <f>SUM(AU87:BB87)</f>
        <v>0</v>
      </c>
      <c r="AU87" s="7" t="str">
        <f>IF(O87&lt;$F$19/2,$F$19,0)</f>
        <v>0</v>
      </c>
      <c r="AV87" s="7" t="str">
        <f>IF(P87&lt;$F$19/2,$F$19,0)</f>
        <v>0</v>
      </c>
      <c r="AW87" s="7" t="str">
        <f>IF(Q87&lt;$F$19/2,$F$19,0)</f>
        <v>0</v>
      </c>
      <c r="AX87" s="7" t="str">
        <f>IF(R87&lt;$F$19/2,$F$19,0)</f>
        <v>0</v>
      </c>
      <c r="AY87" s="7" t="str">
        <f>IF(S87&lt;$F$19/2,$F$19,0)</f>
        <v>0</v>
      </c>
      <c r="AZ87" s="7" t="str">
        <f>IF(T87&lt;$F$19/2,$F$19,0)</f>
        <v>0</v>
      </c>
      <c r="BA87" s="7" t="str">
        <f>IF(U87&lt;$F$19/2,$F$19,0)</f>
        <v>0</v>
      </c>
      <c r="BB87" s="7" t="str">
        <f>IF(V87&lt;$F$19/4,$F$19/2,0)</f>
        <v>0</v>
      </c>
    </row>
    <row r="88" spans="1:55" customHeight="1" ht="15.75">
      <c r="A88" s="2" t="s">
        <v>50</v>
      </c>
      <c r="B88" s="2" t="s">
        <v>16</v>
      </c>
      <c r="C88" s="2" t="s">
        <v>184</v>
      </c>
      <c r="D88" s="2" t="s">
        <v>185</v>
      </c>
      <c r="E88" s="2" t="s">
        <v>3</v>
      </c>
      <c r="F88" s="2" t="str">
        <f>VLOOKUP(E88,$E$1:$F$3,2,0)</f>
        <v>0</v>
      </c>
      <c r="G88" s="2"/>
      <c r="H88" s="2" t="s">
        <v>134</v>
      </c>
      <c r="I88" s="5" t="str">
        <f>IF(G88="",$J$17,$I$17)</f>
        <v>0</v>
      </c>
      <c r="J88" s="5" t="str">
        <f>IF(H88="",$J$17,$I$17)</f>
        <v>0</v>
      </c>
      <c r="K88" s="5" t="str">
        <f>IF((I88=$J$17)*(J88=$J$17),"NOT UPDATED","UPDATED")</f>
        <v>0</v>
      </c>
      <c r="M88" s="22">
        <v>43467</v>
      </c>
      <c r="N88" s="6" t="str">
        <f>+M88-$N$17</f>
        <v>0</v>
      </c>
      <c r="O88" s="3">
        <v>1</v>
      </c>
      <c r="P88" s="3">
        <v>2</v>
      </c>
      <c r="Q88" s="3">
        <v>3</v>
      </c>
      <c r="R88" s="3">
        <v>4</v>
      </c>
      <c r="S88" s="3">
        <v>5</v>
      </c>
      <c r="T88" s="3">
        <v>6</v>
      </c>
      <c r="U88" s="3">
        <v>7</v>
      </c>
      <c r="V88" s="3">
        <v>8</v>
      </c>
      <c r="Y88" s="22">
        <v>43467</v>
      </c>
      <c r="Z88" s="6" t="str">
        <f>+Y88-$N$17</f>
        <v>0</v>
      </c>
      <c r="AA88" s="5"/>
      <c r="AB88" s="5"/>
      <c r="AC88" s="5"/>
      <c r="AD88" s="5"/>
      <c r="AE88" s="5"/>
      <c r="AF88" s="5"/>
      <c r="AG88" s="5"/>
      <c r="AH88" s="5"/>
      <c r="AJ88" s="7" t="str">
        <f>SUM(AK88:AR88)</f>
        <v>0</v>
      </c>
      <c r="AK88" s="7" t="str">
        <f>+AA88-O88</f>
        <v>0</v>
      </c>
      <c r="AL88" s="7" t="str">
        <f>+AB88-P88</f>
        <v>0</v>
      </c>
      <c r="AM88" s="7" t="str">
        <f>+AC88-Q88</f>
        <v>0</v>
      </c>
      <c r="AN88" s="7" t="str">
        <f>+AD88-R88</f>
        <v>0</v>
      </c>
      <c r="AO88" s="7" t="str">
        <f>+AE88-S88</f>
        <v>0</v>
      </c>
      <c r="AP88" s="7" t="str">
        <f>+AF88-T88</f>
        <v>0</v>
      </c>
      <c r="AQ88" s="7" t="str">
        <f>+AG88-U88</f>
        <v>0</v>
      </c>
      <c r="AR88" s="7" t="str">
        <f>+AH88-V88</f>
        <v>0</v>
      </c>
      <c r="AT88" s="7" t="str">
        <f>SUM(AU88:BB88)</f>
        <v>0</v>
      </c>
      <c r="AU88" s="7" t="str">
        <f>IF(O88&lt;$F$19/2,$F$19,0)</f>
        <v>0</v>
      </c>
      <c r="AV88" s="7" t="str">
        <f>IF(P88&lt;$F$19/2,$F$19,0)</f>
        <v>0</v>
      </c>
      <c r="AW88" s="7" t="str">
        <f>IF(Q88&lt;$F$19/2,$F$19,0)</f>
        <v>0</v>
      </c>
      <c r="AX88" s="7" t="str">
        <f>IF(R88&lt;$F$19/2,$F$19,0)</f>
        <v>0</v>
      </c>
      <c r="AY88" s="7" t="str">
        <f>IF(S88&lt;$F$19/2,$F$19,0)</f>
        <v>0</v>
      </c>
      <c r="AZ88" s="7" t="str">
        <f>IF(T88&lt;$F$19/2,$F$19,0)</f>
        <v>0</v>
      </c>
      <c r="BA88" s="7" t="str">
        <f>IF(U88&lt;$F$19/2,$F$19,0)</f>
        <v>0</v>
      </c>
      <c r="BB88" s="7" t="str">
        <f>IF(V88&lt;$F$19/4,$F$19/2,0)</f>
        <v>0</v>
      </c>
    </row>
    <row r="89" spans="1:55" customHeight="1" ht="15.75">
      <c r="A89" s="2" t="s">
        <v>50</v>
      </c>
      <c r="B89" s="2" t="s">
        <v>5</v>
      </c>
      <c r="C89" s="2" t="s">
        <v>117</v>
      </c>
      <c r="D89" s="2" t="s">
        <v>186</v>
      </c>
      <c r="E89" s="2" t="s">
        <v>0</v>
      </c>
      <c r="F89" s="2" t="str">
        <f>VLOOKUP(E89,$E$1:$F$3,2,0)</f>
        <v>0</v>
      </c>
      <c r="G89" s="2" t="s">
        <v>60</v>
      </c>
      <c r="H89" s="2"/>
      <c r="I89" s="5" t="str">
        <f>IF(G89="",$J$17,$I$17)</f>
        <v>0</v>
      </c>
      <c r="J89" s="5" t="str">
        <f>IF(H89="",$J$17,$I$17)</f>
        <v>0</v>
      </c>
      <c r="K89" s="5" t="str">
        <f>IF((I89=$J$17)*(J89=$J$17),"NOT UPDATED","UPDATED")</f>
        <v>0</v>
      </c>
      <c r="M89" s="22">
        <v>43467</v>
      </c>
      <c r="N89" s="6" t="str">
        <f>+M89-$N$17</f>
        <v>0</v>
      </c>
      <c r="O89" s="3">
        <v>1</v>
      </c>
      <c r="P89" s="3">
        <v>2</v>
      </c>
      <c r="Q89" s="3">
        <v>3</v>
      </c>
      <c r="R89" s="3">
        <v>4</v>
      </c>
      <c r="S89" s="3">
        <v>5</v>
      </c>
      <c r="T89" s="3">
        <v>6</v>
      </c>
      <c r="U89" s="3">
        <v>7</v>
      </c>
      <c r="V89" s="3">
        <v>8</v>
      </c>
      <c r="Y89" s="22">
        <v>43467</v>
      </c>
      <c r="Z89" s="6" t="str">
        <f>+Y89-$N$17</f>
        <v>0</v>
      </c>
      <c r="AA89" s="5"/>
      <c r="AB89" s="5"/>
      <c r="AC89" s="5"/>
      <c r="AD89" s="5"/>
      <c r="AE89" s="5"/>
      <c r="AF89" s="5"/>
      <c r="AG89" s="5"/>
      <c r="AH89" s="5"/>
      <c r="AJ89" s="7" t="str">
        <f>SUM(AK89:AR89)</f>
        <v>0</v>
      </c>
      <c r="AK89" s="7" t="str">
        <f>+AA89-O89</f>
        <v>0</v>
      </c>
      <c r="AL89" s="7" t="str">
        <f>+AB89-P89</f>
        <v>0</v>
      </c>
      <c r="AM89" s="7" t="str">
        <f>+AC89-Q89</f>
        <v>0</v>
      </c>
      <c r="AN89" s="7" t="str">
        <f>+AD89-R89</f>
        <v>0</v>
      </c>
      <c r="AO89" s="7" t="str">
        <f>+AE89-S89</f>
        <v>0</v>
      </c>
      <c r="AP89" s="7" t="str">
        <f>+AF89-T89</f>
        <v>0</v>
      </c>
      <c r="AQ89" s="7" t="str">
        <f>+AG89-U89</f>
        <v>0</v>
      </c>
      <c r="AR89" s="7" t="str">
        <f>+AH89-V89</f>
        <v>0</v>
      </c>
      <c r="AT89" s="7" t="str">
        <f>SUM(AU89:BB89)</f>
        <v>0</v>
      </c>
      <c r="AU89" s="7" t="str">
        <f>IF(O89&lt;$F$19/2,$F$19,0)</f>
        <v>0</v>
      </c>
      <c r="AV89" s="7" t="str">
        <f>IF(P89&lt;$F$19/2,$F$19,0)</f>
        <v>0</v>
      </c>
      <c r="AW89" s="7" t="str">
        <f>IF(Q89&lt;$F$19/2,$F$19,0)</f>
        <v>0</v>
      </c>
      <c r="AX89" s="7" t="str">
        <f>IF(R89&lt;$F$19/2,$F$19,0)</f>
        <v>0</v>
      </c>
      <c r="AY89" s="7" t="str">
        <f>IF(S89&lt;$F$19/2,$F$19,0)</f>
        <v>0</v>
      </c>
      <c r="AZ89" s="7" t="str">
        <f>IF(T89&lt;$F$19/2,$F$19,0)</f>
        <v>0</v>
      </c>
      <c r="BA89" s="7" t="str">
        <f>IF(U89&lt;$F$19/2,$F$19,0)</f>
        <v>0</v>
      </c>
      <c r="BB89" s="7" t="str">
        <f>IF(V89&lt;$F$19/4,$F$19/2,0)</f>
        <v>0</v>
      </c>
    </row>
    <row r="90" spans="1:55" customHeight="1" ht="15.75">
      <c r="A90" s="2" t="s">
        <v>50</v>
      </c>
      <c r="B90" s="5" t="s">
        <v>90</v>
      </c>
      <c r="C90" s="2" t="s">
        <v>75</v>
      </c>
      <c r="D90" s="2" t="s">
        <v>187</v>
      </c>
      <c r="E90" s="2" t="s">
        <v>0</v>
      </c>
      <c r="F90" s="2" t="str">
        <f>VLOOKUP(E90,$E$1:$F$3,2,0)</f>
        <v>0</v>
      </c>
      <c r="G90" s="2" t="s">
        <v>53</v>
      </c>
      <c r="H90" s="2" t="s">
        <v>65</v>
      </c>
      <c r="I90" s="5" t="str">
        <f>IF(G90="",$J$17,$I$17)</f>
        <v>0</v>
      </c>
      <c r="J90" s="5" t="str">
        <f>IF(H90="",$J$17,$I$17)</f>
        <v>0</v>
      </c>
      <c r="K90" s="5" t="str">
        <f>IF((I90=$J$17)*(J90=$J$17),"NOT UPDATED","UPDATED")</f>
        <v>0</v>
      </c>
      <c r="M90" s="22">
        <v>43467</v>
      </c>
      <c r="N90" s="6" t="str">
        <f>+M90-$N$17</f>
        <v>0</v>
      </c>
      <c r="O90" s="3">
        <v>1</v>
      </c>
      <c r="P90" s="3">
        <v>2</v>
      </c>
      <c r="Q90" s="3">
        <v>3</v>
      </c>
      <c r="R90" s="3">
        <v>4</v>
      </c>
      <c r="S90" s="3">
        <v>5</v>
      </c>
      <c r="T90" s="3">
        <v>6</v>
      </c>
      <c r="U90" s="3">
        <v>7</v>
      </c>
      <c r="V90" s="3">
        <v>8</v>
      </c>
      <c r="Y90" s="22">
        <v>43467</v>
      </c>
      <c r="Z90" s="6" t="str">
        <f>+Y90-$N$17</f>
        <v>0</v>
      </c>
      <c r="AA90" s="5"/>
      <c r="AB90" s="5"/>
      <c r="AC90" s="5"/>
      <c r="AD90" s="5"/>
      <c r="AE90" s="5"/>
      <c r="AF90" s="5"/>
      <c r="AG90" s="5"/>
      <c r="AH90" s="5"/>
      <c r="AJ90" s="7" t="str">
        <f>SUM(AK90:AR90)</f>
        <v>0</v>
      </c>
      <c r="AK90" s="7" t="str">
        <f>+AA90-O90</f>
        <v>0</v>
      </c>
      <c r="AL90" s="7" t="str">
        <f>+AB90-P90</f>
        <v>0</v>
      </c>
      <c r="AM90" s="7" t="str">
        <f>+AC90-Q90</f>
        <v>0</v>
      </c>
      <c r="AN90" s="7" t="str">
        <f>+AD90-R90</f>
        <v>0</v>
      </c>
      <c r="AO90" s="7" t="str">
        <f>+AE90-S90</f>
        <v>0</v>
      </c>
      <c r="AP90" s="7" t="str">
        <f>+AF90-T90</f>
        <v>0</v>
      </c>
      <c r="AQ90" s="7" t="str">
        <f>+AG90-U90</f>
        <v>0</v>
      </c>
      <c r="AR90" s="7" t="str">
        <f>+AH90-V90</f>
        <v>0</v>
      </c>
      <c r="AT90" s="7" t="str">
        <f>SUM(AU90:BB90)</f>
        <v>0</v>
      </c>
      <c r="AU90" s="7" t="str">
        <f>IF(O90&lt;$F$19/2,$F$19,0)</f>
        <v>0</v>
      </c>
      <c r="AV90" s="7" t="str">
        <f>IF(P90&lt;$F$19/2,$F$19,0)</f>
        <v>0</v>
      </c>
      <c r="AW90" s="7" t="str">
        <f>IF(Q90&lt;$F$19/2,$F$19,0)</f>
        <v>0</v>
      </c>
      <c r="AX90" s="7" t="str">
        <f>IF(R90&lt;$F$19/2,$F$19,0)</f>
        <v>0</v>
      </c>
      <c r="AY90" s="7" t="str">
        <f>IF(S90&lt;$F$19/2,$F$19,0)</f>
        <v>0</v>
      </c>
      <c r="AZ90" s="7" t="str">
        <f>IF(T90&lt;$F$19/2,$F$19,0)</f>
        <v>0</v>
      </c>
      <c r="BA90" s="7" t="str">
        <f>IF(U90&lt;$F$19/2,$F$19,0)</f>
        <v>0</v>
      </c>
      <c r="BB90" s="7" t="str">
        <f>IF(V90&lt;$F$19/4,$F$19/2,0)</f>
        <v>0</v>
      </c>
    </row>
    <row r="91" spans="1:55" customHeight="1" ht="15">
      <c r="A91" s="2" t="s">
        <v>50</v>
      </c>
      <c r="B91" s="5" t="s">
        <v>90</v>
      </c>
      <c r="C91" s="2" t="s">
        <v>83</v>
      </c>
      <c r="D91" s="2" t="s">
        <v>188</v>
      </c>
      <c r="E91" s="2" t="s">
        <v>3</v>
      </c>
      <c r="F91" s="2" t="str">
        <f>VLOOKUP(E91,$E$1:$F$3,2,0)</f>
        <v>0</v>
      </c>
      <c r="G91" s="2" t="s">
        <v>57</v>
      </c>
      <c r="H91" s="2" t="s">
        <v>65</v>
      </c>
      <c r="I91" s="5" t="str">
        <f>IF(G91="",$J$17,$I$17)</f>
        <v>0</v>
      </c>
      <c r="J91" s="5" t="str">
        <f>IF(H91="",$J$17,$I$17)</f>
        <v>0</v>
      </c>
      <c r="K91" s="5" t="str">
        <f>IF((I91=$J$17)*(J91=$J$17),"NOT UPDATED","UPDATED")</f>
        <v>0</v>
      </c>
      <c r="M91" s="22">
        <v>43467</v>
      </c>
      <c r="N91" s="6" t="str">
        <f>+M91-$N$17</f>
        <v>0</v>
      </c>
      <c r="O91" s="3">
        <v>1</v>
      </c>
      <c r="P91" s="3">
        <v>2</v>
      </c>
      <c r="Q91" s="3">
        <v>3</v>
      </c>
      <c r="R91" s="3">
        <v>4</v>
      </c>
      <c r="S91" s="3">
        <v>5</v>
      </c>
      <c r="T91" s="3">
        <v>6</v>
      </c>
      <c r="U91" s="3">
        <v>7</v>
      </c>
      <c r="V91" s="3">
        <v>8</v>
      </c>
      <c r="Y91" s="22">
        <v>43467</v>
      </c>
      <c r="Z91" s="6" t="str">
        <f>+Y91-$N$17</f>
        <v>0</v>
      </c>
      <c r="AA91" s="5"/>
      <c r="AB91" s="5"/>
      <c r="AC91" s="5"/>
      <c r="AD91" s="5"/>
      <c r="AE91" s="5"/>
      <c r="AF91" s="5"/>
      <c r="AG91" s="5"/>
      <c r="AH91" s="5"/>
      <c r="AJ91" s="7" t="str">
        <f>SUM(AK91:AR91)</f>
        <v>0</v>
      </c>
      <c r="AK91" s="7" t="str">
        <f>+AA91-O91</f>
        <v>0</v>
      </c>
      <c r="AL91" s="7" t="str">
        <f>+AB91-P91</f>
        <v>0</v>
      </c>
      <c r="AM91" s="7" t="str">
        <f>+AC91-Q91</f>
        <v>0</v>
      </c>
      <c r="AN91" s="7" t="str">
        <f>+AD91-R91</f>
        <v>0</v>
      </c>
      <c r="AO91" s="7" t="str">
        <f>+AE91-S91</f>
        <v>0</v>
      </c>
      <c r="AP91" s="7" t="str">
        <f>+AF91-T91</f>
        <v>0</v>
      </c>
      <c r="AQ91" s="7" t="str">
        <f>+AG91-U91</f>
        <v>0</v>
      </c>
      <c r="AR91" s="7" t="str">
        <f>+AH91-V91</f>
        <v>0</v>
      </c>
      <c r="AT91" s="7" t="str">
        <f>SUM(AU91:BB91)</f>
        <v>0</v>
      </c>
      <c r="AU91" s="7" t="str">
        <f>IF(O91&lt;$F$19/2,$F$19,0)</f>
        <v>0</v>
      </c>
      <c r="AV91" s="7" t="str">
        <f>IF(P91&lt;$F$19/2,$F$19,0)</f>
        <v>0</v>
      </c>
      <c r="AW91" s="7" t="str">
        <f>IF(Q91&lt;$F$19/2,$F$19,0)</f>
        <v>0</v>
      </c>
      <c r="AX91" s="7" t="str">
        <f>IF(R91&lt;$F$19/2,$F$19,0)</f>
        <v>0</v>
      </c>
      <c r="AY91" s="7" t="str">
        <f>IF(S91&lt;$F$19/2,$F$19,0)</f>
        <v>0</v>
      </c>
      <c r="AZ91" s="7" t="str">
        <f>IF(T91&lt;$F$19/2,$F$19,0)</f>
        <v>0</v>
      </c>
      <c r="BA91" s="7" t="str">
        <f>IF(U91&lt;$F$19/2,$F$19,0)</f>
        <v>0</v>
      </c>
      <c r="BB91" s="7" t="str">
        <f>IF(V91&lt;$F$19/4,$F$19/2,0)</f>
        <v>0</v>
      </c>
    </row>
    <row r="92" spans="1:55" customHeight="1" ht="15">
      <c r="A92" s="2" t="s">
        <v>50</v>
      </c>
      <c r="B92" s="5" t="s">
        <v>10</v>
      </c>
      <c r="C92" s="2" t="s">
        <v>189</v>
      </c>
      <c r="D92" s="2" t="s">
        <v>190</v>
      </c>
      <c r="E92" s="2" t="s">
        <v>3</v>
      </c>
      <c r="F92" s="2" t="str">
        <f>VLOOKUP(E92,$E$1:$F$3,2,0)</f>
        <v>0</v>
      </c>
      <c r="G92" s="2" t="s">
        <v>57</v>
      </c>
      <c r="H92" s="2" t="s">
        <v>65</v>
      </c>
      <c r="I92" s="5" t="str">
        <f>IF(G92="",$J$17,$I$17)</f>
        <v>0</v>
      </c>
      <c r="J92" s="5" t="str">
        <f>IF(H92="",$J$17,$I$17)</f>
        <v>0</v>
      </c>
      <c r="K92" s="5" t="str">
        <f>IF((I92=$J$17)*(J92=$J$17),"NOT UPDATED","UPDATED")</f>
        <v>0</v>
      </c>
      <c r="M92" s="22">
        <v>43467</v>
      </c>
      <c r="N92" s="6" t="str">
        <f>+M92-$N$17</f>
        <v>0</v>
      </c>
      <c r="O92" s="3">
        <v>1</v>
      </c>
      <c r="P92" s="3">
        <v>2</v>
      </c>
      <c r="Q92" s="3">
        <v>3</v>
      </c>
      <c r="R92" s="3">
        <v>4</v>
      </c>
      <c r="S92" s="3">
        <v>5</v>
      </c>
      <c r="T92" s="3">
        <v>6</v>
      </c>
      <c r="U92" s="3">
        <v>7</v>
      </c>
      <c r="V92" s="3">
        <v>8</v>
      </c>
      <c r="Y92" s="22">
        <v>43467</v>
      </c>
      <c r="Z92" s="6" t="str">
        <f>+Y92-$N$17</f>
        <v>0</v>
      </c>
      <c r="AA92" s="5"/>
      <c r="AB92" s="5"/>
      <c r="AC92" s="5"/>
      <c r="AD92" s="5"/>
      <c r="AE92" s="5"/>
      <c r="AF92" s="5"/>
      <c r="AG92" s="5"/>
      <c r="AH92" s="5"/>
      <c r="AJ92" s="7" t="str">
        <f>SUM(AK92:AR92)</f>
        <v>0</v>
      </c>
      <c r="AK92" s="7" t="str">
        <f>+AA92-O92</f>
        <v>0</v>
      </c>
      <c r="AL92" s="7" t="str">
        <f>+AB92-P92</f>
        <v>0</v>
      </c>
      <c r="AM92" s="7" t="str">
        <f>+AC92-Q92</f>
        <v>0</v>
      </c>
      <c r="AN92" s="7" t="str">
        <f>+AD92-R92</f>
        <v>0</v>
      </c>
      <c r="AO92" s="7" t="str">
        <f>+AE92-S92</f>
        <v>0</v>
      </c>
      <c r="AP92" s="7" t="str">
        <f>+AF92-T92</f>
        <v>0</v>
      </c>
      <c r="AQ92" s="7" t="str">
        <f>+AG92-U92</f>
        <v>0</v>
      </c>
      <c r="AR92" s="7" t="str">
        <f>+AH92-V92</f>
        <v>0</v>
      </c>
      <c r="AT92" s="7" t="str">
        <f>SUM(AU92:BB92)</f>
        <v>0</v>
      </c>
      <c r="AU92" s="7" t="str">
        <f>IF(O92&lt;$F$19/2,$F$19,0)</f>
        <v>0</v>
      </c>
      <c r="AV92" s="7" t="str">
        <f>IF(P92&lt;$F$19/2,$F$19,0)</f>
        <v>0</v>
      </c>
      <c r="AW92" s="7" t="str">
        <f>IF(Q92&lt;$F$19/2,$F$19,0)</f>
        <v>0</v>
      </c>
      <c r="AX92" s="7" t="str">
        <f>IF(R92&lt;$F$19/2,$F$19,0)</f>
        <v>0</v>
      </c>
      <c r="AY92" s="7" t="str">
        <f>IF(S92&lt;$F$19/2,$F$19,0)</f>
        <v>0</v>
      </c>
      <c r="AZ92" s="7" t="str">
        <f>IF(T92&lt;$F$19/2,$F$19,0)</f>
        <v>0</v>
      </c>
      <c r="BA92" s="7" t="str">
        <f>IF(U92&lt;$F$19/2,$F$19,0)</f>
        <v>0</v>
      </c>
      <c r="BB92" s="7" t="str">
        <f>IF(V92&lt;$F$19/4,$F$19/2,0)</f>
        <v>0</v>
      </c>
    </row>
    <row r="93" spans="1:55" customHeight="1" ht="15">
      <c r="A93" s="2" t="s">
        <v>50</v>
      </c>
      <c r="B93" s="5" t="s">
        <v>10</v>
      </c>
      <c r="C93" s="2" t="s">
        <v>75</v>
      </c>
      <c r="D93" s="2" t="s">
        <v>191</v>
      </c>
      <c r="E93" s="2" t="s">
        <v>0</v>
      </c>
      <c r="F93" s="2" t="str">
        <f>VLOOKUP(E93,$E$1:$F$3,2,0)</f>
        <v>0</v>
      </c>
      <c r="G93" s="2" t="s">
        <v>56</v>
      </c>
      <c r="H93" s="2" t="s">
        <v>57</v>
      </c>
      <c r="I93" s="5" t="str">
        <f>IF(G93="",$J$17,$I$17)</f>
        <v>0</v>
      </c>
      <c r="J93" s="5" t="str">
        <f>IF(H93="",$J$17,$I$17)</f>
        <v>0</v>
      </c>
      <c r="K93" s="5" t="str">
        <f>IF((I93=$J$17)*(J93=$J$17),"NOT UPDATED","UPDATED")</f>
        <v>0</v>
      </c>
      <c r="M93" s="22">
        <v>43467</v>
      </c>
      <c r="N93" s="6" t="str">
        <f>+M93-$N$17</f>
        <v>0</v>
      </c>
      <c r="O93" s="3">
        <v>1</v>
      </c>
      <c r="P93" s="3">
        <v>2</v>
      </c>
      <c r="Q93" s="3">
        <v>3</v>
      </c>
      <c r="R93" s="3">
        <v>4</v>
      </c>
      <c r="S93" s="3">
        <v>5</v>
      </c>
      <c r="T93" s="3">
        <v>6</v>
      </c>
      <c r="U93" s="3">
        <v>7</v>
      </c>
      <c r="V93" s="3">
        <v>8</v>
      </c>
      <c r="Y93" s="22">
        <v>43467</v>
      </c>
      <c r="Z93" s="6" t="str">
        <f>+Y93-$N$17</f>
        <v>0</v>
      </c>
      <c r="AA93" s="5"/>
      <c r="AB93" s="5"/>
      <c r="AC93" s="5"/>
      <c r="AD93" s="5"/>
      <c r="AE93" s="5"/>
      <c r="AF93" s="5"/>
      <c r="AG93" s="5"/>
      <c r="AH93" s="5"/>
      <c r="AJ93" s="7" t="str">
        <f>SUM(AK93:AR93)</f>
        <v>0</v>
      </c>
      <c r="AK93" s="7" t="str">
        <f>+AA93-O93</f>
        <v>0</v>
      </c>
      <c r="AL93" s="7" t="str">
        <f>+AB93-P93</f>
        <v>0</v>
      </c>
      <c r="AM93" s="7" t="str">
        <f>+AC93-Q93</f>
        <v>0</v>
      </c>
      <c r="AN93" s="7" t="str">
        <f>+AD93-R93</f>
        <v>0</v>
      </c>
      <c r="AO93" s="7" t="str">
        <f>+AE93-S93</f>
        <v>0</v>
      </c>
      <c r="AP93" s="7" t="str">
        <f>+AF93-T93</f>
        <v>0</v>
      </c>
      <c r="AQ93" s="7" t="str">
        <f>+AG93-U93</f>
        <v>0</v>
      </c>
      <c r="AR93" s="7" t="str">
        <f>+AH93-V93</f>
        <v>0</v>
      </c>
      <c r="AT93" s="7" t="str">
        <f>SUM(AU93:BB93)</f>
        <v>0</v>
      </c>
      <c r="AU93" s="7" t="str">
        <f>IF(O93&lt;$F$19/2,$F$19,0)</f>
        <v>0</v>
      </c>
      <c r="AV93" s="7" t="str">
        <f>IF(P93&lt;$F$19/2,$F$19,0)</f>
        <v>0</v>
      </c>
      <c r="AW93" s="7" t="str">
        <f>IF(Q93&lt;$F$19/2,$F$19,0)</f>
        <v>0</v>
      </c>
      <c r="AX93" s="7" t="str">
        <f>IF(R93&lt;$F$19/2,$F$19,0)</f>
        <v>0</v>
      </c>
      <c r="AY93" s="7" t="str">
        <f>IF(S93&lt;$F$19/2,$F$19,0)</f>
        <v>0</v>
      </c>
      <c r="AZ93" s="7" t="str">
        <f>IF(T93&lt;$F$19/2,$F$19,0)</f>
        <v>0</v>
      </c>
      <c r="BA93" s="7" t="str">
        <f>IF(U93&lt;$F$19/2,$F$19,0)</f>
        <v>0</v>
      </c>
      <c r="BB93" s="7" t="str">
        <f>IF(V93&lt;$F$19/4,$F$19/2,0)</f>
        <v>0</v>
      </c>
    </row>
    <row r="94" spans="1:55" customHeight="1" ht="15">
      <c r="A94" s="2" t="s">
        <v>50</v>
      </c>
      <c r="B94" s="5" t="s">
        <v>13</v>
      </c>
      <c r="C94" s="2" t="s">
        <v>192</v>
      </c>
      <c r="D94" s="2" t="s">
        <v>193</v>
      </c>
      <c r="E94" s="2" t="s">
        <v>3</v>
      </c>
      <c r="F94" s="2" t="str">
        <f>VLOOKUP(E94,$E$1:$F$3,2,0)</f>
        <v>0</v>
      </c>
      <c r="G94" s="2"/>
      <c r="H94" s="2" t="s">
        <v>134</v>
      </c>
      <c r="I94" s="5" t="str">
        <f>IF(G94="",$J$17,$I$17)</f>
        <v>0</v>
      </c>
      <c r="J94" s="5" t="str">
        <f>IF(H94="",$J$17,$I$17)</f>
        <v>0</v>
      </c>
      <c r="K94" s="5" t="str">
        <f>IF((I94=$J$17)*(J94=$J$17),"NOT UPDATED","UPDATED")</f>
        <v>0</v>
      </c>
      <c r="M94" s="22">
        <v>43467</v>
      </c>
      <c r="N94" s="6" t="str">
        <f>+M94-$N$17</f>
        <v>0</v>
      </c>
      <c r="O94" s="3">
        <v>1</v>
      </c>
      <c r="P94" s="3">
        <v>2</v>
      </c>
      <c r="Q94" s="3">
        <v>3</v>
      </c>
      <c r="R94" s="3">
        <v>4</v>
      </c>
      <c r="S94" s="3">
        <v>5</v>
      </c>
      <c r="T94" s="3">
        <v>6</v>
      </c>
      <c r="U94" s="3">
        <v>7</v>
      </c>
      <c r="V94" s="3">
        <v>8</v>
      </c>
      <c r="Y94" s="22">
        <v>43467</v>
      </c>
      <c r="Z94" s="6" t="str">
        <f>+Y94-$N$17</f>
        <v>0</v>
      </c>
      <c r="AA94" s="5"/>
      <c r="AB94" s="5"/>
      <c r="AC94" s="5"/>
      <c r="AD94" s="5"/>
      <c r="AE94" s="5"/>
      <c r="AF94" s="5"/>
      <c r="AG94" s="5"/>
      <c r="AH94" s="5"/>
      <c r="AJ94" s="7" t="str">
        <f>SUM(AK94:AR94)</f>
        <v>0</v>
      </c>
      <c r="AK94" s="7" t="str">
        <f>+AA94-O94</f>
        <v>0</v>
      </c>
      <c r="AL94" s="7" t="str">
        <f>+AB94-P94</f>
        <v>0</v>
      </c>
      <c r="AM94" s="7" t="str">
        <f>+AC94-Q94</f>
        <v>0</v>
      </c>
      <c r="AN94" s="7" t="str">
        <f>+AD94-R94</f>
        <v>0</v>
      </c>
      <c r="AO94" s="7" t="str">
        <f>+AE94-S94</f>
        <v>0</v>
      </c>
      <c r="AP94" s="7" t="str">
        <f>+AF94-T94</f>
        <v>0</v>
      </c>
      <c r="AQ94" s="7" t="str">
        <f>+AG94-U94</f>
        <v>0</v>
      </c>
      <c r="AR94" s="7" t="str">
        <f>+AH94-V94</f>
        <v>0</v>
      </c>
      <c r="AT94" s="7" t="str">
        <f>SUM(AU94:BB94)</f>
        <v>0</v>
      </c>
      <c r="AU94" s="7" t="str">
        <f>IF(O94&lt;$F$19/2,$F$19,0)</f>
        <v>0</v>
      </c>
      <c r="AV94" s="7" t="str">
        <f>IF(P94&lt;$F$19/2,$F$19,0)</f>
        <v>0</v>
      </c>
      <c r="AW94" s="7" t="str">
        <f>IF(Q94&lt;$F$19/2,$F$19,0)</f>
        <v>0</v>
      </c>
      <c r="AX94" s="7" t="str">
        <f>IF(R94&lt;$F$19/2,$F$19,0)</f>
        <v>0</v>
      </c>
      <c r="AY94" s="7" t="str">
        <f>IF(S94&lt;$F$19/2,$F$19,0)</f>
        <v>0</v>
      </c>
      <c r="AZ94" s="7" t="str">
        <f>IF(T94&lt;$F$19/2,$F$19,0)</f>
        <v>0</v>
      </c>
      <c r="BA94" s="7" t="str">
        <f>IF(U94&lt;$F$19/2,$F$19,0)</f>
        <v>0</v>
      </c>
      <c r="BB94" s="7" t="str">
        <f>IF(V94&lt;$F$19/4,$F$19/2,0)</f>
        <v>0</v>
      </c>
    </row>
    <row r="95" spans="1:55" customHeight="1" ht="15">
      <c r="A95" s="2" t="s">
        <v>50</v>
      </c>
      <c r="B95" s="5" t="s">
        <v>10</v>
      </c>
      <c r="C95" s="2" t="s">
        <v>113</v>
      </c>
      <c r="D95" s="2" t="s">
        <v>194</v>
      </c>
      <c r="E95" s="2" t="s">
        <v>0</v>
      </c>
      <c r="F95" s="2" t="str">
        <f>VLOOKUP(E95,$E$1:$F$3,2,0)</f>
        <v>0</v>
      </c>
      <c r="G95" s="2" t="s">
        <v>57</v>
      </c>
      <c r="H95" s="2" t="s">
        <v>68</v>
      </c>
      <c r="I95" s="5" t="str">
        <f>IF(G95="",$J$17,$I$17)</f>
        <v>0</v>
      </c>
      <c r="J95" s="5" t="str">
        <f>IF(H95="",$J$17,$I$17)</f>
        <v>0</v>
      </c>
      <c r="K95" s="5" t="str">
        <f>IF((I95=$J$17)*(J95=$J$17),"NOT UPDATED","UPDATED")</f>
        <v>0</v>
      </c>
      <c r="M95" s="22">
        <v>43467</v>
      </c>
      <c r="N95" s="6" t="str">
        <f>+M95-$N$17</f>
        <v>0</v>
      </c>
      <c r="O95" s="3">
        <v>1</v>
      </c>
      <c r="P95" s="3">
        <v>2</v>
      </c>
      <c r="Q95" s="3">
        <v>3</v>
      </c>
      <c r="R95" s="3">
        <v>4</v>
      </c>
      <c r="S95" s="3">
        <v>5</v>
      </c>
      <c r="T95" s="3">
        <v>6</v>
      </c>
      <c r="U95" s="3">
        <v>7</v>
      </c>
      <c r="V95" s="3">
        <v>8</v>
      </c>
      <c r="Y95" s="22">
        <v>43467</v>
      </c>
      <c r="Z95" s="6" t="str">
        <f>+Y95-$N$17</f>
        <v>0</v>
      </c>
      <c r="AA95" s="5"/>
      <c r="AB95" s="5"/>
      <c r="AC95" s="5"/>
      <c r="AD95" s="5"/>
      <c r="AE95" s="5"/>
      <c r="AF95" s="5"/>
      <c r="AG95" s="5"/>
      <c r="AH95" s="5"/>
      <c r="AJ95" s="7" t="str">
        <f>SUM(AK95:AR95)</f>
        <v>0</v>
      </c>
      <c r="AK95" s="7" t="str">
        <f>+AA95-O95</f>
        <v>0</v>
      </c>
      <c r="AL95" s="7" t="str">
        <f>+AB95-P95</f>
        <v>0</v>
      </c>
      <c r="AM95" s="7" t="str">
        <f>+AC95-Q95</f>
        <v>0</v>
      </c>
      <c r="AN95" s="7" t="str">
        <f>+AD95-R95</f>
        <v>0</v>
      </c>
      <c r="AO95" s="7" t="str">
        <f>+AE95-S95</f>
        <v>0</v>
      </c>
      <c r="AP95" s="7" t="str">
        <f>+AF95-T95</f>
        <v>0</v>
      </c>
      <c r="AQ95" s="7" t="str">
        <f>+AG95-U95</f>
        <v>0</v>
      </c>
      <c r="AR95" s="7" t="str">
        <f>+AH95-V95</f>
        <v>0</v>
      </c>
      <c r="AT95" s="7" t="str">
        <f>SUM(AU95:BB95)</f>
        <v>0</v>
      </c>
      <c r="AU95" s="7" t="str">
        <f>IF(O95&lt;$F$19/2,$F$19,0)</f>
        <v>0</v>
      </c>
      <c r="AV95" s="7" t="str">
        <f>IF(P95&lt;$F$19/2,$F$19,0)</f>
        <v>0</v>
      </c>
      <c r="AW95" s="7" t="str">
        <f>IF(Q95&lt;$F$19/2,$F$19,0)</f>
        <v>0</v>
      </c>
      <c r="AX95" s="7" t="str">
        <f>IF(R95&lt;$F$19/2,$F$19,0)</f>
        <v>0</v>
      </c>
      <c r="AY95" s="7" t="str">
        <f>IF(S95&lt;$F$19/2,$F$19,0)</f>
        <v>0</v>
      </c>
      <c r="AZ95" s="7" t="str">
        <f>IF(T95&lt;$F$19/2,$F$19,0)</f>
        <v>0</v>
      </c>
      <c r="BA95" s="7" t="str">
        <f>IF(U95&lt;$F$19/2,$F$19,0)</f>
        <v>0</v>
      </c>
      <c r="BB95" s="7" t="str">
        <f>IF(V95&lt;$F$19/4,$F$19/2,0)</f>
        <v>0</v>
      </c>
    </row>
    <row r="96" spans="1:55" customHeight="1" ht="15">
      <c r="A96" s="2" t="s">
        <v>50</v>
      </c>
      <c r="B96" s="5" t="s">
        <v>14</v>
      </c>
      <c r="C96" s="2" t="s">
        <v>195</v>
      </c>
      <c r="D96" s="2" t="s">
        <v>196</v>
      </c>
      <c r="E96" s="2" t="s">
        <v>3</v>
      </c>
      <c r="F96" s="2" t="str">
        <f>VLOOKUP(E96,$E$1:$F$3,2,0)</f>
        <v>0</v>
      </c>
      <c r="G96" s="2"/>
      <c r="H96" s="2" t="s">
        <v>65</v>
      </c>
      <c r="I96" s="5" t="str">
        <f>IF(G96="",$J$17,$I$17)</f>
        <v>0</v>
      </c>
      <c r="J96" s="5" t="str">
        <f>IF(H96="",$J$17,$I$17)</f>
        <v>0</v>
      </c>
      <c r="K96" s="5" t="str">
        <f>IF((I96=$J$17)*(J96=$J$17),"NOT UPDATED","UPDATED")</f>
        <v>0</v>
      </c>
      <c r="M96" s="22">
        <v>43467</v>
      </c>
      <c r="N96" s="6" t="str">
        <f>+M96-$N$17</f>
        <v>0</v>
      </c>
      <c r="O96" s="3">
        <v>1</v>
      </c>
      <c r="P96" s="3">
        <v>2</v>
      </c>
      <c r="Q96" s="3">
        <v>3</v>
      </c>
      <c r="R96" s="3">
        <v>4</v>
      </c>
      <c r="S96" s="3">
        <v>5</v>
      </c>
      <c r="T96" s="3">
        <v>6</v>
      </c>
      <c r="U96" s="3">
        <v>7</v>
      </c>
      <c r="V96" s="3">
        <v>8</v>
      </c>
      <c r="Y96" s="22">
        <v>43467</v>
      </c>
      <c r="Z96" s="6" t="str">
        <f>+Y96-$N$17</f>
        <v>0</v>
      </c>
      <c r="AA96" s="5"/>
      <c r="AB96" s="5"/>
      <c r="AC96" s="5"/>
      <c r="AD96" s="5"/>
      <c r="AE96" s="5"/>
      <c r="AF96" s="5"/>
      <c r="AG96" s="5"/>
      <c r="AH96" s="5"/>
      <c r="AJ96" s="7" t="str">
        <f>SUM(AK96:AR96)</f>
        <v>0</v>
      </c>
      <c r="AK96" s="7" t="str">
        <f>+AA96-O96</f>
        <v>0</v>
      </c>
      <c r="AL96" s="7" t="str">
        <f>+AB96-P96</f>
        <v>0</v>
      </c>
      <c r="AM96" s="7" t="str">
        <f>+AC96-Q96</f>
        <v>0</v>
      </c>
      <c r="AN96" s="7" t="str">
        <f>+AD96-R96</f>
        <v>0</v>
      </c>
      <c r="AO96" s="7" t="str">
        <f>+AE96-S96</f>
        <v>0</v>
      </c>
      <c r="AP96" s="7" t="str">
        <f>+AF96-T96</f>
        <v>0</v>
      </c>
      <c r="AQ96" s="7" t="str">
        <f>+AG96-U96</f>
        <v>0</v>
      </c>
      <c r="AR96" s="7" t="str">
        <f>+AH96-V96</f>
        <v>0</v>
      </c>
      <c r="AT96" s="7" t="str">
        <f>SUM(AU96:BB96)</f>
        <v>0</v>
      </c>
      <c r="AU96" s="7" t="str">
        <f>IF(O96&lt;$F$19/2,$F$19,0)</f>
        <v>0</v>
      </c>
      <c r="AV96" s="7" t="str">
        <f>IF(P96&lt;$F$19/2,$F$19,0)</f>
        <v>0</v>
      </c>
      <c r="AW96" s="7" t="str">
        <f>IF(Q96&lt;$F$19/2,$F$19,0)</f>
        <v>0</v>
      </c>
      <c r="AX96" s="7" t="str">
        <f>IF(R96&lt;$F$19/2,$F$19,0)</f>
        <v>0</v>
      </c>
      <c r="AY96" s="7" t="str">
        <f>IF(S96&lt;$F$19/2,$F$19,0)</f>
        <v>0</v>
      </c>
      <c r="AZ96" s="7" t="str">
        <f>IF(T96&lt;$F$19/2,$F$19,0)</f>
        <v>0</v>
      </c>
      <c r="BA96" s="7" t="str">
        <f>IF(U96&lt;$F$19/2,$F$19,0)</f>
        <v>0</v>
      </c>
      <c r="BB96" s="7" t="str">
        <f>IF(V96&lt;$F$19/4,$F$19/2,0)</f>
        <v>0</v>
      </c>
    </row>
    <row r="97" spans="1:55" customHeight="1" ht="15">
      <c r="A97" s="2" t="s">
        <v>50</v>
      </c>
      <c r="B97" s="2" t="s">
        <v>16</v>
      </c>
      <c r="C97" s="2" t="s">
        <v>120</v>
      </c>
      <c r="D97" s="2" t="s">
        <v>197</v>
      </c>
      <c r="E97" s="2" t="s">
        <v>3</v>
      </c>
      <c r="F97" s="2" t="str">
        <f>VLOOKUP(E97,$E$1:$F$3,2,0)</f>
        <v>0</v>
      </c>
      <c r="G97" s="2" t="s">
        <v>56</v>
      </c>
      <c r="H97" s="2" t="s">
        <v>57</v>
      </c>
      <c r="I97" s="5" t="str">
        <f>IF(G97="",$J$17,$I$17)</f>
        <v>0</v>
      </c>
      <c r="J97" s="5" t="str">
        <f>IF(H97="",$J$17,$I$17)</f>
        <v>0</v>
      </c>
      <c r="K97" s="5" t="str">
        <f>IF((I97=$J$17)*(J97=$J$17),"NOT UPDATED","UPDATED")</f>
        <v>0</v>
      </c>
      <c r="M97" s="22">
        <v>43467</v>
      </c>
      <c r="N97" s="6" t="str">
        <f>+M97-$N$17</f>
        <v>0</v>
      </c>
      <c r="O97" s="3">
        <v>1</v>
      </c>
      <c r="P97" s="3">
        <v>2</v>
      </c>
      <c r="Q97" s="3">
        <v>3</v>
      </c>
      <c r="R97" s="3">
        <v>4</v>
      </c>
      <c r="S97" s="3">
        <v>5</v>
      </c>
      <c r="T97" s="3">
        <v>6</v>
      </c>
      <c r="U97" s="3">
        <v>7</v>
      </c>
      <c r="V97" s="3">
        <v>8</v>
      </c>
      <c r="Y97" s="22">
        <v>43467</v>
      </c>
      <c r="Z97" s="6" t="str">
        <f>+Y97-$N$17</f>
        <v>0</v>
      </c>
      <c r="AA97" s="5"/>
      <c r="AB97" s="5"/>
      <c r="AC97" s="5"/>
      <c r="AD97" s="5"/>
      <c r="AE97" s="5"/>
      <c r="AF97" s="5"/>
      <c r="AG97" s="5"/>
      <c r="AH97" s="5"/>
      <c r="AJ97" s="7" t="str">
        <f>SUM(AK97:AR97)</f>
        <v>0</v>
      </c>
      <c r="AK97" s="7" t="str">
        <f>+AA97-O97</f>
        <v>0</v>
      </c>
      <c r="AL97" s="7" t="str">
        <f>+AB97-P97</f>
        <v>0</v>
      </c>
      <c r="AM97" s="7" t="str">
        <f>+AC97-Q97</f>
        <v>0</v>
      </c>
      <c r="AN97" s="7" t="str">
        <f>+AD97-R97</f>
        <v>0</v>
      </c>
      <c r="AO97" s="7" t="str">
        <f>+AE97-S97</f>
        <v>0</v>
      </c>
      <c r="AP97" s="7" t="str">
        <f>+AF97-T97</f>
        <v>0</v>
      </c>
      <c r="AQ97" s="7" t="str">
        <f>+AG97-U97</f>
        <v>0</v>
      </c>
      <c r="AR97" s="7" t="str">
        <f>+AH97-V97</f>
        <v>0</v>
      </c>
      <c r="AT97" s="7" t="str">
        <f>SUM(AU97:BB97)</f>
        <v>0</v>
      </c>
      <c r="AU97" s="7" t="str">
        <f>IF(O97&lt;$F$19/2,$F$19,0)</f>
        <v>0</v>
      </c>
      <c r="AV97" s="7" t="str">
        <f>IF(P97&lt;$F$19/2,$F$19,0)</f>
        <v>0</v>
      </c>
      <c r="AW97" s="7" t="str">
        <f>IF(Q97&lt;$F$19/2,$F$19,0)</f>
        <v>0</v>
      </c>
      <c r="AX97" s="7" t="str">
        <f>IF(R97&lt;$F$19/2,$F$19,0)</f>
        <v>0</v>
      </c>
      <c r="AY97" s="7" t="str">
        <f>IF(S97&lt;$F$19/2,$F$19,0)</f>
        <v>0</v>
      </c>
      <c r="AZ97" s="7" t="str">
        <f>IF(T97&lt;$F$19/2,$F$19,0)</f>
        <v>0</v>
      </c>
      <c r="BA97" s="7" t="str">
        <f>IF(U97&lt;$F$19/2,$F$19,0)</f>
        <v>0</v>
      </c>
      <c r="BB97" s="7" t="str">
        <f>IF(V97&lt;$F$19/4,$F$19/2,0)</f>
        <v>0</v>
      </c>
    </row>
    <row r="98" spans="1:55" customHeight="1" ht="15">
      <c r="A98" s="2" t="s">
        <v>50</v>
      </c>
      <c r="B98" s="2" t="s">
        <v>16</v>
      </c>
      <c r="C98" s="2" t="s">
        <v>198</v>
      </c>
      <c r="D98" s="2" t="s">
        <v>199</v>
      </c>
      <c r="E98" s="2" t="s">
        <v>3</v>
      </c>
      <c r="F98" s="2" t="str">
        <f>VLOOKUP(E98,$E$1:$F$3,2,0)</f>
        <v>0</v>
      </c>
      <c r="G98" s="2" t="s">
        <v>68</v>
      </c>
      <c r="H98" s="2"/>
      <c r="I98" s="5" t="str">
        <f>IF(G98="",$J$17,$I$17)</f>
        <v>0</v>
      </c>
      <c r="J98" s="5" t="str">
        <f>IF(H98="",$J$17,$I$17)</f>
        <v>0</v>
      </c>
      <c r="K98" s="5" t="str">
        <f>IF((I98=$J$17)*(J98=$J$17),"NOT UPDATED","UPDATED")</f>
        <v>0</v>
      </c>
      <c r="M98" s="22">
        <v>43467</v>
      </c>
      <c r="N98" s="6" t="str">
        <f>+M98-$N$17</f>
        <v>0</v>
      </c>
      <c r="O98" s="3">
        <v>1</v>
      </c>
      <c r="P98" s="3">
        <v>2</v>
      </c>
      <c r="Q98" s="3">
        <v>3</v>
      </c>
      <c r="R98" s="3">
        <v>4</v>
      </c>
      <c r="S98" s="3">
        <v>5</v>
      </c>
      <c r="T98" s="3">
        <v>6</v>
      </c>
      <c r="U98" s="3">
        <v>7</v>
      </c>
      <c r="V98" s="3">
        <v>8</v>
      </c>
      <c r="Y98" s="22">
        <v>43467</v>
      </c>
      <c r="Z98" s="6" t="str">
        <f>+Y98-$N$17</f>
        <v>0</v>
      </c>
      <c r="AA98" s="5"/>
      <c r="AB98" s="5"/>
      <c r="AC98" s="5"/>
      <c r="AD98" s="5"/>
      <c r="AE98" s="5"/>
      <c r="AF98" s="5"/>
      <c r="AG98" s="5"/>
      <c r="AH98" s="5"/>
      <c r="AJ98" s="7" t="str">
        <f>SUM(AK98:AR98)</f>
        <v>0</v>
      </c>
      <c r="AK98" s="7" t="str">
        <f>+AA98-O98</f>
        <v>0</v>
      </c>
      <c r="AL98" s="7" t="str">
        <f>+AB98-P98</f>
        <v>0</v>
      </c>
      <c r="AM98" s="7" t="str">
        <f>+AC98-Q98</f>
        <v>0</v>
      </c>
      <c r="AN98" s="7" t="str">
        <f>+AD98-R98</f>
        <v>0</v>
      </c>
      <c r="AO98" s="7" t="str">
        <f>+AE98-S98</f>
        <v>0</v>
      </c>
      <c r="AP98" s="7" t="str">
        <f>+AF98-T98</f>
        <v>0</v>
      </c>
      <c r="AQ98" s="7" t="str">
        <f>+AG98-U98</f>
        <v>0</v>
      </c>
      <c r="AR98" s="7" t="str">
        <f>+AH98-V98</f>
        <v>0</v>
      </c>
      <c r="AT98" s="7" t="str">
        <f>SUM(AU98:BB98)</f>
        <v>0</v>
      </c>
      <c r="AU98" s="7" t="str">
        <f>IF(O98&lt;$F$19/2,$F$19,0)</f>
        <v>0</v>
      </c>
      <c r="AV98" s="7" t="str">
        <f>IF(P98&lt;$F$19/2,$F$19,0)</f>
        <v>0</v>
      </c>
      <c r="AW98" s="7" t="str">
        <f>IF(Q98&lt;$F$19/2,$F$19,0)</f>
        <v>0</v>
      </c>
      <c r="AX98" s="7" t="str">
        <f>IF(R98&lt;$F$19/2,$F$19,0)</f>
        <v>0</v>
      </c>
      <c r="AY98" s="7" t="str">
        <f>IF(S98&lt;$F$19/2,$F$19,0)</f>
        <v>0</v>
      </c>
      <c r="AZ98" s="7" t="str">
        <f>IF(T98&lt;$F$19/2,$F$19,0)</f>
        <v>0</v>
      </c>
      <c r="BA98" s="7" t="str">
        <f>IF(U98&lt;$F$19/2,$F$19,0)</f>
        <v>0</v>
      </c>
      <c r="BB98" s="7" t="str">
        <f>IF(V98&lt;$F$19/4,$F$19/2,0)</f>
        <v>0</v>
      </c>
    </row>
    <row r="99" spans="1:55" customHeight="1" ht="15">
      <c r="A99" s="2" t="s">
        <v>50</v>
      </c>
      <c r="B99" s="2" t="s">
        <v>16</v>
      </c>
      <c r="C99" s="2" t="s">
        <v>105</v>
      </c>
      <c r="D99" s="2" t="s">
        <v>200</v>
      </c>
      <c r="E99" s="2" t="s">
        <v>0</v>
      </c>
      <c r="F99" s="2" t="str">
        <f>VLOOKUP(E99,$E$1:$F$3,2,0)</f>
        <v>0</v>
      </c>
      <c r="G99" s="2" t="s">
        <v>60</v>
      </c>
      <c r="H99" s="2" t="s">
        <v>60</v>
      </c>
      <c r="I99" s="5" t="str">
        <f>IF(G99="",$J$17,$I$17)</f>
        <v>0</v>
      </c>
      <c r="J99" s="5" t="str">
        <f>IF(H99="",$J$17,$I$17)</f>
        <v>0</v>
      </c>
      <c r="K99" s="5" t="str">
        <f>IF((I99=$J$17)*(J99=$J$17),"NOT UPDATED","UPDATED")</f>
        <v>0</v>
      </c>
      <c r="M99" s="22">
        <v>43467</v>
      </c>
      <c r="N99" s="6" t="str">
        <f>+M99-$N$17</f>
        <v>0</v>
      </c>
      <c r="O99" s="3">
        <v>1</v>
      </c>
      <c r="P99" s="3">
        <v>2</v>
      </c>
      <c r="Q99" s="3">
        <v>3</v>
      </c>
      <c r="R99" s="3">
        <v>4</v>
      </c>
      <c r="S99" s="3">
        <v>5</v>
      </c>
      <c r="T99" s="3">
        <v>6</v>
      </c>
      <c r="U99" s="3">
        <v>7</v>
      </c>
      <c r="V99" s="3">
        <v>8</v>
      </c>
      <c r="Y99" s="22">
        <v>43467</v>
      </c>
      <c r="Z99" s="6" t="str">
        <f>+Y99-$N$17</f>
        <v>0</v>
      </c>
      <c r="AA99" s="5"/>
      <c r="AB99" s="5"/>
      <c r="AC99" s="5"/>
      <c r="AD99" s="5"/>
      <c r="AE99" s="5"/>
      <c r="AF99" s="5"/>
      <c r="AG99" s="5"/>
      <c r="AH99" s="5"/>
      <c r="AJ99" s="7" t="str">
        <f>SUM(AK99:AR99)</f>
        <v>0</v>
      </c>
      <c r="AK99" s="7" t="str">
        <f>+AA99-O99</f>
        <v>0</v>
      </c>
      <c r="AL99" s="7" t="str">
        <f>+AB99-P99</f>
        <v>0</v>
      </c>
      <c r="AM99" s="7" t="str">
        <f>+AC99-Q99</f>
        <v>0</v>
      </c>
      <c r="AN99" s="7" t="str">
        <f>+AD99-R99</f>
        <v>0</v>
      </c>
      <c r="AO99" s="7" t="str">
        <f>+AE99-S99</f>
        <v>0</v>
      </c>
      <c r="AP99" s="7" t="str">
        <f>+AF99-T99</f>
        <v>0</v>
      </c>
      <c r="AQ99" s="7" t="str">
        <f>+AG99-U99</f>
        <v>0</v>
      </c>
      <c r="AR99" s="7" t="str">
        <f>+AH99-V99</f>
        <v>0</v>
      </c>
      <c r="AT99" s="7" t="str">
        <f>SUM(AU99:BB99)</f>
        <v>0</v>
      </c>
      <c r="AU99" s="7" t="str">
        <f>IF(O99&lt;$F$19/2,$F$19,0)</f>
        <v>0</v>
      </c>
      <c r="AV99" s="7" t="str">
        <f>IF(P99&lt;$F$19/2,$F$19,0)</f>
        <v>0</v>
      </c>
      <c r="AW99" s="7" t="str">
        <f>IF(Q99&lt;$F$19/2,$F$19,0)</f>
        <v>0</v>
      </c>
      <c r="AX99" s="7" t="str">
        <f>IF(R99&lt;$F$19/2,$F$19,0)</f>
        <v>0</v>
      </c>
      <c r="AY99" s="7" t="str">
        <f>IF(S99&lt;$F$19/2,$F$19,0)</f>
        <v>0</v>
      </c>
      <c r="AZ99" s="7" t="str">
        <f>IF(T99&lt;$F$19/2,$F$19,0)</f>
        <v>0</v>
      </c>
      <c r="BA99" s="7" t="str">
        <f>IF(U99&lt;$F$19/2,$F$19,0)</f>
        <v>0</v>
      </c>
      <c r="BB99" s="7" t="str">
        <f>IF(V99&lt;$F$19/4,$F$19/2,0)</f>
        <v>0</v>
      </c>
    </row>
    <row r="100" spans="1:55" customHeight="1" ht="15">
      <c r="A100" s="2" t="s">
        <v>50</v>
      </c>
      <c r="B100" s="2" t="s">
        <v>16</v>
      </c>
      <c r="C100" s="2" t="s">
        <v>201</v>
      </c>
      <c r="D100" s="2" t="s">
        <v>202</v>
      </c>
      <c r="E100" s="2" t="s">
        <v>0</v>
      </c>
      <c r="F100" s="2" t="str">
        <f>VLOOKUP(E100,$E$1:$F$3,2,0)</f>
        <v>0</v>
      </c>
      <c r="G100" s="2" t="s">
        <v>60</v>
      </c>
      <c r="H100" s="2"/>
      <c r="I100" s="5" t="str">
        <f>IF(G100="",$J$17,$I$17)</f>
        <v>0</v>
      </c>
      <c r="J100" s="5" t="str">
        <f>IF(H100="",$J$17,$I$17)</f>
        <v>0</v>
      </c>
      <c r="K100" s="5" t="str">
        <f>IF((I100=$J$17)*(J100=$J$17),"NOT UPDATED","UPDATED")</f>
        <v>0</v>
      </c>
      <c r="M100" s="22">
        <v>43467</v>
      </c>
      <c r="N100" s="6" t="str">
        <f>+M100-$N$17</f>
        <v>0</v>
      </c>
      <c r="O100" s="3">
        <v>1</v>
      </c>
      <c r="P100" s="3">
        <v>2</v>
      </c>
      <c r="Q100" s="3">
        <v>3</v>
      </c>
      <c r="R100" s="3">
        <v>4</v>
      </c>
      <c r="S100" s="3">
        <v>5</v>
      </c>
      <c r="T100" s="3">
        <v>6</v>
      </c>
      <c r="U100" s="3">
        <v>7</v>
      </c>
      <c r="V100" s="3">
        <v>8</v>
      </c>
      <c r="Y100" s="22">
        <v>43467</v>
      </c>
      <c r="Z100" s="6" t="str">
        <f>+Y100-$N$17</f>
        <v>0</v>
      </c>
      <c r="AA100" s="5"/>
      <c r="AB100" s="5"/>
      <c r="AC100" s="5"/>
      <c r="AD100" s="5"/>
      <c r="AE100" s="5"/>
      <c r="AF100" s="5"/>
      <c r="AG100" s="5"/>
      <c r="AH100" s="5"/>
      <c r="AJ100" s="7" t="str">
        <f>SUM(AK100:AR100)</f>
        <v>0</v>
      </c>
      <c r="AK100" s="7" t="str">
        <f>+AA100-O100</f>
        <v>0</v>
      </c>
      <c r="AL100" s="7" t="str">
        <f>+AB100-P100</f>
        <v>0</v>
      </c>
      <c r="AM100" s="7" t="str">
        <f>+AC100-Q100</f>
        <v>0</v>
      </c>
      <c r="AN100" s="7" t="str">
        <f>+AD100-R100</f>
        <v>0</v>
      </c>
      <c r="AO100" s="7" t="str">
        <f>+AE100-S100</f>
        <v>0</v>
      </c>
      <c r="AP100" s="7" t="str">
        <f>+AF100-T100</f>
        <v>0</v>
      </c>
      <c r="AQ100" s="7" t="str">
        <f>+AG100-U100</f>
        <v>0</v>
      </c>
      <c r="AR100" s="7" t="str">
        <f>+AH100-V100</f>
        <v>0</v>
      </c>
      <c r="AT100" s="7" t="str">
        <f>SUM(AU100:BB100)</f>
        <v>0</v>
      </c>
      <c r="AU100" s="7" t="str">
        <f>IF(O100&lt;$F$19/2,$F$19,0)</f>
        <v>0</v>
      </c>
      <c r="AV100" s="7" t="str">
        <f>IF(P100&lt;$F$19/2,$F$19,0)</f>
        <v>0</v>
      </c>
      <c r="AW100" s="7" t="str">
        <f>IF(Q100&lt;$F$19/2,$F$19,0)</f>
        <v>0</v>
      </c>
      <c r="AX100" s="7" t="str">
        <f>IF(R100&lt;$F$19/2,$F$19,0)</f>
        <v>0</v>
      </c>
      <c r="AY100" s="7" t="str">
        <f>IF(S100&lt;$F$19/2,$F$19,0)</f>
        <v>0</v>
      </c>
      <c r="AZ100" s="7" t="str">
        <f>IF(T100&lt;$F$19/2,$F$19,0)</f>
        <v>0</v>
      </c>
      <c r="BA100" s="7" t="str">
        <f>IF(U100&lt;$F$19/2,$F$19,0)</f>
        <v>0</v>
      </c>
      <c r="BB100" s="7" t="str">
        <f>IF(V100&lt;$F$19/4,$F$19/2,0)</f>
        <v>0</v>
      </c>
    </row>
    <row r="101" spans="1:55" customHeight="1" ht="15">
      <c r="A101" s="2" t="s">
        <v>50</v>
      </c>
      <c r="B101" s="5" t="s">
        <v>14</v>
      </c>
      <c r="C101" s="2" t="s">
        <v>203</v>
      </c>
      <c r="D101" s="2" t="s">
        <v>204</v>
      </c>
      <c r="E101" s="2" t="s">
        <v>3</v>
      </c>
      <c r="F101" s="2" t="str">
        <f>VLOOKUP(E101,$E$1:$F$3,2,0)</f>
        <v>0</v>
      </c>
      <c r="G101" s="2"/>
      <c r="H101" s="2" t="s">
        <v>65</v>
      </c>
      <c r="I101" s="5" t="str">
        <f>IF(G101="",$J$17,$I$17)</f>
        <v>0</v>
      </c>
      <c r="J101" s="5" t="str">
        <f>IF(H101="",$J$17,$I$17)</f>
        <v>0</v>
      </c>
      <c r="K101" s="5" t="str">
        <f>IF((I101=$J$17)*(J101=$J$17),"NOT UPDATED","UPDATED")</f>
        <v>0</v>
      </c>
      <c r="M101" s="22">
        <v>43467</v>
      </c>
      <c r="N101" s="6" t="str">
        <f>+M101-$N$17</f>
        <v>0</v>
      </c>
      <c r="O101" s="3">
        <v>1</v>
      </c>
      <c r="P101" s="3">
        <v>2</v>
      </c>
      <c r="Q101" s="3">
        <v>3</v>
      </c>
      <c r="R101" s="3">
        <v>4</v>
      </c>
      <c r="S101" s="3">
        <v>5</v>
      </c>
      <c r="T101" s="3">
        <v>6</v>
      </c>
      <c r="U101" s="3">
        <v>7</v>
      </c>
      <c r="V101" s="3">
        <v>8</v>
      </c>
      <c r="Y101" s="22">
        <v>43467</v>
      </c>
      <c r="Z101" s="6" t="str">
        <f>+Y101-$N$17</f>
        <v>0</v>
      </c>
      <c r="AA101" s="5"/>
      <c r="AB101" s="5"/>
      <c r="AC101" s="5"/>
      <c r="AD101" s="5"/>
      <c r="AE101" s="5"/>
      <c r="AF101" s="5"/>
      <c r="AG101" s="5"/>
      <c r="AH101" s="5"/>
      <c r="AJ101" s="7" t="str">
        <f>SUM(AK101:AR101)</f>
        <v>0</v>
      </c>
      <c r="AK101" s="7" t="str">
        <f>+AA101-O101</f>
        <v>0</v>
      </c>
      <c r="AL101" s="7" t="str">
        <f>+AB101-P101</f>
        <v>0</v>
      </c>
      <c r="AM101" s="7" t="str">
        <f>+AC101-Q101</f>
        <v>0</v>
      </c>
      <c r="AN101" s="7" t="str">
        <f>+AD101-R101</f>
        <v>0</v>
      </c>
      <c r="AO101" s="7" t="str">
        <f>+AE101-S101</f>
        <v>0</v>
      </c>
      <c r="AP101" s="7" t="str">
        <f>+AF101-T101</f>
        <v>0</v>
      </c>
      <c r="AQ101" s="7" t="str">
        <f>+AG101-U101</f>
        <v>0</v>
      </c>
      <c r="AR101" s="7" t="str">
        <f>+AH101-V101</f>
        <v>0</v>
      </c>
      <c r="AT101" s="7" t="str">
        <f>SUM(AU101:BB101)</f>
        <v>0</v>
      </c>
      <c r="AU101" s="7" t="str">
        <f>IF(O101&lt;$F$19/2,$F$19,0)</f>
        <v>0</v>
      </c>
      <c r="AV101" s="7" t="str">
        <f>IF(P101&lt;$F$19/2,$F$19,0)</f>
        <v>0</v>
      </c>
      <c r="AW101" s="7" t="str">
        <f>IF(Q101&lt;$F$19/2,$F$19,0)</f>
        <v>0</v>
      </c>
      <c r="AX101" s="7" t="str">
        <f>IF(R101&lt;$F$19/2,$F$19,0)</f>
        <v>0</v>
      </c>
      <c r="AY101" s="7" t="str">
        <f>IF(S101&lt;$F$19/2,$F$19,0)</f>
        <v>0</v>
      </c>
      <c r="AZ101" s="7" t="str">
        <f>IF(T101&lt;$F$19/2,$F$19,0)</f>
        <v>0</v>
      </c>
      <c r="BA101" s="7" t="str">
        <f>IF(U101&lt;$F$19/2,$F$19,0)</f>
        <v>0</v>
      </c>
      <c r="BB101" s="7" t="str">
        <f>IF(V101&lt;$F$19/4,$F$19/2,0)</f>
        <v>0</v>
      </c>
    </row>
    <row r="102" spans="1:55" customHeight="1" ht="15">
      <c r="A102" s="2" t="s">
        <v>50</v>
      </c>
      <c r="B102" s="5" t="s">
        <v>10</v>
      </c>
      <c r="C102" s="2" t="s">
        <v>80</v>
      </c>
      <c r="D102" s="2" t="s">
        <v>205</v>
      </c>
      <c r="E102" s="2" t="s">
        <v>0</v>
      </c>
      <c r="F102" s="2" t="str">
        <f>VLOOKUP(E102,$E$1:$F$3,2,0)</f>
        <v>0</v>
      </c>
      <c r="G102" s="2"/>
      <c r="H102" s="2" t="s">
        <v>65</v>
      </c>
      <c r="I102" s="5" t="str">
        <f>IF(G102="",$J$17,$I$17)</f>
        <v>0</v>
      </c>
      <c r="J102" s="5" t="str">
        <f>IF(H102="",$J$17,$I$17)</f>
        <v>0</v>
      </c>
      <c r="K102" s="5" t="str">
        <f>IF((I102=$J$17)*(J102=$J$17),"NOT UPDATED","UPDATED")</f>
        <v>0</v>
      </c>
      <c r="M102" s="22">
        <v>43467</v>
      </c>
      <c r="N102" s="6" t="str">
        <f>+M102-$N$17</f>
        <v>0</v>
      </c>
      <c r="O102" s="3">
        <v>1</v>
      </c>
      <c r="P102" s="3">
        <v>2</v>
      </c>
      <c r="Q102" s="3">
        <v>3</v>
      </c>
      <c r="R102" s="3">
        <v>4</v>
      </c>
      <c r="S102" s="3">
        <v>5</v>
      </c>
      <c r="T102" s="3">
        <v>6</v>
      </c>
      <c r="U102" s="3">
        <v>7</v>
      </c>
      <c r="V102" s="3">
        <v>8</v>
      </c>
      <c r="Y102" s="22">
        <v>43467</v>
      </c>
      <c r="Z102" s="6" t="str">
        <f>+Y102-$N$17</f>
        <v>0</v>
      </c>
      <c r="AA102" s="5"/>
      <c r="AB102" s="5"/>
      <c r="AC102" s="5"/>
      <c r="AD102" s="5"/>
      <c r="AE102" s="5"/>
      <c r="AF102" s="5"/>
      <c r="AG102" s="5"/>
      <c r="AH102" s="5"/>
      <c r="AJ102" s="7" t="str">
        <f>SUM(AK102:AR102)</f>
        <v>0</v>
      </c>
      <c r="AK102" s="7" t="str">
        <f>+AA102-O102</f>
        <v>0</v>
      </c>
      <c r="AL102" s="7" t="str">
        <f>+AB102-P102</f>
        <v>0</v>
      </c>
      <c r="AM102" s="7" t="str">
        <f>+AC102-Q102</f>
        <v>0</v>
      </c>
      <c r="AN102" s="7" t="str">
        <f>+AD102-R102</f>
        <v>0</v>
      </c>
      <c r="AO102" s="7" t="str">
        <f>+AE102-S102</f>
        <v>0</v>
      </c>
      <c r="AP102" s="7" t="str">
        <f>+AF102-T102</f>
        <v>0</v>
      </c>
      <c r="AQ102" s="7" t="str">
        <f>+AG102-U102</f>
        <v>0</v>
      </c>
      <c r="AR102" s="7" t="str">
        <f>+AH102-V102</f>
        <v>0</v>
      </c>
      <c r="AT102" s="7" t="str">
        <f>SUM(AU102:BB102)</f>
        <v>0</v>
      </c>
      <c r="AU102" s="7" t="str">
        <f>IF(O102&lt;$F$19/2,$F$19,0)</f>
        <v>0</v>
      </c>
      <c r="AV102" s="7" t="str">
        <f>IF(P102&lt;$F$19/2,$F$19,0)</f>
        <v>0</v>
      </c>
      <c r="AW102" s="7" t="str">
        <f>IF(Q102&lt;$F$19/2,$F$19,0)</f>
        <v>0</v>
      </c>
      <c r="AX102" s="7" t="str">
        <f>IF(R102&lt;$F$19/2,$F$19,0)</f>
        <v>0</v>
      </c>
      <c r="AY102" s="7" t="str">
        <f>IF(S102&lt;$F$19/2,$F$19,0)</f>
        <v>0</v>
      </c>
      <c r="AZ102" s="7" t="str">
        <f>IF(T102&lt;$F$19/2,$F$19,0)</f>
        <v>0</v>
      </c>
      <c r="BA102" s="7" t="str">
        <f>IF(U102&lt;$F$19/2,$F$19,0)</f>
        <v>0</v>
      </c>
      <c r="BB102" s="7" t="str">
        <f>IF(V102&lt;$F$19/4,$F$19/2,0)</f>
        <v>0</v>
      </c>
    </row>
    <row r="103" spans="1:55" customHeight="1" ht="15">
      <c r="A103" s="2" t="s">
        <v>50</v>
      </c>
      <c r="B103" s="5" t="s">
        <v>12</v>
      </c>
      <c r="C103" s="2" t="s">
        <v>206</v>
      </c>
      <c r="D103" s="2" t="s">
        <v>207</v>
      </c>
      <c r="E103" s="2" t="s">
        <v>0</v>
      </c>
      <c r="F103" s="2" t="str">
        <f>VLOOKUP(E103,$E$1:$F$3,2,0)</f>
        <v>0</v>
      </c>
      <c r="G103" s="2"/>
      <c r="H103" s="2" t="s">
        <v>56</v>
      </c>
      <c r="I103" s="5" t="str">
        <f>IF(G103="",$J$17,$I$17)</f>
        <v>0</v>
      </c>
      <c r="J103" s="5" t="str">
        <f>IF(H103="",$J$17,$I$17)</f>
        <v>0</v>
      </c>
      <c r="K103" s="5" t="str">
        <f>IF((I103=$J$17)*(J103=$J$17),"NOT UPDATED","UPDATED")</f>
        <v>0</v>
      </c>
      <c r="M103" s="22">
        <v>43467</v>
      </c>
      <c r="N103" s="6" t="str">
        <f>+M103-$N$17</f>
        <v>0</v>
      </c>
      <c r="O103" s="3">
        <v>1</v>
      </c>
      <c r="P103" s="3">
        <v>2</v>
      </c>
      <c r="Q103" s="3">
        <v>3</v>
      </c>
      <c r="R103" s="3">
        <v>4</v>
      </c>
      <c r="S103" s="3">
        <v>5</v>
      </c>
      <c r="T103" s="3">
        <v>6</v>
      </c>
      <c r="U103" s="3">
        <v>7</v>
      </c>
      <c r="V103" s="3">
        <v>8</v>
      </c>
      <c r="Y103" s="22">
        <v>43467</v>
      </c>
      <c r="Z103" s="6" t="str">
        <f>+Y103-$N$17</f>
        <v>0</v>
      </c>
      <c r="AA103" s="5"/>
      <c r="AB103" s="5"/>
      <c r="AC103" s="5"/>
      <c r="AD103" s="5"/>
      <c r="AE103" s="5"/>
      <c r="AF103" s="5"/>
      <c r="AG103" s="5"/>
      <c r="AH103" s="5"/>
      <c r="AJ103" s="7" t="str">
        <f>SUM(AK103:AR103)</f>
        <v>0</v>
      </c>
      <c r="AK103" s="7" t="str">
        <f>+AA103-O103</f>
        <v>0</v>
      </c>
      <c r="AL103" s="7" t="str">
        <f>+AB103-P103</f>
        <v>0</v>
      </c>
      <c r="AM103" s="7" t="str">
        <f>+AC103-Q103</f>
        <v>0</v>
      </c>
      <c r="AN103" s="7" t="str">
        <f>+AD103-R103</f>
        <v>0</v>
      </c>
      <c r="AO103" s="7" t="str">
        <f>+AE103-S103</f>
        <v>0</v>
      </c>
      <c r="AP103" s="7" t="str">
        <f>+AF103-T103</f>
        <v>0</v>
      </c>
      <c r="AQ103" s="7" t="str">
        <f>+AG103-U103</f>
        <v>0</v>
      </c>
      <c r="AR103" s="7" t="str">
        <f>+AH103-V103</f>
        <v>0</v>
      </c>
      <c r="AT103" s="7" t="str">
        <f>SUM(AU103:BB103)</f>
        <v>0</v>
      </c>
      <c r="AU103" s="7" t="str">
        <f>IF(O103&lt;$F$19/2,$F$19,0)</f>
        <v>0</v>
      </c>
      <c r="AV103" s="7" t="str">
        <f>IF(P103&lt;$F$19/2,$F$19,0)</f>
        <v>0</v>
      </c>
      <c r="AW103" s="7" t="str">
        <f>IF(Q103&lt;$F$19/2,$F$19,0)</f>
        <v>0</v>
      </c>
      <c r="AX103" s="7" t="str">
        <f>IF(R103&lt;$F$19/2,$F$19,0)</f>
        <v>0</v>
      </c>
      <c r="AY103" s="7" t="str">
        <f>IF(S103&lt;$F$19/2,$F$19,0)</f>
        <v>0</v>
      </c>
      <c r="AZ103" s="7" t="str">
        <f>IF(T103&lt;$F$19/2,$F$19,0)</f>
        <v>0</v>
      </c>
      <c r="BA103" s="7" t="str">
        <f>IF(U103&lt;$F$19/2,$F$19,0)</f>
        <v>0</v>
      </c>
      <c r="BB103" s="7" t="str">
        <f>IF(V103&lt;$F$19/4,$F$19/2,0)</f>
        <v>0</v>
      </c>
    </row>
    <row r="104" spans="1:55" customHeight="1" ht="15">
      <c r="A104" s="2" t="s">
        <v>50</v>
      </c>
      <c r="B104" s="5" t="s">
        <v>12</v>
      </c>
      <c r="C104" s="2" t="s">
        <v>208</v>
      </c>
      <c r="D104" s="2" t="s">
        <v>209</v>
      </c>
      <c r="E104" s="2" t="s">
        <v>3</v>
      </c>
      <c r="F104" s="2" t="str">
        <f>VLOOKUP(E104,$E$1:$F$3,2,0)</f>
        <v>0</v>
      </c>
      <c r="G104" s="2"/>
      <c r="H104" s="2" t="s">
        <v>56</v>
      </c>
      <c r="I104" s="5" t="str">
        <f>IF(G104="",$J$17,$I$17)</f>
        <v>0</v>
      </c>
      <c r="J104" s="5" t="str">
        <f>IF(H104="",$J$17,$I$17)</f>
        <v>0</v>
      </c>
      <c r="K104" s="5" t="str">
        <f>IF((I104=$J$17)*(J104=$J$17),"NOT UPDATED","UPDATED")</f>
        <v>0</v>
      </c>
      <c r="M104" s="22">
        <v>43467</v>
      </c>
      <c r="N104" s="6" t="str">
        <f>+M104-$N$17</f>
        <v>0</v>
      </c>
      <c r="O104" s="3">
        <v>1</v>
      </c>
      <c r="P104" s="3">
        <v>2</v>
      </c>
      <c r="Q104" s="3">
        <v>3</v>
      </c>
      <c r="R104" s="3">
        <v>4</v>
      </c>
      <c r="S104" s="3">
        <v>5</v>
      </c>
      <c r="T104" s="3">
        <v>6</v>
      </c>
      <c r="U104" s="3">
        <v>7</v>
      </c>
      <c r="V104" s="3">
        <v>8</v>
      </c>
      <c r="Y104" s="22">
        <v>43467</v>
      </c>
      <c r="Z104" s="6" t="str">
        <f>+Y104-$N$17</f>
        <v>0</v>
      </c>
      <c r="AA104" s="5"/>
      <c r="AB104" s="5"/>
      <c r="AC104" s="5"/>
      <c r="AD104" s="5"/>
      <c r="AE104" s="5"/>
      <c r="AF104" s="5"/>
      <c r="AG104" s="5"/>
      <c r="AH104" s="5"/>
      <c r="AJ104" s="7" t="str">
        <f>SUM(AK104:AR104)</f>
        <v>0</v>
      </c>
      <c r="AK104" s="7" t="str">
        <f>+AA104-O104</f>
        <v>0</v>
      </c>
      <c r="AL104" s="7" t="str">
        <f>+AB104-P104</f>
        <v>0</v>
      </c>
      <c r="AM104" s="7" t="str">
        <f>+AC104-Q104</f>
        <v>0</v>
      </c>
      <c r="AN104" s="7" t="str">
        <f>+AD104-R104</f>
        <v>0</v>
      </c>
      <c r="AO104" s="7" t="str">
        <f>+AE104-S104</f>
        <v>0</v>
      </c>
      <c r="AP104" s="7" t="str">
        <f>+AF104-T104</f>
        <v>0</v>
      </c>
      <c r="AQ104" s="7" t="str">
        <f>+AG104-U104</f>
        <v>0</v>
      </c>
      <c r="AR104" s="7" t="str">
        <f>+AH104-V104</f>
        <v>0</v>
      </c>
      <c r="AT104" s="7" t="str">
        <f>SUM(AU104:BB104)</f>
        <v>0</v>
      </c>
      <c r="AU104" s="7" t="str">
        <f>IF(O104&lt;$F$19/2,$F$19,0)</f>
        <v>0</v>
      </c>
      <c r="AV104" s="7" t="str">
        <f>IF(P104&lt;$F$19/2,$F$19,0)</f>
        <v>0</v>
      </c>
      <c r="AW104" s="7" t="str">
        <f>IF(Q104&lt;$F$19/2,$F$19,0)</f>
        <v>0</v>
      </c>
      <c r="AX104" s="7" t="str">
        <f>IF(R104&lt;$F$19/2,$F$19,0)</f>
        <v>0</v>
      </c>
      <c r="AY104" s="7" t="str">
        <f>IF(S104&lt;$F$19/2,$F$19,0)</f>
        <v>0</v>
      </c>
      <c r="AZ104" s="7" t="str">
        <f>IF(T104&lt;$F$19/2,$F$19,0)</f>
        <v>0</v>
      </c>
      <c r="BA104" s="7" t="str">
        <f>IF(U104&lt;$F$19/2,$F$19,0)</f>
        <v>0</v>
      </c>
      <c r="BB104" s="7" t="str">
        <f>IF(V104&lt;$F$19/4,$F$19/2,0)</f>
        <v>0</v>
      </c>
    </row>
    <row r="105" spans="1:55" customHeight="1" ht="15">
      <c r="A105" s="2" t="s">
        <v>50</v>
      </c>
      <c r="B105" s="5" t="s">
        <v>19</v>
      </c>
      <c r="C105" s="2" t="s">
        <v>208</v>
      </c>
      <c r="D105" s="2" t="s">
        <v>210</v>
      </c>
      <c r="E105" s="2" t="s">
        <v>3</v>
      </c>
      <c r="F105" s="2" t="str">
        <f>VLOOKUP(E105,$E$1:$F$3,2,0)</f>
        <v>0</v>
      </c>
      <c r="G105" s="2"/>
      <c r="H105" s="2" t="s">
        <v>56</v>
      </c>
      <c r="I105" s="5" t="str">
        <f>IF(G105="",$J$17,$I$17)</f>
        <v>0</v>
      </c>
      <c r="J105" s="5" t="str">
        <f>IF(H105="",$J$17,$I$17)</f>
        <v>0</v>
      </c>
      <c r="K105" s="5" t="str">
        <f>IF((I105=$J$17)*(J105=$J$17),"NOT UPDATED","UPDATED")</f>
        <v>0</v>
      </c>
      <c r="M105" s="22">
        <v>43467</v>
      </c>
      <c r="N105" s="6" t="str">
        <f>+M105-$N$17</f>
        <v>0</v>
      </c>
      <c r="O105" s="3">
        <v>1</v>
      </c>
      <c r="P105" s="3">
        <v>2</v>
      </c>
      <c r="Q105" s="3">
        <v>3</v>
      </c>
      <c r="R105" s="3">
        <v>4</v>
      </c>
      <c r="S105" s="3">
        <v>5</v>
      </c>
      <c r="T105" s="3">
        <v>6</v>
      </c>
      <c r="U105" s="3">
        <v>7</v>
      </c>
      <c r="V105" s="3">
        <v>8</v>
      </c>
      <c r="Y105" s="22">
        <v>43467</v>
      </c>
      <c r="Z105" s="6" t="str">
        <f>+Y105-$N$17</f>
        <v>0</v>
      </c>
      <c r="AA105" s="5"/>
      <c r="AB105" s="5"/>
      <c r="AC105" s="5"/>
      <c r="AD105" s="5"/>
      <c r="AE105" s="5"/>
      <c r="AF105" s="5"/>
      <c r="AG105" s="5"/>
      <c r="AH105" s="5"/>
      <c r="AJ105" s="7" t="str">
        <f>SUM(AK105:AR105)</f>
        <v>0</v>
      </c>
      <c r="AK105" s="7" t="str">
        <f>+AA105-O105</f>
        <v>0</v>
      </c>
      <c r="AL105" s="7" t="str">
        <f>+AB105-P105</f>
        <v>0</v>
      </c>
      <c r="AM105" s="7" t="str">
        <f>+AC105-Q105</f>
        <v>0</v>
      </c>
      <c r="AN105" s="7" t="str">
        <f>+AD105-R105</f>
        <v>0</v>
      </c>
      <c r="AO105" s="7" t="str">
        <f>+AE105-S105</f>
        <v>0</v>
      </c>
      <c r="AP105" s="7" t="str">
        <f>+AF105-T105</f>
        <v>0</v>
      </c>
      <c r="AQ105" s="7" t="str">
        <f>+AG105-U105</f>
        <v>0</v>
      </c>
      <c r="AR105" s="7" t="str">
        <f>+AH105-V105</f>
        <v>0</v>
      </c>
      <c r="AT105" s="7" t="str">
        <f>SUM(AU105:BB105)</f>
        <v>0</v>
      </c>
      <c r="AU105" s="7" t="str">
        <f>IF(O105&lt;$F$19/2,$F$19,0)</f>
        <v>0</v>
      </c>
      <c r="AV105" s="7" t="str">
        <f>IF(P105&lt;$F$19/2,$F$19,0)</f>
        <v>0</v>
      </c>
      <c r="AW105" s="7" t="str">
        <f>IF(Q105&lt;$F$19/2,$F$19,0)</f>
        <v>0</v>
      </c>
      <c r="AX105" s="7" t="str">
        <f>IF(R105&lt;$F$19/2,$F$19,0)</f>
        <v>0</v>
      </c>
      <c r="AY105" s="7" t="str">
        <f>IF(S105&lt;$F$19/2,$F$19,0)</f>
        <v>0</v>
      </c>
      <c r="AZ105" s="7" t="str">
        <f>IF(T105&lt;$F$19/2,$F$19,0)</f>
        <v>0</v>
      </c>
      <c r="BA105" s="7" t="str">
        <f>IF(U105&lt;$F$19/2,$F$19,0)</f>
        <v>0</v>
      </c>
      <c r="BB105" s="7" t="str">
        <f>IF(V105&lt;$F$19/4,$F$19/2,0)</f>
        <v>0</v>
      </c>
    </row>
    <row r="106" spans="1:55" customHeight="1" ht="15">
      <c r="A106" s="2" t="s">
        <v>50</v>
      </c>
      <c r="B106" s="2" t="s">
        <v>5</v>
      </c>
      <c r="C106" s="8" t="s">
        <v>211</v>
      </c>
      <c r="D106" s="2" t="s">
        <v>212</v>
      </c>
      <c r="E106" s="2" t="s">
        <v>3</v>
      </c>
      <c r="F106" s="2" t="str">
        <f>VLOOKUP(E106,$E$1:$F$3,2,0)</f>
        <v>0</v>
      </c>
      <c r="G106" s="2"/>
      <c r="H106" s="2" t="s">
        <v>56</v>
      </c>
      <c r="I106" s="5" t="str">
        <f>IF(G106="",$J$17,$I$17)</f>
        <v>0</v>
      </c>
      <c r="J106" s="5" t="str">
        <f>IF(H106="",$J$17,$I$17)</f>
        <v>0</v>
      </c>
      <c r="K106" s="5" t="str">
        <f>IF((I106=$J$17)*(J106=$J$17),"NOT UPDATED","UPDATED")</f>
        <v>0</v>
      </c>
      <c r="M106" s="22">
        <v>43467</v>
      </c>
      <c r="N106" s="6" t="str">
        <f>+M106-$N$17</f>
        <v>0</v>
      </c>
      <c r="O106" s="3">
        <v>1</v>
      </c>
      <c r="P106" s="3">
        <v>2</v>
      </c>
      <c r="Q106" s="3">
        <v>3</v>
      </c>
      <c r="R106" s="3">
        <v>4</v>
      </c>
      <c r="S106" s="3">
        <v>5</v>
      </c>
      <c r="T106" s="3">
        <v>6</v>
      </c>
      <c r="U106" s="3">
        <v>7</v>
      </c>
      <c r="V106" s="3">
        <v>8</v>
      </c>
      <c r="Y106" s="22">
        <v>43467</v>
      </c>
      <c r="Z106" s="6" t="str">
        <f>+Y106-$N$17</f>
        <v>0</v>
      </c>
      <c r="AA106" s="5"/>
      <c r="AB106" s="5"/>
      <c r="AC106" s="5"/>
      <c r="AD106" s="5"/>
      <c r="AE106" s="5"/>
      <c r="AF106" s="5"/>
      <c r="AG106" s="5"/>
      <c r="AH106" s="5"/>
      <c r="AJ106" s="7" t="str">
        <f>SUM(AK106:AR106)</f>
        <v>0</v>
      </c>
      <c r="AK106" s="7" t="str">
        <f>+AA106-O106</f>
        <v>0</v>
      </c>
      <c r="AL106" s="7" t="str">
        <f>+AB106-P106</f>
        <v>0</v>
      </c>
      <c r="AM106" s="7" t="str">
        <f>+AC106-Q106</f>
        <v>0</v>
      </c>
      <c r="AN106" s="7" t="str">
        <f>+AD106-R106</f>
        <v>0</v>
      </c>
      <c r="AO106" s="7" t="str">
        <f>+AE106-S106</f>
        <v>0</v>
      </c>
      <c r="AP106" s="7" t="str">
        <f>+AF106-T106</f>
        <v>0</v>
      </c>
      <c r="AQ106" s="7" t="str">
        <f>+AG106-U106</f>
        <v>0</v>
      </c>
      <c r="AR106" s="7" t="str">
        <f>+AH106-V106</f>
        <v>0</v>
      </c>
      <c r="AT106" s="7" t="str">
        <f>SUM(AU106:BB106)</f>
        <v>0</v>
      </c>
      <c r="AU106" s="7" t="str">
        <f>IF(O106&lt;$F$19/2,$F$19,0)</f>
        <v>0</v>
      </c>
      <c r="AV106" s="7" t="str">
        <f>IF(P106&lt;$F$19/2,$F$19,0)</f>
        <v>0</v>
      </c>
      <c r="AW106" s="7" t="str">
        <f>IF(Q106&lt;$F$19/2,$F$19,0)</f>
        <v>0</v>
      </c>
      <c r="AX106" s="7" t="str">
        <f>IF(R106&lt;$F$19/2,$F$19,0)</f>
        <v>0</v>
      </c>
      <c r="AY106" s="7" t="str">
        <f>IF(S106&lt;$F$19/2,$F$19,0)</f>
        <v>0</v>
      </c>
      <c r="AZ106" s="7" t="str">
        <f>IF(T106&lt;$F$19/2,$F$19,0)</f>
        <v>0</v>
      </c>
      <c r="BA106" s="7" t="str">
        <f>IF(U106&lt;$F$19/2,$F$19,0)</f>
        <v>0</v>
      </c>
      <c r="BB106" s="7" t="str">
        <f>IF(V106&lt;$F$19/4,$F$19/2,0)</f>
        <v>0</v>
      </c>
    </row>
    <row r="107" spans="1:55" customHeight="1" ht="15">
      <c r="A107" s="2" t="s">
        <v>50</v>
      </c>
      <c r="B107" s="2" t="s">
        <v>16</v>
      </c>
      <c r="C107" s="2" t="s">
        <v>95</v>
      </c>
      <c r="D107" s="2" t="s">
        <v>213</v>
      </c>
      <c r="E107" s="2" t="s">
        <v>0</v>
      </c>
      <c r="F107" s="2" t="str">
        <f>VLOOKUP(E107,$E$1:$F$3,2,0)</f>
        <v>0</v>
      </c>
      <c r="G107" s="2" t="s">
        <v>56</v>
      </c>
      <c r="H107" s="2" t="s">
        <v>57</v>
      </c>
      <c r="I107" s="5" t="str">
        <f>IF(G107="",$J$17,$I$17)</f>
        <v>0</v>
      </c>
      <c r="J107" s="5" t="str">
        <f>IF(H107="",$J$17,$I$17)</f>
        <v>0</v>
      </c>
      <c r="K107" s="5" t="str">
        <f>IF((I107=$J$17)*(J107=$J$17),"NOT UPDATED","UPDATED")</f>
        <v>0</v>
      </c>
      <c r="M107" s="22">
        <v>43467</v>
      </c>
      <c r="N107" s="6" t="str">
        <f>+M107-$N$17</f>
        <v>0</v>
      </c>
      <c r="O107" s="3">
        <v>1</v>
      </c>
      <c r="P107" s="3">
        <v>2</v>
      </c>
      <c r="Q107" s="3">
        <v>3</v>
      </c>
      <c r="R107" s="3">
        <v>4</v>
      </c>
      <c r="S107" s="3">
        <v>5</v>
      </c>
      <c r="T107" s="3">
        <v>6</v>
      </c>
      <c r="U107" s="3">
        <v>7</v>
      </c>
      <c r="V107" s="3">
        <v>8</v>
      </c>
      <c r="Y107" s="22">
        <v>43467</v>
      </c>
      <c r="Z107" s="6" t="str">
        <f>+Y107-$N$17</f>
        <v>0</v>
      </c>
      <c r="AA107" s="5"/>
      <c r="AB107" s="5"/>
      <c r="AC107" s="5"/>
      <c r="AD107" s="5"/>
      <c r="AE107" s="5"/>
      <c r="AF107" s="5"/>
      <c r="AG107" s="5"/>
      <c r="AH107" s="5"/>
      <c r="AJ107" s="7" t="str">
        <f>SUM(AK107:AR107)</f>
        <v>0</v>
      </c>
      <c r="AK107" s="7" t="str">
        <f>+AA107-O107</f>
        <v>0</v>
      </c>
      <c r="AL107" s="7" t="str">
        <f>+AB107-P107</f>
        <v>0</v>
      </c>
      <c r="AM107" s="7" t="str">
        <f>+AC107-Q107</f>
        <v>0</v>
      </c>
      <c r="AN107" s="7" t="str">
        <f>+AD107-R107</f>
        <v>0</v>
      </c>
      <c r="AO107" s="7" t="str">
        <f>+AE107-S107</f>
        <v>0</v>
      </c>
      <c r="AP107" s="7" t="str">
        <f>+AF107-T107</f>
        <v>0</v>
      </c>
      <c r="AQ107" s="7" t="str">
        <f>+AG107-U107</f>
        <v>0</v>
      </c>
      <c r="AR107" s="7" t="str">
        <f>+AH107-V107</f>
        <v>0</v>
      </c>
      <c r="AT107" s="7" t="str">
        <f>SUM(AU107:BB107)</f>
        <v>0</v>
      </c>
      <c r="AU107" s="7" t="str">
        <f>IF(O107&lt;$F$19/2,$F$19,0)</f>
        <v>0</v>
      </c>
      <c r="AV107" s="7" t="str">
        <f>IF(P107&lt;$F$19/2,$F$19,0)</f>
        <v>0</v>
      </c>
      <c r="AW107" s="7" t="str">
        <f>IF(Q107&lt;$F$19/2,$F$19,0)</f>
        <v>0</v>
      </c>
      <c r="AX107" s="7" t="str">
        <f>IF(R107&lt;$F$19/2,$F$19,0)</f>
        <v>0</v>
      </c>
      <c r="AY107" s="7" t="str">
        <f>IF(S107&lt;$F$19/2,$F$19,0)</f>
        <v>0</v>
      </c>
      <c r="AZ107" s="7" t="str">
        <f>IF(T107&lt;$F$19/2,$F$19,0)</f>
        <v>0</v>
      </c>
      <c r="BA107" s="7" t="str">
        <f>IF(U107&lt;$F$19/2,$F$19,0)</f>
        <v>0</v>
      </c>
      <c r="BB107" s="7" t="str">
        <f>IF(V107&lt;$F$19/4,$F$19/2,0)</f>
        <v>0</v>
      </c>
    </row>
    <row r="108" spans="1:55" customHeight="1" ht="15">
      <c r="A108" s="2" t="s">
        <v>50</v>
      </c>
      <c r="B108" s="2" t="s">
        <v>179</v>
      </c>
      <c r="C108" s="2" t="s">
        <v>211</v>
      </c>
      <c r="D108" s="2" t="s">
        <v>214</v>
      </c>
      <c r="E108" s="2" t="s">
        <v>0</v>
      </c>
      <c r="F108" s="2" t="str">
        <f>VLOOKUP(E108,$E$1:$F$3,2,0)</f>
        <v>0</v>
      </c>
      <c r="G108" s="2"/>
      <c r="H108" s="2" t="s">
        <v>56</v>
      </c>
      <c r="I108" s="5" t="str">
        <f>IF(G108="",$J$17,$I$17)</f>
        <v>0</v>
      </c>
      <c r="J108" s="5" t="str">
        <f>IF(H108="",$J$17,$I$17)</f>
        <v>0</v>
      </c>
      <c r="K108" s="5" t="str">
        <f>IF((I108=$J$17)*(J108=$J$17),"NOT UPDATED","UPDATED")</f>
        <v>0</v>
      </c>
      <c r="M108" s="22">
        <v>43467</v>
      </c>
      <c r="N108" s="6" t="str">
        <f>+M108-$N$17</f>
        <v>0</v>
      </c>
      <c r="O108" s="3">
        <v>1</v>
      </c>
      <c r="P108" s="3">
        <v>2</v>
      </c>
      <c r="Q108" s="3">
        <v>3</v>
      </c>
      <c r="R108" s="3">
        <v>4</v>
      </c>
      <c r="S108" s="3">
        <v>5</v>
      </c>
      <c r="T108" s="3">
        <v>6</v>
      </c>
      <c r="U108" s="3">
        <v>7</v>
      </c>
      <c r="V108" s="3">
        <v>8</v>
      </c>
      <c r="Y108" s="22">
        <v>43467</v>
      </c>
      <c r="Z108" s="6" t="str">
        <f>+Y108-$N$17</f>
        <v>0</v>
      </c>
      <c r="AA108" s="5"/>
      <c r="AB108" s="5"/>
      <c r="AC108" s="5"/>
      <c r="AD108" s="5"/>
      <c r="AE108" s="5"/>
      <c r="AF108" s="5"/>
      <c r="AG108" s="5"/>
      <c r="AH108" s="5"/>
      <c r="AJ108" s="7" t="str">
        <f>SUM(AK108:AR108)</f>
        <v>0</v>
      </c>
      <c r="AK108" s="7" t="str">
        <f>+AA108-O108</f>
        <v>0</v>
      </c>
      <c r="AL108" s="7" t="str">
        <f>+AB108-P108</f>
        <v>0</v>
      </c>
      <c r="AM108" s="7" t="str">
        <f>+AC108-Q108</f>
        <v>0</v>
      </c>
      <c r="AN108" s="7" t="str">
        <f>+AD108-R108</f>
        <v>0</v>
      </c>
      <c r="AO108" s="7" t="str">
        <f>+AE108-S108</f>
        <v>0</v>
      </c>
      <c r="AP108" s="7" t="str">
        <f>+AF108-T108</f>
        <v>0</v>
      </c>
      <c r="AQ108" s="7" t="str">
        <f>+AG108-U108</f>
        <v>0</v>
      </c>
      <c r="AR108" s="7" t="str">
        <f>+AH108-V108</f>
        <v>0</v>
      </c>
      <c r="AT108" s="7" t="str">
        <f>SUM(AU108:BB108)</f>
        <v>0</v>
      </c>
      <c r="AU108" s="7" t="str">
        <f>IF(O108&lt;$F$19/2,$F$19,0)</f>
        <v>0</v>
      </c>
      <c r="AV108" s="7" t="str">
        <f>IF(P108&lt;$F$19/2,$F$19,0)</f>
        <v>0</v>
      </c>
      <c r="AW108" s="7" t="str">
        <f>IF(Q108&lt;$F$19/2,$F$19,0)</f>
        <v>0</v>
      </c>
      <c r="AX108" s="7" t="str">
        <f>IF(R108&lt;$F$19/2,$F$19,0)</f>
        <v>0</v>
      </c>
      <c r="AY108" s="7" t="str">
        <f>IF(S108&lt;$F$19/2,$F$19,0)</f>
        <v>0</v>
      </c>
      <c r="AZ108" s="7" t="str">
        <f>IF(T108&lt;$F$19/2,$F$19,0)</f>
        <v>0</v>
      </c>
      <c r="BA108" s="7" t="str">
        <f>IF(U108&lt;$F$19/2,$F$19,0)</f>
        <v>0</v>
      </c>
      <c r="BB108" s="7" t="str">
        <f>IF(V108&lt;$F$19/4,$F$19/2,0)</f>
        <v>0</v>
      </c>
    </row>
    <row r="109" spans="1:55" customHeight="1" ht="15">
      <c r="A109" s="2" t="s">
        <v>50</v>
      </c>
      <c r="B109" s="2" t="s">
        <v>16</v>
      </c>
      <c r="C109" s="2" t="s">
        <v>75</v>
      </c>
      <c r="D109" s="2" t="s">
        <v>215</v>
      </c>
      <c r="E109" s="2" t="s">
        <v>0</v>
      </c>
      <c r="F109" s="2" t="str">
        <f>VLOOKUP(E109,$E$1:$F$3,2,0)</f>
        <v>0</v>
      </c>
      <c r="G109" s="2" t="s">
        <v>53</v>
      </c>
      <c r="H109" s="2" t="s">
        <v>57</v>
      </c>
      <c r="I109" s="5" t="str">
        <f>IF(G109="",$J$17,$I$17)</f>
        <v>0</v>
      </c>
      <c r="J109" s="5" t="str">
        <f>IF(H109="",$J$17,$I$17)</f>
        <v>0</v>
      </c>
      <c r="K109" s="5" t="str">
        <f>IF((I109=$J$17)*(J109=$J$17),"NOT UPDATED","UPDATED")</f>
        <v>0</v>
      </c>
      <c r="M109" s="22">
        <v>43467</v>
      </c>
      <c r="N109" s="6" t="str">
        <f>+M109-$N$17</f>
        <v>0</v>
      </c>
      <c r="O109" s="3">
        <v>1</v>
      </c>
      <c r="P109" s="3">
        <v>2</v>
      </c>
      <c r="Q109" s="3">
        <v>3</v>
      </c>
      <c r="R109" s="3">
        <v>4</v>
      </c>
      <c r="S109" s="3">
        <v>5</v>
      </c>
      <c r="T109" s="3">
        <v>6</v>
      </c>
      <c r="U109" s="3">
        <v>7</v>
      </c>
      <c r="V109" s="3">
        <v>8</v>
      </c>
      <c r="Y109" s="22">
        <v>43467</v>
      </c>
      <c r="Z109" s="6" t="str">
        <f>+Y109-$N$17</f>
        <v>0</v>
      </c>
      <c r="AA109" s="5"/>
      <c r="AB109" s="5"/>
      <c r="AC109" s="5"/>
      <c r="AD109" s="5"/>
      <c r="AE109" s="5"/>
      <c r="AF109" s="5"/>
      <c r="AG109" s="5"/>
      <c r="AH109" s="5"/>
      <c r="AJ109" s="7" t="str">
        <f>SUM(AK109:AR109)</f>
        <v>0</v>
      </c>
      <c r="AK109" s="7" t="str">
        <f>+AA109-O109</f>
        <v>0</v>
      </c>
      <c r="AL109" s="7" t="str">
        <f>+AB109-P109</f>
        <v>0</v>
      </c>
      <c r="AM109" s="7" t="str">
        <f>+AC109-Q109</f>
        <v>0</v>
      </c>
      <c r="AN109" s="7" t="str">
        <f>+AD109-R109</f>
        <v>0</v>
      </c>
      <c r="AO109" s="7" t="str">
        <f>+AE109-S109</f>
        <v>0</v>
      </c>
      <c r="AP109" s="7" t="str">
        <f>+AF109-T109</f>
        <v>0</v>
      </c>
      <c r="AQ109" s="7" t="str">
        <f>+AG109-U109</f>
        <v>0</v>
      </c>
      <c r="AR109" s="7" t="str">
        <f>+AH109-V109</f>
        <v>0</v>
      </c>
      <c r="AT109" s="7" t="str">
        <f>SUM(AU109:BB109)</f>
        <v>0</v>
      </c>
      <c r="AU109" s="7" t="str">
        <f>IF(O109&lt;$F$19/2,$F$19,0)</f>
        <v>0</v>
      </c>
      <c r="AV109" s="7" t="str">
        <f>IF(P109&lt;$F$19/2,$F$19,0)</f>
        <v>0</v>
      </c>
      <c r="AW109" s="7" t="str">
        <f>IF(Q109&lt;$F$19/2,$F$19,0)</f>
        <v>0</v>
      </c>
      <c r="AX109" s="7" t="str">
        <f>IF(R109&lt;$F$19/2,$F$19,0)</f>
        <v>0</v>
      </c>
      <c r="AY109" s="7" t="str">
        <f>IF(S109&lt;$F$19/2,$F$19,0)</f>
        <v>0</v>
      </c>
      <c r="AZ109" s="7" t="str">
        <f>IF(T109&lt;$F$19/2,$F$19,0)</f>
        <v>0</v>
      </c>
      <c r="BA109" s="7" t="str">
        <f>IF(U109&lt;$F$19/2,$F$19,0)</f>
        <v>0</v>
      </c>
      <c r="BB109" s="7" t="str">
        <f>IF(V109&lt;$F$19/4,$F$19/2,0)</f>
        <v>0</v>
      </c>
    </row>
    <row r="110" spans="1:55" customHeight="1" ht="15">
      <c r="A110" s="2" t="s">
        <v>50</v>
      </c>
      <c r="B110" s="5" t="s">
        <v>11</v>
      </c>
      <c r="C110" s="8" t="s">
        <v>216</v>
      </c>
      <c r="D110" s="2" t="s">
        <v>217</v>
      </c>
      <c r="E110" s="2" t="s">
        <v>0</v>
      </c>
      <c r="F110" s="2" t="str">
        <f>VLOOKUP(E110,$E$1:$F$3,2,0)</f>
        <v>0</v>
      </c>
      <c r="G110" s="2" t="s">
        <v>79</v>
      </c>
      <c r="H110" s="2"/>
      <c r="I110" s="5" t="str">
        <f>IF(G110="",$J$17,$I$17)</f>
        <v>0</v>
      </c>
      <c r="J110" s="5" t="str">
        <f>IF(H110="",$J$17,$I$17)</f>
        <v>0</v>
      </c>
      <c r="K110" s="5" t="str">
        <f>IF((I110=$J$17)*(J110=$J$17),"NOT UPDATED","UPDATED")</f>
        <v>0</v>
      </c>
      <c r="M110" s="22">
        <v>43467</v>
      </c>
      <c r="N110" s="6" t="str">
        <f>+M110-$N$17</f>
        <v>0</v>
      </c>
      <c r="O110" s="3">
        <v>1</v>
      </c>
      <c r="P110" s="3">
        <v>2</v>
      </c>
      <c r="Q110" s="3">
        <v>3</v>
      </c>
      <c r="R110" s="3">
        <v>4</v>
      </c>
      <c r="S110" s="3">
        <v>5</v>
      </c>
      <c r="T110" s="3">
        <v>6</v>
      </c>
      <c r="U110" s="3">
        <v>7</v>
      </c>
      <c r="V110" s="3">
        <v>8</v>
      </c>
      <c r="Y110" s="22">
        <v>43467</v>
      </c>
      <c r="Z110" s="6" t="str">
        <f>+Y110-$N$17</f>
        <v>0</v>
      </c>
      <c r="AA110" s="5"/>
      <c r="AB110" s="5"/>
      <c r="AC110" s="5"/>
      <c r="AD110" s="5"/>
      <c r="AE110" s="5"/>
      <c r="AF110" s="5"/>
      <c r="AG110" s="5"/>
      <c r="AH110" s="5"/>
      <c r="AJ110" s="7" t="str">
        <f>SUM(AK110:AR110)</f>
        <v>0</v>
      </c>
      <c r="AK110" s="7" t="str">
        <f>+AA110-O110</f>
        <v>0</v>
      </c>
      <c r="AL110" s="7" t="str">
        <f>+AB110-P110</f>
        <v>0</v>
      </c>
      <c r="AM110" s="7" t="str">
        <f>+AC110-Q110</f>
        <v>0</v>
      </c>
      <c r="AN110" s="7" t="str">
        <f>+AD110-R110</f>
        <v>0</v>
      </c>
      <c r="AO110" s="7" t="str">
        <f>+AE110-S110</f>
        <v>0</v>
      </c>
      <c r="AP110" s="7" t="str">
        <f>+AF110-T110</f>
        <v>0</v>
      </c>
      <c r="AQ110" s="7" t="str">
        <f>+AG110-U110</f>
        <v>0</v>
      </c>
      <c r="AR110" s="7" t="str">
        <f>+AH110-V110</f>
        <v>0</v>
      </c>
      <c r="AT110" s="7" t="str">
        <f>SUM(AU110:BB110)</f>
        <v>0</v>
      </c>
      <c r="AU110" s="7" t="str">
        <f>IF(O110&lt;$F$19/2,$F$19,0)</f>
        <v>0</v>
      </c>
      <c r="AV110" s="7" t="str">
        <f>IF(P110&lt;$F$19/2,$F$19,0)</f>
        <v>0</v>
      </c>
      <c r="AW110" s="7" t="str">
        <f>IF(Q110&lt;$F$19/2,$F$19,0)</f>
        <v>0</v>
      </c>
      <c r="AX110" s="7" t="str">
        <f>IF(R110&lt;$F$19/2,$F$19,0)</f>
        <v>0</v>
      </c>
      <c r="AY110" s="7" t="str">
        <f>IF(S110&lt;$F$19/2,$F$19,0)</f>
        <v>0</v>
      </c>
      <c r="AZ110" s="7" t="str">
        <f>IF(T110&lt;$F$19/2,$F$19,0)</f>
        <v>0</v>
      </c>
      <c r="BA110" s="7" t="str">
        <f>IF(U110&lt;$F$19/2,$F$19,0)</f>
        <v>0</v>
      </c>
      <c r="BB110" s="7" t="str">
        <f>IF(V110&lt;$F$19/4,$F$19/2,0)</f>
        <v>0</v>
      </c>
    </row>
    <row r="111" spans="1:55" customHeight="1" ht="15.75">
      <c r="A111" s="2" t="s">
        <v>50</v>
      </c>
      <c r="B111" s="5" t="s">
        <v>11</v>
      </c>
      <c r="C111" s="8" t="s">
        <v>117</v>
      </c>
      <c r="D111" s="2" t="s">
        <v>218</v>
      </c>
      <c r="E111" s="2" t="s">
        <v>3</v>
      </c>
      <c r="F111" s="2" t="str">
        <f>VLOOKUP(E111,$E$1:$F$3,2,0)</f>
        <v>0</v>
      </c>
      <c r="G111" s="2" t="s">
        <v>60</v>
      </c>
      <c r="H111" s="2"/>
      <c r="I111" s="5" t="str">
        <f>IF(G111="",$J$17,$I$17)</f>
        <v>0</v>
      </c>
      <c r="J111" s="5" t="str">
        <f>IF(H111="",$J$17,$I$17)</f>
        <v>0</v>
      </c>
      <c r="K111" s="5" t="str">
        <f>IF((I111=$J$17)*(J111=$J$17),"NOT UPDATED","UPDATED")</f>
        <v>0</v>
      </c>
      <c r="M111" s="22">
        <v>43467</v>
      </c>
      <c r="N111" s="6" t="str">
        <f>+M111-$N$17</f>
        <v>0</v>
      </c>
      <c r="O111" s="3">
        <v>1</v>
      </c>
      <c r="P111" s="3">
        <v>2</v>
      </c>
      <c r="Q111" s="3">
        <v>3</v>
      </c>
      <c r="R111" s="3">
        <v>4</v>
      </c>
      <c r="S111" s="3">
        <v>5</v>
      </c>
      <c r="T111" s="3">
        <v>6</v>
      </c>
      <c r="U111" s="3">
        <v>7</v>
      </c>
      <c r="V111" s="3">
        <v>8</v>
      </c>
      <c r="Y111" s="22">
        <v>43467</v>
      </c>
      <c r="Z111" s="6" t="str">
        <f>+Y111-$N$17</f>
        <v>0</v>
      </c>
      <c r="AA111" s="5"/>
      <c r="AB111" s="5"/>
      <c r="AC111" s="5"/>
      <c r="AD111" s="5"/>
      <c r="AE111" s="5"/>
      <c r="AF111" s="5"/>
      <c r="AG111" s="5"/>
      <c r="AH111" s="5"/>
      <c r="AJ111" s="7" t="str">
        <f>SUM(AK111:AR111)</f>
        <v>0</v>
      </c>
      <c r="AK111" s="7" t="str">
        <f>+AA111-O111</f>
        <v>0</v>
      </c>
      <c r="AL111" s="7" t="str">
        <f>+AB111-P111</f>
        <v>0</v>
      </c>
      <c r="AM111" s="7" t="str">
        <f>+AC111-Q111</f>
        <v>0</v>
      </c>
      <c r="AN111" s="7" t="str">
        <f>+AD111-R111</f>
        <v>0</v>
      </c>
      <c r="AO111" s="7" t="str">
        <f>+AE111-S111</f>
        <v>0</v>
      </c>
      <c r="AP111" s="7" t="str">
        <f>+AF111-T111</f>
        <v>0</v>
      </c>
      <c r="AQ111" s="7" t="str">
        <f>+AG111-U111</f>
        <v>0</v>
      </c>
      <c r="AR111" s="7" t="str">
        <f>+AH111-V111</f>
        <v>0</v>
      </c>
      <c r="AT111" s="7" t="str">
        <f>SUM(AU111:BB111)</f>
        <v>0</v>
      </c>
      <c r="AU111" s="7" t="str">
        <f>IF(O111&lt;$F$19/2,$F$19,0)</f>
        <v>0</v>
      </c>
      <c r="AV111" s="7" t="str">
        <f>IF(P111&lt;$F$19/2,$F$19,0)</f>
        <v>0</v>
      </c>
      <c r="AW111" s="7" t="str">
        <f>IF(Q111&lt;$F$19/2,$F$19,0)</f>
        <v>0</v>
      </c>
      <c r="AX111" s="7" t="str">
        <f>IF(R111&lt;$F$19/2,$F$19,0)</f>
        <v>0</v>
      </c>
      <c r="AY111" s="7" t="str">
        <f>IF(S111&lt;$F$19/2,$F$19,0)</f>
        <v>0</v>
      </c>
      <c r="AZ111" s="7" t="str">
        <f>IF(T111&lt;$F$19/2,$F$19,0)</f>
        <v>0</v>
      </c>
      <c r="BA111" s="7" t="str">
        <f>IF(U111&lt;$F$19/2,$F$19,0)</f>
        <v>0</v>
      </c>
      <c r="BB111" s="7" t="str">
        <f>IF(V111&lt;$F$19/4,$F$19/2,0)</f>
        <v>0</v>
      </c>
    </row>
    <row r="112" spans="1:55" customHeight="1" ht="15.75">
      <c r="A112" s="2" t="s">
        <v>50</v>
      </c>
      <c r="B112" s="5" t="s">
        <v>11</v>
      </c>
      <c r="C112" s="8" t="s">
        <v>219</v>
      </c>
      <c r="D112" s="2" t="s">
        <v>220</v>
      </c>
      <c r="E112" s="2" t="s">
        <v>0</v>
      </c>
      <c r="F112" s="2" t="str">
        <f>VLOOKUP(E112,$E$1:$F$3,2,0)</f>
        <v>0</v>
      </c>
      <c r="G112" s="2" t="s">
        <v>68</v>
      </c>
      <c r="H112" s="2"/>
      <c r="I112" s="5" t="str">
        <f>IF(G112="",$J$17,$I$17)</f>
        <v>0</v>
      </c>
      <c r="J112" s="5" t="str">
        <f>IF(H112="",$J$17,$I$17)</f>
        <v>0</v>
      </c>
      <c r="K112" s="5" t="str">
        <f>IF((I112=$J$17)*(J112=$J$17),"NOT UPDATED","UPDATED")</f>
        <v>0</v>
      </c>
      <c r="M112" s="22">
        <v>43467</v>
      </c>
      <c r="N112" s="6" t="str">
        <f>+M112-$N$17</f>
        <v>0</v>
      </c>
      <c r="O112" s="3">
        <v>1</v>
      </c>
      <c r="P112" s="3">
        <v>2</v>
      </c>
      <c r="Q112" s="3">
        <v>3</v>
      </c>
      <c r="R112" s="3">
        <v>4</v>
      </c>
      <c r="S112" s="3">
        <v>5</v>
      </c>
      <c r="T112" s="3">
        <v>6</v>
      </c>
      <c r="U112" s="3">
        <v>7</v>
      </c>
      <c r="V112" s="3">
        <v>8</v>
      </c>
      <c r="Y112" s="22">
        <v>43467</v>
      </c>
      <c r="Z112" s="6" t="str">
        <f>+Y112-$N$17</f>
        <v>0</v>
      </c>
      <c r="AA112" s="5"/>
      <c r="AB112" s="5"/>
      <c r="AC112" s="5"/>
      <c r="AD112" s="5"/>
      <c r="AE112" s="5"/>
      <c r="AF112" s="5"/>
      <c r="AG112" s="5"/>
      <c r="AH112" s="5"/>
      <c r="AJ112" s="7" t="str">
        <f>SUM(AK112:AR112)</f>
        <v>0</v>
      </c>
      <c r="AK112" s="7" t="str">
        <f>+AA112-O112</f>
        <v>0</v>
      </c>
      <c r="AL112" s="7" t="str">
        <f>+AB112-P112</f>
        <v>0</v>
      </c>
      <c r="AM112" s="7" t="str">
        <f>+AC112-Q112</f>
        <v>0</v>
      </c>
      <c r="AN112" s="7" t="str">
        <f>+AD112-R112</f>
        <v>0</v>
      </c>
      <c r="AO112" s="7" t="str">
        <f>+AE112-S112</f>
        <v>0</v>
      </c>
      <c r="AP112" s="7" t="str">
        <f>+AF112-T112</f>
        <v>0</v>
      </c>
      <c r="AQ112" s="7" t="str">
        <f>+AG112-U112</f>
        <v>0</v>
      </c>
      <c r="AR112" s="7" t="str">
        <f>+AH112-V112</f>
        <v>0</v>
      </c>
      <c r="AT112" s="7" t="str">
        <f>SUM(AU112:BB112)</f>
        <v>0</v>
      </c>
      <c r="AU112" s="7" t="str">
        <f>IF(O112&lt;$F$19/2,$F$19,0)</f>
        <v>0</v>
      </c>
      <c r="AV112" s="7" t="str">
        <f>IF(P112&lt;$F$19/2,$F$19,0)</f>
        <v>0</v>
      </c>
      <c r="AW112" s="7" t="str">
        <f>IF(Q112&lt;$F$19/2,$F$19,0)</f>
        <v>0</v>
      </c>
      <c r="AX112" s="7" t="str">
        <f>IF(R112&lt;$F$19/2,$F$19,0)</f>
        <v>0</v>
      </c>
      <c r="AY112" s="7" t="str">
        <f>IF(S112&lt;$F$19/2,$F$19,0)</f>
        <v>0</v>
      </c>
      <c r="AZ112" s="7" t="str">
        <f>IF(T112&lt;$F$19/2,$F$19,0)</f>
        <v>0</v>
      </c>
      <c r="BA112" s="7" t="str">
        <f>IF(U112&lt;$F$19/2,$F$19,0)</f>
        <v>0</v>
      </c>
      <c r="BB112" s="7" t="str">
        <f>IF(V112&lt;$F$19/4,$F$19/2,0)</f>
        <v>0</v>
      </c>
    </row>
    <row r="113" spans="1:55" customHeight="1" ht="15.75">
      <c r="A113" s="2" t="s">
        <v>50</v>
      </c>
      <c r="B113" s="5" t="s">
        <v>11</v>
      </c>
      <c r="C113" s="8" t="s">
        <v>221</v>
      </c>
      <c r="D113" s="2" t="s">
        <v>222</v>
      </c>
      <c r="E113" s="2" t="s">
        <v>0</v>
      </c>
      <c r="F113" s="2" t="str">
        <f>VLOOKUP(E113,$E$1:$F$3,2,0)</f>
        <v>0</v>
      </c>
      <c r="G113" s="2" t="s">
        <v>68</v>
      </c>
      <c r="H113" s="2" t="s">
        <v>60</v>
      </c>
      <c r="I113" s="5" t="str">
        <f>IF(G113="",$J$17,$I$17)</f>
        <v>0</v>
      </c>
      <c r="J113" s="5" t="str">
        <f>IF(H113="",$J$17,$I$17)</f>
        <v>0</v>
      </c>
      <c r="K113" s="5" t="str">
        <f>IF((I113=$J$17)*(J113=$J$17),"NOT UPDATED","UPDATED")</f>
        <v>0</v>
      </c>
      <c r="M113" s="22">
        <v>43467</v>
      </c>
      <c r="N113" s="6" t="str">
        <f>+M113-$N$17</f>
        <v>0</v>
      </c>
      <c r="O113" s="3">
        <v>1</v>
      </c>
      <c r="P113" s="3">
        <v>2</v>
      </c>
      <c r="Q113" s="3">
        <v>3</v>
      </c>
      <c r="R113" s="3">
        <v>4</v>
      </c>
      <c r="S113" s="3">
        <v>5</v>
      </c>
      <c r="T113" s="3">
        <v>6</v>
      </c>
      <c r="U113" s="3">
        <v>7</v>
      </c>
      <c r="V113" s="3">
        <v>8</v>
      </c>
      <c r="Y113" s="22">
        <v>43467</v>
      </c>
      <c r="Z113" s="6" t="str">
        <f>+Y113-$N$17</f>
        <v>0</v>
      </c>
      <c r="AA113" s="5"/>
      <c r="AB113" s="5"/>
      <c r="AC113" s="5"/>
      <c r="AD113" s="5"/>
      <c r="AE113" s="5"/>
      <c r="AF113" s="5"/>
      <c r="AG113" s="5"/>
      <c r="AH113" s="5"/>
      <c r="AJ113" s="7" t="str">
        <f>SUM(AK113:AR113)</f>
        <v>0</v>
      </c>
      <c r="AK113" s="7" t="str">
        <f>+AA113-O113</f>
        <v>0</v>
      </c>
      <c r="AL113" s="7" t="str">
        <f>+AB113-P113</f>
        <v>0</v>
      </c>
      <c r="AM113" s="7" t="str">
        <f>+AC113-Q113</f>
        <v>0</v>
      </c>
      <c r="AN113" s="7" t="str">
        <f>+AD113-R113</f>
        <v>0</v>
      </c>
      <c r="AO113" s="7" t="str">
        <f>+AE113-S113</f>
        <v>0</v>
      </c>
      <c r="AP113" s="7" t="str">
        <f>+AF113-T113</f>
        <v>0</v>
      </c>
      <c r="AQ113" s="7" t="str">
        <f>+AG113-U113</f>
        <v>0</v>
      </c>
      <c r="AR113" s="7" t="str">
        <f>+AH113-V113</f>
        <v>0</v>
      </c>
      <c r="AT113" s="7" t="str">
        <f>SUM(AU113:BB113)</f>
        <v>0</v>
      </c>
      <c r="AU113" s="7" t="str">
        <f>IF(O113&lt;$F$19/2,$F$19,0)</f>
        <v>0</v>
      </c>
      <c r="AV113" s="7" t="str">
        <f>IF(P113&lt;$F$19/2,$F$19,0)</f>
        <v>0</v>
      </c>
      <c r="AW113" s="7" t="str">
        <f>IF(Q113&lt;$F$19/2,$F$19,0)</f>
        <v>0</v>
      </c>
      <c r="AX113" s="7" t="str">
        <f>IF(R113&lt;$F$19/2,$F$19,0)</f>
        <v>0</v>
      </c>
      <c r="AY113" s="7" t="str">
        <f>IF(S113&lt;$F$19/2,$F$19,0)</f>
        <v>0</v>
      </c>
      <c r="AZ113" s="7" t="str">
        <f>IF(T113&lt;$F$19/2,$F$19,0)</f>
        <v>0</v>
      </c>
      <c r="BA113" s="7" t="str">
        <f>IF(U113&lt;$F$19/2,$F$19,0)</f>
        <v>0</v>
      </c>
      <c r="BB113" s="7" t="str">
        <f>IF(V113&lt;$F$19/4,$F$19/2,0)</f>
        <v>0</v>
      </c>
    </row>
    <row r="114" spans="1:55" customHeight="1" ht="15.75">
      <c r="A114" s="2" t="s">
        <v>50</v>
      </c>
      <c r="B114" s="5" t="s">
        <v>11</v>
      </c>
      <c r="C114" s="8" t="s">
        <v>223</v>
      </c>
      <c r="D114" s="2" t="s">
        <v>224</v>
      </c>
      <c r="E114" s="2" t="s">
        <v>3</v>
      </c>
      <c r="F114" s="2" t="str">
        <f>VLOOKUP(E114,$E$1:$F$3,2,0)</f>
        <v>0</v>
      </c>
      <c r="G114" s="2" t="s">
        <v>53</v>
      </c>
      <c r="H114" s="2" t="s">
        <v>60</v>
      </c>
      <c r="I114" s="5" t="str">
        <f>IF(G114="",$J$17,$I$17)</f>
        <v>0</v>
      </c>
      <c r="J114" s="5" t="str">
        <f>IF(H114="",$J$17,$I$17)</f>
        <v>0</v>
      </c>
      <c r="K114" s="5" t="str">
        <f>IF((I114=$J$17)*(J114=$J$17),"NOT UPDATED","UPDATED")</f>
        <v>0</v>
      </c>
      <c r="M114" s="22">
        <v>43467</v>
      </c>
      <c r="N114" s="6" t="str">
        <f>+M114-$N$17</f>
        <v>0</v>
      </c>
      <c r="O114" s="3">
        <v>1</v>
      </c>
      <c r="P114" s="3">
        <v>2</v>
      </c>
      <c r="Q114" s="3">
        <v>3</v>
      </c>
      <c r="R114" s="3">
        <v>4</v>
      </c>
      <c r="S114" s="3">
        <v>5</v>
      </c>
      <c r="T114" s="3">
        <v>6</v>
      </c>
      <c r="U114" s="3">
        <v>7</v>
      </c>
      <c r="V114" s="3">
        <v>8</v>
      </c>
      <c r="Y114" s="22">
        <v>43467</v>
      </c>
      <c r="Z114" s="6" t="str">
        <f>+Y114-$N$17</f>
        <v>0</v>
      </c>
      <c r="AA114" s="5"/>
      <c r="AB114" s="5"/>
      <c r="AC114" s="5"/>
      <c r="AD114" s="5"/>
      <c r="AE114" s="5"/>
      <c r="AF114" s="5"/>
      <c r="AG114" s="5"/>
      <c r="AH114" s="5"/>
      <c r="AJ114" s="7" t="str">
        <f>SUM(AK114:AR114)</f>
        <v>0</v>
      </c>
      <c r="AK114" s="7" t="str">
        <f>+AA114-O114</f>
        <v>0</v>
      </c>
      <c r="AL114" s="7" t="str">
        <f>+AB114-P114</f>
        <v>0</v>
      </c>
      <c r="AM114" s="7" t="str">
        <f>+AC114-Q114</f>
        <v>0</v>
      </c>
      <c r="AN114" s="7" t="str">
        <f>+AD114-R114</f>
        <v>0</v>
      </c>
      <c r="AO114" s="7" t="str">
        <f>+AE114-S114</f>
        <v>0</v>
      </c>
      <c r="AP114" s="7" t="str">
        <f>+AF114-T114</f>
        <v>0</v>
      </c>
      <c r="AQ114" s="7" t="str">
        <f>+AG114-U114</f>
        <v>0</v>
      </c>
      <c r="AR114" s="7" t="str">
        <f>+AH114-V114</f>
        <v>0</v>
      </c>
      <c r="AT114" s="7" t="str">
        <f>SUM(AU114:BB114)</f>
        <v>0</v>
      </c>
      <c r="AU114" s="7" t="str">
        <f>IF(O114&lt;$F$19/2,$F$19,0)</f>
        <v>0</v>
      </c>
      <c r="AV114" s="7" t="str">
        <f>IF(P114&lt;$F$19/2,$F$19,0)</f>
        <v>0</v>
      </c>
      <c r="AW114" s="7" t="str">
        <f>IF(Q114&lt;$F$19/2,$F$19,0)</f>
        <v>0</v>
      </c>
      <c r="AX114" s="7" t="str">
        <f>IF(R114&lt;$F$19/2,$F$19,0)</f>
        <v>0</v>
      </c>
      <c r="AY114" s="7" t="str">
        <f>IF(S114&lt;$F$19/2,$F$19,0)</f>
        <v>0</v>
      </c>
      <c r="AZ114" s="7" t="str">
        <f>IF(T114&lt;$F$19/2,$F$19,0)</f>
        <v>0</v>
      </c>
      <c r="BA114" s="7" t="str">
        <f>IF(U114&lt;$F$19/2,$F$19,0)</f>
        <v>0</v>
      </c>
      <c r="BB114" s="7" t="str">
        <f>IF(V114&lt;$F$19/4,$F$19/2,0)</f>
        <v>0</v>
      </c>
    </row>
    <row r="115" spans="1:55" customHeight="1" ht="15.75">
      <c r="A115" s="2" t="s">
        <v>50</v>
      </c>
      <c r="B115" s="5" t="s">
        <v>90</v>
      </c>
      <c r="C115" s="2" t="s">
        <v>225</v>
      </c>
      <c r="D115" s="2" t="s">
        <v>226</v>
      </c>
      <c r="E115" s="2" t="s">
        <v>3</v>
      </c>
      <c r="F115" s="2" t="str">
        <f>VLOOKUP(E115,$E$1:$F$3,2,0)</f>
        <v>0</v>
      </c>
      <c r="G115" s="2"/>
      <c r="H115" s="2" t="s">
        <v>56</v>
      </c>
      <c r="I115" s="5" t="str">
        <f>IF(G115="",$J$17,$I$17)</f>
        <v>0</v>
      </c>
      <c r="J115" s="5" t="str">
        <f>IF(H115="",$J$17,$I$17)</f>
        <v>0</v>
      </c>
      <c r="K115" s="5" t="str">
        <f>IF((I115=$J$17)*(J115=$J$17),"NOT UPDATED","UPDATED")</f>
        <v>0</v>
      </c>
      <c r="M115" s="22">
        <v>43467</v>
      </c>
      <c r="N115" s="6" t="str">
        <f>+M115-$N$17</f>
        <v>0</v>
      </c>
      <c r="O115" s="3">
        <v>1</v>
      </c>
      <c r="P115" s="3">
        <v>2</v>
      </c>
      <c r="Q115" s="3">
        <v>3</v>
      </c>
      <c r="R115" s="3">
        <v>4</v>
      </c>
      <c r="S115" s="3">
        <v>5</v>
      </c>
      <c r="T115" s="3">
        <v>6</v>
      </c>
      <c r="U115" s="3">
        <v>7</v>
      </c>
      <c r="V115" s="3">
        <v>8</v>
      </c>
      <c r="Y115" s="22">
        <v>43467</v>
      </c>
      <c r="Z115" s="6" t="str">
        <f>+Y115-$N$17</f>
        <v>0</v>
      </c>
      <c r="AA115" s="5"/>
      <c r="AB115" s="5"/>
      <c r="AC115" s="5"/>
      <c r="AD115" s="5"/>
      <c r="AE115" s="5"/>
      <c r="AF115" s="5"/>
      <c r="AG115" s="5"/>
      <c r="AH115" s="5"/>
      <c r="AJ115" s="7" t="str">
        <f>SUM(AK115:AR115)</f>
        <v>0</v>
      </c>
      <c r="AK115" s="7" t="str">
        <f>+AA115-O115</f>
        <v>0</v>
      </c>
      <c r="AL115" s="7" t="str">
        <f>+AB115-P115</f>
        <v>0</v>
      </c>
      <c r="AM115" s="7" t="str">
        <f>+AC115-Q115</f>
        <v>0</v>
      </c>
      <c r="AN115" s="7" t="str">
        <f>+AD115-R115</f>
        <v>0</v>
      </c>
      <c r="AO115" s="7" t="str">
        <f>+AE115-S115</f>
        <v>0</v>
      </c>
      <c r="AP115" s="7" t="str">
        <f>+AF115-T115</f>
        <v>0</v>
      </c>
      <c r="AQ115" s="7" t="str">
        <f>+AG115-U115</f>
        <v>0</v>
      </c>
      <c r="AR115" s="7" t="str">
        <f>+AH115-V115</f>
        <v>0</v>
      </c>
      <c r="AT115" s="7" t="str">
        <f>SUM(AU115:BB115)</f>
        <v>0</v>
      </c>
      <c r="AU115" s="7" t="str">
        <f>IF(O115&lt;$F$19/2,$F$19,0)</f>
        <v>0</v>
      </c>
      <c r="AV115" s="7" t="str">
        <f>IF(P115&lt;$F$19/2,$F$19,0)</f>
        <v>0</v>
      </c>
      <c r="AW115" s="7" t="str">
        <f>IF(Q115&lt;$F$19/2,$F$19,0)</f>
        <v>0</v>
      </c>
      <c r="AX115" s="7" t="str">
        <f>IF(R115&lt;$F$19/2,$F$19,0)</f>
        <v>0</v>
      </c>
      <c r="AY115" s="7" t="str">
        <f>IF(S115&lt;$F$19/2,$F$19,0)</f>
        <v>0</v>
      </c>
      <c r="AZ115" s="7" t="str">
        <f>IF(T115&lt;$F$19/2,$F$19,0)</f>
        <v>0</v>
      </c>
      <c r="BA115" s="7" t="str">
        <f>IF(U115&lt;$F$19/2,$F$19,0)</f>
        <v>0</v>
      </c>
      <c r="BB115" s="7" t="str">
        <f>IF(V115&lt;$F$19/4,$F$19/2,0)</f>
        <v>0</v>
      </c>
    </row>
    <row r="116" spans="1:55" customHeight="1" ht="15.75">
      <c r="A116" s="2" t="s">
        <v>50</v>
      </c>
      <c r="B116" s="5" t="s">
        <v>11</v>
      </c>
      <c r="C116" s="8" t="s">
        <v>93</v>
      </c>
      <c r="D116" s="2" t="s">
        <v>227</v>
      </c>
      <c r="E116" s="2" t="s">
        <v>6</v>
      </c>
      <c r="F116" s="2" t="str">
        <f>VLOOKUP(E116,$E$1:$F$3,2,0)</f>
        <v>0</v>
      </c>
      <c r="G116" s="2" t="s">
        <v>60</v>
      </c>
      <c r="H116" s="2"/>
      <c r="I116" s="5" t="str">
        <f>IF(G116="",$J$17,$I$17)</f>
        <v>0</v>
      </c>
      <c r="J116" s="5" t="str">
        <f>IF(H116="",$J$17,$I$17)</f>
        <v>0</v>
      </c>
      <c r="K116" s="5" t="str">
        <f>IF((I116=$J$17)*(J116=$J$17),"NOT UPDATED","UPDATED")</f>
        <v>0</v>
      </c>
      <c r="M116" s="22">
        <v>43467</v>
      </c>
      <c r="N116" s="6" t="str">
        <f>+M116-$N$17</f>
        <v>0</v>
      </c>
      <c r="O116" s="3">
        <v>1</v>
      </c>
      <c r="P116" s="3">
        <v>2</v>
      </c>
      <c r="Q116" s="3">
        <v>3</v>
      </c>
      <c r="R116" s="3">
        <v>4</v>
      </c>
      <c r="S116" s="3">
        <v>5</v>
      </c>
      <c r="T116" s="3">
        <v>6</v>
      </c>
      <c r="U116" s="3">
        <v>7</v>
      </c>
      <c r="V116" s="3">
        <v>8</v>
      </c>
      <c r="Y116" s="22">
        <v>43467</v>
      </c>
      <c r="Z116" s="6" t="str">
        <f>+Y116-$N$17</f>
        <v>0</v>
      </c>
      <c r="AA116" s="5"/>
      <c r="AB116" s="5"/>
      <c r="AC116" s="5"/>
      <c r="AD116" s="5"/>
      <c r="AE116" s="5"/>
      <c r="AF116" s="5"/>
      <c r="AG116" s="5"/>
      <c r="AH116" s="5"/>
      <c r="AJ116" s="7" t="str">
        <f>SUM(AK116:AR116)</f>
        <v>0</v>
      </c>
      <c r="AK116" s="7" t="str">
        <f>+AA116-O116</f>
        <v>0</v>
      </c>
      <c r="AL116" s="7" t="str">
        <f>+AB116-P116</f>
        <v>0</v>
      </c>
      <c r="AM116" s="7" t="str">
        <f>+AC116-Q116</f>
        <v>0</v>
      </c>
      <c r="AN116" s="7" t="str">
        <f>+AD116-R116</f>
        <v>0</v>
      </c>
      <c r="AO116" s="7" t="str">
        <f>+AE116-S116</f>
        <v>0</v>
      </c>
      <c r="AP116" s="7" t="str">
        <f>+AF116-T116</f>
        <v>0</v>
      </c>
      <c r="AQ116" s="7" t="str">
        <f>+AG116-U116</f>
        <v>0</v>
      </c>
      <c r="AR116" s="7" t="str">
        <f>+AH116-V116</f>
        <v>0</v>
      </c>
      <c r="AT116" s="7" t="str">
        <f>SUM(AU116:BB116)</f>
        <v>0</v>
      </c>
      <c r="AU116" s="7" t="str">
        <f>IF(O116&lt;$F$19/2,$F$19,0)</f>
        <v>0</v>
      </c>
      <c r="AV116" s="7" t="str">
        <f>IF(P116&lt;$F$19/2,$F$19,0)</f>
        <v>0</v>
      </c>
      <c r="AW116" s="7" t="str">
        <f>IF(Q116&lt;$F$19/2,$F$19,0)</f>
        <v>0</v>
      </c>
      <c r="AX116" s="7" t="str">
        <f>IF(R116&lt;$F$19/2,$F$19,0)</f>
        <v>0</v>
      </c>
      <c r="AY116" s="7" t="str">
        <f>IF(S116&lt;$F$19/2,$F$19,0)</f>
        <v>0</v>
      </c>
      <c r="AZ116" s="7" t="str">
        <f>IF(T116&lt;$F$19/2,$F$19,0)</f>
        <v>0</v>
      </c>
      <c r="BA116" s="7" t="str">
        <f>IF(U116&lt;$F$19/2,$F$19,0)</f>
        <v>0</v>
      </c>
      <c r="BB116" s="7" t="str">
        <f>IF(V116&lt;$F$19/4,$F$19/2,0)</f>
        <v>0</v>
      </c>
    </row>
    <row r="117" spans="1:55" customHeight="1" ht="15.75">
      <c r="A117" s="2" t="s">
        <v>50</v>
      </c>
      <c r="B117" s="2" t="s">
        <v>5</v>
      </c>
      <c r="C117" s="8" t="s">
        <v>228</v>
      </c>
      <c r="D117" s="2" t="s">
        <v>229</v>
      </c>
      <c r="E117" s="2" t="s">
        <v>0</v>
      </c>
      <c r="F117" s="2" t="str">
        <f>VLOOKUP(E117,$E$1:$F$3,2,0)</f>
        <v>0</v>
      </c>
      <c r="G117" s="2"/>
      <c r="H117" s="2"/>
      <c r="I117" s="5" t="str">
        <f>IF(G117="",$J$17,$I$17)</f>
        <v>0</v>
      </c>
      <c r="J117" s="5" t="str">
        <f>IF(H117="",$J$17,$I$17)</f>
        <v>0</v>
      </c>
      <c r="K117" s="5" t="str">
        <f>IF((I117=$J$17)*(J117=$J$17),"NOT UPDATED","UPDATED")</f>
        <v>0</v>
      </c>
      <c r="M117" s="22">
        <v>43467</v>
      </c>
      <c r="N117" s="6" t="str">
        <f>+M117-$N$17</f>
        <v>0</v>
      </c>
      <c r="O117" s="3">
        <v>1</v>
      </c>
      <c r="P117" s="3">
        <v>2</v>
      </c>
      <c r="Q117" s="3">
        <v>3</v>
      </c>
      <c r="R117" s="3">
        <v>4</v>
      </c>
      <c r="S117" s="3">
        <v>5</v>
      </c>
      <c r="T117" s="3">
        <v>6</v>
      </c>
      <c r="U117" s="3">
        <v>7</v>
      </c>
      <c r="V117" s="3">
        <v>8</v>
      </c>
      <c r="Y117" s="22">
        <v>43467</v>
      </c>
      <c r="Z117" s="6" t="str">
        <f>+Y117-$N$17</f>
        <v>0</v>
      </c>
      <c r="AA117" s="5"/>
      <c r="AB117" s="5"/>
      <c r="AC117" s="5"/>
      <c r="AD117" s="5"/>
      <c r="AE117" s="5"/>
      <c r="AF117" s="5"/>
      <c r="AG117" s="5"/>
      <c r="AH117" s="5"/>
      <c r="AJ117" s="7" t="str">
        <f>SUM(AK117:AR117)</f>
        <v>0</v>
      </c>
      <c r="AK117" s="7" t="str">
        <f>+AA117-O117</f>
        <v>0</v>
      </c>
      <c r="AL117" s="7" t="str">
        <f>+AB117-P117</f>
        <v>0</v>
      </c>
      <c r="AM117" s="7" t="str">
        <f>+AC117-Q117</f>
        <v>0</v>
      </c>
      <c r="AN117" s="7" t="str">
        <f>+AD117-R117</f>
        <v>0</v>
      </c>
      <c r="AO117" s="7" t="str">
        <f>+AE117-S117</f>
        <v>0</v>
      </c>
      <c r="AP117" s="7" t="str">
        <f>+AF117-T117</f>
        <v>0</v>
      </c>
      <c r="AQ117" s="7" t="str">
        <f>+AG117-U117</f>
        <v>0</v>
      </c>
      <c r="AR117" s="7" t="str">
        <f>+AH117-V117</f>
        <v>0</v>
      </c>
      <c r="AT117" s="7" t="str">
        <f>SUM(AU117:BB117)</f>
        <v>0</v>
      </c>
      <c r="AU117" s="7" t="str">
        <f>IF(O117&lt;$F$19/2,$F$19,0)</f>
        <v>0</v>
      </c>
      <c r="AV117" s="7" t="str">
        <f>IF(P117&lt;$F$19/2,$F$19,0)</f>
        <v>0</v>
      </c>
      <c r="AW117" s="7" t="str">
        <f>IF(Q117&lt;$F$19/2,$F$19,0)</f>
        <v>0</v>
      </c>
      <c r="AX117" s="7" t="str">
        <f>IF(R117&lt;$F$19/2,$F$19,0)</f>
        <v>0</v>
      </c>
      <c r="AY117" s="7" t="str">
        <f>IF(S117&lt;$F$19/2,$F$19,0)</f>
        <v>0</v>
      </c>
      <c r="AZ117" s="7" t="str">
        <f>IF(T117&lt;$F$19/2,$F$19,0)</f>
        <v>0</v>
      </c>
      <c r="BA117" s="7" t="str">
        <f>IF(U117&lt;$F$19/2,$F$19,0)</f>
        <v>0</v>
      </c>
      <c r="BB117" s="7" t="str">
        <f>IF(V117&lt;$F$19/4,$F$19/2,0)</f>
        <v>0</v>
      </c>
    </row>
    <row r="118" spans="1:55" customHeight="1" ht="15.75">
      <c r="A118" s="2" t="s">
        <v>50</v>
      </c>
      <c r="B118" s="5" t="s">
        <v>11</v>
      </c>
      <c r="C118" s="8" t="s">
        <v>230</v>
      </c>
      <c r="D118" s="2" t="s">
        <v>231</v>
      </c>
      <c r="E118" s="2" t="s">
        <v>3</v>
      </c>
      <c r="F118" s="2" t="str">
        <f>VLOOKUP(E118,$E$1:$F$3,2,0)</f>
        <v>0</v>
      </c>
      <c r="G118" s="2" t="s">
        <v>60</v>
      </c>
      <c r="H118" s="2"/>
      <c r="I118" s="5" t="str">
        <f>IF(G118="",$J$17,$I$17)</f>
        <v>0</v>
      </c>
      <c r="J118" s="5" t="str">
        <f>IF(H118="",$J$17,$I$17)</f>
        <v>0</v>
      </c>
      <c r="K118" s="5" t="str">
        <f>IF((I118=$J$17)*(J118=$J$17),"NOT UPDATED","UPDATED")</f>
        <v>0</v>
      </c>
      <c r="M118" s="22">
        <v>43467</v>
      </c>
      <c r="N118" s="6" t="str">
        <f>+M118-$N$17</f>
        <v>0</v>
      </c>
      <c r="O118" s="3">
        <v>1</v>
      </c>
      <c r="P118" s="3">
        <v>2</v>
      </c>
      <c r="Q118" s="3">
        <v>3</v>
      </c>
      <c r="R118" s="3">
        <v>4</v>
      </c>
      <c r="S118" s="3">
        <v>5</v>
      </c>
      <c r="T118" s="3">
        <v>6</v>
      </c>
      <c r="U118" s="3">
        <v>7</v>
      </c>
      <c r="V118" s="3">
        <v>8</v>
      </c>
      <c r="Y118" s="22">
        <v>43467</v>
      </c>
      <c r="Z118" s="6" t="str">
        <f>+Y118-$N$17</f>
        <v>0</v>
      </c>
      <c r="AA118" s="5"/>
      <c r="AB118" s="5"/>
      <c r="AC118" s="5"/>
      <c r="AD118" s="5"/>
      <c r="AE118" s="5"/>
      <c r="AF118" s="5"/>
      <c r="AG118" s="5"/>
      <c r="AH118" s="5"/>
      <c r="AJ118" s="7" t="str">
        <f>SUM(AK118:AR118)</f>
        <v>0</v>
      </c>
      <c r="AK118" s="7" t="str">
        <f>+AA118-O118</f>
        <v>0</v>
      </c>
      <c r="AL118" s="7" t="str">
        <f>+AB118-P118</f>
        <v>0</v>
      </c>
      <c r="AM118" s="7" t="str">
        <f>+AC118-Q118</f>
        <v>0</v>
      </c>
      <c r="AN118" s="7" t="str">
        <f>+AD118-R118</f>
        <v>0</v>
      </c>
      <c r="AO118" s="7" t="str">
        <f>+AE118-S118</f>
        <v>0</v>
      </c>
      <c r="AP118" s="7" t="str">
        <f>+AF118-T118</f>
        <v>0</v>
      </c>
      <c r="AQ118" s="7" t="str">
        <f>+AG118-U118</f>
        <v>0</v>
      </c>
      <c r="AR118" s="7" t="str">
        <f>+AH118-V118</f>
        <v>0</v>
      </c>
      <c r="AT118" s="7" t="str">
        <f>SUM(AU118:BB118)</f>
        <v>0</v>
      </c>
      <c r="AU118" s="7" t="str">
        <f>IF(O118&lt;$F$19/2,$F$19,0)</f>
        <v>0</v>
      </c>
      <c r="AV118" s="7" t="str">
        <f>IF(P118&lt;$F$19/2,$F$19,0)</f>
        <v>0</v>
      </c>
      <c r="AW118" s="7" t="str">
        <f>IF(Q118&lt;$F$19/2,$F$19,0)</f>
        <v>0</v>
      </c>
      <c r="AX118" s="7" t="str">
        <f>IF(R118&lt;$F$19/2,$F$19,0)</f>
        <v>0</v>
      </c>
      <c r="AY118" s="7" t="str">
        <f>IF(S118&lt;$F$19/2,$F$19,0)</f>
        <v>0</v>
      </c>
      <c r="AZ118" s="7" t="str">
        <f>IF(T118&lt;$F$19/2,$F$19,0)</f>
        <v>0</v>
      </c>
      <c r="BA118" s="7" t="str">
        <f>IF(U118&lt;$F$19/2,$F$19,0)</f>
        <v>0</v>
      </c>
      <c r="BB118" s="7" t="str">
        <f>IF(V118&lt;$F$19/4,$F$19/2,0)</f>
        <v>0</v>
      </c>
    </row>
    <row r="119" spans="1:55" customHeight="1" ht="15.75">
      <c r="A119" s="2" t="s">
        <v>50</v>
      </c>
      <c r="B119" s="5" t="s">
        <v>11</v>
      </c>
      <c r="C119" s="8" t="s">
        <v>232</v>
      </c>
      <c r="D119" s="2" t="s">
        <v>233</v>
      </c>
      <c r="E119" s="2" t="s">
        <v>0</v>
      </c>
      <c r="F119" s="2" t="str">
        <f>VLOOKUP(E119,$E$1:$F$3,2,0)</f>
        <v>0</v>
      </c>
      <c r="G119" s="2" t="s">
        <v>79</v>
      </c>
      <c r="H119" s="2"/>
      <c r="I119" s="5" t="str">
        <f>IF(G119="",$J$17,$I$17)</f>
        <v>0</v>
      </c>
      <c r="J119" s="5" t="str">
        <f>IF(H119="",$J$17,$I$17)</f>
        <v>0</v>
      </c>
      <c r="K119" s="5" t="str">
        <f>IF((I119=$J$17)*(J119=$J$17),"NOT UPDATED","UPDATED")</f>
        <v>0</v>
      </c>
      <c r="M119" s="22">
        <v>43467</v>
      </c>
      <c r="N119" s="6" t="str">
        <f>+M119-$N$17</f>
        <v>0</v>
      </c>
      <c r="O119" s="3">
        <v>1</v>
      </c>
      <c r="P119" s="3">
        <v>2</v>
      </c>
      <c r="Q119" s="3">
        <v>3</v>
      </c>
      <c r="R119" s="3">
        <v>4</v>
      </c>
      <c r="S119" s="3">
        <v>5</v>
      </c>
      <c r="T119" s="3">
        <v>6</v>
      </c>
      <c r="U119" s="3">
        <v>7</v>
      </c>
      <c r="V119" s="3">
        <v>8</v>
      </c>
      <c r="Y119" s="22">
        <v>43467</v>
      </c>
      <c r="Z119" s="6" t="str">
        <f>+Y119-$N$17</f>
        <v>0</v>
      </c>
      <c r="AA119" s="5"/>
      <c r="AB119" s="5"/>
      <c r="AC119" s="5"/>
      <c r="AD119" s="5"/>
      <c r="AE119" s="5"/>
      <c r="AF119" s="5"/>
      <c r="AG119" s="5"/>
      <c r="AH119" s="5"/>
      <c r="AJ119" s="7" t="str">
        <f>SUM(AK119:AR119)</f>
        <v>0</v>
      </c>
      <c r="AK119" s="7" t="str">
        <f>+AA119-O119</f>
        <v>0</v>
      </c>
      <c r="AL119" s="7" t="str">
        <f>+AB119-P119</f>
        <v>0</v>
      </c>
      <c r="AM119" s="7" t="str">
        <f>+AC119-Q119</f>
        <v>0</v>
      </c>
      <c r="AN119" s="7" t="str">
        <f>+AD119-R119</f>
        <v>0</v>
      </c>
      <c r="AO119" s="7" t="str">
        <f>+AE119-S119</f>
        <v>0</v>
      </c>
      <c r="AP119" s="7" t="str">
        <f>+AF119-T119</f>
        <v>0</v>
      </c>
      <c r="AQ119" s="7" t="str">
        <f>+AG119-U119</f>
        <v>0</v>
      </c>
      <c r="AR119" s="7" t="str">
        <f>+AH119-V119</f>
        <v>0</v>
      </c>
      <c r="AT119" s="7" t="str">
        <f>SUM(AU119:BB119)</f>
        <v>0</v>
      </c>
      <c r="AU119" s="7" t="str">
        <f>IF(O119&lt;$F$19/2,$F$19,0)</f>
        <v>0</v>
      </c>
      <c r="AV119" s="7" t="str">
        <f>IF(P119&lt;$F$19/2,$F$19,0)</f>
        <v>0</v>
      </c>
      <c r="AW119" s="7" t="str">
        <f>IF(Q119&lt;$F$19/2,$F$19,0)</f>
        <v>0</v>
      </c>
      <c r="AX119" s="7" t="str">
        <f>IF(R119&lt;$F$19/2,$F$19,0)</f>
        <v>0</v>
      </c>
      <c r="AY119" s="7" t="str">
        <f>IF(S119&lt;$F$19/2,$F$19,0)</f>
        <v>0</v>
      </c>
      <c r="AZ119" s="7" t="str">
        <f>IF(T119&lt;$F$19/2,$F$19,0)</f>
        <v>0</v>
      </c>
      <c r="BA119" s="7" t="str">
        <f>IF(U119&lt;$F$19/2,$F$19,0)</f>
        <v>0</v>
      </c>
      <c r="BB119" s="7" t="str">
        <f>IF(V119&lt;$F$19/4,$F$19/2,0)</f>
        <v>0</v>
      </c>
    </row>
    <row r="120" spans="1:55" customHeight="1" ht="15.75">
      <c r="A120" s="2" t="s">
        <v>50</v>
      </c>
      <c r="B120" s="5" t="s">
        <v>15</v>
      </c>
      <c r="C120" s="2" t="s">
        <v>234</v>
      </c>
      <c r="D120" s="2" t="s">
        <v>235</v>
      </c>
      <c r="E120" s="2" t="s">
        <v>0</v>
      </c>
      <c r="F120" s="2" t="str">
        <f>VLOOKUP(E120,$E$1:$F$3,2,0)</f>
        <v>0</v>
      </c>
      <c r="G120" s="2" t="s">
        <v>53</v>
      </c>
      <c r="H120" s="2"/>
      <c r="I120" s="5" t="str">
        <f>IF(G120="",$J$17,$I$17)</f>
        <v>0</v>
      </c>
      <c r="J120" s="5" t="str">
        <f>IF(H120="",$J$17,$I$17)</f>
        <v>0</v>
      </c>
      <c r="K120" s="5" t="str">
        <f>IF((I120=$J$17)*(J120=$J$17),"NOT UPDATED","UPDATED")</f>
        <v>0</v>
      </c>
      <c r="M120" s="22">
        <v>43467</v>
      </c>
      <c r="N120" s="6" t="str">
        <f>+M120-$N$17</f>
        <v>0</v>
      </c>
      <c r="O120" s="3">
        <v>1</v>
      </c>
      <c r="P120" s="3">
        <v>2</v>
      </c>
      <c r="Q120" s="3">
        <v>3</v>
      </c>
      <c r="R120" s="3">
        <v>4</v>
      </c>
      <c r="S120" s="3">
        <v>5</v>
      </c>
      <c r="T120" s="3">
        <v>6</v>
      </c>
      <c r="U120" s="3">
        <v>7</v>
      </c>
      <c r="V120" s="3">
        <v>8</v>
      </c>
      <c r="Y120" s="22">
        <v>43467</v>
      </c>
      <c r="Z120" s="6" t="str">
        <f>+Y120-$N$17</f>
        <v>0</v>
      </c>
      <c r="AA120" s="5"/>
      <c r="AB120" s="5"/>
      <c r="AC120" s="5"/>
      <c r="AD120" s="5"/>
      <c r="AE120" s="5"/>
      <c r="AF120" s="5"/>
      <c r="AG120" s="5"/>
      <c r="AH120" s="5"/>
      <c r="AJ120" s="7" t="str">
        <f>SUM(AK120:AR120)</f>
        <v>0</v>
      </c>
      <c r="AK120" s="7" t="str">
        <f>+AA120-O120</f>
        <v>0</v>
      </c>
      <c r="AL120" s="7" t="str">
        <f>+AB120-P120</f>
        <v>0</v>
      </c>
      <c r="AM120" s="7" t="str">
        <f>+AC120-Q120</f>
        <v>0</v>
      </c>
      <c r="AN120" s="7" t="str">
        <f>+AD120-R120</f>
        <v>0</v>
      </c>
      <c r="AO120" s="7" t="str">
        <f>+AE120-S120</f>
        <v>0</v>
      </c>
      <c r="AP120" s="7" t="str">
        <f>+AF120-T120</f>
        <v>0</v>
      </c>
      <c r="AQ120" s="7" t="str">
        <f>+AG120-U120</f>
        <v>0</v>
      </c>
      <c r="AR120" s="7" t="str">
        <f>+AH120-V120</f>
        <v>0</v>
      </c>
      <c r="AT120" s="7" t="str">
        <f>SUM(AU120:BB120)</f>
        <v>0</v>
      </c>
      <c r="AU120" s="7" t="str">
        <f>IF(O120&lt;$F$19/2,$F$19,0)</f>
        <v>0</v>
      </c>
      <c r="AV120" s="7" t="str">
        <f>IF(P120&lt;$F$19/2,$F$19,0)</f>
        <v>0</v>
      </c>
      <c r="AW120" s="7" t="str">
        <f>IF(Q120&lt;$F$19/2,$F$19,0)</f>
        <v>0</v>
      </c>
      <c r="AX120" s="7" t="str">
        <f>IF(R120&lt;$F$19/2,$F$19,0)</f>
        <v>0</v>
      </c>
      <c r="AY120" s="7" t="str">
        <f>IF(S120&lt;$F$19/2,$F$19,0)</f>
        <v>0</v>
      </c>
      <c r="AZ120" s="7" t="str">
        <f>IF(T120&lt;$F$19/2,$F$19,0)</f>
        <v>0</v>
      </c>
      <c r="BA120" s="7" t="str">
        <f>IF(U120&lt;$F$19/2,$F$19,0)</f>
        <v>0</v>
      </c>
      <c r="BB120" s="7" t="str">
        <f>IF(V120&lt;$F$19/4,$F$19/2,0)</f>
        <v>0</v>
      </c>
    </row>
    <row r="121" spans="1:55" customHeight="1" ht="15.75">
      <c r="A121" s="2" t="s">
        <v>50</v>
      </c>
      <c r="B121" s="5" t="s">
        <v>15</v>
      </c>
      <c r="C121" s="2" t="s">
        <v>83</v>
      </c>
      <c r="D121" s="2" t="s">
        <v>236</v>
      </c>
      <c r="E121" s="2" t="s">
        <v>0</v>
      </c>
      <c r="F121" s="2" t="str">
        <f>VLOOKUP(E121,$E$1:$F$3,2,0)</f>
        <v>0</v>
      </c>
      <c r="G121" s="2" t="s">
        <v>57</v>
      </c>
      <c r="H121" s="2"/>
      <c r="I121" s="5" t="str">
        <f>IF(G121="",$J$17,$I$17)</f>
        <v>0</v>
      </c>
      <c r="J121" s="5" t="str">
        <f>IF(H121="",$J$17,$I$17)</f>
        <v>0</v>
      </c>
      <c r="K121" s="5" t="str">
        <f>IF((I121=$J$17)*(J121=$J$17),"NOT UPDATED","UPDATED")</f>
        <v>0</v>
      </c>
      <c r="M121" s="22">
        <v>43467</v>
      </c>
      <c r="N121" s="6" t="str">
        <f>+M121-$N$17</f>
        <v>0</v>
      </c>
      <c r="O121" s="3">
        <v>1</v>
      </c>
      <c r="P121" s="3">
        <v>2</v>
      </c>
      <c r="Q121" s="3">
        <v>3</v>
      </c>
      <c r="R121" s="3">
        <v>4</v>
      </c>
      <c r="S121" s="3">
        <v>5</v>
      </c>
      <c r="T121" s="3">
        <v>6</v>
      </c>
      <c r="U121" s="3">
        <v>7</v>
      </c>
      <c r="V121" s="3">
        <v>8</v>
      </c>
      <c r="Y121" s="22">
        <v>43467</v>
      </c>
      <c r="Z121" s="6" t="str">
        <f>+Y121-$N$17</f>
        <v>0</v>
      </c>
      <c r="AA121" s="5"/>
      <c r="AB121" s="5"/>
      <c r="AC121" s="5"/>
      <c r="AD121" s="5"/>
      <c r="AE121" s="5"/>
      <c r="AF121" s="5"/>
      <c r="AG121" s="5"/>
      <c r="AH121" s="5"/>
      <c r="AJ121" s="7" t="str">
        <f>SUM(AK121:AR121)</f>
        <v>0</v>
      </c>
      <c r="AK121" s="7" t="str">
        <f>+AA121-O121</f>
        <v>0</v>
      </c>
      <c r="AL121" s="7" t="str">
        <f>+AB121-P121</f>
        <v>0</v>
      </c>
      <c r="AM121" s="7" t="str">
        <f>+AC121-Q121</f>
        <v>0</v>
      </c>
      <c r="AN121" s="7" t="str">
        <f>+AD121-R121</f>
        <v>0</v>
      </c>
      <c r="AO121" s="7" t="str">
        <f>+AE121-S121</f>
        <v>0</v>
      </c>
      <c r="AP121" s="7" t="str">
        <f>+AF121-T121</f>
        <v>0</v>
      </c>
      <c r="AQ121" s="7" t="str">
        <f>+AG121-U121</f>
        <v>0</v>
      </c>
      <c r="AR121" s="7" t="str">
        <f>+AH121-V121</f>
        <v>0</v>
      </c>
      <c r="AT121" s="7" t="str">
        <f>SUM(AU121:BB121)</f>
        <v>0</v>
      </c>
      <c r="AU121" s="7" t="str">
        <f>IF(O121&lt;$F$19/2,$F$19,0)</f>
        <v>0</v>
      </c>
      <c r="AV121" s="7" t="str">
        <f>IF(P121&lt;$F$19/2,$F$19,0)</f>
        <v>0</v>
      </c>
      <c r="AW121" s="7" t="str">
        <f>IF(Q121&lt;$F$19/2,$F$19,0)</f>
        <v>0</v>
      </c>
      <c r="AX121" s="7" t="str">
        <f>IF(R121&lt;$F$19/2,$F$19,0)</f>
        <v>0</v>
      </c>
      <c r="AY121" s="7" t="str">
        <f>IF(S121&lt;$F$19/2,$F$19,0)</f>
        <v>0</v>
      </c>
      <c r="AZ121" s="7" t="str">
        <f>IF(T121&lt;$F$19/2,$F$19,0)</f>
        <v>0</v>
      </c>
      <c r="BA121" s="7" t="str">
        <f>IF(U121&lt;$F$19/2,$F$19,0)</f>
        <v>0</v>
      </c>
      <c r="BB121" s="7" t="str">
        <f>IF(V121&lt;$F$19/4,$F$19/2,0)</f>
        <v>0</v>
      </c>
    </row>
    <row r="122" spans="1:55" customHeight="1" ht="15.75">
      <c r="A122" s="2" t="s">
        <v>50</v>
      </c>
      <c r="B122" s="5" t="s">
        <v>15</v>
      </c>
      <c r="C122" s="2" t="s">
        <v>237</v>
      </c>
      <c r="D122" s="2" t="s">
        <v>238</v>
      </c>
      <c r="E122" s="2" t="s">
        <v>0</v>
      </c>
      <c r="F122" s="2" t="str">
        <f>VLOOKUP(E122,$E$1:$F$3,2,0)</f>
        <v>0</v>
      </c>
      <c r="G122" s="2" t="s">
        <v>53</v>
      </c>
      <c r="H122" s="2" t="s">
        <v>60</v>
      </c>
      <c r="I122" s="5" t="str">
        <f>IF(G122="",$J$17,$I$17)</f>
        <v>0</v>
      </c>
      <c r="J122" s="5" t="str">
        <f>IF(H122="",$J$17,$I$17)</f>
        <v>0</v>
      </c>
      <c r="K122" s="5" t="str">
        <f>IF((I122=$J$17)*(J122=$J$17),"NOT UPDATED","UPDATED")</f>
        <v>0</v>
      </c>
      <c r="M122" s="22">
        <v>43467</v>
      </c>
      <c r="N122" s="6" t="str">
        <f>+M122-$N$17</f>
        <v>0</v>
      </c>
      <c r="O122" s="3">
        <v>1</v>
      </c>
      <c r="P122" s="3">
        <v>2</v>
      </c>
      <c r="Q122" s="3">
        <v>3</v>
      </c>
      <c r="R122" s="3">
        <v>4</v>
      </c>
      <c r="S122" s="3">
        <v>5</v>
      </c>
      <c r="T122" s="3">
        <v>6</v>
      </c>
      <c r="U122" s="3">
        <v>7</v>
      </c>
      <c r="V122" s="3">
        <v>8</v>
      </c>
      <c r="Y122" s="22">
        <v>43467</v>
      </c>
      <c r="Z122" s="6" t="str">
        <f>+Y122-$N$17</f>
        <v>0</v>
      </c>
      <c r="AA122" s="5"/>
      <c r="AB122" s="5"/>
      <c r="AC122" s="5"/>
      <c r="AD122" s="5"/>
      <c r="AE122" s="5"/>
      <c r="AF122" s="5"/>
      <c r="AG122" s="5"/>
      <c r="AH122" s="5"/>
      <c r="AJ122" s="7" t="str">
        <f>SUM(AK122:AR122)</f>
        <v>0</v>
      </c>
      <c r="AK122" s="7" t="str">
        <f>+AA122-O122</f>
        <v>0</v>
      </c>
      <c r="AL122" s="7" t="str">
        <f>+AB122-P122</f>
        <v>0</v>
      </c>
      <c r="AM122" s="7" t="str">
        <f>+AC122-Q122</f>
        <v>0</v>
      </c>
      <c r="AN122" s="7" t="str">
        <f>+AD122-R122</f>
        <v>0</v>
      </c>
      <c r="AO122" s="7" t="str">
        <f>+AE122-S122</f>
        <v>0</v>
      </c>
      <c r="AP122" s="7" t="str">
        <f>+AF122-T122</f>
        <v>0</v>
      </c>
      <c r="AQ122" s="7" t="str">
        <f>+AG122-U122</f>
        <v>0</v>
      </c>
      <c r="AR122" s="7" t="str">
        <f>+AH122-V122</f>
        <v>0</v>
      </c>
      <c r="AT122" s="7" t="str">
        <f>SUM(AU122:BB122)</f>
        <v>0</v>
      </c>
      <c r="AU122" s="7" t="str">
        <f>IF(O122&lt;$F$19/2,$F$19,0)</f>
        <v>0</v>
      </c>
      <c r="AV122" s="7" t="str">
        <f>IF(P122&lt;$F$19/2,$F$19,0)</f>
        <v>0</v>
      </c>
      <c r="AW122" s="7" t="str">
        <f>IF(Q122&lt;$F$19/2,$F$19,0)</f>
        <v>0</v>
      </c>
      <c r="AX122" s="7" t="str">
        <f>IF(R122&lt;$F$19/2,$F$19,0)</f>
        <v>0</v>
      </c>
      <c r="AY122" s="7" t="str">
        <f>IF(S122&lt;$F$19/2,$F$19,0)</f>
        <v>0</v>
      </c>
      <c r="AZ122" s="7" t="str">
        <f>IF(T122&lt;$F$19/2,$F$19,0)</f>
        <v>0</v>
      </c>
      <c r="BA122" s="7" t="str">
        <f>IF(U122&lt;$F$19/2,$F$19,0)</f>
        <v>0</v>
      </c>
      <c r="BB122" s="7" t="str">
        <f>IF(V122&lt;$F$19/4,$F$19/2,0)</f>
        <v>0</v>
      </c>
    </row>
    <row r="123" spans="1:55" customHeight="1" ht="15.75">
      <c r="A123" s="2" t="s">
        <v>50</v>
      </c>
      <c r="B123" s="5" t="s">
        <v>15</v>
      </c>
      <c r="C123" s="2" t="s">
        <v>239</v>
      </c>
      <c r="D123" s="2" t="s">
        <v>240</v>
      </c>
      <c r="E123" s="2" t="s">
        <v>0</v>
      </c>
      <c r="F123" s="2" t="str">
        <f>VLOOKUP(E123,$E$1:$F$3,2,0)</f>
        <v>0</v>
      </c>
      <c r="G123" s="2" t="s">
        <v>79</v>
      </c>
      <c r="H123" s="2"/>
      <c r="I123" s="5" t="str">
        <f>IF(G123="",$J$17,$I$17)</f>
        <v>0</v>
      </c>
      <c r="J123" s="5" t="str">
        <f>IF(H123="",$J$17,$I$17)</f>
        <v>0</v>
      </c>
      <c r="K123" s="5" t="str">
        <f>IF((I123=$J$17)*(J123=$J$17),"NOT UPDATED","UPDATED")</f>
        <v>0</v>
      </c>
      <c r="M123" s="22">
        <v>43467</v>
      </c>
      <c r="N123" s="6" t="str">
        <f>+M123-$N$17</f>
        <v>0</v>
      </c>
      <c r="O123" s="3">
        <v>1</v>
      </c>
      <c r="P123" s="3">
        <v>2</v>
      </c>
      <c r="Q123" s="3">
        <v>3</v>
      </c>
      <c r="R123" s="3">
        <v>4</v>
      </c>
      <c r="S123" s="3">
        <v>5</v>
      </c>
      <c r="T123" s="3">
        <v>6</v>
      </c>
      <c r="U123" s="3">
        <v>7</v>
      </c>
      <c r="V123" s="3">
        <v>8</v>
      </c>
      <c r="Y123" s="22">
        <v>43467</v>
      </c>
      <c r="Z123" s="6" t="str">
        <f>+Y123-$N$17</f>
        <v>0</v>
      </c>
      <c r="AA123" s="5"/>
      <c r="AB123" s="5"/>
      <c r="AC123" s="5"/>
      <c r="AD123" s="5"/>
      <c r="AE123" s="5"/>
      <c r="AF123" s="5"/>
      <c r="AG123" s="5"/>
      <c r="AH123" s="5"/>
      <c r="AJ123" s="7" t="str">
        <f>SUM(AK123:AR123)</f>
        <v>0</v>
      </c>
      <c r="AK123" s="7" t="str">
        <f>+AA123-O123</f>
        <v>0</v>
      </c>
      <c r="AL123" s="7" t="str">
        <f>+AB123-P123</f>
        <v>0</v>
      </c>
      <c r="AM123" s="7" t="str">
        <f>+AC123-Q123</f>
        <v>0</v>
      </c>
      <c r="AN123" s="7" t="str">
        <f>+AD123-R123</f>
        <v>0</v>
      </c>
      <c r="AO123" s="7" t="str">
        <f>+AE123-S123</f>
        <v>0</v>
      </c>
      <c r="AP123" s="7" t="str">
        <f>+AF123-T123</f>
        <v>0</v>
      </c>
      <c r="AQ123" s="7" t="str">
        <f>+AG123-U123</f>
        <v>0</v>
      </c>
      <c r="AR123" s="7" t="str">
        <f>+AH123-V123</f>
        <v>0</v>
      </c>
      <c r="AT123" s="7" t="str">
        <f>SUM(AU123:BB123)</f>
        <v>0</v>
      </c>
      <c r="AU123" s="7" t="str">
        <f>IF(O123&lt;$F$19/2,$F$19,0)</f>
        <v>0</v>
      </c>
      <c r="AV123" s="7" t="str">
        <f>IF(P123&lt;$F$19/2,$F$19,0)</f>
        <v>0</v>
      </c>
      <c r="AW123" s="7" t="str">
        <f>IF(Q123&lt;$F$19/2,$F$19,0)</f>
        <v>0</v>
      </c>
      <c r="AX123" s="7" t="str">
        <f>IF(R123&lt;$F$19/2,$F$19,0)</f>
        <v>0</v>
      </c>
      <c r="AY123" s="7" t="str">
        <f>IF(S123&lt;$F$19/2,$F$19,0)</f>
        <v>0</v>
      </c>
      <c r="AZ123" s="7" t="str">
        <f>IF(T123&lt;$F$19/2,$F$19,0)</f>
        <v>0</v>
      </c>
      <c r="BA123" s="7" t="str">
        <f>IF(U123&lt;$F$19/2,$F$19,0)</f>
        <v>0</v>
      </c>
      <c r="BB123" s="7" t="str">
        <f>IF(V123&lt;$F$19/4,$F$19/2,0)</f>
        <v>0</v>
      </c>
    </row>
    <row r="124" spans="1:55" customHeight="1" ht="15.75">
      <c r="A124" s="2" t="s">
        <v>50</v>
      </c>
      <c r="B124" s="5" t="s">
        <v>15</v>
      </c>
      <c r="C124" s="2" t="s">
        <v>241</v>
      </c>
      <c r="D124" s="2" t="s">
        <v>242</v>
      </c>
      <c r="E124" s="2" t="s">
        <v>6</v>
      </c>
      <c r="F124" s="2" t="str">
        <f>VLOOKUP(E124,$E$1:$F$3,2,0)</f>
        <v>0</v>
      </c>
      <c r="G124" s="2" t="s">
        <v>56</v>
      </c>
      <c r="H124" s="2" t="s">
        <v>57</v>
      </c>
      <c r="I124" s="5" t="str">
        <f>IF(G124="",$J$17,$I$17)</f>
        <v>0</v>
      </c>
      <c r="J124" s="5" t="str">
        <f>IF(H124="",$J$17,$I$17)</f>
        <v>0</v>
      </c>
      <c r="K124" s="5" t="str">
        <f>IF((I124=$J$17)*(J124=$J$17),"NOT UPDATED","UPDATED")</f>
        <v>0</v>
      </c>
      <c r="M124" s="22">
        <v>43467</v>
      </c>
      <c r="N124" s="6" t="str">
        <f>+M124-$N$17</f>
        <v>0</v>
      </c>
      <c r="O124" s="3">
        <v>1</v>
      </c>
      <c r="P124" s="3">
        <v>2</v>
      </c>
      <c r="Q124" s="3">
        <v>3</v>
      </c>
      <c r="R124" s="3">
        <v>4</v>
      </c>
      <c r="S124" s="3">
        <v>5</v>
      </c>
      <c r="T124" s="3">
        <v>6</v>
      </c>
      <c r="U124" s="3">
        <v>7</v>
      </c>
      <c r="V124" s="3">
        <v>8</v>
      </c>
      <c r="Y124" s="22">
        <v>43467</v>
      </c>
      <c r="Z124" s="6" t="str">
        <f>+Y124-$N$17</f>
        <v>0</v>
      </c>
      <c r="AA124" s="5"/>
      <c r="AB124" s="5"/>
      <c r="AC124" s="5"/>
      <c r="AD124" s="5"/>
      <c r="AE124" s="5"/>
      <c r="AF124" s="5"/>
      <c r="AG124" s="5"/>
      <c r="AH124" s="5"/>
      <c r="AJ124" s="7" t="str">
        <f>SUM(AK124:AR124)</f>
        <v>0</v>
      </c>
      <c r="AK124" s="7" t="str">
        <f>+AA124-O124</f>
        <v>0</v>
      </c>
      <c r="AL124" s="7" t="str">
        <f>+AB124-P124</f>
        <v>0</v>
      </c>
      <c r="AM124" s="7" t="str">
        <f>+AC124-Q124</f>
        <v>0</v>
      </c>
      <c r="AN124" s="7" t="str">
        <f>+AD124-R124</f>
        <v>0</v>
      </c>
      <c r="AO124" s="7" t="str">
        <f>+AE124-S124</f>
        <v>0</v>
      </c>
      <c r="AP124" s="7" t="str">
        <f>+AF124-T124</f>
        <v>0</v>
      </c>
      <c r="AQ124" s="7" t="str">
        <f>+AG124-U124</f>
        <v>0</v>
      </c>
      <c r="AR124" s="7" t="str">
        <f>+AH124-V124</f>
        <v>0</v>
      </c>
      <c r="AT124" s="7" t="str">
        <f>SUM(AU124:BB124)</f>
        <v>0</v>
      </c>
      <c r="AU124" s="7" t="str">
        <f>IF(O124&lt;$F$19/2,$F$19,0)</f>
        <v>0</v>
      </c>
      <c r="AV124" s="7" t="str">
        <f>IF(P124&lt;$F$19/2,$F$19,0)</f>
        <v>0</v>
      </c>
      <c r="AW124" s="7" t="str">
        <f>IF(Q124&lt;$F$19/2,$F$19,0)</f>
        <v>0</v>
      </c>
      <c r="AX124" s="7" t="str">
        <f>IF(R124&lt;$F$19/2,$F$19,0)</f>
        <v>0</v>
      </c>
      <c r="AY124" s="7" t="str">
        <f>IF(S124&lt;$F$19/2,$F$19,0)</f>
        <v>0</v>
      </c>
      <c r="AZ124" s="7" t="str">
        <f>IF(T124&lt;$F$19/2,$F$19,0)</f>
        <v>0</v>
      </c>
      <c r="BA124" s="7" t="str">
        <f>IF(U124&lt;$F$19/2,$F$19,0)</f>
        <v>0</v>
      </c>
      <c r="BB124" s="7" t="str">
        <f>IF(V124&lt;$F$19/4,$F$19/2,0)</f>
        <v>0</v>
      </c>
    </row>
    <row r="125" spans="1:55" customHeight="1" ht="15.75">
      <c r="A125" s="2" t="s">
        <v>50</v>
      </c>
      <c r="B125" s="5" t="s">
        <v>15</v>
      </c>
      <c r="C125" s="2" t="s">
        <v>145</v>
      </c>
      <c r="D125" s="2" t="s">
        <v>243</v>
      </c>
      <c r="E125" s="2" t="s">
        <v>0</v>
      </c>
      <c r="F125" s="2" t="str">
        <f>VLOOKUP(E125,$E$1:$F$3,2,0)</f>
        <v>0</v>
      </c>
      <c r="G125" s="2" t="s">
        <v>68</v>
      </c>
      <c r="H125" s="2" t="s">
        <v>65</v>
      </c>
      <c r="I125" s="5" t="str">
        <f>IF(G125="",$J$17,$I$17)</f>
        <v>0</v>
      </c>
      <c r="J125" s="5" t="str">
        <f>IF(H125="",$J$17,$I$17)</f>
        <v>0</v>
      </c>
      <c r="K125" s="5" t="str">
        <f>IF((I125=$J$17)*(J125=$J$17),"NOT UPDATED","UPDATED")</f>
        <v>0</v>
      </c>
      <c r="M125" s="22">
        <v>43467</v>
      </c>
      <c r="N125" s="6" t="str">
        <f>+M125-$N$17</f>
        <v>0</v>
      </c>
      <c r="O125" s="3">
        <v>1</v>
      </c>
      <c r="P125" s="3">
        <v>2</v>
      </c>
      <c r="Q125" s="3">
        <v>3</v>
      </c>
      <c r="R125" s="3">
        <v>4</v>
      </c>
      <c r="S125" s="3">
        <v>5</v>
      </c>
      <c r="T125" s="3">
        <v>6</v>
      </c>
      <c r="U125" s="3">
        <v>7</v>
      </c>
      <c r="V125" s="3">
        <v>8</v>
      </c>
      <c r="Y125" s="22">
        <v>43467</v>
      </c>
      <c r="Z125" s="6" t="str">
        <f>+Y125-$N$17</f>
        <v>0</v>
      </c>
      <c r="AA125" s="5"/>
      <c r="AB125" s="5"/>
      <c r="AC125" s="5"/>
      <c r="AD125" s="5"/>
      <c r="AE125" s="5"/>
      <c r="AF125" s="5"/>
      <c r="AG125" s="5"/>
      <c r="AH125" s="5"/>
      <c r="AJ125" s="7" t="str">
        <f>SUM(AK125:AR125)</f>
        <v>0</v>
      </c>
      <c r="AK125" s="7" t="str">
        <f>+AA125-O125</f>
        <v>0</v>
      </c>
      <c r="AL125" s="7" t="str">
        <f>+AB125-P125</f>
        <v>0</v>
      </c>
      <c r="AM125" s="7" t="str">
        <f>+AC125-Q125</f>
        <v>0</v>
      </c>
      <c r="AN125" s="7" t="str">
        <f>+AD125-R125</f>
        <v>0</v>
      </c>
      <c r="AO125" s="7" t="str">
        <f>+AE125-S125</f>
        <v>0</v>
      </c>
      <c r="AP125" s="7" t="str">
        <f>+AF125-T125</f>
        <v>0</v>
      </c>
      <c r="AQ125" s="7" t="str">
        <f>+AG125-U125</f>
        <v>0</v>
      </c>
      <c r="AR125" s="7" t="str">
        <f>+AH125-V125</f>
        <v>0</v>
      </c>
      <c r="AT125" s="7" t="str">
        <f>SUM(AU125:BB125)</f>
        <v>0</v>
      </c>
      <c r="AU125" s="7" t="str">
        <f>IF(O125&lt;$F$19/2,$F$19,0)</f>
        <v>0</v>
      </c>
      <c r="AV125" s="7" t="str">
        <f>IF(P125&lt;$F$19/2,$F$19,0)</f>
        <v>0</v>
      </c>
      <c r="AW125" s="7" t="str">
        <f>IF(Q125&lt;$F$19/2,$F$19,0)</f>
        <v>0</v>
      </c>
      <c r="AX125" s="7" t="str">
        <f>IF(R125&lt;$F$19/2,$F$19,0)</f>
        <v>0</v>
      </c>
      <c r="AY125" s="7" t="str">
        <f>IF(S125&lt;$F$19/2,$F$19,0)</f>
        <v>0</v>
      </c>
      <c r="AZ125" s="7" t="str">
        <f>IF(T125&lt;$F$19/2,$F$19,0)</f>
        <v>0</v>
      </c>
      <c r="BA125" s="7" t="str">
        <f>IF(U125&lt;$F$19/2,$F$19,0)</f>
        <v>0</v>
      </c>
      <c r="BB125" s="7" t="str">
        <f>IF(V125&lt;$F$19/4,$F$19/2,0)</f>
        <v>0</v>
      </c>
    </row>
    <row r="126" spans="1:55" customHeight="1" ht="15.75">
      <c r="A126" s="2" t="s">
        <v>50</v>
      </c>
      <c r="B126" s="5" t="s">
        <v>13</v>
      </c>
      <c r="C126" s="2" t="s">
        <v>244</v>
      </c>
      <c r="D126" s="2" t="s">
        <v>245</v>
      </c>
      <c r="E126" s="2" t="s">
        <v>3</v>
      </c>
      <c r="F126" s="2" t="str">
        <f>VLOOKUP(E126,$E$1:$F$3,2,0)</f>
        <v>0</v>
      </c>
      <c r="G126" s="2" t="s">
        <v>246</v>
      </c>
      <c r="H126" s="2"/>
      <c r="I126" s="5" t="str">
        <f>IF(G126="",$J$17,$I$17)</f>
        <v>0</v>
      </c>
      <c r="J126" s="5" t="str">
        <f>IF(H126="",$J$17,$I$17)</f>
        <v>0</v>
      </c>
      <c r="K126" s="5" t="str">
        <f>IF((I126=$J$17)*(J126=$J$17),"NOT UPDATED","UPDATED")</f>
        <v>0</v>
      </c>
      <c r="M126" s="22">
        <v>43467</v>
      </c>
      <c r="N126" s="6" t="str">
        <f>+M126-$N$17</f>
        <v>0</v>
      </c>
      <c r="O126" s="3">
        <v>1</v>
      </c>
      <c r="P126" s="3">
        <v>2</v>
      </c>
      <c r="Q126" s="3">
        <v>3</v>
      </c>
      <c r="R126" s="3">
        <v>4</v>
      </c>
      <c r="S126" s="3">
        <v>5</v>
      </c>
      <c r="T126" s="3">
        <v>6</v>
      </c>
      <c r="U126" s="3">
        <v>7</v>
      </c>
      <c r="V126" s="3">
        <v>8</v>
      </c>
      <c r="Y126" s="22">
        <v>43467</v>
      </c>
      <c r="Z126" s="6" t="str">
        <f>+Y126-$N$17</f>
        <v>0</v>
      </c>
      <c r="AA126" s="5"/>
      <c r="AB126" s="5"/>
      <c r="AC126" s="5"/>
      <c r="AD126" s="5"/>
      <c r="AE126" s="5"/>
      <c r="AF126" s="5"/>
      <c r="AG126" s="5"/>
      <c r="AH126" s="5"/>
      <c r="AJ126" s="7" t="str">
        <f>SUM(AK126:AR126)</f>
        <v>0</v>
      </c>
      <c r="AK126" s="7" t="str">
        <f>+AA126-O126</f>
        <v>0</v>
      </c>
      <c r="AL126" s="7" t="str">
        <f>+AB126-P126</f>
        <v>0</v>
      </c>
      <c r="AM126" s="7" t="str">
        <f>+AC126-Q126</f>
        <v>0</v>
      </c>
      <c r="AN126" s="7" t="str">
        <f>+AD126-R126</f>
        <v>0</v>
      </c>
      <c r="AO126" s="7" t="str">
        <f>+AE126-S126</f>
        <v>0</v>
      </c>
      <c r="AP126" s="7" t="str">
        <f>+AF126-T126</f>
        <v>0</v>
      </c>
      <c r="AQ126" s="7" t="str">
        <f>+AG126-U126</f>
        <v>0</v>
      </c>
      <c r="AR126" s="7" t="str">
        <f>+AH126-V126</f>
        <v>0</v>
      </c>
      <c r="AT126" s="7" t="str">
        <f>SUM(AU126:BB126)</f>
        <v>0</v>
      </c>
      <c r="AU126" s="7" t="str">
        <f>IF(O126&lt;$F$19/2,$F$19,0)</f>
        <v>0</v>
      </c>
      <c r="AV126" s="7" t="str">
        <f>IF(P126&lt;$F$19/2,$F$19,0)</f>
        <v>0</v>
      </c>
      <c r="AW126" s="7" t="str">
        <f>IF(Q126&lt;$F$19/2,$F$19,0)</f>
        <v>0</v>
      </c>
      <c r="AX126" s="7" t="str">
        <f>IF(R126&lt;$F$19/2,$F$19,0)</f>
        <v>0</v>
      </c>
      <c r="AY126" s="7" t="str">
        <f>IF(S126&lt;$F$19/2,$F$19,0)</f>
        <v>0</v>
      </c>
      <c r="AZ126" s="7" t="str">
        <f>IF(T126&lt;$F$19/2,$F$19,0)</f>
        <v>0</v>
      </c>
      <c r="BA126" s="7" t="str">
        <f>IF(U126&lt;$F$19/2,$F$19,0)</f>
        <v>0</v>
      </c>
      <c r="BB126" s="7" t="str">
        <f>IF(V126&lt;$F$19/4,$F$19/2,0)</f>
        <v>0</v>
      </c>
    </row>
    <row r="127" spans="1:55" customHeight="1" ht="15.75">
      <c r="A127" s="2" t="s">
        <v>50</v>
      </c>
      <c r="B127" s="5" t="s">
        <v>13</v>
      </c>
      <c r="C127" s="2" t="s">
        <v>247</v>
      </c>
      <c r="D127" s="2" t="s">
        <v>248</v>
      </c>
      <c r="E127" s="2" t="s">
        <v>3</v>
      </c>
      <c r="F127" s="2" t="str">
        <f>VLOOKUP(E127,$E$1:$F$3,2,0)</f>
        <v>0</v>
      </c>
      <c r="G127" s="2" t="s">
        <v>246</v>
      </c>
      <c r="H127" s="2"/>
      <c r="I127" s="5" t="str">
        <f>IF(G127="",$J$17,$I$17)</f>
        <v>0</v>
      </c>
      <c r="J127" s="5" t="str">
        <f>IF(H127="",$J$17,$I$17)</f>
        <v>0</v>
      </c>
      <c r="K127" s="5" t="str">
        <f>IF((I127=$J$17)*(J127=$J$17),"NOT UPDATED","UPDATED")</f>
        <v>0</v>
      </c>
      <c r="M127" s="22">
        <v>43467</v>
      </c>
      <c r="N127" s="6" t="str">
        <f>+M127-$N$17</f>
        <v>0</v>
      </c>
      <c r="O127" s="3">
        <v>1</v>
      </c>
      <c r="P127" s="3">
        <v>2</v>
      </c>
      <c r="Q127" s="3">
        <v>3</v>
      </c>
      <c r="R127" s="3">
        <v>4</v>
      </c>
      <c r="S127" s="3">
        <v>5</v>
      </c>
      <c r="T127" s="3">
        <v>6</v>
      </c>
      <c r="U127" s="3">
        <v>7</v>
      </c>
      <c r="V127" s="3">
        <v>8</v>
      </c>
      <c r="Y127" s="22">
        <v>43467</v>
      </c>
      <c r="Z127" s="6" t="str">
        <f>+Y127-$N$17</f>
        <v>0</v>
      </c>
      <c r="AA127" s="5"/>
      <c r="AB127" s="5"/>
      <c r="AC127" s="5"/>
      <c r="AD127" s="5"/>
      <c r="AE127" s="5"/>
      <c r="AF127" s="5"/>
      <c r="AG127" s="5"/>
      <c r="AH127" s="5"/>
      <c r="AJ127" s="7" t="str">
        <f>SUM(AK127:AR127)</f>
        <v>0</v>
      </c>
      <c r="AK127" s="7" t="str">
        <f>+AA127-O127</f>
        <v>0</v>
      </c>
      <c r="AL127" s="7" t="str">
        <f>+AB127-P127</f>
        <v>0</v>
      </c>
      <c r="AM127" s="7" t="str">
        <f>+AC127-Q127</f>
        <v>0</v>
      </c>
      <c r="AN127" s="7" t="str">
        <f>+AD127-R127</f>
        <v>0</v>
      </c>
      <c r="AO127" s="7" t="str">
        <f>+AE127-S127</f>
        <v>0</v>
      </c>
      <c r="AP127" s="7" t="str">
        <f>+AF127-T127</f>
        <v>0</v>
      </c>
      <c r="AQ127" s="7" t="str">
        <f>+AG127-U127</f>
        <v>0</v>
      </c>
      <c r="AR127" s="7" t="str">
        <f>+AH127-V127</f>
        <v>0</v>
      </c>
      <c r="AT127" s="7" t="str">
        <f>SUM(AU127:BB127)</f>
        <v>0</v>
      </c>
      <c r="AU127" s="7" t="str">
        <f>IF(O127&lt;$F$19/2,$F$19,0)</f>
        <v>0</v>
      </c>
      <c r="AV127" s="7" t="str">
        <f>IF(P127&lt;$F$19/2,$F$19,0)</f>
        <v>0</v>
      </c>
      <c r="AW127" s="7" t="str">
        <f>IF(Q127&lt;$F$19/2,$F$19,0)</f>
        <v>0</v>
      </c>
      <c r="AX127" s="7" t="str">
        <f>IF(R127&lt;$F$19/2,$F$19,0)</f>
        <v>0</v>
      </c>
      <c r="AY127" s="7" t="str">
        <f>IF(S127&lt;$F$19/2,$F$19,0)</f>
        <v>0</v>
      </c>
      <c r="AZ127" s="7" t="str">
        <f>IF(T127&lt;$F$19/2,$F$19,0)</f>
        <v>0</v>
      </c>
      <c r="BA127" s="7" t="str">
        <f>IF(U127&lt;$F$19/2,$F$19,0)</f>
        <v>0</v>
      </c>
      <c r="BB127" s="7" t="str">
        <f>IF(V127&lt;$F$19/4,$F$19/2,0)</f>
        <v>0</v>
      </c>
    </row>
    <row r="128" spans="1:55" customHeight="1" ht="15.75">
      <c r="A128" s="2" t="s">
        <v>50</v>
      </c>
      <c r="B128" s="5" t="s">
        <v>13</v>
      </c>
      <c r="C128" s="2" t="s">
        <v>249</v>
      </c>
      <c r="D128" s="2" t="s">
        <v>250</v>
      </c>
      <c r="E128" s="2" t="s">
        <v>3</v>
      </c>
      <c r="F128" s="2" t="str">
        <f>VLOOKUP(E128,$E$1:$F$3,2,0)</f>
        <v>0</v>
      </c>
      <c r="G128" s="2" t="s">
        <v>246</v>
      </c>
      <c r="H128" s="2"/>
      <c r="I128" s="5" t="str">
        <f>IF(G128="",$J$17,$I$17)</f>
        <v>0</v>
      </c>
      <c r="J128" s="5" t="str">
        <f>IF(H128="",$J$17,$I$17)</f>
        <v>0</v>
      </c>
      <c r="K128" s="5" t="str">
        <f>IF((I128=$J$17)*(J128=$J$17),"NOT UPDATED","UPDATED")</f>
        <v>0</v>
      </c>
      <c r="M128" s="22">
        <v>43467</v>
      </c>
      <c r="N128" s="6" t="str">
        <f>+M128-$N$17</f>
        <v>0</v>
      </c>
      <c r="O128" s="3">
        <v>1</v>
      </c>
      <c r="P128" s="3">
        <v>2</v>
      </c>
      <c r="Q128" s="3">
        <v>3</v>
      </c>
      <c r="R128" s="3">
        <v>4</v>
      </c>
      <c r="S128" s="3">
        <v>5</v>
      </c>
      <c r="T128" s="3">
        <v>6</v>
      </c>
      <c r="U128" s="3">
        <v>7</v>
      </c>
      <c r="V128" s="3">
        <v>8</v>
      </c>
      <c r="Y128" s="22">
        <v>43467</v>
      </c>
      <c r="Z128" s="6" t="str">
        <f>+Y128-$N$17</f>
        <v>0</v>
      </c>
      <c r="AA128" s="5"/>
      <c r="AB128" s="5"/>
      <c r="AC128" s="5"/>
      <c r="AD128" s="5"/>
      <c r="AE128" s="5"/>
      <c r="AF128" s="5"/>
      <c r="AG128" s="5"/>
      <c r="AH128" s="5"/>
      <c r="AJ128" s="7" t="str">
        <f>SUM(AK128:AR128)</f>
        <v>0</v>
      </c>
      <c r="AK128" s="7" t="str">
        <f>+AA128-O128</f>
        <v>0</v>
      </c>
      <c r="AL128" s="7" t="str">
        <f>+AB128-P128</f>
        <v>0</v>
      </c>
      <c r="AM128" s="7" t="str">
        <f>+AC128-Q128</f>
        <v>0</v>
      </c>
      <c r="AN128" s="7" t="str">
        <f>+AD128-R128</f>
        <v>0</v>
      </c>
      <c r="AO128" s="7" t="str">
        <f>+AE128-S128</f>
        <v>0</v>
      </c>
      <c r="AP128" s="7" t="str">
        <f>+AF128-T128</f>
        <v>0</v>
      </c>
      <c r="AQ128" s="7" t="str">
        <f>+AG128-U128</f>
        <v>0</v>
      </c>
      <c r="AR128" s="7" t="str">
        <f>+AH128-V128</f>
        <v>0</v>
      </c>
      <c r="AT128" s="7" t="str">
        <f>SUM(AU128:BB128)</f>
        <v>0</v>
      </c>
      <c r="AU128" s="7" t="str">
        <f>IF(O128&lt;$F$19/2,$F$19,0)</f>
        <v>0</v>
      </c>
      <c r="AV128" s="7" t="str">
        <f>IF(P128&lt;$F$19/2,$F$19,0)</f>
        <v>0</v>
      </c>
      <c r="AW128" s="7" t="str">
        <f>IF(Q128&lt;$F$19/2,$F$19,0)</f>
        <v>0</v>
      </c>
      <c r="AX128" s="7" t="str">
        <f>IF(R128&lt;$F$19/2,$F$19,0)</f>
        <v>0</v>
      </c>
      <c r="AY128" s="7" t="str">
        <f>IF(S128&lt;$F$19/2,$F$19,0)</f>
        <v>0</v>
      </c>
      <c r="AZ128" s="7" t="str">
        <f>IF(T128&lt;$F$19/2,$F$19,0)</f>
        <v>0</v>
      </c>
      <c r="BA128" s="7" t="str">
        <f>IF(U128&lt;$F$19/2,$F$19,0)</f>
        <v>0</v>
      </c>
      <c r="BB128" s="7" t="str">
        <f>IF(V128&lt;$F$19/4,$F$19/2,0)</f>
        <v>0</v>
      </c>
    </row>
    <row r="129" spans="1:55" customHeight="1" ht="15.75">
      <c r="A129" s="2" t="s">
        <v>50</v>
      </c>
      <c r="B129" s="2" t="s">
        <v>16</v>
      </c>
      <c r="C129" s="2" t="s">
        <v>251</v>
      </c>
      <c r="D129" s="2" t="s">
        <v>252</v>
      </c>
      <c r="E129" s="2" t="s">
        <v>0</v>
      </c>
      <c r="F129" s="2" t="str">
        <f>VLOOKUP(E129,$E$1:$F$3,2,0)</f>
        <v>0</v>
      </c>
      <c r="G129" s="2"/>
      <c r="H129" s="2"/>
      <c r="I129" s="5" t="str">
        <f>IF(G129="",$J$17,$I$17)</f>
        <v>0</v>
      </c>
      <c r="J129" s="5" t="str">
        <f>IF(H129="",$J$17,$I$17)</f>
        <v>0</v>
      </c>
      <c r="K129" s="5" t="str">
        <f>IF((I129=$J$17)*(J129=$J$17),"NOT UPDATED","UPDATED")</f>
        <v>0</v>
      </c>
      <c r="M129" s="22">
        <v>43102</v>
      </c>
      <c r="N129" s="6" t="str">
        <f>+M129-$N$17</f>
        <v>0</v>
      </c>
      <c r="O129" s="3">
        <v>1</v>
      </c>
      <c r="P129" s="3">
        <v>2</v>
      </c>
      <c r="Q129" s="3">
        <v>3</v>
      </c>
      <c r="R129" s="3">
        <v>4</v>
      </c>
      <c r="S129" s="3">
        <v>5</v>
      </c>
      <c r="T129" s="3">
        <v>6</v>
      </c>
      <c r="U129" s="3">
        <v>7</v>
      </c>
      <c r="V129" s="3">
        <v>8</v>
      </c>
      <c r="Y129" s="22">
        <v>43102</v>
      </c>
      <c r="Z129" s="6" t="str">
        <f>+Y129-$N$17</f>
        <v>0</v>
      </c>
      <c r="AA129" s="5"/>
      <c r="AB129" s="5"/>
      <c r="AC129" s="5"/>
      <c r="AD129" s="5"/>
      <c r="AE129" s="5"/>
      <c r="AF129" s="5"/>
      <c r="AG129" s="5"/>
      <c r="AH129" s="5"/>
      <c r="AJ129" s="7" t="str">
        <f>SUM(AK129:AR129)</f>
        <v>0</v>
      </c>
      <c r="AK129" s="7" t="str">
        <f>+AA129-O129</f>
        <v>0</v>
      </c>
      <c r="AL129" s="7" t="str">
        <f>+AB129-P129</f>
        <v>0</v>
      </c>
      <c r="AM129" s="7" t="str">
        <f>+AC129-Q129</f>
        <v>0</v>
      </c>
      <c r="AN129" s="7" t="str">
        <f>+AD129-R129</f>
        <v>0</v>
      </c>
      <c r="AO129" s="7" t="str">
        <f>+AE129-S129</f>
        <v>0</v>
      </c>
      <c r="AP129" s="7" t="str">
        <f>+AF129-T129</f>
        <v>0</v>
      </c>
      <c r="AQ129" s="7" t="str">
        <f>+AG129-U129</f>
        <v>0</v>
      </c>
      <c r="AR129" s="7" t="str">
        <f>+AH129-V129</f>
        <v>0</v>
      </c>
      <c r="AT129" s="7" t="str">
        <f>SUM(AU129:BB129)</f>
        <v>0</v>
      </c>
      <c r="AU129" s="7" t="str">
        <f>IF(O129&lt;$F$19/2,$F$19,0)</f>
        <v>0</v>
      </c>
      <c r="AV129" s="7" t="str">
        <f>IF(P129&lt;$F$19/2,$F$19,0)</f>
        <v>0</v>
      </c>
      <c r="AW129" s="7" t="str">
        <f>IF(Q129&lt;$F$19/2,$F$19,0)</f>
        <v>0</v>
      </c>
      <c r="AX129" s="7" t="str">
        <f>IF(R129&lt;$F$19/2,$F$19,0)</f>
        <v>0</v>
      </c>
      <c r="AY129" s="7" t="str">
        <f>IF(S129&lt;$F$19/2,$F$19,0)</f>
        <v>0</v>
      </c>
      <c r="AZ129" s="7" t="str">
        <f>IF(T129&lt;$F$19/2,$F$19,0)</f>
        <v>0</v>
      </c>
      <c r="BA129" s="7" t="str">
        <f>IF(U129&lt;$F$19/2,$F$19,0)</f>
        <v>0</v>
      </c>
      <c r="BB129" s="7" t="str">
        <f>IF(V129&lt;$F$19/4,$F$19/2,0)</f>
        <v>0</v>
      </c>
    </row>
    <row r="130" spans="1:55">
      <c r="A130" t="s">
        <v>50</v>
      </c>
      <c r="B130" t="s">
        <v>253</v>
      </c>
      <c r="C130" t="s">
        <v>75</v>
      </c>
      <c r="D130" t="s">
        <v>254</v>
      </c>
      <c r="E130" t="s">
        <v>6</v>
      </c>
      <c r="F130" t="str">
        <f>VLOOKUP(E130,$E$1:$F$3,2,0)</f>
        <v>0</v>
      </c>
      <c r="H130" s="1"/>
    </row>
    <row r="131" spans="1:55">
      <c r="A131" t="s">
        <v>50</v>
      </c>
      <c r="B131" t="s">
        <v>5</v>
      </c>
      <c r="C131" t="s">
        <v>255</v>
      </c>
      <c r="D131" t="s">
        <v>256</v>
      </c>
      <c r="E131" t="s">
        <v>6</v>
      </c>
      <c r="F131" t="str">
        <f>VLOOKUP(E131,$E$1:$F$3,2,0)</f>
        <v>0</v>
      </c>
      <c r="H131" s="1"/>
      <c r="I131" t="str">
        <f>IF(G131="",$J$17,$I$17)</f>
        <v>0</v>
      </c>
      <c r="J131" t="str">
        <f>IF(H131="",$J$17,$I$17)</f>
        <v>0</v>
      </c>
      <c r="K131" t="str">
        <f>IF((I131=$J$17)*(J131=$J$17),"NOT UPDATED","UPDATED")</f>
        <v>0</v>
      </c>
    </row>
    <row r="132" spans="1:55">
      <c r="A132" t="s">
        <v>50</v>
      </c>
      <c r="B132" t="s">
        <v>257</v>
      </c>
      <c r="C132" t="s">
        <v>255</v>
      </c>
      <c r="D132" t="s">
        <v>258</v>
      </c>
      <c r="E132" t="s">
        <v>6</v>
      </c>
      <c r="F132" t="str">
        <f>VLOOKUP(E132,$E$1:$F$3,2,0)</f>
        <v>0</v>
      </c>
      <c r="H132" s="1"/>
      <c r="I132" t="str">
        <f>IF(G132="",$J$17,$I$17)</f>
        <v>0</v>
      </c>
      <c r="J132" t="str">
        <f>IF(H132="",$J$17,$I$17)</f>
        <v>0</v>
      </c>
      <c r="K132" t="str">
        <f>IF((I132=$J$17)*(J132=$J$17),"NOT UPDATED","UPDATED")</f>
        <v>0</v>
      </c>
    </row>
    <row r="133" spans="1:55">
      <c r="A133" t="s">
        <v>50</v>
      </c>
      <c r="B133" t="s">
        <v>259</v>
      </c>
      <c r="C133" t="s">
        <v>255</v>
      </c>
      <c r="D133" t="s">
        <v>260</v>
      </c>
      <c r="E133" t="s">
        <v>6</v>
      </c>
      <c r="F133" t="str">
        <f>VLOOKUP(E133,$E$1:$F$3,2,0)</f>
        <v>0</v>
      </c>
      <c r="H133" s="1"/>
      <c r="I133" t="str">
        <f>IF(G133="",$J$17,$I$17)</f>
        <v>0</v>
      </c>
      <c r="J133" t="str">
        <f>IF(H133="",$J$17,$I$17)</f>
        <v>0</v>
      </c>
      <c r="K133" t="str">
        <f>IF((I133=$J$17)*(J133=$J$17),"NOT UPDATED","UPDATED")</f>
        <v>0</v>
      </c>
    </row>
    <row r="134" spans="1:55">
      <c r="A134" t="s">
        <v>50</v>
      </c>
      <c r="B134" t="s">
        <v>261</v>
      </c>
      <c r="C134" t="s">
        <v>145</v>
      </c>
      <c r="D134" t="s">
        <v>262</v>
      </c>
      <c r="E134" t="s">
        <v>6</v>
      </c>
      <c r="F134" t="str">
        <f>VLOOKUP(E134,$E$1:$F$3,2,0)</f>
        <v>0</v>
      </c>
      <c r="H134" s="1"/>
      <c r="I134" t="str">
        <f>IF(G134="",$J$17,$I$17)</f>
        <v>0</v>
      </c>
      <c r="J134" t="str">
        <f>IF(H134="",$J$17,$I$17)</f>
        <v>0</v>
      </c>
      <c r="K134" t="str">
        <f>IF((I134=$J$17)*(J134=$J$17),"NOT UPDATED","UPDATED")</f>
        <v>0</v>
      </c>
    </row>
    <row r="135" spans="1:55">
      <c r="A135" t="s">
        <v>50</v>
      </c>
      <c r="B135" t="s">
        <v>263</v>
      </c>
      <c r="C135" t="s">
        <v>132</v>
      </c>
      <c r="D135" t="s">
        <v>264</v>
      </c>
      <c r="E135" t="s">
        <v>6</v>
      </c>
      <c r="F135" t="str">
        <f>VLOOKUP(E135,$E$1:$F$3,2,0)</f>
        <v>0</v>
      </c>
      <c r="H135" s="1"/>
      <c r="I135" t="str">
        <f>IF(G135="",$J$17,$I$17)</f>
        <v>0</v>
      </c>
      <c r="J135" t="str">
        <f>IF(H135="",$J$17,$I$17)</f>
        <v>0</v>
      </c>
      <c r="K135" t="str">
        <f>IF((I135=$J$17)*(J135=$J$17),"NOT UPDATED","UPDATED")</f>
        <v>0</v>
      </c>
    </row>
    <row r="136" spans="1:55">
      <c r="A136" t="s">
        <v>50</v>
      </c>
      <c r="B136" t="s">
        <v>257</v>
      </c>
      <c r="C136" t="s">
        <v>132</v>
      </c>
      <c r="D136" t="s">
        <v>265</v>
      </c>
      <c r="E136" t="s">
        <v>6</v>
      </c>
      <c r="F136" t="str">
        <f>VLOOKUP(E136,$E$1:$F$3,2,0)</f>
        <v>0</v>
      </c>
      <c r="H136" s="1"/>
    </row>
    <row r="137" spans="1:55">
      <c r="A137" t="s">
        <v>50</v>
      </c>
      <c r="B137" t="s">
        <v>257</v>
      </c>
      <c r="C137" t="s">
        <v>266</v>
      </c>
      <c r="D137" t="s">
        <v>267</v>
      </c>
      <c r="E137" t="s">
        <v>6</v>
      </c>
      <c r="F137" t="str">
        <f>VLOOKUP(E137,$E$1:$F$3,2,0)</f>
        <v>0</v>
      </c>
      <c r="H137" s="1"/>
      <c r="I137" t="str">
        <f>IF(G137="",$J$17,$I$17)</f>
        <v>0</v>
      </c>
      <c r="J137" t="str">
        <f>IF(H137="",$J$17,$I$17)</f>
        <v>0</v>
      </c>
      <c r="K137" t="str">
        <f>IF((I137=$J$17)*(J137=$J$17),"NOT UPDATED","UPDATED")</f>
        <v>0</v>
      </c>
    </row>
    <row r="138" spans="1:55">
      <c r="A138" t="s">
        <v>50</v>
      </c>
      <c r="B138" t="s">
        <v>257</v>
      </c>
      <c r="C138" t="s">
        <v>268</v>
      </c>
      <c r="D138" t="s">
        <v>269</v>
      </c>
      <c r="E138" t="s">
        <v>6</v>
      </c>
      <c r="F138" t="str">
        <f>VLOOKUP(E138,$E$1:$F$3,2,0)</f>
        <v>0</v>
      </c>
      <c r="H138" s="1"/>
      <c r="I138" t="str">
        <f>IF(G138="",$J$17,$I$17)</f>
        <v>0</v>
      </c>
      <c r="J138" t="str">
        <f>IF(H138="",$J$17,$I$17)</f>
        <v>0</v>
      </c>
      <c r="K138" t="str">
        <f>IF((I138=$J$17)*(J138=$J$17),"NOT UPDATED","UPDATED")</f>
        <v>0</v>
      </c>
    </row>
    <row r="139" spans="1:55">
      <c r="A139" t="s">
        <v>50</v>
      </c>
      <c r="B139" t="s">
        <v>253</v>
      </c>
      <c r="C139" t="s">
        <v>147</v>
      </c>
      <c r="D139" t="s">
        <v>270</v>
      </c>
      <c r="E139" t="s">
        <v>6</v>
      </c>
      <c r="F139" t="str">
        <f>VLOOKUP(E139,$E$1:$F$3,2,0)</f>
        <v>0</v>
      </c>
      <c r="H139" s="1"/>
      <c r="I139" t="str">
        <f>IF(G139="",$J$17,$I$17)</f>
        <v>0</v>
      </c>
      <c r="J139" t="str">
        <f>IF(H139="",$J$17,$I$17)</f>
        <v>0</v>
      </c>
      <c r="K139" t="str">
        <f>IF((I139=$J$17)*(J139=$J$17),"NOT UPDATED","UPDATED")</f>
        <v>0</v>
      </c>
    </row>
    <row r="140" spans="1:55">
      <c r="A140" t="s">
        <v>50</v>
      </c>
      <c r="B140" t="s">
        <v>253</v>
      </c>
      <c r="C140" t="s">
        <v>142</v>
      </c>
      <c r="D140" t="s">
        <v>271</v>
      </c>
      <c r="E140" t="s">
        <v>6</v>
      </c>
      <c r="F140" t="str">
        <f>VLOOKUP(E140,$E$1:$F$3,2,0)</f>
        <v>0</v>
      </c>
      <c r="I140" t="str">
        <f>IF(G140="",$J$17,$I$17)</f>
        <v>0</v>
      </c>
      <c r="J140" t="str">
        <f>IF(H140="",$J$17,$I$17)</f>
        <v>0</v>
      </c>
      <c r="K140" t="str">
        <f>IF((I140=$J$17)*(J140=$J$17),"NOT UPDATED","UPDATED")</f>
        <v>0</v>
      </c>
    </row>
    <row r="141" spans="1:55">
      <c r="A141" t="s">
        <v>50</v>
      </c>
      <c r="B141" t="s">
        <v>253</v>
      </c>
      <c r="C141" t="s">
        <v>272</v>
      </c>
      <c r="D141" t="s">
        <v>273</v>
      </c>
      <c r="E141" t="s">
        <v>6</v>
      </c>
      <c r="F141" t="str">
        <f>VLOOKUP(E141,$E$1:$F$3,2,0)</f>
        <v>0</v>
      </c>
      <c r="I141" t="str">
        <f>IF(G141="",$J$17,$I$17)</f>
        <v>0</v>
      </c>
      <c r="J141" t="str">
        <f>IF(H141="",$J$17,$I$17)</f>
        <v>0</v>
      </c>
      <c r="K141" t="str">
        <f>IF((I141=$J$17)*(J141=$J$17),"NOT UPDATED","UPDATED")</f>
        <v>0</v>
      </c>
    </row>
    <row r="142" spans="1:55">
      <c r="A142" t="s">
        <v>50</v>
      </c>
      <c r="B142" t="s">
        <v>253</v>
      </c>
      <c r="C142" t="s">
        <v>130</v>
      </c>
      <c r="D142" t="s">
        <v>274</v>
      </c>
      <c r="E142" t="s">
        <v>6</v>
      </c>
      <c r="F142" t="str">
        <f>VLOOKUP(E142,$E$1:$F$3,2,0)</f>
        <v>0</v>
      </c>
      <c r="I142" t="str">
        <f>IF(G142="",$J$17,$I$17)</f>
        <v>0</v>
      </c>
      <c r="J142" t="str">
        <f>IF(H142="",$J$17,$I$17)</f>
        <v>0</v>
      </c>
      <c r="K142" t="str">
        <f>IF((I142=$J$17)*(J142=$J$17),"NOT UPDATED","UPDATED")</f>
        <v>0</v>
      </c>
    </row>
    <row r="143" spans="1:55">
      <c r="A143" t="s">
        <v>50</v>
      </c>
      <c r="B143" t="s">
        <v>253</v>
      </c>
      <c r="C143" t="s">
        <v>208</v>
      </c>
      <c r="D143" t="s">
        <v>275</v>
      </c>
      <c r="E143" t="s">
        <v>6</v>
      </c>
      <c r="F143" t="str">
        <f>VLOOKUP(E143,$E$1:$F$3,2,0)</f>
        <v>0</v>
      </c>
      <c r="I143" t="str">
        <f>IF(G143="",$J$17,$I$17)</f>
        <v>0</v>
      </c>
      <c r="J143" t="str">
        <f>IF(H143="",$J$17,$I$17)</f>
        <v>0</v>
      </c>
      <c r="K143" t="str">
        <f>IF((I143=$J$17)*(J143=$J$17),"NOT UPDATED","UPDATED")</f>
        <v>0</v>
      </c>
    </row>
    <row r="144" spans="1:55">
      <c r="A144" t="s">
        <v>50</v>
      </c>
      <c r="B144" t="s">
        <v>253</v>
      </c>
      <c r="C144" t="s">
        <v>276</v>
      </c>
      <c r="D144" t="s">
        <v>277</v>
      </c>
      <c r="E144" t="s">
        <v>6</v>
      </c>
      <c r="F144" t="str">
        <f>VLOOKUP(E144,$E$1:$F$3,2,0)</f>
        <v>0</v>
      </c>
      <c r="I144" t="str">
        <f>IF(G144="",$J$17,$I$17)</f>
        <v>0</v>
      </c>
      <c r="J144" t="str">
        <f>IF(H144="",$J$17,$I$17)</f>
        <v>0</v>
      </c>
      <c r="K144" t="str">
        <f>IF((I144=$J$17)*(J144=$J$17),"NOT UPDATED","UPDATED")</f>
        <v>0</v>
      </c>
    </row>
    <row r="145" spans="1:55">
      <c r="A145" t="s">
        <v>50</v>
      </c>
      <c r="B145" t="s">
        <v>253</v>
      </c>
      <c r="C145" t="s">
        <v>124</v>
      </c>
      <c r="D145" t="s">
        <v>278</v>
      </c>
      <c r="E145" t="s">
        <v>6</v>
      </c>
      <c r="F145" t="str">
        <f>VLOOKUP(E145,$E$1:$F$3,2,0)</f>
        <v>0</v>
      </c>
      <c r="I145" t="str">
        <f>IF(G145="",$J$17,$I$17)</f>
        <v>0</v>
      </c>
      <c r="J145" t="str">
        <f>IF(H145="",$J$17,$I$17)</f>
        <v>0</v>
      </c>
      <c r="K145" t="str">
        <f>IF((I145=$J$17)*(J145=$J$17),"NOT UPDATED","UPDATED")</f>
        <v>0</v>
      </c>
    </row>
    <row r="146" spans="1:55">
      <c r="A146" t="s">
        <v>50</v>
      </c>
      <c r="B146" t="s">
        <v>253</v>
      </c>
      <c r="C146" t="s">
        <v>145</v>
      </c>
      <c r="D146" t="s">
        <v>279</v>
      </c>
      <c r="E146" t="s">
        <v>6</v>
      </c>
      <c r="F146" t="str">
        <f>VLOOKUP(E146,$E$1:$F$3,2,0)</f>
        <v>0</v>
      </c>
      <c r="I146" t="str">
        <f>IF(G146="",$J$17,$I$17)</f>
        <v>0</v>
      </c>
      <c r="J146" t="str">
        <f>IF(H146="",$J$17,$I$17)</f>
        <v>0</v>
      </c>
      <c r="K146" t="str">
        <f>IF((I146=$J$17)*(J146=$J$17),"NOT UPDATED","UPDATED")</f>
        <v>0</v>
      </c>
    </row>
    <row r="147" spans="1:55">
      <c r="A147" t="s">
        <v>50</v>
      </c>
      <c r="B147" t="s">
        <v>253</v>
      </c>
      <c r="C147" t="s">
        <v>117</v>
      </c>
      <c r="D147" t="s">
        <v>280</v>
      </c>
      <c r="E147" t="s">
        <v>6</v>
      </c>
      <c r="F147" t="str">
        <f>VLOOKUP(E147,$E$1:$F$3,2,0)</f>
        <v>0</v>
      </c>
      <c r="I147" t="str">
        <f>IF(G147="",$J$17,$I$17)</f>
        <v>0</v>
      </c>
      <c r="J147" t="str">
        <f>IF(H147="",$J$17,$I$17)</f>
        <v>0</v>
      </c>
      <c r="K147" t="str">
        <f>IF((I147=$J$17)*(J147=$J$17),"NOT UPDATED","UPDATED")</f>
        <v>0</v>
      </c>
    </row>
    <row r="148" spans="1:55">
      <c r="A148" t="s">
        <v>50</v>
      </c>
      <c r="B148" t="s">
        <v>253</v>
      </c>
      <c r="C148" t="s">
        <v>120</v>
      </c>
      <c r="D148" t="s">
        <v>281</v>
      </c>
      <c r="E148" t="s">
        <v>6</v>
      </c>
      <c r="F148" t="str">
        <f>VLOOKUP(E148,$E$1:$F$3,2,0)</f>
        <v>0</v>
      </c>
      <c r="I148" t="str">
        <f>IF(G148="",$J$17,$I$17)</f>
        <v>0</v>
      </c>
      <c r="J148" t="str">
        <f>IF(H148="",$J$17,$I$17)</f>
        <v>0</v>
      </c>
      <c r="K148" t="str">
        <f>IF((I148=$J$17)*(J148=$J$17),"NOT UPDATED","UPDATED")</f>
        <v>0</v>
      </c>
    </row>
    <row r="149" spans="1:55">
      <c r="A149" t="s">
        <v>50</v>
      </c>
      <c r="B149" t="s">
        <v>257</v>
      </c>
      <c r="C149" t="s">
        <v>282</v>
      </c>
      <c r="D149" t="s">
        <v>283</v>
      </c>
      <c r="E149" t="s">
        <v>6</v>
      </c>
      <c r="F149" t="str">
        <f>VLOOKUP(E149,$E$1:$F$3,2,0)</f>
        <v>0</v>
      </c>
      <c r="I149" t="str">
        <f>IF(G149="",$J$17,$I$17)</f>
        <v>0</v>
      </c>
      <c r="J149" t="str">
        <f>IF(H149="",$J$17,$I$17)</f>
        <v>0</v>
      </c>
      <c r="K149" t="str">
        <f>IF((I149=$J$17)*(J149=$J$17),"NOT UPDATED","UPDATED")</f>
        <v>0</v>
      </c>
    </row>
    <row r="150" spans="1:55">
      <c r="A150" t="s">
        <v>50</v>
      </c>
      <c r="B150" t="s">
        <v>263</v>
      </c>
      <c r="C150" t="s">
        <v>51</v>
      </c>
      <c r="D150" t="s">
        <v>284</v>
      </c>
      <c r="E150" t="s">
        <v>6</v>
      </c>
      <c r="F150" t="str">
        <f>VLOOKUP(E150,$E$1:$F$3,2,0)</f>
        <v>0</v>
      </c>
      <c r="I150" t="str">
        <f>IF(G150="",$J$17,$I$17)</f>
        <v>0</v>
      </c>
      <c r="J150" t="str">
        <f>IF(H150="",$J$17,$I$17)</f>
        <v>0</v>
      </c>
      <c r="K150" t="str">
        <f>IF((I150=$J$17)*(J150=$J$17),"NOT UPDATED","UPDATED")</f>
        <v>0</v>
      </c>
    </row>
    <row r="151" spans="1:55">
      <c r="A151" t="s">
        <v>50</v>
      </c>
      <c r="B151" t="s">
        <v>263</v>
      </c>
      <c r="C151" t="s">
        <v>80</v>
      </c>
      <c r="D151" t="s">
        <v>285</v>
      </c>
      <c r="E151" t="s">
        <v>6</v>
      </c>
      <c r="F151" t="str">
        <f>VLOOKUP(E151,$E$1:$F$3,2,0)</f>
        <v>0</v>
      </c>
      <c r="I151" t="str">
        <f>IF(G151="",$J$17,$I$17)</f>
        <v>0</v>
      </c>
      <c r="J151" t="str">
        <f>IF(H151="",$J$17,$I$17)</f>
        <v>0</v>
      </c>
      <c r="K151" t="str">
        <f>IF((I151=$J$17)*(J151=$J$17),"NOT UPDATED","UPDATED")</f>
        <v>0</v>
      </c>
    </row>
    <row r="152" spans="1:55">
      <c r="A152" t="s">
        <v>50</v>
      </c>
      <c r="B152" t="s">
        <v>263</v>
      </c>
      <c r="C152" t="s">
        <v>73</v>
      </c>
      <c r="D152" t="s">
        <v>286</v>
      </c>
      <c r="E152" t="s">
        <v>6</v>
      </c>
      <c r="F152" t="str">
        <f>VLOOKUP(E152,$E$1:$F$3,2,0)</f>
        <v>0</v>
      </c>
      <c r="I152" t="str">
        <f>IF(G152="",$J$17,$I$17)</f>
        <v>0</v>
      </c>
      <c r="J152" t="str">
        <f>IF(H152="",$J$17,$I$17)</f>
        <v>0</v>
      </c>
      <c r="K152" t="str">
        <f>IF((I152=$J$17)*(J152=$J$17),"NOT UPDATED","UPDATED")</f>
        <v>0</v>
      </c>
    </row>
    <row r="153" spans="1:55">
      <c r="A153" t="s">
        <v>50</v>
      </c>
      <c r="B153" t="s">
        <v>263</v>
      </c>
      <c r="C153" t="s">
        <v>287</v>
      </c>
      <c r="D153" t="s">
        <v>288</v>
      </c>
      <c r="E153" t="s">
        <v>6</v>
      </c>
      <c r="F153" t="str">
        <f>VLOOKUP(E153,$E$1:$F$3,2,0)</f>
        <v>0</v>
      </c>
      <c r="I153" t="str">
        <f>IF(G153="",$J$17,$I$17)</f>
        <v>0</v>
      </c>
      <c r="J153" t="str">
        <f>IF(H153="",$J$17,$I$17)</f>
        <v>0</v>
      </c>
      <c r="K153" t="str">
        <f>IF((I153=$J$17)*(J153=$J$17),"NOT UPDATED","UPDATED")</f>
        <v>0</v>
      </c>
    </row>
    <row r="154" spans="1:55">
      <c r="A154" t="s">
        <v>50</v>
      </c>
      <c r="B154" t="s">
        <v>263</v>
      </c>
      <c r="C154" t="s">
        <v>113</v>
      </c>
      <c r="D154" t="s">
        <v>289</v>
      </c>
      <c r="E154" t="s">
        <v>6</v>
      </c>
      <c r="F154" t="str">
        <f>VLOOKUP(E154,$E$1:$F$3,2,0)</f>
        <v>0</v>
      </c>
      <c r="I154" t="str">
        <f>IF(G154="",$J$17,$I$17)</f>
        <v>0</v>
      </c>
      <c r="J154" t="str">
        <f>IF(H154="",$J$17,$I$17)</f>
        <v>0</v>
      </c>
      <c r="K154" t="str">
        <f>IF((I154=$J$17)*(J154=$J$17),"NOT UPDATED","UPDATED")</f>
        <v>0</v>
      </c>
    </row>
    <row r="155" spans="1:55">
      <c r="A155" t="s">
        <v>50</v>
      </c>
      <c r="B155" t="s">
        <v>290</v>
      </c>
      <c r="C155" t="s">
        <v>234</v>
      </c>
      <c r="D155" t="s">
        <v>291</v>
      </c>
      <c r="E155" t="s">
        <v>6</v>
      </c>
      <c r="F155" t="str">
        <f>VLOOKUP(E155,$E$1:$F$3,2,0)</f>
        <v>0</v>
      </c>
    </row>
    <row r="156" spans="1:55">
      <c r="A156" t="s">
        <v>50</v>
      </c>
      <c r="B156" t="s">
        <v>16</v>
      </c>
      <c r="C156" t="s">
        <v>268</v>
      </c>
      <c r="D156" t="s">
        <v>292</v>
      </c>
      <c r="E156" t="s">
        <v>6</v>
      </c>
      <c r="F156" t="str">
        <f>VLOOKUP(E156,$E$1:$F$3,2,0)</f>
        <v>0</v>
      </c>
    </row>
    <row r="157" spans="1:55">
      <c r="A157" t="s">
        <v>50</v>
      </c>
      <c r="B157" t="s">
        <v>16</v>
      </c>
      <c r="C157" t="s">
        <v>255</v>
      </c>
      <c r="D157" t="s">
        <v>293</v>
      </c>
      <c r="E157" t="s">
        <v>6</v>
      </c>
      <c r="F157" t="str">
        <f>VLOOKUP(E157,$E$1:$F$3,2,0)</f>
        <v>0</v>
      </c>
    </row>
    <row r="158" spans="1:55">
      <c r="A158" t="s">
        <v>50</v>
      </c>
      <c r="B158" t="s">
        <v>16</v>
      </c>
      <c r="C158" t="s">
        <v>294</v>
      </c>
      <c r="D158" t="s">
        <v>295</v>
      </c>
      <c r="E158" t="s">
        <v>6</v>
      </c>
      <c r="F158" t="str">
        <f>VLOOKUP(E158,$E$1:$F$3,2,0)</f>
        <v>0</v>
      </c>
    </row>
    <row r="159" spans="1:55">
      <c r="A159" t="s">
        <v>50</v>
      </c>
      <c r="B159" t="s">
        <v>16</v>
      </c>
      <c r="C159" t="s">
        <v>232</v>
      </c>
      <c r="D159" t="s">
        <v>296</v>
      </c>
      <c r="E159" t="s">
        <v>6</v>
      </c>
      <c r="F159" t="str">
        <f>VLOOKUP(E159,$E$1:$F$3,2,0)</f>
        <v>0</v>
      </c>
    </row>
    <row r="160" spans="1:55">
      <c r="A160" t="s">
        <v>50</v>
      </c>
      <c r="B160" t="s">
        <v>16</v>
      </c>
      <c r="C160" t="s">
        <v>221</v>
      </c>
      <c r="D160" t="s">
        <v>297</v>
      </c>
      <c r="E160" t="s">
        <v>6</v>
      </c>
      <c r="F160" t="str">
        <f>VLOOKUP(E160,$E$1:$F$3,2,0)</f>
        <v>0</v>
      </c>
    </row>
    <row r="161" spans="1:55">
      <c r="A161" t="s">
        <v>50</v>
      </c>
      <c r="B161" t="s">
        <v>16</v>
      </c>
      <c r="C161" t="s">
        <v>145</v>
      </c>
      <c r="D161" t="s">
        <v>298</v>
      </c>
      <c r="E161" t="s">
        <v>6</v>
      </c>
      <c r="F161" t="str">
        <f>VLOOKUP(E161,$E$1:$F$3,2,0)</f>
        <v>0</v>
      </c>
    </row>
    <row r="162" spans="1:55">
      <c r="A162" t="s">
        <v>50</v>
      </c>
      <c r="B162" t="s">
        <v>5</v>
      </c>
      <c r="C162" t="s">
        <v>206</v>
      </c>
      <c r="D162" t="s">
        <v>299</v>
      </c>
      <c r="E162" t="s">
        <v>6</v>
      </c>
      <c r="F162" t="str">
        <f>VLOOKUP(E162,$E$1:$F$3,2,0)</f>
        <v>0</v>
      </c>
    </row>
    <row r="163" spans="1:55">
      <c r="A163" t="s">
        <v>50</v>
      </c>
      <c r="B163" t="s">
        <v>5</v>
      </c>
      <c r="C163" t="s">
        <v>300</v>
      </c>
      <c r="D163" t="s">
        <v>301</v>
      </c>
      <c r="E163" t="s">
        <v>6</v>
      </c>
      <c r="F163" t="str">
        <f>VLOOKUP(E163,$E$1:$F$3,2,0)</f>
        <v>0</v>
      </c>
    </row>
    <row r="164" spans="1:55">
      <c r="A164" t="s">
        <v>50</v>
      </c>
      <c r="B164" t="s">
        <v>5</v>
      </c>
      <c r="C164" t="s">
        <v>69</v>
      </c>
      <c r="D164" t="s">
        <v>302</v>
      </c>
      <c r="E164" t="s">
        <v>6</v>
      </c>
      <c r="F164" t="str">
        <f>VLOOKUP(E164,$E$1:$F$3,2,0)</f>
        <v>0</v>
      </c>
    </row>
    <row r="165" spans="1:55">
      <c r="A165" t="s">
        <v>50</v>
      </c>
      <c r="B165" t="s">
        <v>5</v>
      </c>
      <c r="C165" t="s">
        <v>75</v>
      </c>
      <c r="D165" t="s">
        <v>303</v>
      </c>
      <c r="E165" t="s">
        <v>6</v>
      </c>
      <c r="F165" t="str">
        <f>VLOOKUP(E165,$E$1:$F$3,2,0)</f>
        <v>0</v>
      </c>
    </row>
    <row r="166" spans="1:55">
      <c r="A166" t="s">
        <v>50</v>
      </c>
      <c r="B166" t="s">
        <v>290</v>
      </c>
      <c r="C166" t="s">
        <v>50</v>
      </c>
      <c r="D166" t="s">
        <v>304</v>
      </c>
      <c r="E166" t="s">
        <v>6</v>
      </c>
      <c r="F166" t="str">
        <f>VLOOKUP(E166,$E$1:$F$3,2,0)</f>
        <v>0</v>
      </c>
    </row>
    <row r="167" spans="1:55">
      <c r="A167" t="s">
        <v>50</v>
      </c>
      <c r="B167" t="s">
        <v>305</v>
      </c>
      <c r="C167" t="s">
        <v>306</v>
      </c>
      <c r="D167" t="s">
        <v>307</v>
      </c>
      <c r="E167" t="s">
        <v>6</v>
      </c>
      <c r="F167" t="str">
        <f>VLOOKUP(E167,$E$1:$F$3,2,0)</f>
        <v>0</v>
      </c>
    </row>
    <row r="168" spans="1:55">
      <c r="A168" t="s">
        <v>50</v>
      </c>
      <c r="B168" t="s">
        <v>308</v>
      </c>
      <c r="C168" t="s">
        <v>306</v>
      </c>
      <c r="D168" t="s">
        <v>309</v>
      </c>
      <c r="E168" t="s">
        <v>6</v>
      </c>
      <c r="F168" t="str">
        <f>VLOOKUP(E168,$E$1:$F$3,2,0)</f>
        <v>0</v>
      </c>
    </row>
    <row r="169" spans="1:55">
      <c r="A169" t="s">
        <v>50</v>
      </c>
      <c r="B169" t="s">
        <v>253</v>
      </c>
      <c r="C169" t="s">
        <v>310</v>
      </c>
      <c r="D169" t="s">
        <v>311</v>
      </c>
      <c r="E169" t="s">
        <v>6</v>
      </c>
      <c r="F169" t="str">
        <f>VLOOKUP(E169,$E$1:$F$3,2,0)</f>
        <v>0</v>
      </c>
    </row>
    <row r="170" spans="1:55">
      <c r="A170" t="s">
        <v>50</v>
      </c>
      <c r="B170" t="s">
        <v>312</v>
      </c>
      <c r="C170" t="s">
        <v>230</v>
      </c>
      <c r="D170" t="s">
        <v>313</v>
      </c>
      <c r="E170" t="s">
        <v>6</v>
      </c>
      <c r="F170" t="str">
        <f>VLOOKUP(E170,$E$1:$F$3,2,0)</f>
        <v>0</v>
      </c>
    </row>
    <row r="171" spans="1:55">
      <c r="A171" t="s">
        <v>50</v>
      </c>
      <c r="B171" t="s">
        <v>314</v>
      </c>
      <c r="C171" t="s">
        <v>198</v>
      </c>
      <c r="D171" t="s">
        <v>315</v>
      </c>
      <c r="E171" t="s">
        <v>6</v>
      </c>
      <c r="F171" t="str">
        <f>VLOOKUP(E171,$E$1:$F$3,2,0)</f>
        <v>0</v>
      </c>
    </row>
    <row r="172" spans="1:55">
      <c r="A172" t="s">
        <v>50</v>
      </c>
      <c r="B172" t="s">
        <v>257</v>
      </c>
      <c r="C172" t="s">
        <v>287</v>
      </c>
      <c r="D172" t="s">
        <v>316</v>
      </c>
      <c r="E172" t="s">
        <v>6</v>
      </c>
      <c r="F172" t="str">
        <f>VLOOKUP(E172,$E$1:$F$3,2,0)</f>
        <v>0</v>
      </c>
      <c r="I172" t="str">
        <f>IF(G172="",$J$17,$I$17)</f>
        <v>0</v>
      </c>
      <c r="J172" t="str">
        <f>IF(H172="",$J$17,$I$17)</f>
        <v>0</v>
      </c>
      <c r="K172" t="str">
        <f>IF((I172=$J$17)*(J172=$J$17),"NOT UPDATED","UPDATED")</f>
        <v>0</v>
      </c>
    </row>
    <row r="173" spans="1:55">
      <c r="A173" t="s">
        <v>50</v>
      </c>
      <c r="B173" t="s">
        <v>305</v>
      </c>
      <c r="C173" t="s">
        <v>181</v>
      </c>
      <c r="D173" t="s">
        <v>317</v>
      </c>
      <c r="E173" t="s">
        <v>6</v>
      </c>
      <c r="F173" t="str">
        <f>VLOOKUP(E173,$E$1:$F$3,2,0)</f>
        <v>0</v>
      </c>
      <c r="I173" t="str">
        <f>IF(G173="",$J$17,$I$17)</f>
        <v>0</v>
      </c>
      <c r="J173" t="str">
        <f>IF(H173="",$J$17,$I$17)</f>
        <v>0</v>
      </c>
      <c r="K173" t="str">
        <f>IF((I173=$J$17)*(J173=$J$17),"NOT UPDATED","UPDATED")</f>
        <v>0</v>
      </c>
    </row>
    <row r="174" spans="1:55">
      <c r="A174" t="s">
        <v>50</v>
      </c>
      <c r="B174" t="s">
        <v>261</v>
      </c>
      <c r="C174" t="s">
        <v>232</v>
      </c>
      <c r="D174" t="s">
        <v>318</v>
      </c>
      <c r="E174" t="s">
        <v>6</v>
      </c>
      <c r="F174" t="str">
        <f>VLOOKUP(E174,$E$1:$F$3,2,0)</f>
        <v>0</v>
      </c>
      <c r="I174" t="str">
        <f>IF(G174="",$J$17,$I$17)</f>
        <v>0</v>
      </c>
      <c r="J174" t="str">
        <f>IF(H174="",$J$17,$I$17)</f>
        <v>0</v>
      </c>
      <c r="K174" t="str">
        <f>IF((I174=$J$17)*(J174=$J$17),"NOT UPDATED","UPDATED")</f>
        <v>0</v>
      </c>
    </row>
    <row r="175" spans="1:55">
      <c r="A175" t="s">
        <v>50</v>
      </c>
      <c r="B175" t="s">
        <v>261</v>
      </c>
      <c r="C175" t="s">
        <v>221</v>
      </c>
      <c r="D175" t="s">
        <v>319</v>
      </c>
      <c r="E175" t="s">
        <v>6</v>
      </c>
      <c r="F175" t="str">
        <f>VLOOKUP(E175,$E$1:$F$3,2,0)</f>
        <v>0</v>
      </c>
      <c r="I175" t="str">
        <f>IF(G175="",$J$17,$I$17)</f>
        <v>0</v>
      </c>
      <c r="J175" t="str">
        <f>IF(H175="",$J$17,$I$17)</f>
        <v>0</v>
      </c>
      <c r="K175" t="str">
        <f>IF((I175=$J$17)*(J175=$J$17),"NOT UPDATED","UPDATED")</f>
        <v>0</v>
      </c>
    </row>
    <row r="176" spans="1:55">
      <c r="A176" t="s">
        <v>50</v>
      </c>
      <c r="B176" t="s">
        <v>261</v>
      </c>
      <c r="C176" t="s">
        <v>117</v>
      </c>
      <c r="D176" t="s">
        <v>320</v>
      </c>
      <c r="E176" t="s">
        <v>6</v>
      </c>
      <c r="F176" t="str">
        <f>VLOOKUP(E176,$E$1:$F$3,2,0)</f>
        <v>0</v>
      </c>
      <c r="I176" t="str">
        <f>IF(G176="",$J$17,$I$17)</f>
        <v>0</v>
      </c>
      <c r="J176" t="str">
        <f>IF(H176="",$J$17,$I$17)</f>
        <v>0</v>
      </c>
      <c r="K176" t="str">
        <f>IF((I176=$J$17)*(J176=$J$17),"NOT UPDATED","UPDATED")</f>
        <v>0</v>
      </c>
    </row>
    <row r="177" spans="1:55">
      <c r="A177" t="s">
        <v>50</v>
      </c>
      <c r="B177" t="s">
        <v>321</v>
      </c>
      <c r="C177" t="s">
        <v>294</v>
      </c>
      <c r="D177" t="s">
        <v>322</v>
      </c>
      <c r="E177" t="s">
        <v>6</v>
      </c>
      <c r="F177" t="str">
        <f>VLOOKUP(E177,$E$1:$F$3,2,0)</f>
        <v>0</v>
      </c>
    </row>
    <row r="178" spans="1:55">
      <c r="A178" t="s">
        <v>50</v>
      </c>
      <c r="B178" t="s">
        <v>261</v>
      </c>
      <c r="C178" t="s">
        <v>93</v>
      </c>
      <c r="D178" t="s">
        <v>323</v>
      </c>
      <c r="E178" t="s">
        <v>6</v>
      </c>
      <c r="F178" t="str">
        <f>VLOOKUP(E178,$E$1:$F$3,2,0)</f>
        <v>0</v>
      </c>
    </row>
    <row r="179" spans="1:55">
      <c r="A179" t="s">
        <v>50</v>
      </c>
      <c r="B179" t="s">
        <v>261</v>
      </c>
      <c r="C179" t="s">
        <v>223</v>
      </c>
      <c r="D179" t="s">
        <v>324</v>
      </c>
      <c r="E179" t="s">
        <v>6</v>
      </c>
      <c r="F179" t="str">
        <f>VLOOKUP(E179,$E$1:$F$3,2,0)</f>
        <v>0</v>
      </c>
      <c r="I179" t="str">
        <f>IF(G179="",$J$17,$I$17)</f>
        <v>0</v>
      </c>
      <c r="J179" t="str">
        <f>IF(H179="",$J$17,$I$17)</f>
        <v>0</v>
      </c>
      <c r="K179" t="str">
        <f>IF((I179=$J$17)*(J179=$J$17),"NOT UPDATED","UPDATED")</f>
        <v>0</v>
      </c>
    </row>
    <row r="180" spans="1:55">
      <c r="A180" t="s">
        <v>50</v>
      </c>
      <c r="B180" t="s">
        <v>321</v>
      </c>
      <c r="C180" t="s">
        <v>117</v>
      </c>
      <c r="D180" t="s">
        <v>325</v>
      </c>
      <c r="E180" t="s">
        <v>6</v>
      </c>
      <c r="F180" t="str">
        <f>VLOOKUP(E180,$E$1:$F$3,2,0)</f>
        <v>0</v>
      </c>
    </row>
    <row r="181" spans="1:55">
      <c r="A181" t="s">
        <v>50</v>
      </c>
      <c r="B181" t="s">
        <v>5</v>
      </c>
      <c r="C181" t="s">
        <v>230</v>
      </c>
      <c r="D181" t="s">
        <v>326</v>
      </c>
      <c r="E181" t="s">
        <v>6</v>
      </c>
      <c r="F181" t="str">
        <f>VLOOKUP(E181,$E$1:$F$3,2,0)</f>
        <v>0</v>
      </c>
      <c r="I181" t="str">
        <f>IF(G181="",$J$17,$I$17)</f>
        <v>0</v>
      </c>
      <c r="J181" t="str">
        <f>IF(H181="",$J$17,$I$17)</f>
        <v>0</v>
      </c>
      <c r="K181" t="str">
        <f>IF((I181=$J$17)*(J181=$J$17),"NOT UPDATED","UPDATED")</f>
        <v>0</v>
      </c>
    </row>
    <row r="182" spans="1:55">
      <c r="A182" t="s">
        <v>50</v>
      </c>
      <c r="B182" t="s">
        <v>327</v>
      </c>
      <c r="C182" t="s">
        <v>135</v>
      </c>
      <c r="D182" t="s">
        <v>328</v>
      </c>
      <c r="E182" t="s">
        <v>6</v>
      </c>
      <c r="F182" t="str">
        <f>VLOOKUP(E182,$E$1:$F$3,2,0)</f>
        <v>0</v>
      </c>
      <c r="I182" t="str">
        <f>IF(G182="",$J$17,$I$17)</f>
        <v>0</v>
      </c>
      <c r="J182" t="str">
        <f>IF(H182="",$J$17,$I$17)</f>
        <v>0</v>
      </c>
      <c r="K182" t="str">
        <f>IF((I182=$J$17)*(J182=$J$17),"NOT UPDATED","UPDATED")</f>
        <v>0</v>
      </c>
    </row>
    <row r="183" spans="1:55">
      <c r="A183" t="s">
        <v>50</v>
      </c>
      <c r="B183" t="s">
        <v>5</v>
      </c>
      <c r="C183" t="s">
        <v>83</v>
      </c>
      <c r="D183" t="s">
        <v>329</v>
      </c>
      <c r="E183" t="s">
        <v>6</v>
      </c>
      <c r="F183" t="str">
        <f>VLOOKUP(E183,$E$1:$F$3,2,0)</f>
        <v>0</v>
      </c>
      <c r="I183" t="str">
        <f>IF(G183="",$J$17,$I$17)</f>
        <v>0</v>
      </c>
      <c r="J183" t="str">
        <f>IF(H183="",$J$17,$I$17)</f>
        <v>0</v>
      </c>
      <c r="K183" t="str">
        <f>IF((I183=$J$17)*(J183=$J$17),"NOT UPDATED","UPDATED")</f>
        <v>0</v>
      </c>
    </row>
    <row r="184" spans="1:55">
      <c r="A184" t="s">
        <v>50</v>
      </c>
      <c r="B184" t="s">
        <v>261</v>
      </c>
      <c r="C184" t="s">
        <v>219</v>
      </c>
      <c r="D184" t="s">
        <v>330</v>
      </c>
      <c r="E184" t="s">
        <v>6</v>
      </c>
      <c r="F184" t="str">
        <f>VLOOKUP(E184,$E$1:$F$3,2,0)</f>
        <v>0</v>
      </c>
    </row>
    <row r="185" spans="1:55">
      <c r="A185" t="s">
        <v>50</v>
      </c>
      <c r="B185" t="s">
        <v>261</v>
      </c>
      <c r="C185" t="s">
        <v>230</v>
      </c>
      <c r="D185" t="s">
        <v>331</v>
      </c>
      <c r="E185" t="s">
        <v>6</v>
      </c>
      <c r="F185" t="str">
        <f>VLOOKUP(E185,$E$1:$F$3,2,0)</f>
        <v>0</v>
      </c>
      <c r="I185" t="str">
        <f>IF(G185="",$J$17,$I$17)</f>
        <v>0</v>
      </c>
      <c r="J185" t="str">
        <f>IF(H185="",$J$17,$I$17)</f>
        <v>0</v>
      </c>
      <c r="K185" t="str">
        <f>IF((I185=$J$17)*(J185=$J$17),"NOT UPDATED","UPDATED")</f>
        <v>0</v>
      </c>
    </row>
    <row r="186" spans="1:55">
      <c r="A186" t="s">
        <v>50</v>
      </c>
      <c r="B186" t="s">
        <v>305</v>
      </c>
      <c r="C186" t="s">
        <v>300</v>
      </c>
      <c r="D186" t="s">
        <v>332</v>
      </c>
      <c r="E186" t="s">
        <v>6</v>
      </c>
      <c r="F186" t="str">
        <f>VLOOKUP(E186,$E$1:$F$3,2,0)</f>
        <v>0</v>
      </c>
    </row>
    <row r="187" spans="1:55">
      <c r="A187" t="s">
        <v>50</v>
      </c>
      <c r="B187" t="s">
        <v>261</v>
      </c>
      <c r="C187" t="s">
        <v>333</v>
      </c>
      <c r="D187" t="s">
        <v>334</v>
      </c>
      <c r="E187" t="s">
        <v>6</v>
      </c>
      <c r="F187" t="str">
        <f>VLOOKUP(E187,$E$1:$F$3,2,0)</f>
        <v>0</v>
      </c>
      <c r="I187" t="str">
        <f>IF(G187="",$J$17,$I$17)</f>
        <v>0</v>
      </c>
      <c r="J187" t="str">
        <f>IF(H187="",$J$17,$I$17)</f>
        <v>0</v>
      </c>
      <c r="K187" t="str">
        <f>IF((I187=$J$17)*(J187=$J$17),"NOT UPDATED","UPDATED")</f>
        <v>0</v>
      </c>
    </row>
    <row r="188" spans="1:55">
      <c r="A188" t="s">
        <v>50</v>
      </c>
      <c r="B188" t="s">
        <v>335</v>
      </c>
      <c r="C188" t="s">
        <v>230</v>
      </c>
      <c r="D188" t="s">
        <v>336</v>
      </c>
      <c r="E188" t="s">
        <v>6</v>
      </c>
      <c r="F188" t="str">
        <f>VLOOKUP(E188,$E$1:$F$3,2,0)</f>
        <v>0</v>
      </c>
    </row>
    <row r="189" spans="1:55">
      <c r="A189" t="s">
        <v>50</v>
      </c>
      <c r="B189" t="s">
        <v>5</v>
      </c>
      <c r="C189" t="s">
        <v>337</v>
      </c>
      <c r="D189" t="s">
        <v>338</v>
      </c>
      <c r="E189" t="s">
        <v>6</v>
      </c>
      <c r="F189" t="str">
        <f>VLOOKUP(E189,$E$1:$F$3,2,0)</f>
        <v>0</v>
      </c>
      <c r="I189" t="str">
        <f>IF(G189="",$J$17,$I$17)</f>
        <v>0</v>
      </c>
      <c r="J189" t="str">
        <f>IF(H189="",$J$17,$I$17)</f>
        <v>0</v>
      </c>
      <c r="K189" t="str">
        <f>IF((I189=$J$17)*(J189=$J$17),"NOT UPDATED","UPDATED")</f>
        <v>0</v>
      </c>
    </row>
    <row r="190" spans="1:55">
      <c r="A190" t="s">
        <v>50</v>
      </c>
      <c r="B190" t="s">
        <v>5</v>
      </c>
      <c r="C190" t="s">
        <v>287</v>
      </c>
      <c r="D190" t="s">
        <v>339</v>
      </c>
      <c r="E190" t="s">
        <v>6</v>
      </c>
      <c r="F190" t="str">
        <f>VLOOKUP(E190,$E$1:$F$3,2,0)</f>
        <v>0</v>
      </c>
      <c r="I190" t="str">
        <f>IF(G190="",$J$17,$I$17)</f>
        <v>0</v>
      </c>
      <c r="J190" t="str">
        <f>IF(H190="",$J$17,$I$17)</f>
        <v>0</v>
      </c>
      <c r="K190" t="str">
        <f>IF((I190=$J$17)*(J190=$J$17),"NOT UPDATED","UPDATED")</f>
        <v>0</v>
      </c>
    </row>
    <row r="191" spans="1:55">
      <c r="A191" t="s">
        <v>50</v>
      </c>
      <c r="B191" t="s">
        <v>261</v>
      </c>
      <c r="C191" t="s">
        <v>66</v>
      </c>
      <c r="D191" t="s">
        <v>340</v>
      </c>
      <c r="E191" t="s">
        <v>6</v>
      </c>
      <c r="F191" t="str">
        <f>VLOOKUP(E191,$E$1:$F$3,2,0)</f>
        <v>0</v>
      </c>
      <c r="I191" t="str">
        <f>IF(G191="",$J$17,$I$17)</f>
        <v>0</v>
      </c>
      <c r="J191" t="str">
        <f>IF(H191="",$J$17,$I$17)</f>
        <v>0</v>
      </c>
      <c r="K191" t="str">
        <f>IF((I191=$J$17)*(J191=$J$17),"NOT UPDATED","UPDATED")</f>
        <v>0</v>
      </c>
    </row>
    <row r="192" spans="1:55">
      <c r="A192" t="s">
        <v>50</v>
      </c>
      <c r="B192" t="s">
        <v>5</v>
      </c>
      <c r="C192" t="s">
        <v>341</v>
      </c>
      <c r="D192" t="s">
        <v>342</v>
      </c>
      <c r="E192" t="s">
        <v>6</v>
      </c>
      <c r="F192" t="str">
        <f>VLOOKUP(E192,$E$1:$F$3,2,0)</f>
        <v>0</v>
      </c>
      <c r="I192" t="str">
        <f>IF(G192="",$J$17,$I$17)</f>
        <v>0</v>
      </c>
      <c r="J192" t="str">
        <f>IF(H192="",$J$17,$I$17)</f>
        <v>0</v>
      </c>
      <c r="K192" t="str">
        <f>IF((I192=$J$17)*(J192=$J$17),"NOT UPDATED","UPDATED")</f>
        <v>0</v>
      </c>
    </row>
    <row r="193" spans="1:55">
      <c r="A193" t="s">
        <v>50</v>
      </c>
      <c r="B193" t="s">
        <v>261</v>
      </c>
      <c r="C193" t="s">
        <v>128</v>
      </c>
      <c r="D193" t="s">
        <v>343</v>
      </c>
      <c r="E193" t="s">
        <v>6</v>
      </c>
      <c r="F193" t="str">
        <f>VLOOKUP(E193,$E$1:$F$3,2,0)</f>
        <v>0</v>
      </c>
      <c r="I193" t="str">
        <f>IF(G193="",$J$17,$I$17)</f>
        <v>0</v>
      </c>
      <c r="J193" t="str">
        <f>IF(H193="",$J$17,$I$17)</f>
        <v>0</v>
      </c>
      <c r="K193" t="str">
        <f>IF((I193=$J$17)*(J193=$J$17),"NOT UPDATED","UPDATED")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M2"/>
  </mergeCells>
  <conditionalFormatting sqref="N19">
    <cfRule type="cellIs" dxfId="0" priority="1" operator="lessThan">
      <formula>-5</formula>
    </cfRule>
  </conditionalFormatting>
  <conditionalFormatting sqref="N20">
    <cfRule type="cellIs" dxfId="0" priority="2" operator="lessThan">
      <formula>-5</formula>
    </cfRule>
  </conditionalFormatting>
  <conditionalFormatting sqref="N21">
    <cfRule type="cellIs" dxfId="0" priority="3" operator="lessThan">
      <formula>-5</formula>
    </cfRule>
  </conditionalFormatting>
  <conditionalFormatting sqref="N22">
    <cfRule type="cellIs" dxfId="0" priority="4" operator="lessThan">
      <formula>-5</formula>
    </cfRule>
  </conditionalFormatting>
  <conditionalFormatting sqref="N23">
    <cfRule type="cellIs" dxfId="0" priority="5" operator="lessThan">
      <formula>-5</formula>
    </cfRule>
  </conditionalFormatting>
  <conditionalFormatting sqref="N24">
    <cfRule type="cellIs" dxfId="0" priority="6" operator="lessThan">
      <formula>-5</formula>
    </cfRule>
  </conditionalFormatting>
  <conditionalFormatting sqref="N25">
    <cfRule type="cellIs" dxfId="0" priority="7" operator="lessThan">
      <formula>-5</formula>
    </cfRule>
  </conditionalFormatting>
  <conditionalFormatting sqref="N26">
    <cfRule type="cellIs" dxfId="0" priority="8" operator="lessThan">
      <formula>-5</formula>
    </cfRule>
  </conditionalFormatting>
  <conditionalFormatting sqref="N27">
    <cfRule type="cellIs" dxfId="0" priority="9" operator="lessThan">
      <formula>-5</formula>
    </cfRule>
  </conditionalFormatting>
  <conditionalFormatting sqref="N28">
    <cfRule type="cellIs" dxfId="0" priority="10" operator="lessThan">
      <formula>-5</formula>
    </cfRule>
  </conditionalFormatting>
  <conditionalFormatting sqref="N29">
    <cfRule type="cellIs" dxfId="0" priority="11" operator="lessThan">
      <formula>-5</formula>
    </cfRule>
  </conditionalFormatting>
  <conditionalFormatting sqref="N30">
    <cfRule type="cellIs" dxfId="0" priority="12" operator="lessThan">
      <formula>-5</formula>
    </cfRule>
  </conditionalFormatting>
  <conditionalFormatting sqref="N31">
    <cfRule type="cellIs" dxfId="0" priority="13" operator="lessThan">
      <formula>-5</formula>
    </cfRule>
  </conditionalFormatting>
  <conditionalFormatting sqref="N32">
    <cfRule type="cellIs" dxfId="0" priority="14" operator="lessThan">
      <formula>-5</formula>
    </cfRule>
  </conditionalFormatting>
  <conditionalFormatting sqref="N33">
    <cfRule type="cellIs" dxfId="0" priority="15" operator="lessThan">
      <formula>-5</formula>
    </cfRule>
  </conditionalFormatting>
  <conditionalFormatting sqref="N34">
    <cfRule type="cellIs" dxfId="0" priority="16" operator="lessThan">
      <formula>-5</formula>
    </cfRule>
  </conditionalFormatting>
  <conditionalFormatting sqref="N35">
    <cfRule type="cellIs" dxfId="0" priority="17" operator="lessThan">
      <formula>-5</formula>
    </cfRule>
  </conditionalFormatting>
  <conditionalFormatting sqref="N36">
    <cfRule type="cellIs" dxfId="0" priority="18" operator="lessThan">
      <formula>-5</formula>
    </cfRule>
  </conditionalFormatting>
  <conditionalFormatting sqref="N37">
    <cfRule type="cellIs" dxfId="0" priority="19" operator="lessThan">
      <formula>-5</formula>
    </cfRule>
  </conditionalFormatting>
  <conditionalFormatting sqref="N38">
    <cfRule type="cellIs" dxfId="0" priority="20" operator="lessThan">
      <formula>-5</formula>
    </cfRule>
  </conditionalFormatting>
  <conditionalFormatting sqref="N39">
    <cfRule type="cellIs" dxfId="0" priority="21" operator="lessThan">
      <formula>-5</formula>
    </cfRule>
  </conditionalFormatting>
  <conditionalFormatting sqref="N40">
    <cfRule type="cellIs" dxfId="0" priority="22" operator="lessThan">
      <formula>-5</formula>
    </cfRule>
  </conditionalFormatting>
  <conditionalFormatting sqref="N41">
    <cfRule type="cellIs" dxfId="0" priority="23" operator="lessThan">
      <formula>-5</formula>
    </cfRule>
  </conditionalFormatting>
  <conditionalFormatting sqref="N42">
    <cfRule type="cellIs" dxfId="0" priority="24" operator="lessThan">
      <formula>-5</formula>
    </cfRule>
  </conditionalFormatting>
  <conditionalFormatting sqref="N43">
    <cfRule type="cellIs" dxfId="0" priority="25" operator="lessThan">
      <formula>-5</formula>
    </cfRule>
  </conditionalFormatting>
  <conditionalFormatting sqref="N44">
    <cfRule type="cellIs" dxfId="0" priority="26" operator="lessThan">
      <formula>-5</formula>
    </cfRule>
  </conditionalFormatting>
  <conditionalFormatting sqref="N45">
    <cfRule type="cellIs" dxfId="0" priority="27" operator="lessThan">
      <formula>-5</formula>
    </cfRule>
  </conditionalFormatting>
  <conditionalFormatting sqref="N46">
    <cfRule type="cellIs" dxfId="0" priority="28" operator="lessThan">
      <formula>-5</formula>
    </cfRule>
  </conditionalFormatting>
  <conditionalFormatting sqref="N47">
    <cfRule type="cellIs" dxfId="0" priority="29" operator="lessThan">
      <formula>-5</formula>
    </cfRule>
  </conditionalFormatting>
  <conditionalFormatting sqref="N48">
    <cfRule type="cellIs" dxfId="0" priority="30" operator="lessThan">
      <formula>-5</formula>
    </cfRule>
  </conditionalFormatting>
  <conditionalFormatting sqref="N49">
    <cfRule type="cellIs" dxfId="0" priority="31" operator="lessThan">
      <formula>-5</formula>
    </cfRule>
  </conditionalFormatting>
  <conditionalFormatting sqref="N50">
    <cfRule type="cellIs" dxfId="0" priority="32" operator="lessThan">
      <formula>-5</formula>
    </cfRule>
  </conditionalFormatting>
  <conditionalFormatting sqref="N51">
    <cfRule type="cellIs" dxfId="0" priority="33" operator="lessThan">
      <formula>-5</formula>
    </cfRule>
  </conditionalFormatting>
  <conditionalFormatting sqref="N52">
    <cfRule type="cellIs" dxfId="0" priority="34" operator="lessThan">
      <formula>-5</formula>
    </cfRule>
  </conditionalFormatting>
  <conditionalFormatting sqref="N53">
    <cfRule type="cellIs" dxfId="0" priority="35" operator="lessThan">
      <formula>-5</formula>
    </cfRule>
  </conditionalFormatting>
  <conditionalFormatting sqref="N54">
    <cfRule type="cellIs" dxfId="0" priority="36" operator="lessThan">
      <formula>-5</formula>
    </cfRule>
  </conditionalFormatting>
  <conditionalFormatting sqref="N55">
    <cfRule type="cellIs" dxfId="0" priority="37" operator="lessThan">
      <formula>-5</formula>
    </cfRule>
  </conditionalFormatting>
  <conditionalFormatting sqref="N56">
    <cfRule type="cellIs" dxfId="0" priority="38" operator="lessThan">
      <formula>-5</formula>
    </cfRule>
  </conditionalFormatting>
  <conditionalFormatting sqref="N57">
    <cfRule type="cellIs" dxfId="0" priority="39" operator="lessThan">
      <formula>-5</formula>
    </cfRule>
  </conditionalFormatting>
  <conditionalFormatting sqref="N58">
    <cfRule type="cellIs" dxfId="0" priority="40" operator="lessThan">
      <formula>-5</formula>
    </cfRule>
  </conditionalFormatting>
  <conditionalFormatting sqref="N59">
    <cfRule type="cellIs" dxfId="0" priority="41" operator="lessThan">
      <formula>-5</formula>
    </cfRule>
  </conditionalFormatting>
  <conditionalFormatting sqref="N60">
    <cfRule type="cellIs" dxfId="0" priority="42" operator="lessThan">
      <formula>-5</formula>
    </cfRule>
  </conditionalFormatting>
  <conditionalFormatting sqref="N61">
    <cfRule type="cellIs" dxfId="0" priority="43" operator="lessThan">
      <formula>-5</formula>
    </cfRule>
  </conditionalFormatting>
  <conditionalFormatting sqref="N62">
    <cfRule type="cellIs" dxfId="0" priority="44" operator="lessThan">
      <formula>-5</formula>
    </cfRule>
  </conditionalFormatting>
  <conditionalFormatting sqref="N63">
    <cfRule type="cellIs" dxfId="0" priority="45" operator="lessThan">
      <formula>-5</formula>
    </cfRule>
  </conditionalFormatting>
  <conditionalFormatting sqref="N64">
    <cfRule type="cellIs" dxfId="0" priority="46" operator="lessThan">
      <formula>-5</formula>
    </cfRule>
  </conditionalFormatting>
  <conditionalFormatting sqref="N65">
    <cfRule type="cellIs" dxfId="0" priority="47" operator="lessThan">
      <formula>-5</formula>
    </cfRule>
  </conditionalFormatting>
  <conditionalFormatting sqref="N66">
    <cfRule type="cellIs" dxfId="0" priority="48" operator="lessThan">
      <formula>-5</formula>
    </cfRule>
  </conditionalFormatting>
  <conditionalFormatting sqref="N67">
    <cfRule type="cellIs" dxfId="0" priority="49" operator="lessThan">
      <formula>-5</formula>
    </cfRule>
  </conditionalFormatting>
  <conditionalFormatting sqref="N68">
    <cfRule type="cellIs" dxfId="0" priority="50" operator="lessThan">
      <formula>-5</formula>
    </cfRule>
  </conditionalFormatting>
  <conditionalFormatting sqref="N69">
    <cfRule type="cellIs" dxfId="0" priority="51" operator="lessThan">
      <formula>-5</formula>
    </cfRule>
  </conditionalFormatting>
  <conditionalFormatting sqref="N70">
    <cfRule type="cellIs" dxfId="0" priority="52" operator="lessThan">
      <formula>-5</formula>
    </cfRule>
  </conditionalFormatting>
  <conditionalFormatting sqref="N71">
    <cfRule type="cellIs" dxfId="0" priority="53" operator="lessThan">
      <formula>-5</formula>
    </cfRule>
  </conditionalFormatting>
  <conditionalFormatting sqref="N72">
    <cfRule type="cellIs" dxfId="0" priority="54" operator="lessThan">
      <formula>-5</formula>
    </cfRule>
  </conditionalFormatting>
  <conditionalFormatting sqref="N73">
    <cfRule type="cellIs" dxfId="0" priority="55" operator="lessThan">
      <formula>-5</formula>
    </cfRule>
  </conditionalFormatting>
  <conditionalFormatting sqref="N74">
    <cfRule type="cellIs" dxfId="0" priority="56" operator="lessThan">
      <formula>-5</formula>
    </cfRule>
  </conditionalFormatting>
  <conditionalFormatting sqref="N75">
    <cfRule type="cellIs" dxfId="0" priority="57" operator="lessThan">
      <formula>-5</formula>
    </cfRule>
  </conditionalFormatting>
  <conditionalFormatting sqref="N76">
    <cfRule type="cellIs" dxfId="0" priority="58" operator="lessThan">
      <formula>-5</formula>
    </cfRule>
  </conditionalFormatting>
  <conditionalFormatting sqref="N77">
    <cfRule type="cellIs" dxfId="0" priority="59" operator="lessThan">
      <formula>-5</formula>
    </cfRule>
  </conditionalFormatting>
  <conditionalFormatting sqref="N78">
    <cfRule type="cellIs" dxfId="0" priority="60" operator="lessThan">
      <formula>-5</formula>
    </cfRule>
  </conditionalFormatting>
  <conditionalFormatting sqref="N79">
    <cfRule type="cellIs" dxfId="0" priority="61" operator="lessThan">
      <formula>-5</formula>
    </cfRule>
  </conditionalFormatting>
  <conditionalFormatting sqref="N80">
    <cfRule type="cellIs" dxfId="0" priority="62" operator="lessThan">
      <formula>-5</formula>
    </cfRule>
  </conditionalFormatting>
  <conditionalFormatting sqref="N81">
    <cfRule type="cellIs" dxfId="0" priority="63" operator="lessThan">
      <formula>-5</formula>
    </cfRule>
  </conditionalFormatting>
  <conditionalFormatting sqref="N82">
    <cfRule type="cellIs" dxfId="0" priority="64" operator="lessThan">
      <formula>-5</formula>
    </cfRule>
  </conditionalFormatting>
  <conditionalFormatting sqref="N83">
    <cfRule type="cellIs" dxfId="0" priority="65" operator="lessThan">
      <formula>-5</formula>
    </cfRule>
  </conditionalFormatting>
  <conditionalFormatting sqref="N84">
    <cfRule type="cellIs" dxfId="0" priority="66" operator="lessThan">
      <formula>-5</formula>
    </cfRule>
  </conditionalFormatting>
  <conditionalFormatting sqref="N85">
    <cfRule type="cellIs" dxfId="0" priority="67" operator="lessThan">
      <formula>-5</formula>
    </cfRule>
  </conditionalFormatting>
  <conditionalFormatting sqref="N86">
    <cfRule type="cellIs" dxfId="0" priority="68" operator="lessThan">
      <formula>-5</formula>
    </cfRule>
  </conditionalFormatting>
  <conditionalFormatting sqref="N87">
    <cfRule type="cellIs" dxfId="0" priority="69" operator="lessThan">
      <formula>-5</formula>
    </cfRule>
  </conditionalFormatting>
  <conditionalFormatting sqref="N88">
    <cfRule type="cellIs" dxfId="0" priority="70" operator="lessThan">
      <formula>-5</formula>
    </cfRule>
  </conditionalFormatting>
  <conditionalFormatting sqref="N89">
    <cfRule type="cellIs" dxfId="0" priority="71" operator="lessThan">
      <formula>-5</formula>
    </cfRule>
  </conditionalFormatting>
  <conditionalFormatting sqref="N90">
    <cfRule type="cellIs" dxfId="0" priority="72" operator="lessThan">
      <formula>-5</formula>
    </cfRule>
  </conditionalFormatting>
  <conditionalFormatting sqref="N91">
    <cfRule type="cellIs" dxfId="0" priority="73" operator="lessThan">
      <formula>-5</formula>
    </cfRule>
  </conditionalFormatting>
  <conditionalFormatting sqref="N92">
    <cfRule type="cellIs" dxfId="0" priority="74" operator="lessThan">
      <formula>-5</formula>
    </cfRule>
  </conditionalFormatting>
  <conditionalFormatting sqref="N93">
    <cfRule type="cellIs" dxfId="0" priority="75" operator="lessThan">
      <formula>-5</formula>
    </cfRule>
  </conditionalFormatting>
  <conditionalFormatting sqref="N94">
    <cfRule type="cellIs" dxfId="0" priority="76" operator="lessThan">
      <formula>-5</formula>
    </cfRule>
  </conditionalFormatting>
  <conditionalFormatting sqref="N95">
    <cfRule type="cellIs" dxfId="0" priority="77" operator="lessThan">
      <formula>-5</formula>
    </cfRule>
  </conditionalFormatting>
  <conditionalFormatting sqref="N96">
    <cfRule type="cellIs" dxfId="0" priority="78" operator="lessThan">
      <formula>-5</formula>
    </cfRule>
  </conditionalFormatting>
  <conditionalFormatting sqref="N97">
    <cfRule type="cellIs" dxfId="0" priority="79" operator="lessThan">
      <formula>-5</formula>
    </cfRule>
  </conditionalFormatting>
  <conditionalFormatting sqref="N98">
    <cfRule type="cellIs" dxfId="0" priority="80" operator="lessThan">
      <formula>-5</formula>
    </cfRule>
  </conditionalFormatting>
  <conditionalFormatting sqref="N99">
    <cfRule type="cellIs" dxfId="0" priority="81" operator="lessThan">
      <formula>-5</formula>
    </cfRule>
  </conditionalFormatting>
  <conditionalFormatting sqref="N100">
    <cfRule type="cellIs" dxfId="0" priority="82" operator="lessThan">
      <formula>-5</formula>
    </cfRule>
  </conditionalFormatting>
  <conditionalFormatting sqref="N101">
    <cfRule type="cellIs" dxfId="0" priority="83" operator="lessThan">
      <formula>-5</formula>
    </cfRule>
  </conditionalFormatting>
  <conditionalFormatting sqref="N102">
    <cfRule type="cellIs" dxfId="0" priority="84" operator="lessThan">
      <formula>-5</formula>
    </cfRule>
  </conditionalFormatting>
  <conditionalFormatting sqref="N103">
    <cfRule type="cellIs" dxfId="0" priority="85" operator="lessThan">
      <formula>-5</formula>
    </cfRule>
  </conditionalFormatting>
  <conditionalFormatting sqref="N104">
    <cfRule type="cellIs" dxfId="0" priority="86" operator="lessThan">
      <formula>-5</formula>
    </cfRule>
  </conditionalFormatting>
  <conditionalFormatting sqref="N105">
    <cfRule type="cellIs" dxfId="0" priority="87" operator="lessThan">
      <formula>-5</formula>
    </cfRule>
  </conditionalFormatting>
  <conditionalFormatting sqref="N106">
    <cfRule type="cellIs" dxfId="0" priority="88" operator="lessThan">
      <formula>-5</formula>
    </cfRule>
  </conditionalFormatting>
  <conditionalFormatting sqref="N107">
    <cfRule type="cellIs" dxfId="0" priority="89" operator="lessThan">
      <formula>-5</formula>
    </cfRule>
  </conditionalFormatting>
  <conditionalFormatting sqref="N108">
    <cfRule type="cellIs" dxfId="0" priority="90" operator="lessThan">
      <formula>-5</formula>
    </cfRule>
  </conditionalFormatting>
  <conditionalFormatting sqref="N109">
    <cfRule type="cellIs" dxfId="0" priority="91" operator="lessThan">
      <formula>-5</formula>
    </cfRule>
  </conditionalFormatting>
  <conditionalFormatting sqref="N110">
    <cfRule type="cellIs" dxfId="0" priority="92" operator="lessThan">
      <formula>-5</formula>
    </cfRule>
  </conditionalFormatting>
  <conditionalFormatting sqref="N111">
    <cfRule type="cellIs" dxfId="0" priority="93" operator="lessThan">
      <formula>-5</formula>
    </cfRule>
  </conditionalFormatting>
  <conditionalFormatting sqref="N112">
    <cfRule type="cellIs" dxfId="0" priority="94" operator="lessThan">
      <formula>-5</formula>
    </cfRule>
  </conditionalFormatting>
  <conditionalFormatting sqref="N113">
    <cfRule type="cellIs" dxfId="0" priority="95" operator="lessThan">
      <formula>-5</formula>
    </cfRule>
  </conditionalFormatting>
  <conditionalFormatting sqref="N114">
    <cfRule type="cellIs" dxfId="0" priority="96" operator="lessThan">
      <formula>-5</formula>
    </cfRule>
  </conditionalFormatting>
  <conditionalFormatting sqref="N115">
    <cfRule type="cellIs" dxfId="0" priority="97" operator="lessThan">
      <formula>-5</formula>
    </cfRule>
  </conditionalFormatting>
  <conditionalFormatting sqref="N116">
    <cfRule type="cellIs" dxfId="0" priority="98" operator="lessThan">
      <formula>-5</formula>
    </cfRule>
  </conditionalFormatting>
  <conditionalFormatting sqref="N117">
    <cfRule type="cellIs" dxfId="0" priority="99" operator="lessThan">
      <formula>-5</formula>
    </cfRule>
  </conditionalFormatting>
  <conditionalFormatting sqref="N118">
    <cfRule type="cellIs" dxfId="0" priority="100" operator="lessThan">
      <formula>-5</formula>
    </cfRule>
  </conditionalFormatting>
  <conditionalFormatting sqref="N119">
    <cfRule type="cellIs" dxfId="0" priority="101" operator="lessThan">
      <formula>-5</formula>
    </cfRule>
  </conditionalFormatting>
  <conditionalFormatting sqref="N120">
    <cfRule type="cellIs" dxfId="0" priority="102" operator="lessThan">
      <formula>-5</formula>
    </cfRule>
  </conditionalFormatting>
  <conditionalFormatting sqref="N121">
    <cfRule type="cellIs" dxfId="0" priority="103" operator="lessThan">
      <formula>-5</formula>
    </cfRule>
  </conditionalFormatting>
  <conditionalFormatting sqref="N122">
    <cfRule type="cellIs" dxfId="0" priority="104" operator="lessThan">
      <formula>-5</formula>
    </cfRule>
  </conditionalFormatting>
  <conditionalFormatting sqref="N123">
    <cfRule type="cellIs" dxfId="0" priority="105" operator="lessThan">
      <formula>-5</formula>
    </cfRule>
  </conditionalFormatting>
  <conditionalFormatting sqref="N124">
    <cfRule type="cellIs" dxfId="0" priority="106" operator="lessThan">
      <formula>-5</formula>
    </cfRule>
  </conditionalFormatting>
  <conditionalFormatting sqref="N125">
    <cfRule type="cellIs" dxfId="0" priority="107" operator="lessThan">
      <formula>-5</formula>
    </cfRule>
  </conditionalFormatting>
  <conditionalFormatting sqref="N126">
    <cfRule type="cellIs" dxfId="0" priority="108" operator="lessThan">
      <formula>-5</formula>
    </cfRule>
  </conditionalFormatting>
  <conditionalFormatting sqref="N127">
    <cfRule type="cellIs" dxfId="0" priority="109" operator="lessThan">
      <formula>-5</formula>
    </cfRule>
  </conditionalFormatting>
  <conditionalFormatting sqref="N128">
    <cfRule type="cellIs" dxfId="0" priority="110" operator="lessThan">
      <formula>-5</formula>
    </cfRule>
  </conditionalFormatting>
  <conditionalFormatting sqref="N129">
    <cfRule type="cellIs" dxfId="0" priority="111" operator="lessThan">
      <formula>-5</formula>
    </cfRule>
  </conditionalFormatting>
  <conditionalFormatting sqref="O19">
    <cfRule type="cellIs" dxfId="1" priority="112" operator="lessThan">
      <formula>1</formula>
    </cfRule>
  </conditionalFormatting>
  <conditionalFormatting sqref="O19">
    <cfRule type="cellIs" dxfId="2" priority="113" operator="lessThan">
      <formula>10</formula>
    </cfRule>
  </conditionalFormatting>
  <conditionalFormatting sqref="O20">
    <cfRule type="cellIs" dxfId="1" priority="114" operator="lessThan">
      <formula>1</formula>
    </cfRule>
  </conditionalFormatting>
  <conditionalFormatting sqref="O20">
    <cfRule type="cellIs" dxfId="2" priority="115" operator="lessThan">
      <formula>10</formula>
    </cfRule>
  </conditionalFormatting>
  <conditionalFormatting sqref="O21">
    <cfRule type="cellIs" dxfId="1" priority="116" operator="lessThan">
      <formula>1</formula>
    </cfRule>
  </conditionalFormatting>
  <conditionalFormatting sqref="O21">
    <cfRule type="cellIs" dxfId="2" priority="117" operator="lessThan">
      <formula>10</formula>
    </cfRule>
  </conditionalFormatting>
  <conditionalFormatting sqref="O22">
    <cfRule type="cellIs" dxfId="1" priority="118" operator="lessThan">
      <formula>1</formula>
    </cfRule>
  </conditionalFormatting>
  <conditionalFormatting sqref="O22">
    <cfRule type="cellIs" dxfId="2" priority="119" operator="lessThan">
      <formula>10</formula>
    </cfRule>
  </conditionalFormatting>
  <conditionalFormatting sqref="O23">
    <cfRule type="cellIs" dxfId="1" priority="120" operator="lessThan">
      <formula>1</formula>
    </cfRule>
  </conditionalFormatting>
  <conditionalFormatting sqref="O23">
    <cfRule type="cellIs" dxfId="2" priority="121" operator="lessThan">
      <formula>10</formula>
    </cfRule>
  </conditionalFormatting>
  <conditionalFormatting sqref="O24">
    <cfRule type="cellIs" dxfId="1" priority="122" operator="lessThan">
      <formula>1</formula>
    </cfRule>
  </conditionalFormatting>
  <conditionalFormatting sqref="O24">
    <cfRule type="cellIs" dxfId="2" priority="123" operator="lessThan">
      <formula>10</formula>
    </cfRule>
  </conditionalFormatting>
  <conditionalFormatting sqref="O25">
    <cfRule type="cellIs" dxfId="1" priority="124" operator="lessThan">
      <formula>1</formula>
    </cfRule>
  </conditionalFormatting>
  <conditionalFormatting sqref="O25">
    <cfRule type="cellIs" dxfId="2" priority="125" operator="lessThan">
      <formula>10</formula>
    </cfRule>
  </conditionalFormatting>
  <conditionalFormatting sqref="O26">
    <cfRule type="cellIs" dxfId="1" priority="126" operator="lessThan">
      <formula>1</formula>
    </cfRule>
  </conditionalFormatting>
  <conditionalFormatting sqref="O26">
    <cfRule type="cellIs" dxfId="2" priority="127" operator="lessThan">
      <formula>10</formula>
    </cfRule>
  </conditionalFormatting>
  <conditionalFormatting sqref="O27">
    <cfRule type="cellIs" dxfId="1" priority="128" operator="lessThan">
      <formula>1</formula>
    </cfRule>
  </conditionalFormatting>
  <conditionalFormatting sqref="O27">
    <cfRule type="cellIs" dxfId="2" priority="129" operator="lessThan">
      <formula>10</formula>
    </cfRule>
  </conditionalFormatting>
  <conditionalFormatting sqref="O28">
    <cfRule type="cellIs" dxfId="1" priority="130" operator="lessThan">
      <formula>1</formula>
    </cfRule>
  </conditionalFormatting>
  <conditionalFormatting sqref="O28">
    <cfRule type="cellIs" dxfId="2" priority="131" operator="lessThan">
      <formula>10</formula>
    </cfRule>
  </conditionalFormatting>
  <conditionalFormatting sqref="O29">
    <cfRule type="cellIs" dxfId="1" priority="132" operator="lessThan">
      <formula>1</formula>
    </cfRule>
  </conditionalFormatting>
  <conditionalFormatting sqref="O29">
    <cfRule type="cellIs" dxfId="2" priority="133" operator="lessThan">
      <formula>10</formula>
    </cfRule>
  </conditionalFormatting>
  <conditionalFormatting sqref="O30">
    <cfRule type="cellIs" dxfId="1" priority="134" operator="lessThan">
      <formula>1</formula>
    </cfRule>
  </conditionalFormatting>
  <conditionalFormatting sqref="O30">
    <cfRule type="cellIs" dxfId="2" priority="135" operator="lessThan">
      <formula>10</formula>
    </cfRule>
  </conditionalFormatting>
  <conditionalFormatting sqref="O31">
    <cfRule type="cellIs" dxfId="1" priority="136" operator="lessThan">
      <formula>1</formula>
    </cfRule>
  </conditionalFormatting>
  <conditionalFormatting sqref="O31">
    <cfRule type="cellIs" dxfId="2" priority="137" operator="lessThan">
      <formula>10</formula>
    </cfRule>
  </conditionalFormatting>
  <conditionalFormatting sqref="O32">
    <cfRule type="cellIs" dxfId="1" priority="138" operator="lessThan">
      <formula>1</formula>
    </cfRule>
  </conditionalFormatting>
  <conditionalFormatting sqref="O32">
    <cfRule type="cellIs" dxfId="2" priority="139" operator="lessThan">
      <formula>10</formula>
    </cfRule>
  </conditionalFormatting>
  <conditionalFormatting sqref="O33">
    <cfRule type="cellIs" dxfId="1" priority="140" operator="lessThan">
      <formula>1</formula>
    </cfRule>
  </conditionalFormatting>
  <conditionalFormatting sqref="O33">
    <cfRule type="cellIs" dxfId="2" priority="141" operator="lessThan">
      <formula>10</formula>
    </cfRule>
  </conditionalFormatting>
  <conditionalFormatting sqref="O34">
    <cfRule type="cellIs" dxfId="1" priority="142" operator="lessThan">
      <formula>1</formula>
    </cfRule>
  </conditionalFormatting>
  <conditionalFormatting sqref="O34">
    <cfRule type="cellIs" dxfId="2" priority="143" operator="lessThan">
      <formula>10</formula>
    </cfRule>
  </conditionalFormatting>
  <conditionalFormatting sqref="O35">
    <cfRule type="cellIs" dxfId="1" priority="144" operator="lessThan">
      <formula>1</formula>
    </cfRule>
  </conditionalFormatting>
  <conditionalFormatting sqref="O35">
    <cfRule type="cellIs" dxfId="2" priority="145" operator="lessThan">
      <formula>10</formula>
    </cfRule>
  </conditionalFormatting>
  <conditionalFormatting sqref="O36">
    <cfRule type="cellIs" dxfId="1" priority="146" operator="lessThan">
      <formula>1</formula>
    </cfRule>
  </conditionalFormatting>
  <conditionalFormatting sqref="O36">
    <cfRule type="cellIs" dxfId="2" priority="147" operator="lessThan">
      <formula>10</formula>
    </cfRule>
  </conditionalFormatting>
  <conditionalFormatting sqref="O37">
    <cfRule type="cellIs" dxfId="1" priority="148" operator="lessThan">
      <formula>1</formula>
    </cfRule>
  </conditionalFormatting>
  <conditionalFormatting sqref="O37">
    <cfRule type="cellIs" dxfId="2" priority="149" operator="lessThan">
      <formula>10</formula>
    </cfRule>
  </conditionalFormatting>
  <conditionalFormatting sqref="O38">
    <cfRule type="cellIs" dxfId="1" priority="150" operator="lessThan">
      <formula>1</formula>
    </cfRule>
  </conditionalFormatting>
  <conditionalFormatting sqref="O38">
    <cfRule type="cellIs" dxfId="2" priority="151" operator="lessThan">
      <formula>10</formula>
    </cfRule>
  </conditionalFormatting>
  <conditionalFormatting sqref="O39">
    <cfRule type="cellIs" dxfId="1" priority="152" operator="lessThan">
      <formula>1</formula>
    </cfRule>
  </conditionalFormatting>
  <conditionalFormatting sqref="O39">
    <cfRule type="cellIs" dxfId="2" priority="153" operator="lessThan">
      <formula>10</formula>
    </cfRule>
  </conditionalFormatting>
  <conditionalFormatting sqref="O40">
    <cfRule type="cellIs" dxfId="1" priority="154" operator="lessThan">
      <formula>1</formula>
    </cfRule>
  </conditionalFormatting>
  <conditionalFormatting sqref="O40">
    <cfRule type="cellIs" dxfId="2" priority="155" operator="lessThan">
      <formula>10</formula>
    </cfRule>
  </conditionalFormatting>
  <conditionalFormatting sqref="O41">
    <cfRule type="cellIs" dxfId="1" priority="156" operator="lessThan">
      <formula>1</formula>
    </cfRule>
  </conditionalFormatting>
  <conditionalFormatting sqref="O41">
    <cfRule type="cellIs" dxfId="2" priority="157" operator="lessThan">
      <formula>10</formula>
    </cfRule>
  </conditionalFormatting>
  <conditionalFormatting sqref="O42">
    <cfRule type="cellIs" dxfId="1" priority="158" operator="lessThan">
      <formula>1</formula>
    </cfRule>
  </conditionalFormatting>
  <conditionalFormatting sqref="O42">
    <cfRule type="cellIs" dxfId="2" priority="159" operator="lessThan">
      <formula>10</formula>
    </cfRule>
  </conditionalFormatting>
  <conditionalFormatting sqref="O43">
    <cfRule type="cellIs" dxfId="1" priority="160" operator="lessThan">
      <formula>1</formula>
    </cfRule>
  </conditionalFormatting>
  <conditionalFormatting sqref="O43">
    <cfRule type="cellIs" dxfId="2" priority="161" operator="lessThan">
      <formula>10</formula>
    </cfRule>
  </conditionalFormatting>
  <conditionalFormatting sqref="O44">
    <cfRule type="cellIs" dxfId="1" priority="162" operator="lessThan">
      <formula>1</formula>
    </cfRule>
  </conditionalFormatting>
  <conditionalFormatting sqref="O44">
    <cfRule type="cellIs" dxfId="2" priority="163" operator="lessThan">
      <formula>10</formula>
    </cfRule>
  </conditionalFormatting>
  <conditionalFormatting sqref="O45">
    <cfRule type="cellIs" dxfId="1" priority="164" operator="lessThan">
      <formula>1</formula>
    </cfRule>
  </conditionalFormatting>
  <conditionalFormatting sqref="O45">
    <cfRule type="cellIs" dxfId="2" priority="165" operator="lessThan">
      <formula>10</formula>
    </cfRule>
  </conditionalFormatting>
  <conditionalFormatting sqref="O46">
    <cfRule type="cellIs" dxfId="1" priority="166" operator="lessThan">
      <formula>1</formula>
    </cfRule>
  </conditionalFormatting>
  <conditionalFormatting sqref="O46">
    <cfRule type="cellIs" dxfId="2" priority="167" operator="lessThan">
      <formula>10</formula>
    </cfRule>
  </conditionalFormatting>
  <conditionalFormatting sqref="O47">
    <cfRule type="cellIs" dxfId="1" priority="168" operator="lessThan">
      <formula>1</formula>
    </cfRule>
  </conditionalFormatting>
  <conditionalFormatting sqref="O47">
    <cfRule type="cellIs" dxfId="2" priority="169" operator="lessThan">
      <formula>10</formula>
    </cfRule>
  </conditionalFormatting>
  <conditionalFormatting sqref="O48">
    <cfRule type="cellIs" dxfId="1" priority="170" operator="lessThan">
      <formula>1</formula>
    </cfRule>
  </conditionalFormatting>
  <conditionalFormatting sqref="O48">
    <cfRule type="cellIs" dxfId="2" priority="171" operator="lessThan">
      <formula>10</formula>
    </cfRule>
  </conditionalFormatting>
  <conditionalFormatting sqref="O49">
    <cfRule type="cellIs" dxfId="1" priority="172" operator="lessThan">
      <formula>1</formula>
    </cfRule>
  </conditionalFormatting>
  <conditionalFormatting sqref="O49">
    <cfRule type="cellIs" dxfId="2" priority="173" operator="lessThan">
      <formula>10</formula>
    </cfRule>
  </conditionalFormatting>
  <conditionalFormatting sqref="O50">
    <cfRule type="cellIs" dxfId="1" priority="174" operator="lessThan">
      <formula>1</formula>
    </cfRule>
  </conditionalFormatting>
  <conditionalFormatting sqref="O50">
    <cfRule type="cellIs" dxfId="2" priority="175" operator="lessThan">
      <formula>10</formula>
    </cfRule>
  </conditionalFormatting>
  <conditionalFormatting sqref="O51">
    <cfRule type="cellIs" dxfId="1" priority="176" operator="lessThan">
      <formula>1</formula>
    </cfRule>
  </conditionalFormatting>
  <conditionalFormatting sqref="O51">
    <cfRule type="cellIs" dxfId="2" priority="177" operator="lessThan">
      <formula>10</formula>
    </cfRule>
  </conditionalFormatting>
  <conditionalFormatting sqref="O52">
    <cfRule type="cellIs" dxfId="1" priority="178" operator="lessThan">
      <formula>1</formula>
    </cfRule>
  </conditionalFormatting>
  <conditionalFormatting sqref="O52">
    <cfRule type="cellIs" dxfId="2" priority="179" operator="lessThan">
      <formula>10</formula>
    </cfRule>
  </conditionalFormatting>
  <conditionalFormatting sqref="O53">
    <cfRule type="cellIs" dxfId="1" priority="180" operator="lessThan">
      <formula>1</formula>
    </cfRule>
  </conditionalFormatting>
  <conditionalFormatting sqref="O53">
    <cfRule type="cellIs" dxfId="2" priority="181" operator="lessThan">
      <formula>10</formula>
    </cfRule>
  </conditionalFormatting>
  <conditionalFormatting sqref="O54">
    <cfRule type="cellIs" dxfId="1" priority="182" operator="lessThan">
      <formula>1</formula>
    </cfRule>
  </conditionalFormatting>
  <conditionalFormatting sqref="O54">
    <cfRule type="cellIs" dxfId="2" priority="183" operator="lessThan">
      <formula>10</formula>
    </cfRule>
  </conditionalFormatting>
  <conditionalFormatting sqref="O55">
    <cfRule type="cellIs" dxfId="1" priority="184" operator="lessThan">
      <formula>1</formula>
    </cfRule>
  </conditionalFormatting>
  <conditionalFormatting sqref="O55">
    <cfRule type="cellIs" dxfId="2" priority="185" operator="lessThan">
      <formula>10</formula>
    </cfRule>
  </conditionalFormatting>
  <conditionalFormatting sqref="O56">
    <cfRule type="cellIs" dxfId="1" priority="186" operator="lessThan">
      <formula>1</formula>
    </cfRule>
  </conditionalFormatting>
  <conditionalFormatting sqref="O56">
    <cfRule type="cellIs" dxfId="2" priority="187" operator="lessThan">
      <formula>10</formula>
    </cfRule>
  </conditionalFormatting>
  <conditionalFormatting sqref="O57">
    <cfRule type="cellIs" dxfId="1" priority="188" operator="lessThan">
      <formula>1</formula>
    </cfRule>
  </conditionalFormatting>
  <conditionalFormatting sqref="O57">
    <cfRule type="cellIs" dxfId="2" priority="189" operator="lessThan">
      <formula>10</formula>
    </cfRule>
  </conditionalFormatting>
  <conditionalFormatting sqref="O58">
    <cfRule type="cellIs" dxfId="1" priority="190" operator="lessThan">
      <formula>1</formula>
    </cfRule>
  </conditionalFormatting>
  <conditionalFormatting sqref="O58">
    <cfRule type="cellIs" dxfId="2" priority="191" operator="lessThan">
      <formula>10</formula>
    </cfRule>
  </conditionalFormatting>
  <conditionalFormatting sqref="O59">
    <cfRule type="cellIs" dxfId="1" priority="192" operator="lessThan">
      <formula>1</formula>
    </cfRule>
  </conditionalFormatting>
  <conditionalFormatting sqref="O59">
    <cfRule type="cellIs" dxfId="2" priority="193" operator="lessThan">
      <formula>10</formula>
    </cfRule>
  </conditionalFormatting>
  <conditionalFormatting sqref="O60">
    <cfRule type="cellIs" dxfId="1" priority="194" operator="lessThan">
      <formula>1</formula>
    </cfRule>
  </conditionalFormatting>
  <conditionalFormatting sqref="O60">
    <cfRule type="cellIs" dxfId="2" priority="195" operator="lessThan">
      <formula>10</formula>
    </cfRule>
  </conditionalFormatting>
  <conditionalFormatting sqref="O61">
    <cfRule type="cellIs" dxfId="1" priority="196" operator="lessThan">
      <formula>1</formula>
    </cfRule>
  </conditionalFormatting>
  <conditionalFormatting sqref="O61">
    <cfRule type="cellIs" dxfId="2" priority="197" operator="lessThan">
      <formula>10</formula>
    </cfRule>
  </conditionalFormatting>
  <conditionalFormatting sqref="O62">
    <cfRule type="cellIs" dxfId="1" priority="198" operator="lessThan">
      <formula>1</formula>
    </cfRule>
  </conditionalFormatting>
  <conditionalFormatting sqref="O62">
    <cfRule type="cellIs" dxfId="2" priority="199" operator="lessThan">
      <formula>10</formula>
    </cfRule>
  </conditionalFormatting>
  <conditionalFormatting sqref="O63">
    <cfRule type="cellIs" dxfId="1" priority="200" operator="lessThan">
      <formula>1</formula>
    </cfRule>
  </conditionalFormatting>
  <conditionalFormatting sqref="O63">
    <cfRule type="cellIs" dxfId="2" priority="201" operator="lessThan">
      <formula>10</formula>
    </cfRule>
  </conditionalFormatting>
  <conditionalFormatting sqref="O64">
    <cfRule type="cellIs" dxfId="1" priority="202" operator="lessThan">
      <formula>1</formula>
    </cfRule>
  </conditionalFormatting>
  <conditionalFormatting sqref="O64">
    <cfRule type="cellIs" dxfId="2" priority="203" operator="lessThan">
      <formula>10</formula>
    </cfRule>
  </conditionalFormatting>
  <conditionalFormatting sqref="O65">
    <cfRule type="cellIs" dxfId="1" priority="204" operator="lessThan">
      <formula>1</formula>
    </cfRule>
  </conditionalFormatting>
  <conditionalFormatting sqref="O65">
    <cfRule type="cellIs" dxfId="2" priority="205" operator="lessThan">
      <formula>10</formula>
    </cfRule>
  </conditionalFormatting>
  <conditionalFormatting sqref="O66">
    <cfRule type="cellIs" dxfId="1" priority="206" operator="lessThan">
      <formula>1</formula>
    </cfRule>
  </conditionalFormatting>
  <conditionalFormatting sqref="O66">
    <cfRule type="cellIs" dxfId="2" priority="207" operator="lessThan">
      <formula>10</formula>
    </cfRule>
  </conditionalFormatting>
  <conditionalFormatting sqref="O67">
    <cfRule type="cellIs" dxfId="1" priority="208" operator="lessThan">
      <formula>1</formula>
    </cfRule>
  </conditionalFormatting>
  <conditionalFormatting sqref="O67">
    <cfRule type="cellIs" dxfId="2" priority="209" operator="lessThan">
      <formula>10</formula>
    </cfRule>
  </conditionalFormatting>
  <conditionalFormatting sqref="O68">
    <cfRule type="cellIs" dxfId="1" priority="210" operator="lessThan">
      <formula>1</formula>
    </cfRule>
  </conditionalFormatting>
  <conditionalFormatting sqref="O68">
    <cfRule type="cellIs" dxfId="2" priority="211" operator="lessThan">
      <formula>10</formula>
    </cfRule>
  </conditionalFormatting>
  <conditionalFormatting sqref="O69">
    <cfRule type="cellIs" dxfId="1" priority="212" operator="lessThan">
      <formula>1</formula>
    </cfRule>
  </conditionalFormatting>
  <conditionalFormatting sqref="O69">
    <cfRule type="cellIs" dxfId="2" priority="213" operator="lessThan">
      <formula>10</formula>
    </cfRule>
  </conditionalFormatting>
  <conditionalFormatting sqref="O70">
    <cfRule type="cellIs" dxfId="1" priority="214" operator="lessThan">
      <formula>1</formula>
    </cfRule>
  </conditionalFormatting>
  <conditionalFormatting sqref="O70">
    <cfRule type="cellIs" dxfId="2" priority="215" operator="lessThan">
      <formula>10</formula>
    </cfRule>
  </conditionalFormatting>
  <conditionalFormatting sqref="O71">
    <cfRule type="cellIs" dxfId="1" priority="216" operator="lessThan">
      <formula>1</formula>
    </cfRule>
  </conditionalFormatting>
  <conditionalFormatting sqref="O71">
    <cfRule type="cellIs" dxfId="2" priority="217" operator="lessThan">
      <formula>10</formula>
    </cfRule>
  </conditionalFormatting>
  <conditionalFormatting sqref="O72">
    <cfRule type="cellIs" dxfId="1" priority="218" operator="lessThan">
      <formula>1</formula>
    </cfRule>
  </conditionalFormatting>
  <conditionalFormatting sqref="O72">
    <cfRule type="cellIs" dxfId="2" priority="219" operator="lessThan">
      <formula>10</formula>
    </cfRule>
  </conditionalFormatting>
  <conditionalFormatting sqref="O73">
    <cfRule type="cellIs" dxfId="1" priority="220" operator="lessThan">
      <formula>1</formula>
    </cfRule>
  </conditionalFormatting>
  <conditionalFormatting sqref="O73">
    <cfRule type="cellIs" dxfId="2" priority="221" operator="lessThan">
      <formula>10</formula>
    </cfRule>
  </conditionalFormatting>
  <conditionalFormatting sqref="O74">
    <cfRule type="cellIs" dxfId="1" priority="222" operator="lessThan">
      <formula>1</formula>
    </cfRule>
  </conditionalFormatting>
  <conditionalFormatting sqref="O74">
    <cfRule type="cellIs" dxfId="2" priority="223" operator="lessThan">
      <formula>10</formula>
    </cfRule>
  </conditionalFormatting>
  <conditionalFormatting sqref="O75">
    <cfRule type="cellIs" dxfId="1" priority="224" operator="lessThan">
      <formula>1</formula>
    </cfRule>
  </conditionalFormatting>
  <conditionalFormatting sqref="O75">
    <cfRule type="cellIs" dxfId="2" priority="225" operator="lessThan">
      <formula>10</formula>
    </cfRule>
  </conditionalFormatting>
  <conditionalFormatting sqref="O76">
    <cfRule type="cellIs" dxfId="1" priority="226" operator="lessThan">
      <formula>1</formula>
    </cfRule>
  </conditionalFormatting>
  <conditionalFormatting sqref="O76">
    <cfRule type="cellIs" dxfId="2" priority="227" operator="lessThan">
      <formula>10</formula>
    </cfRule>
  </conditionalFormatting>
  <conditionalFormatting sqref="O77">
    <cfRule type="cellIs" dxfId="1" priority="228" operator="lessThan">
      <formula>1</formula>
    </cfRule>
  </conditionalFormatting>
  <conditionalFormatting sqref="O77">
    <cfRule type="cellIs" dxfId="2" priority="229" operator="lessThan">
      <formula>10</formula>
    </cfRule>
  </conditionalFormatting>
  <conditionalFormatting sqref="O78">
    <cfRule type="cellIs" dxfId="1" priority="230" operator="lessThan">
      <formula>1</formula>
    </cfRule>
  </conditionalFormatting>
  <conditionalFormatting sqref="O78">
    <cfRule type="cellIs" dxfId="2" priority="231" operator="lessThan">
      <formula>10</formula>
    </cfRule>
  </conditionalFormatting>
  <conditionalFormatting sqref="O79">
    <cfRule type="cellIs" dxfId="1" priority="232" operator="lessThan">
      <formula>1</formula>
    </cfRule>
  </conditionalFormatting>
  <conditionalFormatting sqref="O79">
    <cfRule type="cellIs" dxfId="2" priority="233" operator="lessThan">
      <formula>10</formula>
    </cfRule>
  </conditionalFormatting>
  <conditionalFormatting sqref="O80">
    <cfRule type="cellIs" dxfId="1" priority="234" operator="lessThan">
      <formula>1</formula>
    </cfRule>
  </conditionalFormatting>
  <conditionalFormatting sqref="O80">
    <cfRule type="cellIs" dxfId="2" priority="235" operator="lessThan">
      <formula>10</formula>
    </cfRule>
  </conditionalFormatting>
  <conditionalFormatting sqref="O81">
    <cfRule type="cellIs" dxfId="1" priority="236" operator="lessThan">
      <formula>1</formula>
    </cfRule>
  </conditionalFormatting>
  <conditionalFormatting sqref="O81">
    <cfRule type="cellIs" dxfId="2" priority="237" operator="lessThan">
      <formula>10</formula>
    </cfRule>
  </conditionalFormatting>
  <conditionalFormatting sqref="O82">
    <cfRule type="cellIs" dxfId="1" priority="238" operator="lessThan">
      <formula>1</formula>
    </cfRule>
  </conditionalFormatting>
  <conditionalFormatting sqref="O82">
    <cfRule type="cellIs" dxfId="2" priority="239" operator="lessThan">
      <formula>10</formula>
    </cfRule>
  </conditionalFormatting>
  <conditionalFormatting sqref="O83">
    <cfRule type="cellIs" dxfId="1" priority="240" operator="lessThan">
      <formula>1</formula>
    </cfRule>
  </conditionalFormatting>
  <conditionalFormatting sqref="O83">
    <cfRule type="cellIs" dxfId="2" priority="241" operator="lessThan">
      <formula>10</formula>
    </cfRule>
  </conditionalFormatting>
  <conditionalFormatting sqref="O84">
    <cfRule type="cellIs" dxfId="1" priority="242" operator="lessThan">
      <formula>1</formula>
    </cfRule>
  </conditionalFormatting>
  <conditionalFormatting sqref="O84">
    <cfRule type="cellIs" dxfId="2" priority="243" operator="lessThan">
      <formula>10</formula>
    </cfRule>
  </conditionalFormatting>
  <conditionalFormatting sqref="O85">
    <cfRule type="cellIs" dxfId="1" priority="244" operator="lessThan">
      <formula>1</formula>
    </cfRule>
  </conditionalFormatting>
  <conditionalFormatting sqref="O85">
    <cfRule type="cellIs" dxfId="2" priority="245" operator="lessThan">
      <formula>10</formula>
    </cfRule>
  </conditionalFormatting>
  <conditionalFormatting sqref="O86">
    <cfRule type="cellIs" dxfId="1" priority="246" operator="lessThan">
      <formula>1</formula>
    </cfRule>
  </conditionalFormatting>
  <conditionalFormatting sqref="O86">
    <cfRule type="cellIs" dxfId="2" priority="247" operator="lessThan">
      <formula>10</formula>
    </cfRule>
  </conditionalFormatting>
  <conditionalFormatting sqref="O87">
    <cfRule type="cellIs" dxfId="1" priority="248" operator="lessThan">
      <formula>1</formula>
    </cfRule>
  </conditionalFormatting>
  <conditionalFormatting sqref="O87">
    <cfRule type="cellIs" dxfId="2" priority="249" operator="lessThan">
      <formula>10</formula>
    </cfRule>
  </conditionalFormatting>
  <conditionalFormatting sqref="O88">
    <cfRule type="cellIs" dxfId="1" priority="250" operator="lessThan">
      <formula>1</formula>
    </cfRule>
  </conditionalFormatting>
  <conditionalFormatting sqref="O88">
    <cfRule type="cellIs" dxfId="2" priority="251" operator="lessThan">
      <formula>10</formula>
    </cfRule>
  </conditionalFormatting>
  <conditionalFormatting sqref="O89">
    <cfRule type="cellIs" dxfId="1" priority="252" operator="lessThan">
      <formula>1</formula>
    </cfRule>
  </conditionalFormatting>
  <conditionalFormatting sqref="O89">
    <cfRule type="cellIs" dxfId="2" priority="253" operator="lessThan">
      <formula>10</formula>
    </cfRule>
  </conditionalFormatting>
  <conditionalFormatting sqref="O90">
    <cfRule type="cellIs" dxfId="1" priority="254" operator="lessThan">
      <formula>1</formula>
    </cfRule>
  </conditionalFormatting>
  <conditionalFormatting sqref="O90">
    <cfRule type="cellIs" dxfId="2" priority="255" operator="lessThan">
      <formula>10</formula>
    </cfRule>
  </conditionalFormatting>
  <conditionalFormatting sqref="O91">
    <cfRule type="cellIs" dxfId="1" priority="256" operator="lessThan">
      <formula>1</formula>
    </cfRule>
  </conditionalFormatting>
  <conditionalFormatting sqref="O91">
    <cfRule type="cellIs" dxfId="2" priority="257" operator="lessThan">
      <formula>10</formula>
    </cfRule>
  </conditionalFormatting>
  <conditionalFormatting sqref="O92">
    <cfRule type="cellIs" dxfId="1" priority="258" operator="lessThan">
      <formula>1</formula>
    </cfRule>
  </conditionalFormatting>
  <conditionalFormatting sqref="O92">
    <cfRule type="cellIs" dxfId="2" priority="259" operator="lessThan">
      <formula>10</formula>
    </cfRule>
  </conditionalFormatting>
  <conditionalFormatting sqref="O93">
    <cfRule type="cellIs" dxfId="1" priority="260" operator="lessThan">
      <formula>1</formula>
    </cfRule>
  </conditionalFormatting>
  <conditionalFormatting sqref="O93">
    <cfRule type="cellIs" dxfId="2" priority="261" operator="lessThan">
      <formula>10</formula>
    </cfRule>
  </conditionalFormatting>
  <conditionalFormatting sqref="O94">
    <cfRule type="cellIs" dxfId="1" priority="262" operator="lessThan">
      <formula>1</formula>
    </cfRule>
  </conditionalFormatting>
  <conditionalFormatting sqref="O94">
    <cfRule type="cellIs" dxfId="2" priority="263" operator="lessThan">
      <formula>10</formula>
    </cfRule>
  </conditionalFormatting>
  <conditionalFormatting sqref="O95">
    <cfRule type="cellIs" dxfId="1" priority="264" operator="lessThan">
      <formula>1</formula>
    </cfRule>
  </conditionalFormatting>
  <conditionalFormatting sqref="O95">
    <cfRule type="cellIs" dxfId="2" priority="265" operator="lessThan">
      <formula>10</formula>
    </cfRule>
  </conditionalFormatting>
  <conditionalFormatting sqref="O96">
    <cfRule type="cellIs" dxfId="1" priority="266" operator="lessThan">
      <formula>1</formula>
    </cfRule>
  </conditionalFormatting>
  <conditionalFormatting sqref="O96">
    <cfRule type="cellIs" dxfId="2" priority="267" operator="lessThan">
      <formula>10</formula>
    </cfRule>
  </conditionalFormatting>
  <conditionalFormatting sqref="O97">
    <cfRule type="cellIs" dxfId="1" priority="268" operator="lessThan">
      <formula>1</formula>
    </cfRule>
  </conditionalFormatting>
  <conditionalFormatting sqref="O97">
    <cfRule type="cellIs" dxfId="2" priority="269" operator="lessThan">
      <formula>10</formula>
    </cfRule>
  </conditionalFormatting>
  <conditionalFormatting sqref="O98">
    <cfRule type="cellIs" dxfId="1" priority="270" operator="lessThan">
      <formula>1</formula>
    </cfRule>
  </conditionalFormatting>
  <conditionalFormatting sqref="O98">
    <cfRule type="cellIs" dxfId="2" priority="271" operator="lessThan">
      <formula>10</formula>
    </cfRule>
  </conditionalFormatting>
  <conditionalFormatting sqref="O99">
    <cfRule type="cellIs" dxfId="1" priority="272" operator="lessThan">
      <formula>1</formula>
    </cfRule>
  </conditionalFormatting>
  <conditionalFormatting sqref="O99">
    <cfRule type="cellIs" dxfId="2" priority="273" operator="lessThan">
      <formula>10</formula>
    </cfRule>
  </conditionalFormatting>
  <conditionalFormatting sqref="O100">
    <cfRule type="cellIs" dxfId="1" priority="274" operator="lessThan">
      <formula>1</formula>
    </cfRule>
  </conditionalFormatting>
  <conditionalFormatting sqref="O100">
    <cfRule type="cellIs" dxfId="2" priority="275" operator="lessThan">
      <formula>10</formula>
    </cfRule>
  </conditionalFormatting>
  <conditionalFormatting sqref="O101">
    <cfRule type="cellIs" dxfId="1" priority="276" operator="lessThan">
      <formula>1</formula>
    </cfRule>
  </conditionalFormatting>
  <conditionalFormatting sqref="O101">
    <cfRule type="cellIs" dxfId="2" priority="277" operator="lessThan">
      <formula>10</formula>
    </cfRule>
  </conditionalFormatting>
  <conditionalFormatting sqref="O102">
    <cfRule type="cellIs" dxfId="1" priority="278" operator="lessThan">
      <formula>1</formula>
    </cfRule>
  </conditionalFormatting>
  <conditionalFormatting sqref="O102">
    <cfRule type="cellIs" dxfId="2" priority="279" operator="lessThan">
      <formula>10</formula>
    </cfRule>
  </conditionalFormatting>
  <conditionalFormatting sqref="O103">
    <cfRule type="cellIs" dxfId="1" priority="280" operator="lessThan">
      <formula>1</formula>
    </cfRule>
  </conditionalFormatting>
  <conditionalFormatting sqref="O103">
    <cfRule type="cellIs" dxfId="2" priority="281" operator="lessThan">
      <formula>10</formula>
    </cfRule>
  </conditionalFormatting>
  <conditionalFormatting sqref="O104">
    <cfRule type="cellIs" dxfId="1" priority="282" operator="lessThan">
      <formula>1</formula>
    </cfRule>
  </conditionalFormatting>
  <conditionalFormatting sqref="O104">
    <cfRule type="cellIs" dxfId="2" priority="283" operator="lessThan">
      <formula>10</formula>
    </cfRule>
  </conditionalFormatting>
  <conditionalFormatting sqref="O105">
    <cfRule type="cellIs" dxfId="1" priority="284" operator="lessThan">
      <formula>1</formula>
    </cfRule>
  </conditionalFormatting>
  <conditionalFormatting sqref="O105">
    <cfRule type="cellIs" dxfId="2" priority="285" operator="lessThan">
      <formula>10</formula>
    </cfRule>
  </conditionalFormatting>
  <conditionalFormatting sqref="O106">
    <cfRule type="cellIs" dxfId="1" priority="286" operator="lessThan">
      <formula>1</formula>
    </cfRule>
  </conditionalFormatting>
  <conditionalFormatting sqref="O106">
    <cfRule type="cellIs" dxfId="2" priority="287" operator="lessThan">
      <formula>10</formula>
    </cfRule>
  </conditionalFormatting>
  <conditionalFormatting sqref="O107">
    <cfRule type="cellIs" dxfId="1" priority="288" operator="lessThan">
      <formula>1</formula>
    </cfRule>
  </conditionalFormatting>
  <conditionalFormatting sqref="O107">
    <cfRule type="cellIs" dxfId="2" priority="289" operator="lessThan">
      <formula>10</formula>
    </cfRule>
  </conditionalFormatting>
  <conditionalFormatting sqref="O108">
    <cfRule type="cellIs" dxfId="1" priority="290" operator="lessThan">
      <formula>1</formula>
    </cfRule>
  </conditionalFormatting>
  <conditionalFormatting sqref="O108">
    <cfRule type="cellIs" dxfId="2" priority="291" operator="lessThan">
      <formula>10</formula>
    </cfRule>
  </conditionalFormatting>
  <conditionalFormatting sqref="O109">
    <cfRule type="cellIs" dxfId="1" priority="292" operator="lessThan">
      <formula>1</formula>
    </cfRule>
  </conditionalFormatting>
  <conditionalFormatting sqref="O109">
    <cfRule type="cellIs" dxfId="2" priority="293" operator="lessThan">
      <formula>10</formula>
    </cfRule>
  </conditionalFormatting>
  <conditionalFormatting sqref="O110">
    <cfRule type="cellIs" dxfId="1" priority="294" operator="lessThan">
      <formula>1</formula>
    </cfRule>
  </conditionalFormatting>
  <conditionalFormatting sqref="O110">
    <cfRule type="cellIs" dxfId="2" priority="295" operator="lessThan">
      <formula>10</formula>
    </cfRule>
  </conditionalFormatting>
  <conditionalFormatting sqref="O111">
    <cfRule type="cellIs" dxfId="1" priority="296" operator="lessThan">
      <formula>1</formula>
    </cfRule>
  </conditionalFormatting>
  <conditionalFormatting sqref="O111">
    <cfRule type="cellIs" dxfId="2" priority="297" operator="lessThan">
      <formula>10</formula>
    </cfRule>
  </conditionalFormatting>
  <conditionalFormatting sqref="O112">
    <cfRule type="cellIs" dxfId="1" priority="298" operator="lessThan">
      <formula>1</formula>
    </cfRule>
  </conditionalFormatting>
  <conditionalFormatting sqref="O112">
    <cfRule type="cellIs" dxfId="2" priority="299" operator="lessThan">
      <formula>10</formula>
    </cfRule>
  </conditionalFormatting>
  <conditionalFormatting sqref="O113">
    <cfRule type="cellIs" dxfId="1" priority="300" operator="lessThan">
      <formula>1</formula>
    </cfRule>
  </conditionalFormatting>
  <conditionalFormatting sqref="O113">
    <cfRule type="cellIs" dxfId="2" priority="301" operator="lessThan">
      <formula>10</formula>
    </cfRule>
  </conditionalFormatting>
  <conditionalFormatting sqref="O114">
    <cfRule type="cellIs" dxfId="1" priority="302" operator="lessThan">
      <formula>1</formula>
    </cfRule>
  </conditionalFormatting>
  <conditionalFormatting sqref="O114">
    <cfRule type="cellIs" dxfId="2" priority="303" operator="lessThan">
      <formula>10</formula>
    </cfRule>
  </conditionalFormatting>
  <conditionalFormatting sqref="O115">
    <cfRule type="cellIs" dxfId="1" priority="304" operator="lessThan">
      <formula>1</formula>
    </cfRule>
  </conditionalFormatting>
  <conditionalFormatting sqref="O115">
    <cfRule type="cellIs" dxfId="2" priority="305" operator="lessThan">
      <formula>10</formula>
    </cfRule>
  </conditionalFormatting>
  <conditionalFormatting sqref="O116">
    <cfRule type="cellIs" dxfId="1" priority="306" operator="lessThan">
      <formula>1</formula>
    </cfRule>
  </conditionalFormatting>
  <conditionalFormatting sqref="O116">
    <cfRule type="cellIs" dxfId="2" priority="307" operator="lessThan">
      <formula>10</formula>
    </cfRule>
  </conditionalFormatting>
  <conditionalFormatting sqref="O117">
    <cfRule type="cellIs" dxfId="1" priority="308" operator="lessThan">
      <formula>1</formula>
    </cfRule>
  </conditionalFormatting>
  <conditionalFormatting sqref="O117">
    <cfRule type="cellIs" dxfId="2" priority="309" operator="lessThan">
      <formula>10</formula>
    </cfRule>
  </conditionalFormatting>
  <conditionalFormatting sqref="O118">
    <cfRule type="cellIs" dxfId="1" priority="310" operator="lessThan">
      <formula>1</formula>
    </cfRule>
  </conditionalFormatting>
  <conditionalFormatting sqref="O118">
    <cfRule type="cellIs" dxfId="2" priority="311" operator="lessThan">
      <formula>10</formula>
    </cfRule>
  </conditionalFormatting>
  <conditionalFormatting sqref="O119">
    <cfRule type="cellIs" dxfId="1" priority="312" operator="lessThan">
      <formula>1</formula>
    </cfRule>
  </conditionalFormatting>
  <conditionalFormatting sqref="O119">
    <cfRule type="cellIs" dxfId="2" priority="313" operator="lessThan">
      <formula>10</formula>
    </cfRule>
  </conditionalFormatting>
  <conditionalFormatting sqref="O120">
    <cfRule type="cellIs" dxfId="1" priority="314" operator="lessThan">
      <formula>1</formula>
    </cfRule>
  </conditionalFormatting>
  <conditionalFormatting sqref="O120">
    <cfRule type="cellIs" dxfId="2" priority="315" operator="lessThan">
      <formula>10</formula>
    </cfRule>
  </conditionalFormatting>
  <conditionalFormatting sqref="O121">
    <cfRule type="cellIs" dxfId="1" priority="316" operator="lessThan">
      <formula>1</formula>
    </cfRule>
  </conditionalFormatting>
  <conditionalFormatting sqref="O121">
    <cfRule type="cellIs" dxfId="2" priority="317" operator="lessThan">
      <formula>10</formula>
    </cfRule>
  </conditionalFormatting>
  <conditionalFormatting sqref="O122">
    <cfRule type="cellIs" dxfId="1" priority="318" operator="lessThan">
      <formula>1</formula>
    </cfRule>
  </conditionalFormatting>
  <conditionalFormatting sqref="O122">
    <cfRule type="cellIs" dxfId="2" priority="319" operator="lessThan">
      <formula>10</formula>
    </cfRule>
  </conditionalFormatting>
  <conditionalFormatting sqref="O123">
    <cfRule type="cellIs" dxfId="1" priority="320" operator="lessThan">
      <formula>1</formula>
    </cfRule>
  </conditionalFormatting>
  <conditionalFormatting sqref="O123">
    <cfRule type="cellIs" dxfId="2" priority="321" operator="lessThan">
      <formula>10</formula>
    </cfRule>
  </conditionalFormatting>
  <conditionalFormatting sqref="O124">
    <cfRule type="cellIs" dxfId="1" priority="322" operator="lessThan">
      <formula>1</formula>
    </cfRule>
  </conditionalFormatting>
  <conditionalFormatting sqref="O124">
    <cfRule type="cellIs" dxfId="2" priority="323" operator="lessThan">
      <formula>10</formula>
    </cfRule>
  </conditionalFormatting>
  <conditionalFormatting sqref="O125">
    <cfRule type="cellIs" dxfId="1" priority="324" operator="lessThan">
      <formula>1</formula>
    </cfRule>
  </conditionalFormatting>
  <conditionalFormatting sqref="O125">
    <cfRule type="cellIs" dxfId="2" priority="325" operator="lessThan">
      <formula>10</formula>
    </cfRule>
  </conditionalFormatting>
  <conditionalFormatting sqref="O126">
    <cfRule type="cellIs" dxfId="1" priority="326" operator="lessThan">
      <formula>1</formula>
    </cfRule>
  </conditionalFormatting>
  <conditionalFormatting sqref="O126">
    <cfRule type="cellIs" dxfId="2" priority="327" operator="lessThan">
      <formula>10</formula>
    </cfRule>
  </conditionalFormatting>
  <conditionalFormatting sqref="O127">
    <cfRule type="cellIs" dxfId="1" priority="328" operator="lessThan">
      <formula>1</formula>
    </cfRule>
  </conditionalFormatting>
  <conditionalFormatting sqref="O127">
    <cfRule type="cellIs" dxfId="2" priority="329" operator="lessThan">
      <formula>10</formula>
    </cfRule>
  </conditionalFormatting>
  <conditionalFormatting sqref="O128">
    <cfRule type="cellIs" dxfId="1" priority="330" operator="lessThan">
      <formula>1</formula>
    </cfRule>
  </conditionalFormatting>
  <conditionalFormatting sqref="O128">
    <cfRule type="cellIs" dxfId="2" priority="331" operator="lessThan">
      <formula>10</formula>
    </cfRule>
  </conditionalFormatting>
  <conditionalFormatting sqref="O129">
    <cfRule type="cellIs" dxfId="1" priority="332" operator="lessThan">
      <formula>1</formula>
    </cfRule>
  </conditionalFormatting>
  <conditionalFormatting sqref="O129">
    <cfRule type="cellIs" dxfId="2" priority="333" operator="lessThan">
      <formula>10</formula>
    </cfRule>
  </conditionalFormatting>
  <conditionalFormatting sqref="P19">
    <cfRule type="cellIs" dxfId="1" priority="334" operator="lessThan">
      <formula>1</formula>
    </cfRule>
  </conditionalFormatting>
  <conditionalFormatting sqref="P19">
    <cfRule type="cellIs" dxfId="2" priority="335" operator="lessThan">
      <formula>10</formula>
    </cfRule>
  </conditionalFormatting>
  <conditionalFormatting sqref="P20">
    <cfRule type="cellIs" dxfId="1" priority="336" operator="lessThan">
      <formula>1</formula>
    </cfRule>
  </conditionalFormatting>
  <conditionalFormatting sqref="P20">
    <cfRule type="cellIs" dxfId="2" priority="337" operator="lessThan">
      <formula>10</formula>
    </cfRule>
  </conditionalFormatting>
  <conditionalFormatting sqref="P21">
    <cfRule type="cellIs" dxfId="1" priority="338" operator="lessThan">
      <formula>1</formula>
    </cfRule>
  </conditionalFormatting>
  <conditionalFormatting sqref="P21">
    <cfRule type="cellIs" dxfId="2" priority="339" operator="lessThan">
      <formula>10</formula>
    </cfRule>
  </conditionalFormatting>
  <conditionalFormatting sqref="P22">
    <cfRule type="cellIs" dxfId="1" priority="340" operator="lessThan">
      <formula>1</formula>
    </cfRule>
  </conditionalFormatting>
  <conditionalFormatting sqref="P22">
    <cfRule type="cellIs" dxfId="2" priority="341" operator="lessThan">
      <formula>10</formula>
    </cfRule>
  </conditionalFormatting>
  <conditionalFormatting sqref="P23">
    <cfRule type="cellIs" dxfId="1" priority="342" operator="lessThan">
      <formula>1</formula>
    </cfRule>
  </conditionalFormatting>
  <conditionalFormatting sqref="P23">
    <cfRule type="cellIs" dxfId="2" priority="343" operator="lessThan">
      <formula>10</formula>
    </cfRule>
  </conditionalFormatting>
  <conditionalFormatting sqref="P24">
    <cfRule type="cellIs" dxfId="1" priority="344" operator="lessThan">
      <formula>1</formula>
    </cfRule>
  </conditionalFormatting>
  <conditionalFormatting sqref="P24">
    <cfRule type="cellIs" dxfId="2" priority="345" operator="lessThan">
      <formula>10</formula>
    </cfRule>
  </conditionalFormatting>
  <conditionalFormatting sqref="P25">
    <cfRule type="cellIs" dxfId="1" priority="346" operator="lessThan">
      <formula>1</formula>
    </cfRule>
  </conditionalFormatting>
  <conditionalFormatting sqref="P25">
    <cfRule type="cellIs" dxfId="2" priority="347" operator="lessThan">
      <formula>10</formula>
    </cfRule>
  </conditionalFormatting>
  <conditionalFormatting sqref="P26">
    <cfRule type="cellIs" dxfId="1" priority="348" operator="lessThan">
      <formula>1</formula>
    </cfRule>
  </conditionalFormatting>
  <conditionalFormatting sqref="P26">
    <cfRule type="cellIs" dxfId="2" priority="349" operator="lessThan">
      <formula>10</formula>
    </cfRule>
  </conditionalFormatting>
  <conditionalFormatting sqref="P27">
    <cfRule type="cellIs" dxfId="1" priority="350" operator="lessThan">
      <formula>1</formula>
    </cfRule>
  </conditionalFormatting>
  <conditionalFormatting sqref="P27">
    <cfRule type="cellIs" dxfId="2" priority="351" operator="lessThan">
      <formula>10</formula>
    </cfRule>
  </conditionalFormatting>
  <conditionalFormatting sqref="P28">
    <cfRule type="cellIs" dxfId="1" priority="352" operator="lessThan">
      <formula>1</formula>
    </cfRule>
  </conditionalFormatting>
  <conditionalFormatting sqref="P28">
    <cfRule type="cellIs" dxfId="2" priority="353" operator="lessThan">
      <formula>10</formula>
    </cfRule>
  </conditionalFormatting>
  <conditionalFormatting sqref="P29">
    <cfRule type="cellIs" dxfId="1" priority="354" operator="lessThan">
      <formula>1</formula>
    </cfRule>
  </conditionalFormatting>
  <conditionalFormatting sqref="P29">
    <cfRule type="cellIs" dxfId="2" priority="355" operator="lessThan">
      <formula>10</formula>
    </cfRule>
  </conditionalFormatting>
  <conditionalFormatting sqref="P30">
    <cfRule type="cellIs" dxfId="1" priority="356" operator="lessThan">
      <formula>1</formula>
    </cfRule>
  </conditionalFormatting>
  <conditionalFormatting sqref="P30">
    <cfRule type="cellIs" dxfId="2" priority="357" operator="lessThan">
      <formula>10</formula>
    </cfRule>
  </conditionalFormatting>
  <conditionalFormatting sqref="P31">
    <cfRule type="cellIs" dxfId="1" priority="358" operator="lessThan">
      <formula>1</formula>
    </cfRule>
  </conditionalFormatting>
  <conditionalFormatting sqref="P31">
    <cfRule type="cellIs" dxfId="2" priority="359" operator="lessThan">
      <formula>10</formula>
    </cfRule>
  </conditionalFormatting>
  <conditionalFormatting sqref="P32">
    <cfRule type="cellIs" dxfId="1" priority="360" operator="lessThan">
      <formula>1</formula>
    </cfRule>
  </conditionalFormatting>
  <conditionalFormatting sqref="P32">
    <cfRule type="cellIs" dxfId="2" priority="361" operator="lessThan">
      <formula>10</formula>
    </cfRule>
  </conditionalFormatting>
  <conditionalFormatting sqref="P33">
    <cfRule type="cellIs" dxfId="1" priority="362" operator="lessThan">
      <formula>1</formula>
    </cfRule>
  </conditionalFormatting>
  <conditionalFormatting sqref="P33">
    <cfRule type="cellIs" dxfId="2" priority="363" operator="lessThan">
      <formula>10</formula>
    </cfRule>
  </conditionalFormatting>
  <conditionalFormatting sqref="P34">
    <cfRule type="cellIs" dxfId="1" priority="364" operator="lessThan">
      <formula>1</formula>
    </cfRule>
  </conditionalFormatting>
  <conditionalFormatting sqref="P34">
    <cfRule type="cellIs" dxfId="2" priority="365" operator="lessThan">
      <formula>10</formula>
    </cfRule>
  </conditionalFormatting>
  <conditionalFormatting sqref="P35">
    <cfRule type="cellIs" dxfId="1" priority="366" operator="lessThan">
      <formula>1</formula>
    </cfRule>
  </conditionalFormatting>
  <conditionalFormatting sqref="P35">
    <cfRule type="cellIs" dxfId="2" priority="367" operator="lessThan">
      <formula>10</formula>
    </cfRule>
  </conditionalFormatting>
  <conditionalFormatting sqref="P36">
    <cfRule type="cellIs" dxfId="1" priority="368" operator="lessThan">
      <formula>1</formula>
    </cfRule>
  </conditionalFormatting>
  <conditionalFormatting sqref="P36">
    <cfRule type="cellIs" dxfId="2" priority="369" operator="lessThan">
      <formula>10</formula>
    </cfRule>
  </conditionalFormatting>
  <conditionalFormatting sqref="P37">
    <cfRule type="cellIs" dxfId="1" priority="370" operator="lessThan">
      <formula>1</formula>
    </cfRule>
  </conditionalFormatting>
  <conditionalFormatting sqref="P37">
    <cfRule type="cellIs" dxfId="2" priority="371" operator="lessThan">
      <formula>10</formula>
    </cfRule>
  </conditionalFormatting>
  <conditionalFormatting sqref="P38">
    <cfRule type="cellIs" dxfId="1" priority="372" operator="lessThan">
      <formula>1</formula>
    </cfRule>
  </conditionalFormatting>
  <conditionalFormatting sqref="P38">
    <cfRule type="cellIs" dxfId="2" priority="373" operator="lessThan">
      <formula>10</formula>
    </cfRule>
  </conditionalFormatting>
  <conditionalFormatting sqref="P39">
    <cfRule type="cellIs" dxfId="1" priority="374" operator="lessThan">
      <formula>1</formula>
    </cfRule>
  </conditionalFormatting>
  <conditionalFormatting sqref="P39">
    <cfRule type="cellIs" dxfId="2" priority="375" operator="lessThan">
      <formula>10</formula>
    </cfRule>
  </conditionalFormatting>
  <conditionalFormatting sqref="P40">
    <cfRule type="cellIs" dxfId="1" priority="376" operator="lessThan">
      <formula>1</formula>
    </cfRule>
  </conditionalFormatting>
  <conditionalFormatting sqref="P40">
    <cfRule type="cellIs" dxfId="2" priority="377" operator="lessThan">
      <formula>10</formula>
    </cfRule>
  </conditionalFormatting>
  <conditionalFormatting sqref="P41">
    <cfRule type="cellIs" dxfId="1" priority="378" operator="lessThan">
      <formula>1</formula>
    </cfRule>
  </conditionalFormatting>
  <conditionalFormatting sqref="P41">
    <cfRule type="cellIs" dxfId="2" priority="379" operator="lessThan">
      <formula>10</formula>
    </cfRule>
  </conditionalFormatting>
  <conditionalFormatting sqref="P42">
    <cfRule type="cellIs" dxfId="1" priority="380" operator="lessThan">
      <formula>1</formula>
    </cfRule>
  </conditionalFormatting>
  <conditionalFormatting sqref="P42">
    <cfRule type="cellIs" dxfId="2" priority="381" operator="lessThan">
      <formula>10</formula>
    </cfRule>
  </conditionalFormatting>
  <conditionalFormatting sqref="P43">
    <cfRule type="cellIs" dxfId="1" priority="382" operator="lessThan">
      <formula>1</formula>
    </cfRule>
  </conditionalFormatting>
  <conditionalFormatting sqref="P43">
    <cfRule type="cellIs" dxfId="2" priority="383" operator="lessThan">
      <formula>10</formula>
    </cfRule>
  </conditionalFormatting>
  <conditionalFormatting sqref="P44">
    <cfRule type="cellIs" dxfId="1" priority="384" operator="lessThan">
      <formula>1</formula>
    </cfRule>
  </conditionalFormatting>
  <conditionalFormatting sqref="P44">
    <cfRule type="cellIs" dxfId="2" priority="385" operator="lessThan">
      <formula>10</formula>
    </cfRule>
  </conditionalFormatting>
  <conditionalFormatting sqref="P45">
    <cfRule type="cellIs" dxfId="1" priority="386" operator="lessThan">
      <formula>1</formula>
    </cfRule>
  </conditionalFormatting>
  <conditionalFormatting sqref="P45">
    <cfRule type="cellIs" dxfId="2" priority="387" operator="lessThan">
      <formula>10</formula>
    </cfRule>
  </conditionalFormatting>
  <conditionalFormatting sqref="P46">
    <cfRule type="cellIs" dxfId="1" priority="388" operator="lessThan">
      <formula>1</formula>
    </cfRule>
  </conditionalFormatting>
  <conditionalFormatting sqref="P46">
    <cfRule type="cellIs" dxfId="2" priority="389" operator="lessThan">
      <formula>10</formula>
    </cfRule>
  </conditionalFormatting>
  <conditionalFormatting sqref="P47">
    <cfRule type="cellIs" dxfId="1" priority="390" operator="lessThan">
      <formula>1</formula>
    </cfRule>
  </conditionalFormatting>
  <conditionalFormatting sqref="P47">
    <cfRule type="cellIs" dxfId="2" priority="391" operator="lessThan">
      <formula>10</formula>
    </cfRule>
  </conditionalFormatting>
  <conditionalFormatting sqref="P48">
    <cfRule type="cellIs" dxfId="1" priority="392" operator="lessThan">
      <formula>1</formula>
    </cfRule>
  </conditionalFormatting>
  <conditionalFormatting sqref="P48">
    <cfRule type="cellIs" dxfId="2" priority="393" operator="lessThan">
      <formula>10</formula>
    </cfRule>
  </conditionalFormatting>
  <conditionalFormatting sqref="P49">
    <cfRule type="cellIs" dxfId="1" priority="394" operator="lessThan">
      <formula>1</formula>
    </cfRule>
  </conditionalFormatting>
  <conditionalFormatting sqref="P49">
    <cfRule type="cellIs" dxfId="2" priority="395" operator="lessThan">
      <formula>10</formula>
    </cfRule>
  </conditionalFormatting>
  <conditionalFormatting sqref="P50">
    <cfRule type="cellIs" dxfId="1" priority="396" operator="lessThan">
      <formula>1</formula>
    </cfRule>
  </conditionalFormatting>
  <conditionalFormatting sqref="P50">
    <cfRule type="cellIs" dxfId="2" priority="397" operator="lessThan">
      <formula>10</formula>
    </cfRule>
  </conditionalFormatting>
  <conditionalFormatting sqref="P51">
    <cfRule type="cellIs" dxfId="1" priority="398" operator="lessThan">
      <formula>1</formula>
    </cfRule>
  </conditionalFormatting>
  <conditionalFormatting sqref="P51">
    <cfRule type="cellIs" dxfId="2" priority="399" operator="lessThan">
      <formula>10</formula>
    </cfRule>
  </conditionalFormatting>
  <conditionalFormatting sqref="P52">
    <cfRule type="cellIs" dxfId="1" priority="400" operator="lessThan">
      <formula>1</formula>
    </cfRule>
  </conditionalFormatting>
  <conditionalFormatting sqref="P52">
    <cfRule type="cellIs" dxfId="2" priority="401" operator="lessThan">
      <formula>10</formula>
    </cfRule>
  </conditionalFormatting>
  <conditionalFormatting sqref="P53">
    <cfRule type="cellIs" dxfId="1" priority="402" operator="lessThan">
      <formula>1</formula>
    </cfRule>
  </conditionalFormatting>
  <conditionalFormatting sqref="P53">
    <cfRule type="cellIs" dxfId="2" priority="403" operator="lessThan">
      <formula>10</formula>
    </cfRule>
  </conditionalFormatting>
  <conditionalFormatting sqref="P54">
    <cfRule type="cellIs" dxfId="1" priority="404" operator="lessThan">
      <formula>1</formula>
    </cfRule>
  </conditionalFormatting>
  <conditionalFormatting sqref="P54">
    <cfRule type="cellIs" dxfId="2" priority="405" operator="lessThan">
      <formula>10</formula>
    </cfRule>
  </conditionalFormatting>
  <conditionalFormatting sqref="P55">
    <cfRule type="cellIs" dxfId="1" priority="406" operator="lessThan">
      <formula>1</formula>
    </cfRule>
  </conditionalFormatting>
  <conditionalFormatting sqref="P55">
    <cfRule type="cellIs" dxfId="2" priority="407" operator="lessThan">
      <formula>10</formula>
    </cfRule>
  </conditionalFormatting>
  <conditionalFormatting sqref="P56">
    <cfRule type="cellIs" dxfId="1" priority="408" operator="lessThan">
      <formula>1</formula>
    </cfRule>
  </conditionalFormatting>
  <conditionalFormatting sqref="P56">
    <cfRule type="cellIs" dxfId="2" priority="409" operator="lessThan">
      <formula>10</formula>
    </cfRule>
  </conditionalFormatting>
  <conditionalFormatting sqref="P57">
    <cfRule type="cellIs" dxfId="1" priority="410" operator="lessThan">
      <formula>1</formula>
    </cfRule>
  </conditionalFormatting>
  <conditionalFormatting sqref="P57">
    <cfRule type="cellIs" dxfId="2" priority="411" operator="lessThan">
      <formula>10</formula>
    </cfRule>
  </conditionalFormatting>
  <conditionalFormatting sqref="P58">
    <cfRule type="cellIs" dxfId="1" priority="412" operator="lessThan">
      <formula>1</formula>
    </cfRule>
  </conditionalFormatting>
  <conditionalFormatting sqref="P58">
    <cfRule type="cellIs" dxfId="2" priority="413" operator="lessThan">
      <formula>10</formula>
    </cfRule>
  </conditionalFormatting>
  <conditionalFormatting sqref="P59">
    <cfRule type="cellIs" dxfId="1" priority="414" operator="lessThan">
      <formula>1</formula>
    </cfRule>
  </conditionalFormatting>
  <conditionalFormatting sqref="P59">
    <cfRule type="cellIs" dxfId="2" priority="415" operator="lessThan">
      <formula>10</formula>
    </cfRule>
  </conditionalFormatting>
  <conditionalFormatting sqref="P60">
    <cfRule type="cellIs" dxfId="1" priority="416" operator="lessThan">
      <formula>1</formula>
    </cfRule>
  </conditionalFormatting>
  <conditionalFormatting sqref="P60">
    <cfRule type="cellIs" dxfId="2" priority="417" operator="lessThan">
      <formula>10</formula>
    </cfRule>
  </conditionalFormatting>
  <conditionalFormatting sqref="P61">
    <cfRule type="cellIs" dxfId="1" priority="418" operator="lessThan">
      <formula>1</formula>
    </cfRule>
  </conditionalFormatting>
  <conditionalFormatting sqref="P61">
    <cfRule type="cellIs" dxfId="2" priority="419" operator="lessThan">
      <formula>10</formula>
    </cfRule>
  </conditionalFormatting>
  <conditionalFormatting sqref="P62">
    <cfRule type="cellIs" dxfId="1" priority="420" operator="lessThan">
      <formula>1</formula>
    </cfRule>
  </conditionalFormatting>
  <conditionalFormatting sqref="P62">
    <cfRule type="cellIs" dxfId="2" priority="421" operator="lessThan">
      <formula>10</formula>
    </cfRule>
  </conditionalFormatting>
  <conditionalFormatting sqref="P63">
    <cfRule type="cellIs" dxfId="1" priority="422" operator="lessThan">
      <formula>1</formula>
    </cfRule>
  </conditionalFormatting>
  <conditionalFormatting sqref="P63">
    <cfRule type="cellIs" dxfId="2" priority="423" operator="lessThan">
      <formula>10</formula>
    </cfRule>
  </conditionalFormatting>
  <conditionalFormatting sqref="P64">
    <cfRule type="cellIs" dxfId="1" priority="424" operator="lessThan">
      <formula>1</formula>
    </cfRule>
  </conditionalFormatting>
  <conditionalFormatting sqref="P64">
    <cfRule type="cellIs" dxfId="2" priority="425" operator="lessThan">
      <formula>10</formula>
    </cfRule>
  </conditionalFormatting>
  <conditionalFormatting sqref="P65">
    <cfRule type="cellIs" dxfId="1" priority="426" operator="lessThan">
      <formula>1</formula>
    </cfRule>
  </conditionalFormatting>
  <conditionalFormatting sqref="P65">
    <cfRule type="cellIs" dxfId="2" priority="427" operator="lessThan">
      <formula>10</formula>
    </cfRule>
  </conditionalFormatting>
  <conditionalFormatting sqref="P66">
    <cfRule type="cellIs" dxfId="1" priority="428" operator="lessThan">
      <formula>1</formula>
    </cfRule>
  </conditionalFormatting>
  <conditionalFormatting sqref="P66">
    <cfRule type="cellIs" dxfId="2" priority="429" operator="lessThan">
      <formula>10</formula>
    </cfRule>
  </conditionalFormatting>
  <conditionalFormatting sqref="P67">
    <cfRule type="cellIs" dxfId="1" priority="430" operator="lessThan">
      <formula>1</formula>
    </cfRule>
  </conditionalFormatting>
  <conditionalFormatting sqref="P67">
    <cfRule type="cellIs" dxfId="2" priority="431" operator="lessThan">
      <formula>10</formula>
    </cfRule>
  </conditionalFormatting>
  <conditionalFormatting sqref="P68">
    <cfRule type="cellIs" dxfId="1" priority="432" operator="lessThan">
      <formula>1</formula>
    </cfRule>
  </conditionalFormatting>
  <conditionalFormatting sqref="P68">
    <cfRule type="cellIs" dxfId="2" priority="433" operator="lessThan">
      <formula>10</formula>
    </cfRule>
  </conditionalFormatting>
  <conditionalFormatting sqref="P69">
    <cfRule type="cellIs" dxfId="1" priority="434" operator="lessThan">
      <formula>1</formula>
    </cfRule>
  </conditionalFormatting>
  <conditionalFormatting sqref="P69">
    <cfRule type="cellIs" dxfId="2" priority="435" operator="lessThan">
      <formula>10</formula>
    </cfRule>
  </conditionalFormatting>
  <conditionalFormatting sqref="P70">
    <cfRule type="cellIs" dxfId="1" priority="436" operator="lessThan">
      <formula>1</formula>
    </cfRule>
  </conditionalFormatting>
  <conditionalFormatting sqref="P70">
    <cfRule type="cellIs" dxfId="2" priority="437" operator="lessThan">
      <formula>10</formula>
    </cfRule>
  </conditionalFormatting>
  <conditionalFormatting sqref="P71">
    <cfRule type="cellIs" dxfId="1" priority="438" operator="lessThan">
      <formula>1</formula>
    </cfRule>
  </conditionalFormatting>
  <conditionalFormatting sqref="P71">
    <cfRule type="cellIs" dxfId="2" priority="439" operator="lessThan">
      <formula>10</formula>
    </cfRule>
  </conditionalFormatting>
  <conditionalFormatting sqref="P72">
    <cfRule type="cellIs" dxfId="1" priority="440" operator="lessThan">
      <formula>1</formula>
    </cfRule>
  </conditionalFormatting>
  <conditionalFormatting sqref="P72">
    <cfRule type="cellIs" dxfId="2" priority="441" operator="lessThan">
      <formula>10</formula>
    </cfRule>
  </conditionalFormatting>
  <conditionalFormatting sqref="P73">
    <cfRule type="cellIs" dxfId="1" priority="442" operator="lessThan">
      <formula>1</formula>
    </cfRule>
  </conditionalFormatting>
  <conditionalFormatting sqref="P73">
    <cfRule type="cellIs" dxfId="2" priority="443" operator="lessThan">
      <formula>10</formula>
    </cfRule>
  </conditionalFormatting>
  <conditionalFormatting sqref="P74">
    <cfRule type="cellIs" dxfId="1" priority="444" operator="lessThan">
      <formula>1</formula>
    </cfRule>
  </conditionalFormatting>
  <conditionalFormatting sqref="P74">
    <cfRule type="cellIs" dxfId="2" priority="445" operator="lessThan">
      <formula>10</formula>
    </cfRule>
  </conditionalFormatting>
  <conditionalFormatting sqref="P75">
    <cfRule type="cellIs" dxfId="1" priority="446" operator="lessThan">
      <formula>1</formula>
    </cfRule>
  </conditionalFormatting>
  <conditionalFormatting sqref="P75">
    <cfRule type="cellIs" dxfId="2" priority="447" operator="lessThan">
      <formula>10</formula>
    </cfRule>
  </conditionalFormatting>
  <conditionalFormatting sqref="P76">
    <cfRule type="cellIs" dxfId="1" priority="448" operator="lessThan">
      <formula>1</formula>
    </cfRule>
  </conditionalFormatting>
  <conditionalFormatting sqref="P76">
    <cfRule type="cellIs" dxfId="2" priority="449" operator="lessThan">
      <formula>10</formula>
    </cfRule>
  </conditionalFormatting>
  <conditionalFormatting sqref="P77">
    <cfRule type="cellIs" dxfId="1" priority="450" operator="lessThan">
      <formula>1</formula>
    </cfRule>
  </conditionalFormatting>
  <conditionalFormatting sqref="P77">
    <cfRule type="cellIs" dxfId="2" priority="451" operator="lessThan">
      <formula>10</formula>
    </cfRule>
  </conditionalFormatting>
  <conditionalFormatting sqref="P78">
    <cfRule type="cellIs" dxfId="1" priority="452" operator="lessThan">
      <formula>1</formula>
    </cfRule>
  </conditionalFormatting>
  <conditionalFormatting sqref="P78">
    <cfRule type="cellIs" dxfId="2" priority="453" operator="lessThan">
      <formula>10</formula>
    </cfRule>
  </conditionalFormatting>
  <conditionalFormatting sqref="P79">
    <cfRule type="cellIs" dxfId="1" priority="454" operator="lessThan">
      <formula>1</formula>
    </cfRule>
  </conditionalFormatting>
  <conditionalFormatting sqref="P79">
    <cfRule type="cellIs" dxfId="2" priority="455" operator="lessThan">
      <formula>10</formula>
    </cfRule>
  </conditionalFormatting>
  <conditionalFormatting sqref="P80">
    <cfRule type="cellIs" dxfId="1" priority="456" operator="lessThan">
      <formula>1</formula>
    </cfRule>
  </conditionalFormatting>
  <conditionalFormatting sqref="P80">
    <cfRule type="cellIs" dxfId="2" priority="457" operator="lessThan">
      <formula>10</formula>
    </cfRule>
  </conditionalFormatting>
  <conditionalFormatting sqref="P81">
    <cfRule type="cellIs" dxfId="1" priority="458" operator="lessThan">
      <formula>1</formula>
    </cfRule>
  </conditionalFormatting>
  <conditionalFormatting sqref="P81">
    <cfRule type="cellIs" dxfId="2" priority="459" operator="lessThan">
      <formula>10</formula>
    </cfRule>
  </conditionalFormatting>
  <conditionalFormatting sqref="P82">
    <cfRule type="cellIs" dxfId="1" priority="460" operator="lessThan">
      <formula>1</formula>
    </cfRule>
  </conditionalFormatting>
  <conditionalFormatting sqref="P82">
    <cfRule type="cellIs" dxfId="2" priority="461" operator="lessThan">
      <formula>10</formula>
    </cfRule>
  </conditionalFormatting>
  <conditionalFormatting sqref="P83">
    <cfRule type="cellIs" dxfId="1" priority="462" operator="lessThan">
      <formula>1</formula>
    </cfRule>
  </conditionalFormatting>
  <conditionalFormatting sqref="P83">
    <cfRule type="cellIs" dxfId="2" priority="463" operator="lessThan">
      <formula>10</formula>
    </cfRule>
  </conditionalFormatting>
  <conditionalFormatting sqref="P84">
    <cfRule type="cellIs" dxfId="1" priority="464" operator="lessThan">
      <formula>1</formula>
    </cfRule>
  </conditionalFormatting>
  <conditionalFormatting sqref="P84">
    <cfRule type="cellIs" dxfId="2" priority="465" operator="lessThan">
      <formula>10</formula>
    </cfRule>
  </conditionalFormatting>
  <conditionalFormatting sqref="P85">
    <cfRule type="cellIs" dxfId="1" priority="466" operator="lessThan">
      <formula>1</formula>
    </cfRule>
  </conditionalFormatting>
  <conditionalFormatting sqref="P85">
    <cfRule type="cellIs" dxfId="2" priority="467" operator="lessThan">
      <formula>10</formula>
    </cfRule>
  </conditionalFormatting>
  <conditionalFormatting sqref="P86">
    <cfRule type="cellIs" dxfId="1" priority="468" operator="lessThan">
      <formula>1</formula>
    </cfRule>
  </conditionalFormatting>
  <conditionalFormatting sqref="P86">
    <cfRule type="cellIs" dxfId="2" priority="469" operator="lessThan">
      <formula>10</formula>
    </cfRule>
  </conditionalFormatting>
  <conditionalFormatting sqref="P87">
    <cfRule type="cellIs" dxfId="1" priority="470" operator="lessThan">
      <formula>1</formula>
    </cfRule>
  </conditionalFormatting>
  <conditionalFormatting sqref="P87">
    <cfRule type="cellIs" dxfId="2" priority="471" operator="lessThan">
      <formula>10</formula>
    </cfRule>
  </conditionalFormatting>
  <conditionalFormatting sqref="P88">
    <cfRule type="cellIs" dxfId="1" priority="472" operator="lessThan">
      <formula>1</formula>
    </cfRule>
  </conditionalFormatting>
  <conditionalFormatting sqref="P88">
    <cfRule type="cellIs" dxfId="2" priority="473" operator="lessThan">
      <formula>10</formula>
    </cfRule>
  </conditionalFormatting>
  <conditionalFormatting sqref="P89">
    <cfRule type="cellIs" dxfId="1" priority="474" operator="lessThan">
      <formula>1</formula>
    </cfRule>
  </conditionalFormatting>
  <conditionalFormatting sqref="P89">
    <cfRule type="cellIs" dxfId="2" priority="475" operator="lessThan">
      <formula>10</formula>
    </cfRule>
  </conditionalFormatting>
  <conditionalFormatting sqref="P90">
    <cfRule type="cellIs" dxfId="1" priority="476" operator="lessThan">
      <formula>1</formula>
    </cfRule>
  </conditionalFormatting>
  <conditionalFormatting sqref="P90">
    <cfRule type="cellIs" dxfId="2" priority="477" operator="lessThan">
      <formula>10</formula>
    </cfRule>
  </conditionalFormatting>
  <conditionalFormatting sqref="P91">
    <cfRule type="cellIs" dxfId="1" priority="478" operator="lessThan">
      <formula>1</formula>
    </cfRule>
  </conditionalFormatting>
  <conditionalFormatting sqref="P91">
    <cfRule type="cellIs" dxfId="2" priority="479" operator="lessThan">
      <formula>10</formula>
    </cfRule>
  </conditionalFormatting>
  <conditionalFormatting sqref="P92">
    <cfRule type="cellIs" dxfId="1" priority="480" operator="lessThan">
      <formula>1</formula>
    </cfRule>
  </conditionalFormatting>
  <conditionalFormatting sqref="P92">
    <cfRule type="cellIs" dxfId="2" priority="481" operator="lessThan">
      <formula>10</formula>
    </cfRule>
  </conditionalFormatting>
  <conditionalFormatting sqref="P93">
    <cfRule type="cellIs" dxfId="1" priority="482" operator="lessThan">
      <formula>1</formula>
    </cfRule>
  </conditionalFormatting>
  <conditionalFormatting sqref="P93">
    <cfRule type="cellIs" dxfId="2" priority="483" operator="lessThan">
      <formula>10</formula>
    </cfRule>
  </conditionalFormatting>
  <conditionalFormatting sqref="P94">
    <cfRule type="cellIs" dxfId="1" priority="484" operator="lessThan">
      <formula>1</formula>
    </cfRule>
  </conditionalFormatting>
  <conditionalFormatting sqref="P94">
    <cfRule type="cellIs" dxfId="2" priority="485" operator="lessThan">
      <formula>10</formula>
    </cfRule>
  </conditionalFormatting>
  <conditionalFormatting sqref="P95">
    <cfRule type="cellIs" dxfId="1" priority="486" operator="lessThan">
      <formula>1</formula>
    </cfRule>
  </conditionalFormatting>
  <conditionalFormatting sqref="P95">
    <cfRule type="cellIs" dxfId="2" priority="487" operator="lessThan">
      <formula>10</formula>
    </cfRule>
  </conditionalFormatting>
  <conditionalFormatting sqref="P96">
    <cfRule type="cellIs" dxfId="1" priority="488" operator="lessThan">
      <formula>1</formula>
    </cfRule>
  </conditionalFormatting>
  <conditionalFormatting sqref="P96">
    <cfRule type="cellIs" dxfId="2" priority="489" operator="lessThan">
      <formula>10</formula>
    </cfRule>
  </conditionalFormatting>
  <conditionalFormatting sqref="P97">
    <cfRule type="cellIs" dxfId="1" priority="490" operator="lessThan">
      <formula>1</formula>
    </cfRule>
  </conditionalFormatting>
  <conditionalFormatting sqref="P97">
    <cfRule type="cellIs" dxfId="2" priority="491" operator="lessThan">
      <formula>10</formula>
    </cfRule>
  </conditionalFormatting>
  <conditionalFormatting sqref="P98">
    <cfRule type="cellIs" dxfId="1" priority="492" operator="lessThan">
      <formula>1</formula>
    </cfRule>
  </conditionalFormatting>
  <conditionalFormatting sqref="P98">
    <cfRule type="cellIs" dxfId="2" priority="493" operator="lessThan">
      <formula>10</formula>
    </cfRule>
  </conditionalFormatting>
  <conditionalFormatting sqref="P99">
    <cfRule type="cellIs" dxfId="1" priority="494" operator="lessThan">
      <formula>1</formula>
    </cfRule>
  </conditionalFormatting>
  <conditionalFormatting sqref="P99">
    <cfRule type="cellIs" dxfId="2" priority="495" operator="lessThan">
      <formula>10</formula>
    </cfRule>
  </conditionalFormatting>
  <conditionalFormatting sqref="P100">
    <cfRule type="cellIs" dxfId="1" priority="496" operator="lessThan">
      <formula>1</formula>
    </cfRule>
  </conditionalFormatting>
  <conditionalFormatting sqref="P100">
    <cfRule type="cellIs" dxfId="2" priority="497" operator="lessThan">
      <formula>10</formula>
    </cfRule>
  </conditionalFormatting>
  <conditionalFormatting sqref="P101">
    <cfRule type="cellIs" dxfId="1" priority="498" operator="lessThan">
      <formula>1</formula>
    </cfRule>
  </conditionalFormatting>
  <conditionalFormatting sqref="P101">
    <cfRule type="cellIs" dxfId="2" priority="499" operator="lessThan">
      <formula>10</formula>
    </cfRule>
  </conditionalFormatting>
  <conditionalFormatting sqref="P102">
    <cfRule type="cellIs" dxfId="1" priority="500" operator="lessThan">
      <formula>1</formula>
    </cfRule>
  </conditionalFormatting>
  <conditionalFormatting sqref="P102">
    <cfRule type="cellIs" dxfId="2" priority="501" operator="lessThan">
      <formula>10</formula>
    </cfRule>
  </conditionalFormatting>
  <conditionalFormatting sqref="P103">
    <cfRule type="cellIs" dxfId="1" priority="502" operator="lessThan">
      <formula>1</formula>
    </cfRule>
  </conditionalFormatting>
  <conditionalFormatting sqref="P103">
    <cfRule type="cellIs" dxfId="2" priority="503" operator="lessThan">
      <formula>10</formula>
    </cfRule>
  </conditionalFormatting>
  <conditionalFormatting sqref="P104">
    <cfRule type="cellIs" dxfId="1" priority="504" operator="lessThan">
      <formula>1</formula>
    </cfRule>
  </conditionalFormatting>
  <conditionalFormatting sqref="P104">
    <cfRule type="cellIs" dxfId="2" priority="505" operator="lessThan">
      <formula>10</formula>
    </cfRule>
  </conditionalFormatting>
  <conditionalFormatting sqref="P105">
    <cfRule type="cellIs" dxfId="1" priority="506" operator="lessThan">
      <formula>1</formula>
    </cfRule>
  </conditionalFormatting>
  <conditionalFormatting sqref="P105">
    <cfRule type="cellIs" dxfId="2" priority="507" operator="lessThan">
      <formula>10</formula>
    </cfRule>
  </conditionalFormatting>
  <conditionalFormatting sqref="P106">
    <cfRule type="cellIs" dxfId="1" priority="508" operator="lessThan">
      <formula>1</formula>
    </cfRule>
  </conditionalFormatting>
  <conditionalFormatting sqref="P106">
    <cfRule type="cellIs" dxfId="2" priority="509" operator="lessThan">
      <formula>10</formula>
    </cfRule>
  </conditionalFormatting>
  <conditionalFormatting sqref="P107">
    <cfRule type="cellIs" dxfId="1" priority="510" operator="lessThan">
      <formula>1</formula>
    </cfRule>
  </conditionalFormatting>
  <conditionalFormatting sqref="P107">
    <cfRule type="cellIs" dxfId="2" priority="511" operator="lessThan">
      <formula>10</formula>
    </cfRule>
  </conditionalFormatting>
  <conditionalFormatting sqref="P108">
    <cfRule type="cellIs" dxfId="1" priority="512" operator="lessThan">
      <formula>1</formula>
    </cfRule>
  </conditionalFormatting>
  <conditionalFormatting sqref="P108">
    <cfRule type="cellIs" dxfId="2" priority="513" operator="lessThan">
      <formula>10</formula>
    </cfRule>
  </conditionalFormatting>
  <conditionalFormatting sqref="P109">
    <cfRule type="cellIs" dxfId="1" priority="514" operator="lessThan">
      <formula>1</formula>
    </cfRule>
  </conditionalFormatting>
  <conditionalFormatting sqref="P109">
    <cfRule type="cellIs" dxfId="2" priority="515" operator="lessThan">
      <formula>10</formula>
    </cfRule>
  </conditionalFormatting>
  <conditionalFormatting sqref="P110">
    <cfRule type="cellIs" dxfId="1" priority="516" operator="lessThan">
      <formula>1</formula>
    </cfRule>
  </conditionalFormatting>
  <conditionalFormatting sqref="P110">
    <cfRule type="cellIs" dxfId="2" priority="517" operator="lessThan">
      <formula>10</formula>
    </cfRule>
  </conditionalFormatting>
  <conditionalFormatting sqref="P111">
    <cfRule type="cellIs" dxfId="1" priority="518" operator="lessThan">
      <formula>1</formula>
    </cfRule>
  </conditionalFormatting>
  <conditionalFormatting sqref="P111">
    <cfRule type="cellIs" dxfId="2" priority="519" operator="lessThan">
      <formula>10</formula>
    </cfRule>
  </conditionalFormatting>
  <conditionalFormatting sqref="P112">
    <cfRule type="cellIs" dxfId="1" priority="520" operator="lessThan">
      <formula>1</formula>
    </cfRule>
  </conditionalFormatting>
  <conditionalFormatting sqref="P112">
    <cfRule type="cellIs" dxfId="2" priority="521" operator="lessThan">
      <formula>10</formula>
    </cfRule>
  </conditionalFormatting>
  <conditionalFormatting sqref="P113">
    <cfRule type="cellIs" dxfId="1" priority="522" operator="lessThan">
      <formula>1</formula>
    </cfRule>
  </conditionalFormatting>
  <conditionalFormatting sqref="P113">
    <cfRule type="cellIs" dxfId="2" priority="523" operator="lessThan">
      <formula>10</formula>
    </cfRule>
  </conditionalFormatting>
  <conditionalFormatting sqref="P114">
    <cfRule type="cellIs" dxfId="1" priority="524" operator="lessThan">
      <formula>1</formula>
    </cfRule>
  </conditionalFormatting>
  <conditionalFormatting sqref="P114">
    <cfRule type="cellIs" dxfId="2" priority="525" operator="lessThan">
      <formula>10</formula>
    </cfRule>
  </conditionalFormatting>
  <conditionalFormatting sqref="P115">
    <cfRule type="cellIs" dxfId="1" priority="526" operator="lessThan">
      <formula>1</formula>
    </cfRule>
  </conditionalFormatting>
  <conditionalFormatting sqref="P115">
    <cfRule type="cellIs" dxfId="2" priority="527" operator="lessThan">
      <formula>10</formula>
    </cfRule>
  </conditionalFormatting>
  <conditionalFormatting sqref="P116">
    <cfRule type="cellIs" dxfId="1" priority="528" operator="lessThan">
      <formula>1</formula>
    </cfRule>
  </conditionalFormatting>
  <conditionalFormatting sqref="P116">
    <cfRule type="cellIs" dxfId="2" priority="529" operator="lessThan">
      <formula>10</formula>
    </cfRule>
  </conditionalFormatting>
  <conditionalFormatting sqref="P117">
    <cfRule type="cellIs" dxfId="1" priority="530" operator="lessThan">
      <formula>1</formula>
    </cfRule>
  </conditionalFormatting>
  <conditionalFormatting sqref="P117">
    <cfRule type="cellIs" dxfId="2" priority="531" operator="lessThan">
      <formula>10</formula>
    </cfRule>
  </conditionalFormatting>
  <conditionalFormatting sqref="P118">
    <cfRule type="cellIs" dxfId="1" priority="532" operator="lessThan">
      <formula>1</formula>
    </cfRule>
  </conditionalFormatting>
  <conditionalFormatting sqref="P118">
    <cfRule type="cellIs" dxfId="2" priority="533" operator="lessThan">
      <formula>10</formula>
    </cfRule>
  </conditionalFormatting>
  <conditionalFormatting sqref="P119">
    <cfRule type="cellIs" dxfId="1" priority="534" operator="lessThan">
      <formula>1</formula>
    </cfRule>
  </conditionalFormatting>
  <conditionalFormatting sqref="P119">
    <cfRule type="cellIs" dxfId="2" priority="535" operator="lessThan">
      <formula>10</formula>
    </cfRule>
  </conditionalFormatting>
  <conditionalFormatting sqref="P120">
    <cfRule type="cellIs" dxfId="1" priority="536" operator="lessThan">
      <formula>1</formula>
    </cfRule>
  </conditionalFormatting>
  <conditionalFormatting sqref="P120">
    <cfRule type="cellIs" dxfId="2" priority="537" operator="lessThan">
      <formula>10</formula>
    </cfRule>
  </conditionalFormatting>
  <conditionalFormatting sqref="P121">
    <cfRule type="cellIs" dxfId="1" priority="538" operator="lessThan">
      <formula>1</formula>
    </cfRule>
  </conditionalFormatting>
  <conditionalFormatting sqref="P121">
    <cfRule type="cellIs" dxfId="2" priority="539" operator="lessThan">
      <formula>10</formula>
    </cfRule>
  </conditionalFormatting>
  <conditionalFormatting sqref="P122">
    <cfRule type="cellIs" dxfId="1" priority="540" operator="lessThan">
      <formula>1</formula>
    </cfRule>
  </conditionalFormatting>
  <conditionalFormatting sqref="P122">
    <cfRule type="cellIs" dxfId="2" priority="541" operator="lessThan">
      <formula>10</formula>
    </cfRule>
  </conditionalFormatting>
  <conditionalFormatting sqref="P123">
    <cfRule type="cellIs" dxfId="1" priority="542" operator="lessThan">
      <formula>1</formula>
    </cfRule>
  </conditionalFormatting>
  <conditionalFormatting sqref="P123">
    <cfRule type="cellIs" dxfId="2" priority="543" operator="lessThan">
      <formula>10</formula>
    </cfRule>
  </conditionalFormatting>
  <conditionalFormatting sqref="P124">
    <cfRule type="cellIs" dxfId="1" priority="544" operator="lessThan">
      <formula>1</formula>
    </cfRule>
  </conditionalFormatting>
  <conditionalFormatting sqref="P124">
    <cfRule type="cellIs" dxfId="2" priority="545" operator="lessThan">
      <formula>10</formula>
    </cfRule>
  </conditionalFormatting>
  <conditionalFormatting sqref="P125">
    <cfRule type="cellIs" dxfId="1" priority="546" operator="lessThan">
      <formula>1</formula>
    </cfRule>
  </conditionalFormatting>
  <conditionalFormatting sqref="P125">
    <cfRule type="cellIs" dxfId="2" priority="547" operator="lessThan">
      <formula>10</formula>
    </cfRule>
  </conditionalFormatting>
  <conditionalFormatting sqref="P126">
    <cfRule type="cellIs" dxfId="1" priority="548" operator="lessThan">
      <formula>1</formula>
    </cfRule>
  </conditionalFormatting>
  <conditionalFormatting sqref="P126">
    <cfRule type="cellIs" dxfId="2" priority="549" operator="lessThan">
      <formula>10</formula>
    </cfRule>
  </conditionalFormatting>
  <conditionalFormatting sqref="P127">
    <cfRule type="cellIs" dxfId="1" priority="550" operator="lessThan">
      <formula>1</formula>
    </cfRule>
  </conditionalFormatting>
  <conditionalFormatting sqref="P127">
    <cfRule type="cellIs" dxfId="2" priority="551" operator="lessThan">
      <formula>10</formula>
    </cfRule>
  </conditionalFormatting>
  <conditionalFormatting sqref="P128">
    <cfRule type="cellIs" dxfId="1" priority="552" operator="lessThan">
      <formula>1</formula>
    </cfRule>
  </conditionalFormatting>
  <conditionalFormatting sqref="P128">
    <cfRule type="cellIs" dxfId="2" priority="553" operator="lessThan">
      <formula>10</formula>
    </cfRule>
  </conditionalFormatting>
  <conditionalFormatting sqref="P129">
    <cfRule type="cellIs" dxfId="1" priority="554" operator="lessThan">
      <formula>1</formula>
    </cfRule>
  </conditionalFormatting>
  <conditionalFormatting sqref="P129">
    <cfRule type="cellIs" dxfId="2" priority="555" operator="lessThan">
      <formula>10</formula>
    </cfRule>
  </conditionalFormatting>
  <conditionalFormatting sqref="Q19">
    <cfRule type="cellIs" dxfId="1" priority="556" operator="lessThan">
      <formula>1</formula>
    </cfRule>
  </conditionalFormatting>
  <conditionalFormatting sqref="Q19">
    <cfRule type="cellIs" dxfId="2" priority="557" operator="lessThan">
      <formula>10</formula>
    </cfRule>
  </conditionalFormatting>
  <conditionalFormatting sqref="Q20">
    <cfRule type="cellIs" dxfId="1" priority="558" operator="lessThan">
      <formula>1</formula>
    </cfRule>
  </conditionalFormatting>
  <conditionalFormatting sqref="Q20">
    <cfRule type="cellIs" dxfId="2" priority="559" operator="lessThan">
      <formula>10</formula>
    </cfRule>
  </conditionalFormatting>
  <conditionalFormatting sqref="Q21">
    <cfRule type="cellIs" dxfId="1" priority="560" operator="lessThan">
      <formula>1</formula>
    </cfRule>
  </conditionalFormatting>
  <conditionalFormatting sqref="Q21">
    <cfRule type="cellIs" dxfId="2" priority="561" operator="lessThan">
      <formula>10</formula>
    </cfRule>
  </conditionalFormatting>
  <conditionalFormatting sqref="Q22">
    <cfRule type="cellIs" dxfId="1" priority="562" operator="lessThan">
      <formula>1</formula>
    </cfRule>
  </conditionalFormatting>
  <conditionalFormatting sqref="Q22">
    <cfRule type="cellIs" dxfId="2" priority="563" operator="lessThan">
      <formula>10</formula>
    </cfRule>
  </conditionalFormatting>
  <conditionalFormatting sqref="Q23">
    <cfRule type="cellIs" dxfId="1" priority="564" operator="lessThan">
      <formula>1</formula>
    </cfRule>
  </conditionalFormatting>
  <conditionalFormatting sqref="Q23">
    <cfRule type="cellIs" dxfId="2" priority="565" operator="lessThan">
      <formula>10</formula>
    </cfRule>
  </conditionalFormatting>
  <conditionalFormatting sqref="Q24">
    <cfRule type="cellIs" dxfId="1" priority="566" operator="lessThan">
      <formula>1</formula>
    </cfRule>
  </conditionalFormatting>
  <conditionalFormatting sqref="Q24">
    <cfRule type="cellIs" dxfId="2" priority="567" operator="lessThan">
      <formula>10</formula>
    </cfRule>
  </conditionalFormatting>
  <conditionalFormatting sqref="Q25">
    <cfRule type="cellIs" dxfId="1" priority="568" operator="lessThan">
      <formula>1</formula>
    </cfRule>
  </conditionalFormatting>
  <conditionalFormatting sqref="Q25">
    <cfRule type="cellIs" dxfId="2" priority="569" operator="lessThan">
      <formula>10</formula>
    </cfRule>
  </conditionalFormatting>
  <conditionalFormatting sqref="Q26">
    <cfRule type="cellIs" dxfId="1" priority="570" operator="lessThan">
      <formula>1</formula>
    </cfRule>
  </conditionalFormatting>
  <conditionalFormatting sqref="Q26">
    <cfRule type="cellIs" dxfId="2" priority="571" operator="lessThan">
      <formula>10</formula>
    </cfRule>
  </conditionalFormatting>
  <conditionalFormatting sqref="Q27">
    <cfRule type="cellIs" dxfId="1" priority="572" operator="lessThan">
      <formula>1</formula>
    </cfRule>
  </conditionalFormatting>
  <conditionalFormatting sqref="Q27">
    <cfRule type="cellIs" dxfId="2" priority="573" operator="lessThan">
      <formula>10</formula>
    </cfRule>
  </conditionalFormatting>
  <conditionalFormatting sqref="Q28">
    <cfRule type="cellIs" dxfId="1" priority="574" operator="lessThan">
      <formula>1</formula>
    </cfRule>
  </conditionalFormatting>
  <conditionalFormatting sqref="Q28">
    <cfRule type="cellIs" dxfId="2" priority="575" operator="lessThan">
      <formula>10</formula>
    </cfRule>
  </conditionalFormatting>
  <conditionalFormatting sqref="Q29">
    <cfRule type="cellIs" dxfId="1" priority="576" operator="lessThan">
      <formula>1</formula>
    </cfRule>
  </conditionalFormatting>
  <conditionalFormatting sqref="Q29">
    <cfRule type="cellIs" dxfId="2" priority="577" operator="lessThan">
      <formula>10</formula>
    </cfRule>
  </conditionalFormatting>
  <conditionalFormatting sqref="Q30">
    <cfRule type="cellIs" dxfId="1" priority="578" operator="lessThan">
      <formula>1</formula>
    </cfRule>
  </conditionalFormatting>
  <conditionalFormatting sqref="Q30">
    <cfRule type="cellIs" dxfId="2" priority="579" operator="lessThan">
      <formula>10</formula>
    </cfRule>
  </conditionalFormatting>
  <conditionalFormatting sqref="Q31">
    <cfRule type="cellIs" dxfId="1" priority="580" operator="lessThan">
      <formula>1</formula>
    </cfRule>
  </conditionalFormatting>
  <conditionalFormatting sqref="Q31">
    <cfRule type="cellIs" dxfId="2" priority="581" operator="lessThan">
      <formula>10</formula>
    </cfRule>
  </conditionalFormatting>
  <conditionalFormatting sqref="Q32">
    <cfRule type="cellIs" dxfId="1" priority="582" operator="lessThan">
      <formula>1</formula>
    </cfRule>
  </conditionalFormatting>
  <conditionalFormatting sqref="Q32">
    <cfRule type="cellIs" dxfId="2" priority="583" operator="lessThan">
      <formula>10</formula>
    </cfRule>
  </conditionalFormatting>
  <conditionalFormatting sqref="Q33">
    <cfRule type="cellIs" dxfId="1" priority="584" operator="lessThan">
      <formula>1</formula>
    </cfRule>
  </conditionalFormatting>
  <conditionalFormatting sqref="Q33">
    <cfRule type="cellIs" dxfId="2" priority="585" operator="lessThan">
      <formula>10</formula>
    </cfRule>
  </conditionalFormatting>
  <conditionalFormatting sqref="Q34">
    <cfRule type="cellIs" dxfId="1" priority="586" operator="lessThan">
      <formula>1</formula>
    </cfRule>
  </conditionalFormatting>
  <conditionalFormatting sqref="Q34">
    <cfRule type="cellIs" dxfId="2" priority="587" operator="lessThan">
      <formula>10</formula>
    </cfRule>
  </conditionalFormatting>
  <conditionalFormatting sqref="Q35">
    <cfRule type="cellIs" dxfId="1" priority="588" operator="lessThan">
      <formula>1</formula>
    </cfRule>
  </conditionalFormatting>
  <conditionalFormatting sqref="Q35">
    <cfRule type="cellIs" dxfId="2" priority="589" operator="lessThan">
      <formula>10</formula>
    </cfRule>
  </conditionalFormatting>
  <conditionalFormatting sqref="Q36">
    <cfRule type="cellIs" dxfId="1" priority="590" operator="lessThan">
      <formula>1</formula>
    </cfRule>
  </conditionalFormatting>
  <conditionalFormatting sqref="Q36">
    <cfRule type="cellIs" dxfId="2" priority="591" operator="lessThan">
      <formula>10</formula>
    </cfRule>
  </conditionalFormatting>
  <conditionalFormatting sqref="Q37">
    <cfRule type="cellIs" dxfId="1" priority="592" operator="lessThan">
      <formula>1</formula>
    </cfRule>
  </conditionalFormatting>
  <conditionalFormatting sqref="Q37">
    <cfRule type="cellIs" dxfId="2" priority="593" operator="lessThan">
      <formula>10</formula>
    </cfRule>
  </conditionalFormatting>
  <conditionalFormatting sqref="Q38">
    <cfRule type="cellIs" dxfId="1" priority="594" operator="lessThan">
      <formula>1</formula>
    </cfRule>
  </conditionalFormatting>
  <conditionalFormatting sqref="Q38">
    <cfRule type="cellIs" dxfId="2" priority="595" operator="lessThan">
      <formula>10</formula>
    </cfRule>
  </conditionalFormatting>
  <conditionalFormatting sqref="Q39">
    <cfRule type="cellIs" dxfId="1" priority="596" operator="lessThan">
      <formula>1</formula>
    </cfRule>
  </conditionalFormatting>
  <conditionalFormatting sqref="Q39">
    <cfRule type="cellIs" dxfId="2" priority="597" operator="lessThan">
      <formula>10</formula>
    </cfRule>
  </conditionalFormatting>
  <conditionalFormatting sqref="Q40">
    <cfRule type="cellIs" dxfId="1" priority="598" operator="lessThan">
      <formula>1</formula>
    </cfRule>
  </conditionalFormatting>
  <conditionalFormatting sqref="Q40">
    <cfRule type="cellIs" dxfId="2" priority="599" operator="lessThan">
      <formula>10</formula>
    </cfRule>
  </conditionalFormatting>
  <conditionalFormatting sqref="Q41">
    <cfRule type="cellIs" dxfId="1" priority="600" operator="lessThan">
      <formula>1</formula>
    </cfRule>
  </conditionalFormatting>
  <conditionalFormatting sqref="Q41">
    <cfRule type="cellIs" dxfId="2" priority="601" operator="lessThan">
      <formula>10</formula>
    </cfRule>
  </conditionalFormatting>
  <conditionalFormatting sqref="Q42">
    <cfRule type="cellIs" dxfId="1" priority="602" operator="lessThan">
      <formula>1</formula>
    </cfRule>
  </conditionalFormatting>
  <conditionalFormatting sqref="Q42">
    <cfRule type="cellIs" dxfId="2" priority="603" operator="lessThan">
      <formula>10</formula>
    </cfRule>
  </conditionalFormatting>
  <conditionalFormatting sqref="Q43">
    <cfRule type="cellIs" dxfId="1" priority="604" operator="lessThan">
      <formula>1</formula>
    </cfRule>
  </conditionalFormatting>
  <conditionalFormatting sqref="Q43">
    <cfRule type="cellIs" dxfId="2" priority="605" operator="lessThan">
      <formula>10</formula>
    </cfRule>
  </conditionalFormatting>
  <conditionalFormatting sqref="Q44">
    <cfRule type="cellIs" dxfId="1" priority="606" operator="lessThan">
      <formula>1</formula>
    </cfRule>
  </conditionalFormatting>
  <conditionalFormatting sqref="Q44">
    <cfRule type="cellIs" dxfId="2" priority="607" operator="lessThan">
      <formula>10</formula>
    </cfRule>
  </conditionalFormatting>
  <conditionalFormatting sqref="Q45">
    <cfRule type="cellIs" dxfId="1" priority="608" operator="lessThan">
      <formula>1</formula>
    </cfRule>
  </conditionalFormatting>
  <conditionalFormatting sqref="Q45">
    <cfRule type="cellIs" dxfId="2" priority="609" operator="lessThan">
      <formula>10</formula>
    </cfRule>
  </conditionalFormatting>
  <conditionalFormatting sqref="Q46">
    <cfRule type="cellIs" dxfId="1" priority="610" operator="lessThan">
      <formula>1</formula>
    </cfRule>
  </conditionalFormatting>
  <conditionalFormatting sqref="Q46">
    <cfRule type="cellIs" dxfId="2" priority="611" operator="lessThan">
      <formula>10</formula>
    </cfRule>
  </conditionalFormatting>
  <conditionalFormatting sqref="Q47">
    <cfRule type="cellIs" dxfId="1" priority="612" operator="lessThan">
      <formula>1</formula>
    </cfRule>
  </conditionalFormatting>
  <conditionalFormatting sqref="Q47">
    <cfRule type="cellIs" dxfId="2" priority="613" operator="lessThan">
      <formula>10</formula>
    </cfRule>
  </conditionalFormatting>
  <conditionalFormatting sqref="Q48">
    <cfRule type="cellIs" dxfId="1" priority="614" operator="lessThan">
      <formula>1</formula>
    </cfRule>
  </conditionalFormatting>
  <conditionalFormatting sqref="Q48">
    <cfRule type="cellIs" dxfId="2" priority="615" operator="lessThan">
      <formula>10</formula>
    </cfRule>
  </conditionalFormatting>
  <conditionalFormatting sqref="Q49">
    <cfRule type="cellIs" dxfId="1" priority="616" operator="lessThan">
      <formula>1</formula>
    </cfRule>
  </conditionalFormatting>
  <conditionalFormatting sqref="Q49">
    <cfRule type="cellIs" dxfId="2" priority="617" operator="lessThan">
      <formula>10</formula>
    </cfRule>
  </conditionalFormatting>
  <conditionalFormatting sqref="Q50">
    <cfRule type="cellIs" dxfId="1" priority="618" operator="lessThan">
      <formula>1</formula>
    </cfRule>
  </conditionalFormatting>
  <conditionalFormatting sqref="Q50">
    <cfRule type="cellIs" dxfId="2" priority="619" operator="lessThan">
      <formula>10</formula>
    </cfRule>
  </conditionalFormatting>
  <conditionalFormatting sqref="Q51">
    <cfRule type="cellIs" dxfId="1" priority="620" operator="lessThan">
      <formula>1</formula>
    </cfRule>
  </conditionalFormatting>
  <conditionalFormatting sqref="Q51">
    <cfRule type="cellIs" dxfId="2" priority="621" operator="lessThan">
      <formula>10</formula>
    </cfRule>
  </conditionalFormatting>
  <conditionalFormatting sqref="Q52">
    <cfRule type="cellIs" dxfId="1" priority="622" operator="lessThan">
      <formula>1</formula>
    </cfRule>
  </conditionalFormatting>
  <conditionalFormatting sqref="Q52">
    <cfRule type="cellIs" dxfId="2" priority="623" operator="lessThan">
      <formula>10</formula>
    </cfRule>
  </conditionalFormatting>
  <conditionalFormatting sqref="Q53">
    <cfRule type="cellIs" dxfId="1" priority="624" operator="lessThan">
      <formula>1</formula>
    </cfRule>
  </conditionalFormatting>
  <conditionalFormatting sqref="Q53">
    <cfRule type="cellIs" dxfId="2" priority="625" operator="lessThan">
      <formula>10</formula>
    </cfRule>
  </conditionalFormatting>
  <conditionalFormatting sqref="Q54">
    <cfRule type="cellIs" dxfId="1" priority="626" operator="lessThan">
      <formula>1</formula>
    </cfRule>
  </conditionalFormatting>
  <conditionalFormatting sqref="Q54">
    <cfRule type="cellIs" dxfId="2" priority="627" operator="lessThan">
      <formula>10</formula>
    </cfRule>
  </conditionalFormatting>
  <conditionalFormatting sqref="Q55">
    <cfRule type="cellIs" dxfId="1" priority="628" operator="lessThan">
      <formula>1</formula>
    </cfRule>
  </conditionalFormatting>
  <conditionalFormatting sqref="Q55">
    <cfRule type="cellIs" dxfId="2" priority="629" operator="lessThan">
      <formula>10</formula>
    </cfRule>
  </conditionalFormatting>
  <conditionalFormatting sqref="Q56">
    <cfRule type="cellIs" dxfId="1" priority="630" operator="lessThan">
      <formula>1</formula>
    </cfRule>
  </conditionalFormatting>
  <conditionalFormatting sqref="Q56">
    <cfRule type="cellIs" dxfId="2" priority="631" operator="lessThan">
      <formula>10</formula>
    </cfRule>
  </conditionalFormatting>
  <conditionalFormatting sqref="Q57">
    <cfRule type="cellIs" dxfId="1" priority="632" operator="lessThan">
      <formula>1</formula>
    </cfRule>
  </conditionalFormatting>
  <conditionalFormatting sqref="Q57">
    <cfRule type="cellIs" dxfId="2" priority="633" operator="lessThan">
      <formula>10</formula>
    </cfRule>
  </conditionalFormatting>
  <conditionalFormatting sqref="Q58">
    <cfRule type="cellIs" dxfId="1" priority="634" operator="lessThan">
      <formula>1</formula>
    </cfRule>
  </conditionalFormatting>
  <conditionalFormatting sqref="Q58">
    <cfRule type="cellIs" dxfId="2" priority="635" operator="lessThan">
      <formula>10</formula>
    </cfRule>
  </conditionalFormatting>
  <conditionalFormatting sqref="Q59">
    <cfRule type="cellIs" dxfId="1" priority="636" operator="lessThan">
      <formula>1</formula>
    </cfRule>
  </conditionalFormatting>
  <conditionalFormatting sqref="Q59">
    <cfRule type="cellIs" dxfId="2" priority="637" operator="lessThan">
      <formula>10</formula>
    </cfRule>
  </conditionalFormatting>
  <conditionalFormatting sqref="Q60">
    <cfRule type="cellIs" dxfId="1" priority="638" operator="lessThan">
      <formula>1</formula>
    </cfRule>
  </conditionalFormatting>
  <conditionalFormatting sqref="Q60">
    <cfRule type="cellIs" dxfId="2" priority="639" operator="lessThan">
      <formula>10</formula>
    </cfRule>
  </conditionalFormatting>
  <conditionalFormatting sqref="Q61">
    <cfRule type="cellIs" dxfId="1" priority="640" operator="lessThan">
      <formula>1</formula>
    </cfRule>
  </conditionalFormatting>
  <conditionalFormatting sqref="Q61">
    <cfRule type="cellIs" dxfId="2" priority="641" operator="lessThan">
      <formula>10</formula>
    </cfRule>
  </conditionalFormatting>
  <conditionalFormatting sqref="Q62">
    <cfRule type="cellIs" dxfId="1" priority="642" operator="lessThan">
      <formula>1</formula>
    </cfRule>
  </conditionalFormatting>
  <conditionalFormatting sqref="Q62">
    <cfRule type="cellIs" dxfId="2" priority="643" operator="lessThan">
      <formula>10</formula>
    </cfRule>
  </conditionalFormatting>
  <conditionalFormatting sqref="Q63">
    <cfRule type="cellIs" dxfId="1" priority="644" operator="lessThan">
      <formula>1</formula>
    </cfRule>
  </conditionalFormatting>
  <conditionalFormatting sqref="Q63">
    <cfRule type="cellIs" dxfId="2" priority="645" operator="lessThan">
      <formula>10</formula>
    </cfRule>
  </conditionalFormatting>
  <conditionalFormatting sqref="Q64">
    <cfRule type="cellIs" dxfId="1" priority="646" operator="lessThan">
      <formula>1</formula>
    </cfRule>
  </conditionalFormatting>
  <conditionalFormatting sqref="Q64">
    <cfRule type="cellIs" dxfId="2" priority="647" operator="lessThan">
      <formula>10</formula>
    </cfRule>
  </conditionalFormatting>
  <conditionalFormatting sqref="Q65">
    <cfRule type="cellIs" dxfId="1" priority="648" operator="lessThan">
      <formula>1</formula>
    </cfRule>
  </conditionalFormatting>
  <conditionalFormatting sqref="Q65">
    <cfRule type="cellIs" dxfId="2" priority="649" operator="lessThan">
      <formula>10</formula>
    </cfRule>
  </conditionalFormatting>
  <conditionalFormatting sqref="Q66">
    <cfRule type="cellIs" dxfId="1" priority="650" operator="lessThan">
      <formula>1</formula>
    </cfRule>
  </conditionalFormatting>
  <conditionalFormatting sqref="Q66">
    <cfRule type="cellIs" dxfId="2" priority="651" operator="lessThan">
      <formula>10</formula>
    </cfRule>
  </conditionalFormatting>
  <conditionalFormatting sqref="Q67">
    <cfRule type="cellIs" dxfId="1" priority="652" operator="lessThan">
      <formula>1</formula>
    </cfRule>
  </conditionalFormatting>
  <conditionalFormatting sqref="Q67">
    <cfRule type="cellIs" dxfId="2" priority="653" operator="lessThan">
      <formula>10</formula>
    </cfRule>
  </conditionalFormatting>
  <conditionalFormatting sqref="Q68">
    <cfRule type="cellIs" dxfId="1" priority="654" operator="lessThan">
      <formula>1</formula>
    </cfRule>
  </conditionalFormatting>
  <conditionalFormatting sqref="Q68">
    <cfRule type="cellIs" dxfId="2" priority="655" operator="lessThan">
      <formula>10</formula>
    </cfRule>
  </conditionalFormatting>
  <conditionalFormatting sqref="Q69">
    <cfRule type="cellIs" dxfId="1" priority="656" operator="lessThan">
      <formula>1</formula>
    </cfRule>
  </conditionalFormatting>
  <conditionalFormatting sqref="Q69">
    <cfRule type="cellIs" dxfId="2" priority="657" operator="lessThan">
      <formula>10</formula>
    </cfRule>
  </conditionalFormatting>
  <conditionalFormatting sqref="Q70">
    <cfRule type="cellIs" dxfId="1" priority="658" operator="lessThan">
      <formula>1</formula>
    </cfRule>
  </conditionalFormatting>
  <conditionalFormatting sqref="Q70">
    <cfRule type="cellIs" dxfId="2" priority="659" operator="lessThan">
      <formula>10</formula>
    </cfRule>
  </conditionalFormatting>
  <conditionalFormatting sqref="Q71">
    <cfRule type="cellIs" dxfId="1" priority="660" operator="lessThan">
      <formula>1</formula>
    </cfRule>
  </conditionalFormatting>
  <conditionalFormatting sqref="Q71">
    <cfRule type="cellIs" dxfId="2" priority="661" operator="lessThan">
      <formula>10</formula>
    </cfRule>
  </conditionalFormatting>
  <conditionalFormatting sqref="Q72">
    <cfRule type="cellIs" dxfId="1" priority="662" operator="lessThan">
      <formula>1</formula>
    </cfRule>
  </conditionalFormatting>
  <conditionalFormatting sqref="Q72">
    <cfRule type="cellIs" dxfId="2" priority="663" operator="lessThan">
      <formula>10</formula>
    </cfRule>
  </conditionalFormatting>
  <conditionalFormatting sqref="Q73">
    <cfRule type="cellIs" dxfId="1" priority="664" operator="lessThan">
      <formula>1</formula>
    </cfRule>
  </conditionalFormatting>
  <conditionalFormatting sqref="Q73">
    <cfRule type="cellIs" dxfId="2" priority="665" operator="lessThan">
      <formula>10</formula>
    </cfRule>
  </conditionalFormatting>
  <conditionalFormatting sqref="Q74">
    <cfRule type="cellIs" dxfId="1" priority="666" operator="lessThan">
      <formula>1</formula>
    </cfRule>
  </conditionalFormatting>
  <conditionalFormatting sqref="Q74">
    <cfRule type="cellIs" dxfId="2" priority="667" operator="lessThan">
      <formula>10</formula>
    </cfRule>
  </conditionalFormatting>
  <conditionalFormatting sqref="Q75">
    <cfRule type="cellIs" dxfId="1" priority="668" operator="lessThan">
      <formula>1</formula>
    </cfRule>
  </conditionalFormatting>
  <conditionalFormatting sqref="Q75">
    <cfRule type="cellIs" dxfId="2" priority="669" operator="lessThan">
      <formula>10</formula>
    </cfRule>
  </conditionalFormatting>
  <conditionalFormatting sqref="Q76">
    <cfRule type="cellIs" dxfId="1" priority="670" operator="lessThan">
      <formula>1</formula>
    </cfRule>
  </conditionalFormatting>
  <conditionalFormatting sqref="Q76">
    <cfRule type="cellIs" dxfId="2" priority="671" operator="lessThan">
      <formula>10</formula>
    </cfRule>
  </conditionalFormatting>
  <conditionalFormatting sqref="Q77">
    <cfRule type="cellIs" dxfId="1" priority="672" operator="lessThan">
      <formula>1</formula>
    </cfRule>
  </conditionalFormatting>
  <conditionalFormatting sqref="Q77">
    <cfRule type="cellIs" dxfId="2" priority="673" operator="lessThan">
      <formula>10</formula>
    </cfRule>
  </conditionalFormatting>
  <conditionalFormatting sqref="Q78">
    <cfRule type="cellIs" dxfId="1" priority="674" operator="lessThan">
      <formula>1</formula>
    </cfRule>
  </conditionalFormatting>
  <conditionalFormatting sqref="Q78">
    <cfRule type="cellIs" dxfId="2" priority="675" operator="lessThan">
      <formula>10</formula>
    </cfRule>
  </conditionalFormatting>
  <conditionalFormatting sqref="Q79">
    <cfRule type="cellIs" dxfId="1" priority="676" operator="lessThan">
      <formula>1</formula>
    </cfRule>
  </conditionalFormatting>
  <conditionalFormatting sqref="Q79">
    <cfRule type="cellIs" dxfId="2" priority="677" operator="lessThan">
      <formula>10</formula>
    </cfRule>
  </conditionalFormatting>
  <conditionalFormatting sqref="Q80">
    <cfRule type="cellIs" dxfId="1" priority="678" operator="lessThan">
      <formula>1</formula>
    </cfRule>
  </conditionalFormatting>
  <conditionalFormatting sqref="Q80">
    <cfRule type="cellIs" dxfId="2" priority="679" operator="lessThan">
      <formula>10</formula>
    </cfRule>
  </conditionalFormatting>
  <conditionalFormatting sqref="Q81">
    <cfRule type="cellIs" dxfId="1" priority="680" operator="lessThan">
      <formula>1</formula>
    </cfRule>
  </conditionalFormatting>
  <conditionalFormatting sqref="Q81">
    <cfRule type="cellIs" dxfId="2" priority="681" operator="lessThan">
      <formula>10</formula>
    </cfRule>
  </conditionalFormatting>
  <conditionalFormatting sqref="Q82">
    <cfRule type="cellIs" dxfId="1" priority="682" operator="lessThan">
      <formula>1</formula>
    </cfRule>
  </conditionalFormatting>
  <conditionalFormatting sqref="Q82">
    <cfRule type="cellIs" dxfId="2" priority="683" operator="lessThan">
      <formula>10</formula>
    </cfRule>
  </conditionalFormatting>
  <conditionalFormatting sqref="Q83">
    <cfRule type="cellIs" dxfId="1" priority="684" operator="lessThan">
      <formula>1</formula>
    </cfRule>
  </conditionalFormatting>
  <conditionalFormatting sqref="Q83">
    <cfRule type="cellIs" dxfId="2" priority="685" operator="lessThan">
      <formula>10</formula>
    </cfRule>
  </conditionalFormatting>
  <conditionalFormatting sqref="Q84">
    <cfRule type="cellIs" dxfId="1" priority="686" operator="lessThan">
      <formula>1</formula>
    </cfRule>
  </conditionalFormatting>
  <conditionalFormatting sqref="Q84">
    <cfRule type="cellIs" dxfId="2" priority="687" operator="lessThan">
      <formula>10</formula>
    </cfRule>
  </conditionalFormatting>
  <conditionalFormatting sqref="Q85">
    <cfRule type="cellIs" dxfId="1" priority="688" operator="lessThan">
      <formula>1</formula>
    </cfRule>
  </conditionalFormatting>
  <conditionalFormatting sqref="Q85">
    <cfRule type="cellIs" dxfId="2" priority="689" operator="lessThan">
      <formula>10</formula>
    </cfRule>
  </conditionalFormatting>
  <conditionalFormatting sqref="Q86">
    <cfRule type="cellIs" dxfId="1" priority="690" operator="lessThan">
      <formula>1</formula>
    </cfRule>
  </conditionalFormatting>
  <conditionalFormatting sqref="Q86">
    <cfRule type="cellIs" dxfId="2" priority="691" operator="lessThan">
      <formula>10</formula>
    </cfRule>
  </conditionalFormatting>
  <conditionalFormatting sqref="Q87">
    <cfRule type="cellIs" dxfId="1" priority="692" operator="lessThan">
      <formula>1</formula>
    </cfRule>
  </conditionalFormatting>
  <conditionalFormatting sqref="Q87">
    <cfRule type="cellIs" dxfId="2" priority="693" operator="lessThan">
      <formula>10</formula>
    </cfRule>
  </conditionalFormatting>
  <conditionalFormatting sqref="Q88">
    <cfRule type="cellIs" dxfId="1" priority="694" operator="lessThan">
      <formula>1</formula>
    </cfRule>
  </conditionalFormatting>
  <conditionalFormatting sqref="Q88">
    <cfRule type="cellIs" dxfId="2" priority="695" operator="lessThan">
      <formula>10</formula>
    </cfRule>
  </conditionalFormatting>
  <conditionalFormatting sqref="Q89">
    <cfRule type="cellIs" dxfId="1" priority="696" operator="lessThan">
      <formula>1</formula>
    </cfRule>
  </conditionalFormatting>
  <conditionalFormatting sqref="Q89">
    <cfRule type="cellIs" dxfId="2" priority="697" operator="lessThan">
      <formula>10</formula>
    </cfRule>
  </conditionalFormatting>
  <conditionalFormatting sqref="Q90">
    <cfRule type="cellIs" dxfId="1" priority="698" operator="lessThan">
      <formula>1</formula>
    </cfRule>
  </conditionalFormatting>
  <conditionalFormatting sqref="Q90">
    <cfRule type="cellIs" dxfId="2" priority="699" operator="lessThan">
      <formula>10</formula>
    </cfRule>
  </conditionalFormatting>
  <conditionalFormatting sqref="Q91">
    <cfRule type="cellIs" dxfId="1" priority="700" operator="lessThan">
      <formula>1</formula>
    </cfRule>
  </conditionalFormatting>
  <conditionalFormatting sqref="Q91">
    <cfRule type="cellIs" dxfId="2" priority="701" operator="lessThan">
      <formula>10</formula>
    </cfRule>
  </conditionalFormatting>
  <conditionalFormatting sqref="Q92">
    <cfRule type="cellIs" dxfId="1" priority="702" operator="lessThan">
      <formula>1</formula>
    </cfRule>
  </conditionalFormatting>
  <conditionalFormatting sqref="Q92">
    <cfRule type="cellIs" dxfId="2" priority="703" operator="lessThan">
      <formula>10</formula>
    </cfRule>
  </conditionalFormatting>
  <conditionalFormatting sqref="Q93">
    <cfRule type="cellIs" dxfId="1" priority="704" operator="lessThan">
      <formula>1</formula>
    </cfRule>
  </conditionalFormatting>
  <conditionalFormatting sqref="Q93">
    <cfRule type="cellIs" dxfId="2" priority="705" operator="lessThan">
      <formula>10</formula>
    </cfRule>
  </conditionalFormatting>
  <conditionalFormatting sqref="Q94">
    <cfRule type="cellIs" dxfId="1" priority="706" operator="lessThan">
      <formula>1</formula>
    </cfRule>
  </conditionalFormatting>
  <conditionalFormatting sqref="Q94">
    <cfRule type="cellIs" dxfId="2" priority="707" operator="lessThan">
      <formula>10</formula>
    </cfRule>
  </conditionalFormatting>
  <conditionalFormatting sqref="Q95">
    <cfRule type="cellIs" dxfId="1" priority="708" operator="lessThan">
      <formula>1</formula>
    </cfRule>
  </conditionalFormatting>
  <conditionalFormatting sqref="Q95">
    <cfRule type="cellIs" dxfId="2" priority="709" operator="lessThan">
      <formula>10</formula>
    </cfRule>
  </conditionalFormatting>
  <conditionalFormatting sqref="Q96">
    <cfRule type="cellIs" dxfId="1" priority="710" operator="lessThan">
      <formula>1</formula>
    </cfRule>
  </conditionalFormatting>
  <conditionalFormatting sqref="Q96">
    <cfRule type="cellIs" dxfId="2" priority="711" operator="lessThan">
      <formula>10</formula>
    </cfRule>
  </conditionalFormatting>
  <conditionalFormatting sqref="Q97">
    <cfRule type="cellIs" dxfId="1" priority="712" operator="lessThan">
      <formula>1</formula>
    </cfRule>
  </conditionalFormatting>
  <conditionalFormatting sqref="Q97">
    <cfRule type="cellIs" dxfId="2" priority="713" operator="lessThan">
      <formula>10</formula>
    </cfRule>
  </conditionalFormatting>
  <conditionalFormatting sqref="Q98">
    <cfRule type="cellIs" dxfId="1" priority="714" operator="lessThan">
      <formula>1</formula>
    </cfRule>
  </conditionalFormatting>
  <conditionalFormatting sqref="Q98">
    <cfRule type="cellIs" dxfId="2" priority="715" operator="lessThan">
      <formula>10</formula>
    </cfRule>
  </conditionalFormatting>
  <conditionalFormatting sqref="Q99">
    <cfRule type="cellIs" dxfId="1" priority="716" operator="lessThan">
      <formula>1</formula>
    </cfRule>
  </conditionalFormatting>
  <conditionalFormatting sqref="Q99">
    <cfRule type="cellIs" dxfId="2" priority="717" operator="lessThan">
      <formula>10</formula>
    </cfRule>
  </conditionalFormatting>
  <conditionalFormatting sqref="Q100">
    <cfRule type="cellIs" dxfId="1" priority="718" operator="lessThan">
      <formula>1</formula>
    </cfRule>
  </conditionalFormatting>
  <conditionalFormatting sqref="Q100">
    <cfRule type="cellIs" dxfId="2" priority="719" operator="lessThan">
      <formula>10</formula>
    </cfRule>
  </conditionalFormatting>
  <conditionalFormatting sqref="Q101">
    <cfRule type="cellIs" dxfId="1" priority="720" operator="lessThan">
      <formula>1</formula>
    </cfRule>
  </conditionalFormatting>
  <conditionalFormatting sqref="Q101">
    <cfRule type="cellIs" dxfId="2" priority="721" operator="lessThan">
      <formula>10</formula>
    </cfRule>
  </conditionalFormatting>
  <conditionalFormatting sqref="Q102">
    <cfRule type="cellIs" dxfId="1" priority="722" operator="lessThan">
      <formula>1</formula>
    </cfRule>
  </conditionalFormatting>
  <conditionalFormatting sqref="Q102">
    <cfRule type="cellIs" dxfId="2" priority="723" operator="lessThan">
      <formula>10</formula>
    </cfRule>
  </conditionalFormatting>
  <conditionalFormatting sqref="Q103">
    <cfRule type="cellIs" dxfId="1" priority="724" operator="lessThan">
      <formula>1</formula>
    </cfRule>
  </conditionalFormatting>
  <conditionalFormatting sqref="Q103">
    <cfRule type="cellIs" dxfId="2" priority="725" operator="lessThan">
      <formula>10</formula>
    </cfRule>
  </conditionalFormatting>
  <conditionalFormatting sqref="Q104">
    <cfRule type="cellIs" dxfId="1" priority="726" operator="lessThan">
      <formula>1</formula>
    </cfRule>
  </conditionalFormatting>
  <conditionalFormatting sqref="Q104">
    <cfRule type="cellIs" dxfId="2" priority="727" operator="lessThan">
      <formula>10</formula>
    </cfRule>
  </conditionalFormatting>
  <conditionalFormatting sqref="Q105">
    <cfRule type="cellIs" dxfId="1" priority="728" operator="lessThan">
      <formula>1</formula>
    </cfRule>
  </conditionalFormatting>
  <conditionalFormatting sqref="Q105">
    <cfRule type="cellIs" dxfId="2" priority="729" operator="lessThan">
      <formula>10</formula>
    </cfRule>
  </conditionalFormatting>
  <conditionalFormatting sqref="Q106">
    <cfRule type="cellIs" dxfId="1" priority="730" operator="lessThan">
      <formula>1</formula>
    </cfRule>
  </conditionalFormatting>
  <conditionalFormatting sqref="Q106">
    <cfRule type="cellIs" dxfId="2" priority="731" operator="lessThan">
      <formula>10</formula>
    </cfRule>
  </conditionalFormatting>
  <conditionalFormatting sqref="Q107">
    <cfRule type="cellIs" dxfId="1" priority="732" operator="lessThan">
      <formula>1</formula>
    </cfRule>
  </conditionalFormatting>
  <conditionalFormatting sqref="Q107">
    <cfRule type="cellIs" dxfId="2" priority="733" operator="lessThan">
      <formula>10</formula>
    </cfRule>
  </conditionalFormatting>
  <conditionalFormatting sqref="Q108">
    <cfRule type="cellIs" dxfId="1" priority="734" operator="lessThan">
      <formula>1</formula>
    </cfRule>
  </conditionalFormatting>
  <conditionalFormatting sqref="Q108">
    <cfRule type="cellIs" dxfId="2" priority="735" operator="lessThan">
      <formula>10</formula>
    </cfRule>
  </conditionalFormatting>
  <conditionalFormatting sqref="Q109">
    <cfRule type="cellIs" dxfId="1" priority="736" operator="lessThan">
      <formula>1</formula>
    </cfRule>
  </conditionalFormatting>
  <conditionalFormatting sqref="Q109">
    <cfRule type="cellIs" dxfId="2" priority="737" operator="lessThan">
      <formula>10</formula>
    </cfRule>
  </conditionalFormatting>
  <conditionalFormatting sqref="Q110">
    <cfRule type="cellIs" dxfId="1" priority="738" operator="lessThan">
      <formula>1</formula>
    </cfRule>
  </conditionalFormatting>
  <conditionalFormatting sqref="Q110">
    <cfRule type="cellIs" dxfId="2" priority="739" operator="lessThan">
      <formula>10</formula>
    </cfRule>
  </conditionalFormatting>
  <conditionalFormatting sqref="Q111">
    <cfRule type="cellIs" dxfId="1" priority="740" operator="lessThan">
      <formula>1</formula>
    </cfRule>
  </conditionalFormatting>
  <conditionalFormatting sqref="Q111">
    <cfRule type="cellIs" dxfId="2" priority="741" operator="lessThan">
      <formula>10</formula>
    </cfRule>
  </conditionalFormatting>
  <conditionalFormatting sqref="Q112">
    <cfRule type="cellIs" dxfId="1" priority="742" operator="lessThan">
      <formula>1</formula>
    </cfRule>
  </conditionalFormatting>
  <conditionalFormatting sqref="Q112">
    <cfRule type="cellIs" dxfId="2" priority="743" operator="lessThan">
      <formula>10</formula>
    </cfRule>
  </conditionalFormatting>
  <conditionalFormatting sqref="Q113">
    <cfRule type="cellIs" dxfId="1" priority="744" operator="lessThan">
      <formula>1</formula>
    </cfRule>
  </conditionalFormatting>
  <conditionalFormatting sqref="Q113">
    <cfRule type="cellIs" dxfId="2" priority="745" operator="lessThan">
      <formula>10</formula>
    </cfRule>
  </conditionalFormatting>
  <conditionalFormatting sqref="Q114">
    <cfRule type="cellIs" dxfId="1" priority="746" operator="lessThan">
      <formula>1</formula>
    </cfRule>
  </conditionalFormatting>
  <conditionalFormatting sqref="Q114">
    <cfRule type="cellIs" dxfId="2" priority="747" operator="lessThan">
      <formula>10</formula>
    </cfRule>
  </conditionalFormatting>
  <conditionalFormatting sqref="Q115">
    <cfRule type="cellIs" dxfId="1" priority="748" operator="lessThan">
      <formula>1</formula>
    </cfRule>
  </conditionalFormatting>
  <conditionalFormatting sqref="Q115">
    <cfRule type="cellIs" dxfId="2" priority="749" operator="lessThan">
      <formula>10</formula>
    </cfRule>
  </conditionalFormatting>
  <conditionalFormatting sqref="Q116">
    <cfRule type="cellIs" dxfId="1" priority="750" operator="lessThan">
      <formula>1</formula>
    </cfRule>
  </conditionalFormatting>
  <conditionalFormatting sqref="Q116">
    <cfRule type="cellIs" dxfId="2" priority="751" operator="lessThan">
      <formula>10</formula>
    </cfRule>
  </conditionalFormatting>
  <conditionalFormatting sqref="Q117">
    <cfRule type="cellIs" dxfId="1" priority="752" operator="lessThan">
      <formula>1</formula>
    </cfRule>
  </conditionalFormatting>
  <conditionalFormatting sqref="Q117">
    <cfRule type="cellIs" dxfId="2" priority="753" operator="lessThan">
      <formula>10</formula>
    </cfRule>
  </conditionalFormatting>
  <conditionalFormatting sqref="Q118">
    <cfRule type="cellIs" dxfId="1" priority="754" operator="lessThan">
      <formula>1</formula>
    </cfRule>
  </conditionalFormatting>
  <conditionalFormatting sqref="Q118">
    <cfRule type="cellIs" dxfId="2" priority="755" operator="lessThan">
      <formula>10</formula>
    </cfRule>
  </conditionalFormatting>
  <conditionalFormatting sqref="Q119">
    <cfRule type="cellIs" dxfId="1" priority="756" operator="lessThan">
      <formula>1</formula>
    </cfRule>
  </conditionalFormatting>
  <conditionalFormatting sqref="Q119">
    <cfRule type="cellIs" dxfId="2" priority="757" operator="lessThan">
      <formula>10</formula>
    </cfRule>
  </conditionalFormatting>
  <conditionalFormatting sqref="Q120">
    <cfRule type="cellIs" dxfId="1" priority="758" operator="lessThan">
      <formula>1</formula>
    </cfRule>
  </conditionalFormatting>
  <conditionalFormatting sqref="Q120">
    <cfRule type="cellIs" dxfId="2" priority="759" operator="lessThan">
      <formula>10</formula>
    </cfRule>
  </conditionalFormatting>
  <conditionalFormatting sqref="Q121">
    <cfRule type="cellIs" dxfId="1" priority="760" operator="lessThan">
      <formula>1</formula>
    </cfRule>
  </conditionalFormatting>
  <conditionalFormatting sqref="Q121">
    <cfRule type="cellIs" dxfId="2" priority="761" operator="lessThan">
      <formula>10</formula>
    </cfRule>
  </conditionalFormatting>
  <conditionalFormatting sqref="Q122">
    <cfRule type="cellIs" dxfId="1" priority="762" operator="lessThan">
      <formula>1</formula>
    </cfRule>
  </conditionalFormatting>
  <conditionalFormatting sqref="Q122">
    <cfRule type="cellIs" dxfId="2" priority="763" operator="lessThan">
      <formula>10</formula>
    </cfRule>
  </conditionalFormatting>
  <conditionalFormatting sqref="Q123">
    <cfRule type="cellIs" dxfId="1" priority="764" operator="lessThan">
      <formula>1</formula>
    </cfRule>
  </conditionalFormatting>
  <conditionalFormatting sqref="Q123">
    <cfRule type="cellIs" dxfId="2" priority="765" operator="lessThan">
      <formula>10</formula>
    </cfRule>
  </conditionalFormatting>
  <conditionalFormatting sqref="Q124">
    <cfRule type="cellIs" dxfId="1" priority="766" operator="lessThan">
      <formula>1</formula>
    </cfRule>
  </conditionalFormatting>
  <conditionalFormatting sqref="Q124">
    <cfRule type="cellIs" dxfId="2" priority="767" operator="lessThan">
      <formula>10</formula>
    </cfRule>
  </conditionalFormatting>
  <conditionalFormatting sqref="Q125">
    <cfRule type="cellIs" dxfId="1" priority="768" operator="lessThan">
      <formula>1</formula>
    </cfRule>
  </conditionalFormatting>
  <conditionalFormatting sqref="Q125">
    <cfRule type="cellIs" dxfId="2" priority="769" operator="lessThan">
      <formula>10</formula>
    </cfRule>
  </conditionalFormatting>
  <conditionalFormatting sqref="Q126">
    <cfRule type="cellIs" dxfId="1" priority="770" operator="lessThan">
      <formula>1</formula>
    </cfRule>
  </conditionalFormatting>
  <conditionalFormatting sqref="Q126">
    <cfRule type="cellIs" dxfId="2" priority="771" operator="lessThan">
      <formula>10</formula>
    </cfRule>
  </conditionalFormatting>
  <conditionalFormatting sqref="Q127">
    <cfRule type="cellIs" dxfId="1" priority="772" operator="lessThan">
      <formula>1</formula>
    </cfRule>
  </conditionalFormatting>
  <conditionalFormatting sqref="Q127">
    <cfRule type="cellIs" dxfId="2" priority="773" operator="lessThan">
      <formula>10</formula>
    </cfRule>
  </conditionalFormatting>
  <conditionalFormatting sqref="Q128">
    <cfRule type="cellIs" dxfId="1" priority="774" operator="lessThan">
      <formula>1</formula>
    </cfRule>
  </conditionalFormatting>
  <conditionalFormatting sqref="Q128">
    <cfRule type="cellIs" dxfId="2" priority="775" operator="lessThan">
      <formula>10</formula>
    </cfRule>
  </conditionalFormatting>
  <conditionalFormatting sqref="Q129">
    <cfRule type="cellIs" dxfId="1" priority="776" operator="lessThan">
      <formula>1</formula>
    </cfRule>
  </conditionalFormatting>
  <conditionalFormatting sqref="Q129">
    <cfRule type="cellIs" dxfId="2" priority="777" operator="lessThan">
      <formula>10</formula>
    </cfRule>
  </conditionalFormatting>
  <conditionalFormatting sqref="R19">
    <cfRule type="cellIs" dxfId="1" priority="778" operator="lessThan">
      <formula>1</formula>
    </cfRule>
  </conditionalFormatting>
  <conditionalFormatting sqref="R19">
    <cfRule type="cellIs" dxfId="2" priority="779" operator="lessThan">
      <formula>10</formula>
    </cfRule>
  </conditionalFormatting>
  <conditionalFormatting sqref="R20">
    <cfRule type="cellIs" dxfId="1" priority="780" operator="lessThan">
      <formula>1</formula>
    </cfRule>
  </conditionalFormatting>
  <conditionalFormatting sqref="R20">
    <cfRule type="cellIs" dxfId="2" priority="781" operator="lessThan">
      <formula>10</formula>
    </cfRule>
  </conditionalFormatting>
  <conditionalFormatting sqref="R21">
    <cfRule type="cellIs" dxfId="1" priority="782" operator="lessThan">
      <formula>1</formula>
    </cfRule>
  </conditionalFormatting>
  <conditionalFormatting sqref="R21">
    <cfRule type="cellIs" dxfId="2" priority="783" operator="lessThan">
      <formula>10</formula>
    </cfRule>
  </conditionalFormatting>
  <conditionalFormatting sqref="R22">
    <cfRule type="cellIs" dxfId="1" priority="784" operator="lessThan">
      <formula>1</formula>
    </cfRule>
  </conditionalFormatting>
  <conditionalFormatting sqref="R22">
    <cfRule type="cellIs" dxfId="2" priority="785" operator="lessThan">
      <formula>10</formula>
    </cfRule>
  </conditionalFormatting>
  <conditionalFormatting sqref="R23">
    <cfRule type="cellIs" dxfId="1" priority="786" operator="lessThan">
      <formula>1</formula>
    </cfRule>
  </conditionalFormatting>
  <conditionalFormatting sqref="R23">
    <cfRule type="cellIs" dxfId="2" priority="787" operator="lessThan">
      <formula>10</formula>
    </cfRule>
  </conditionalFormatting>
  <conditionalFormatting sqref="R24">
    <cfRule type="cellIs" dxfId="1" priority="788" operator="lessThan">
      <formula>1</formula>
    </cfRule>
  </conditionalFormatting>
  <conditionalFormatting sqref="R24">
    <cfRule type="cellIs" dxfId="2" priority="789" operator="lessThan">
      <formula>10</formula>
    </cfRule>
  </conditionalFormatting>
  <conditionalFormatting sqref="R25">
    <cfRule type="cellIs" dxfId="1" priority="790" operator="lessThan">
      <formula>1</formula>
    </cfRule>
  </conditionalFormatting>
  <conditionalFormatting sqref="R25">
    <cfRule type="cellIs" dxfId="2" priority="791" operator="lessThan">
      <formula>10</formula>
    </cfRule>
  </conditionalFormatting>
  <conditionalFormatting sqref="R26">
    <cfRule type="cellIs" dxfId="1" priority="792" operator="lessThan">
      <formula>1</formula>
    </cfRule>
  </conditionalFormatting>
  <conditionalFormatting sqref="R26">
    <cfRule type="cellIs" dxfId="2" priority="793" operator="lessThan">
      <formula>10</formula>
    </cfRule>
  </conditionalFormatting>
  <conditionalFormatting sqref="R27">
    <cfRule type="cellIs" dxfId="1" priority="794" operator="lessThan">
      <formula>1</formula>
    </cfRule>
  </conditionalFormatting>
  <conditionalFormatting sqref="R27">
    <cfRule type="cellIs" dxfId="2" priority="795" operator="lessThan">
      <formula>10</formula>
    </cfRule>
  </conditionalFormatting>
  <conditionalFormatting sqref="R28">
    <cfRule type="cellIs" dxfId="1" priority="796" operator="lessThan">
      <formula>1</formula>
    </cfRule>
  </conditionalFormatting>
  <conditionalFormatting sqref="R28">
    <cfRule type="cellIs" dxfId="2" priority="797" operator="lessThan">
      <formula>10</formula>
    </cfRule>
  </conditionalFormatting>
  <conditionalFormatting sqref="R29">
    <cfRule type="cellIs" dxfId="1" priority="798" operator="lessThan">
      <formula>1</formula>
    </cfRule>
  </conditionalFormatting>
  <conditionalFormatting sqref="R29">
    <cfRule type="cellIs" dxfId="2" priority="799" operator="lessThan">
      <formula>10</formula>
    </cfRule>
  </conditionalFormatting>
  <conditionalFormatting sqref="R30">
    <cfRule type="cellIs" dxfId="1" priority="800" operator="lessThan">
      <formula>1</formula>
    </cfRule>
  </conditionalFormatting>
  <conditionalFormatting sqref="R30">
    <cfRule type="cellIs" dxfId="2" priority="801" operator="lessThan">
      <formula>10</formula>
    </cfRule>
  </conditionalFormatting>
  <conditionalFormatting sqref="R31">
    <cfRule type="cellIs" dxfId="1" priority="802" operator="lessThan">
      <formula>1</formula>
    </cfRule>
  </conditionalFormatting>
  <conditionalFormatting sqref="R31">
    <cfRule type="cellIs" dxfId="2" priority="803" operator="lessThan">
      <formula>10</formula>
    </cfRule>
  </conditionalFormatting>
  <conditionalFormatting sqref="R32">
    <cfRule type="cellIs" dxfId="1" priority="804" operator="lessThan">
      <formula>1</formula>
    </cfRule>
  </conditionalFormatting>
  <conditionalFormatting sqref="R32">
    <cfRule type="cellIs" dxfId="2" priority="805" operator="lessThan">
      <formula>10</formula>
    </cfRule>
  </conditionalFormatting>
  <conditionalFormatting sqref="R33">
    <cfRule type="cellIs" dxfId="1" priority="806" operator="lessThan">
      <formula>1</formula>
    </cfRule>
  </conditionalFormatting>
  <conditionalFormatting sqref="R33">
    <cfRule type="cellIs" dxfId="2" priority="807" operator="lessThan">
      <formula>10</formula>
    </cfRule>
  </conditionalFormatting>
  <conditionalFormatting sqref="R34">
    <cfRule type="cellIs" dxfId="1" priority="808" operator="lessThan">
      <formula>1</formula>
    </cfRule>
  </conditionalFormatting>
  <conditionalFormatting sqref="R34">
    <cfRule type="cellIs" dxfId="2" priority="809" operator="lessThan">
      <formula>10</formula>
    </cfRule>
  </conditionalFormatting>
  <conditionalFormatting sqref="R35">
    <cfRule type="cellIs" dxfId="1" priority="810" operator="lessThan">
      <formula>1</formula>
    </cfRule>
  </conditionalFormatting>
  <conditionalFormatting sqref="R35">
    <cfRule type="cellIs" dxfId="2" priority="811" operator="lessThan">
      <formula>10</formula>
    </cfRule>
  </conditionalFormatting>
  <conditionalFormatting sqref="R36">
    <cfRule type="cellIs" dxfId="1" priority="812" operator="lessThan">
      <formula>1</formula>
    </cfRule>
  </conditionalFormatting>
  <conditionalFormatting sqref="R36">
    <cfRule type="cellIs" dxfId="2" priority="813" operator="lessThan">
      <formula>10</formula>
    </cfRule>
  </conditionalFormatting>
  <conditionalFormatting sqref="R37">
    <cfRule type="cellIs" dxfId="1" priority="814" operator="lessThan">
      <formula>1</formula>
    </cfRule>
  </conditionalFormatting>
  <conditionalFormatting sqref="R37">
    <cfRule type="cellIs" dxfId="2" priority="815" operator="lessThan">
      <formula>10</formula>
    </cfRule>
  </conditionalFormatting>
  <conditionalFormatting sqref="R38">
    <cfRule type="cellIs" dxfId="1" priority="816" operator="lessThan">
      <formula>1</formula>
    </cfRule>
  </conditionalFormatting>
  <conditionalFormatting sqref="R38">
    <cfRule type="cellIs" dxfId="2" priority="817" operator="lessThan">
      <formula>10</formula>
    </cfRule>
  </conditionalFormatting>
  <conditionalFormatting sqref="R39">
    <cfRule type="cellIs" dxfId="1" priority="818" operator="lessThan">
      <formula>1</formula>
    </cfRule>
  </conditionalFormatting>
  <conditionalFormatting sqref="R39">
    <cfRule type="cellIs" dxfId="2" priority="819" operator="lessThan">
      <formula>10</formula>
    </cfRule>
  </conditionalFormatting>
  <conditionalFormatting sqref="R40">
    <cfRule type="cellIs" dxfId="1" priority="820" operator="lessThan">
      <formula>1</formula>
    </cfRule>
  </conditionalFormatting>
  <conditionalFormatting sqref="R40">
    <cfRule type="cellIs" dxfId="2" priority="821" operator="lessThan">
      <formula>10</formula>
    </cfRule>
  </conditionalFormatting>
  <conditionalFormatting sqref="R41">
    <cfRule type="cellIs" dxfId="1" priority="822" operator="lessThan">
      <formula>1</formula>
    </cfRule>
  </conditionalFormatting>
  <conditionalFormatting sqref="R41">
    <cfRule type="cellIs" dxfId="2" priority="823" operator="lessThan">
      <formula>10</formula>
    </cfRule>
  </conditionalFormatting>
  <conditionalFormatting sqref="R42">
    <cfRule type="cellIs" dxfId="1" priority="824" operator="lessThan">
      <formula>1</formula>
    </cfRule>
  </conditionalFormatting>
  <conditionalFormatting sqref="R42">
    <cfRule type="cellIs" dxfId="2" priority="825" operator="lessThan">
      <formula>10</formula>
    </cfRule>
  </conditionalFormatting>
  <conditionalFormatting sqref="R43">
    <cfRule type="cellIs" dxfId="1" priority="826" operator="lessThan">
      <formula>1</formula>
    </cfRule>
  </conditionalFormatting>
  <conditionalFormatting sqref="R43">
    <cfRule type="cellIs" dxfId="2" priority="827" operator="lessThan">
      <formula>10</formula>
    </cfRule>
  </conditionalFormatting>
  <conditionalFormatting sqref="R44">
    <cfRule type="cellIs" dxfId="1" priority="828" operator="lessThan">
      <formula>1</formula>
    </cfRule>
  </conditionalFormatting>
  <conditionalFormatting sqref="R44">
    <cfRule type="cellIs" dxfId="2" priority="829" operator="lessThan">
      <formula>10</formula>
    </cfRule>
  </conditionalFormatting>
  <conditionalFormatting sqref="R45">
    <cfRule type="cellIs" dxfId="1" priority="830" operator="lessThan">
      <formula>1</formula>
    </cfRule>
  </conditionalFormatting>
  <conditionalFormatting sqref="R45">
    <cfRule type="cellIs" dxfId="2" priority="831" operator="lessThan">
      <formula>10</formula>
    </cfRule>
  </conditionalFormatting>
  <conditionalFormatting sqref="R46">
    <cfRule type="cellIs" dxfId="1" priority="832" operator="lessThan">
      <formula>1</formula>
    </cfRule>
  </conditionalFormatting>
  <conditionalFormatting sqref="R46">
    <cfRule type="cellIs" dxfId="2" priority="833" operator="lessThan">
      <formula>10</formula>
    </cfRule>
  </conditionalFormatting>
  <conditionalFormatting sqref="R47">
    <cfRule type="cellIs" dxfId="1" priority="834" operator="lessThan">
      <formula>1</formula>
    </cfRule>
  </conditionalFormatting>
  <conditionalFormatting sqref="R47">
    <cfRule type="cellIs" dxfId="2" priority="835" operator="lessThan">
      <formula>10</formula>
    </cfRule>
  </conditionalFormatting>
  <conditionalFormatting sqref="R48">
    <cfRule type="cellIs" dxfId="1" priority="836" operator="lessThan">
      <formula>1</formula>
    </cfRule>
  </conditionalFormatting>
  <conditionalFormatting sqref="R48">
    <cfRule type="cellIs" dxfId="2" priority="837" operator="lessThan">
      <formula>10</formula>
    </cfRule>
  </conditionalFormatting>
  <conditionalFormatting sqref="R49">
    <cfRule type="cellIs" dxfId="1" priority="838" operator="lessThan">
      <formula>1</formula>
    </cfRule>
  </conditionalFormatting>
  <conditionalFormatting sqref="R49">
    <cfRule type="cellIs" dxfId="2" priority="839" operator="lessThan">
      <formula>10</formula>
    </cfRule>
  </conditionalFormatting>
  <conditionalFormatting sqref="R50">
    <cfRule type="cellIs" dxfId="1" priority="840" operator="lessThan">
      <formula>1</formula>
    </cfRule>
  </conditionalFormatting>
  <conditionalFormatting sqref="R50">
    <cfRule type="cellIs" dxfId="2" priority="841" operator="lessThan">
      <formula>10</formula>
    </cfRule>
  </conditionalFormatting>
  <conditionalFormatting sqref="R51">
    <cfRule type="cellIs" dxfId="1" priority="842" operator="lessThan">
      <formula>1</formula>
    </cfRule>
  </conditionalFormatting>
  <conditionalFormatting sqref="R51">
    <cfRule type="cellIs" dxfId="2" priority="843" operator="lessThan">
      <formula>10</formula>
    </cfRule>
  </conditionalFormatting>
  <conditionalFormatting sqref="R52">
    <cfRule type="cellIs" dxfId="1" priority="844" operator="lessThan">
      <formula>1</formula>
    </cfRule>
  </conditionalFormatting>
  <conditionalFormatting sqref="R52">
    <cfRule type="cellIs" dxfId="2" priority="845" operator="lessThan">
      <formula>10</formula>
    </cfRule>
  </conditionalFormatting>
  <conditionalFormatting sqref="R53">
    <cfRule type="cellIs" dxfId="1" priority="846" operator="lessThan">
      <formula>1</formula>
    </cfRule>
  </conditionalFormatting>
  <conditionalFormatting sqref="R53">
    <cfRule type="cellIs" dxfId="2" priority="847" operator="lessThan">
      <formula>10</formula>
    </cfRule>
  </conditionalFormatting>
  <conditionalFormatting sqref="R54">
    <cfRule type="cellIs" dxfId="1" priority="848" operator="lessThan">
      <formula>1</formula>
    </cfRule>
  </conditionalFormatting>
  <conditionalFormatting sqref="R54">
    <cfRule type="cellIs" dxfId="2" priority="849" operator="lessThan">
      <formula>10</formula>
    </cfRule>
  </conditionalFormatting>
  <conditionalFormatting sqref="R55">
    <cfRule type="cellIs" dxfId="1" priority="850" operator="lessThan">
      <formula>1</formula>
    </cfRule>
  </conditionalFormatting>
  <conditionalFormatting sqref="R55">
    <cfRule type="cellIs" dxfId="2" priority="851" operator="lessThan">
      <formula>10</formula>
    </cfRule>
  </conditionalFormatting>
  <conditionalFormatting sqref="R56">
    <cfRule type="cellIs" dxfId="1" priority="852" operator="lessThan">
      <formula>1</formula>
    </cfRule>
  </conditionalFormatting>
  <conditionalFormatting sqref="R56">
    <cfRule type="cellIs" dxfId="2" priority="853" operator="lessThan">
      <formula>10</formula>
    </cfRule>
  </conditionalFormatting>
  <conditionalFormatting sqref="R57">
    <cfRule type="cellIs" dxfId="1" priority="854" operator="lessThan">
      <formula>1</formula>
    </cfRule>
  </conditionalFormatting>
  <conditionalFormatting sqref="R57">
    <cfRule type="cellIs" dxfId="2" priority="855" operator="lessThan">
      <formula>10</formula>
    </cfRule>
  </conditionalFormatting>
  <conditionalFormatting sqref="R58">
    <cfRule type="cellIs" dxfId="1" priority="856" operator="lessThan">
      <formula>1</formula>
    </cfRule>
  </conditionalFormatting>
  <conditionalFormatting sqref="R58">
    <cfRule type="cellIs" dxfId="2" priority="857" operator="lessThan">
      <formula>10</formula>
    </cfRule>
  </conditionalFormatting>
  <conditionalFormatting sqref="R59">
    <cfRule type="cellIs" dxfId="1" priority="858" operator="lessThan">
      <formula>1</formula>
    </cfRule>
  </conditionalFormatting>
  <conditionalFormatting sqref="R59">
    <cfRule type="cellIs" dxfId="2" priority="859" operator="lessThan">
      <formula>10</formula>
    </cfRule>
  </conditionalFormatting>
  <conditionalFormatting sqref="R60">
    <cfRule type="cellIs" dxfId="1" priority="860" operator="lessThan">
      <formula>1</formula>
    </cfRule>
  </conditionalFormatting>
  <conditionalFormatting sqref="R60">
    <cfRule type="cellIs" dxfId="2" priority="861" operator="lessThan">
      <formula>10</formula>
    </cfRule>
  </conditionalFormatting>
  <conditionalFormatting sqref="R61">
    <cfRule type="cellIs" dxfId="1" priority="862" operator="lessThan">
      <formula>1</formula>
    </cfRule>
  </conditionalFormatting>
  <conditionalFormatting sqref="R61">
    <cfRule type="cellIs" dxfId="2" priority="863" operator="lessThan">
      <formula>10</formula>
    </cfRule>
  </conditionalFormatting>
  <conditionalFormatting sqref="R62">
    <cfRule type="cellIs" dxfId="1" priority="864" operator="lessThan">
      <formula>1</formula>
    </cfRule>
  </conditionalFormatting>
  <conditionalFormatting sqref="R62">
    <cfRule type="cellIs" dxfId="2" priority="865" operator="lessThan">
      <formula>10</formula>
    </cfRule>
  </conditionalFormatting>
  <conditionalFormatting sqref="R63">
    <cfRule type="cellIs" dxfId="1" priority="866" operator="lessThan">
      <formula>1</formula>
    </cfRule>
  </conditionalFormatting>
  <conditionalFormatting sqref="R63">
    <cfRule type="cellIs" dxfId="2" priority="867" operator="lessThan">
      <formula>10</formula>
    </cfRule>
  </conditionalFormatting>
  <conditionalFormatting sqref="R64">
    <cfRule type="cellIs" dxfId="1" priority="868" operator="lessThan">
      <formula>1</formula>
    </cfRule>
  </conditionalFormatting>
  <conditionalFormatting sqref="R64">
    <cfRule type="cellIs" dxfId="2" priority="869" operator="lessThan">
      <formula>10</formula>
    </cfRule>
  </conditionalFormatting>
  <conditionalFormatting sqref="R65">
    <cfRule type="cellIs" dxfId="1" priority="870" operator="lessThan">
      <formula>1</formula>
    </cfRule>
  </conditionalFormatting>
  <conditionalFormatting sqref="R65">
    <cfRule type="cellIs" dxfId="2" priority="871" operator="lessThan">
      <formula>10</formula>
    </cfRule>
  </conditionalFormatting>
  <conditionalFormatting sqref="R66">
    <cfRule type="cellIs" dxfId="1" priority="872" operator="lessThan">
      <formula>1</formula>
    </cfRule>
  </conditionalFormatting>
  <conditionalFormatting sqref="R66">
    <cfRule type="cellIs" dxfId="2" priority="873" operator="lessThan">
      <formula>10</formula>
    </cfRule>
  </conditionalFormatting>
  <conditionalFormatting sqref="R67">
    <cfRule type="cellIs" dxfId="1" priority="874" operator="lessThan">
      <formula>1</formula>
    </cfRule>
  </conditionalFormatting>
  <conditionalFormatting sqref="R67">
    <cfRule type="cellIs" dxfId="2" priority="875" operator="lessThan">
      <formula>10</formula>
    </cfRule>
  </conditionalFormatting>
  <conditionalFormatting sqref="R68">
    <cfRule type="cellIs" dxfId="1" priority="876" operator="lessThan">
      <formula>1</formula>
    </cfRule>
  </conditionalFormatting>
  <conditionalFormatting sqref="R68">
    <cfRule type="cellIs" dxfId="2" priority="877" operator="lessThan">
      <formula>10</formula>
    </cfRule>
  </conditionalFormatting>
  <conditionalFormatting sqref="R69">
    <cfRule type="cellIs" dxfId="1" priority="878" operator="lessThan">
      <formula>1</formula>
    </cfRule>
  </conditionalFormatting>
  <conditionalFormatting sqref="R69">
    <cfRule type="cellIs" dxfId="2" priority="879" operator="lessThan">
      <formula>10</formula>
    </cfRule>
  </conditionalFormatting>
  <conditionalFormatting sqref="R70">
    <cfRule type="cellIs" dxfId="1" priority="880" operator="lessThan">
      <formula>1</formula>
    </cfRule>
  </conditionalFormatting>
  <conditionalFormatting sqref="R70">
    <cfRule type="cellIs" dxfId="2" priority="881" operator="lessThan">
      <formula>10</formula>
    </cfRule>
  </conditionalFormatting>
  <conditionalFormatting sqref="R71">
    <cfRule type="cellIs" dxfId="1" priority="882" operator="lessThan">
      <formula>1</formula>
    </cfRule>
  </conditionalFormatting>
  <conditionalFormatting sqref="R71">
    <cfRule type="cellIs" dxfId="2" priority="883" operator="lessThan">
      <formula>10</formula>
    </cfRule>
  </conditionalFormatting>
  <conditionalFormatting sqref="R72">
    <cfRule type="cellIs" dxfId="1" priority="884" operator="lessThan">
      <formula>1</formula>
    </cfRule>
  </conditionalFormatting>
  <conditionalFormatting sqref="R72">
    <cfRule type="cellIs" dxfId="2" priority="885" operator="lessThan">
      <formula>10</formula>
    </cfRule>
  </conditionalFormatting>
  <conditionalFormatting sqref="R73">
    <cfRule type="cellIs" dxfId="1" priority="886" operator="lessThan">
      <formula>1</formula>
    </cfRule>
  </conditionalFormatting>
  <conditionalFormatting sqref="R73">
    <cfRule type="cellIs" dxfId="2" priority="887" operator="lessThan">
      <formula>10</formula>
    </cfRule>
  </conditionalFormatting>
  <conditionalFormatting sqref="R74">
    <cfRule type="cellIs" dxfId="1" priority="888" operator="lessThan">
      <formula>1</formula>
    </cfRule>
  </conditionalFormatting>
  <conditionalFormatting sqref="R74">
    <cfRule type="cellIs" dxfId="2" priority="889" operator="lessThan">
      <formula>10</formula>
    </cfRule>
  </conditionalFormatting>
  <conditionalFormatting sqref="R75">
    <cfRule type="cellIs" dxfId="1" priority="890" operator="lessThan">
      <formula>1</formula>
    </cfRule>
  </conditionalFormatting>
  <conditionalFormatting sqref="R75">
    <cfRule type="cellIs" dxfId="2" priority="891" operator="lessThan">
      <formula>10</formula>
    </cfRule>
  </conditionalFormatting>
  <conditionalFormatting sqref="R76">
    <cfRule type="cellIs" dxfId="1" priority="892" operator="lessThan">
      <formula>1</formula>
    </cfRule>
  </conditionalFormatting>
  <conditionalFormatting sqref="R76">
    <cfRule type="cellIs" dxfId="2" priority="893" operator="lessThan">
      <formula>10</formula>
    </cfRule>
  </conditionalFormatting>
  <conditionalFormatting sqref="R77">
    <cfRule type="cellIs" dxfId="1" priority="894" operator="lessThan">
      <formula>1</formula>
    </cfRule>
  </conditionalFormatting>
  <conditionalFormatting sqref="R77">
    <cfRule type="cellIs" dxfId="2" priority="895" operator="lessThan">
      <formula>10</formula>
    </cfRule>
  </conditionalFormatting>
  <conditionalFormatting sqref="R78">
    <cfRule type="cellIs" dxfId="1" priority="896" operator="lessThan">
      <formula>1</formula>
    </cfRule>
  </conditionalFormatting>
  <conditionalFormatting sqref="R78">
    <cfRule type="cellIs" dxfId="2" priority="897" operator="lessThan">
      <formula>10</formula>
    </cfRule>
  </conditionalFormatting>
  <conditionalFormatting sqref="R79">
    <cfRule type="cellIs" dxfId="1" priority="898" operator="lessThan">
      <formula>1</formula>
    </cfRule>
  </conditionalFormatting>
  <conditionalFormatting sqref="R79">
    <cfRule type="cellIs" dxfId="2" priority="899" operator="lessThan">
      <formula>10</formula>
    </cfRule>
  </conditionalFormatting>
  <conditionalFormatting sqref="R80">
    <cfRule type="cellIs" dxfId="1" priority="900" operator="lessThan">
      <formula>1</formula>
    </cfRule>
  </conditionalFormatting>
  <conditionalFormatting sqref="R80">
    <cfRule type="cellIs" dxfId="2" priority="901" operator="lessThan">
      <formula>10</formula>
    </cfRule>
  </conditionalFormatting>
  <conditionalFormatting sqref="R81">
    <cfRule type="cellIs" dxfId="1" priority="902" operator="lessThan">
      <formula>1</formula>
    </cfRule>
  </conditionalFormatting>
  <conditionalFormatting sqref="R81">
    <cfRule type="cellIs" dxfId="2" priority="903" operator="lessThan">
      <formula>10</formula>
    </cfRule>
  </conditionalFormatting>
  <conditionalFormatting sqref="R82">
    <cfRule type="cellIs" dxfId="1" priority="904" operator="lessThan">
      <formula>1</formula>
    </cfRule>
  </conditionalFormatting>
  <conditionalFormatting sqref="R82">
    <cfRule type="cellIs" dxfId="2" priority="905" operator="lessThan">
      <formula>10</formula>
    </cfRule>
  </conditionalFormatting>
  <conditionalFormatting sqref="R83">
    <cfRule type="cellIs" dxfId="1" priority="906" operator="lessThan">
      <formula>1</formula>
    </cfRule>
  </conditionalFormatting>
  <conditionalFormatting sqref="R83">
    <cfRule type="cellIs" dxfId="2" priority="907" operator="lessThan">
      <formula>10</formula>
    </cfRule>
  </conditionalFormatting>
  <conditionalFormatting sqref="R84">
    <cfRule type="cellIs" dxfId="1" priority="908" operator="lessThan">
      <formula>1</formula>
    </cfRule>
  </conditionalFormatting>
  <conditionalFormatting sqref="R84">
    <cfRule type="cellIs" dxfId="2" priority="909" operator="lessThan">
      <formula>10</formula>
    </cfRule>
  </conditionalFormatting>
  <conditionalFormatting sqref="R85">
    <cfRule type="cellIs" dxfId="1" priority="910" operator="lessThan">
      <formula>1</formula>
    </cfRule>
  </conditionalFormatting>
  <conditionalFormatting sqref="R85">
    <cfRule type="cellIs" dxfId="2" priority="911" operator="lessThan">
      <formula>10</formula>
    </cfRule>
  </conditionalFormatting>
  <conditionalFormatting sqref="R86">
    <cfRule type="cellIs" dxfId="1" priority="912" operator="lessThan">
      <formula>1</formula>
    </cfRule>
  </conditionalFormatting>
  <conditionalFormatting sqref="R86">
    <cfRule type="cellIs" dxfId="2" priority="913" operator="lessThan">
      <formula>10</formula>
    </cfRule>
  </conditionalFormatting>
  <conditionalFormatting sqref="R87">
    <cfRule type="cellIs" dxfId="1" priority="914" operator="lessThan">
      <formula>1</formula>
    </cfRule>
  </conditionalFormatting>
  <conditionalFormatting sqref="R87">
    <cfRule type="cellIs" dxfId="2" priority="915" operator="lessThan">
      <formula>10</formula>
    </cfRule>
  </conditionalFormatting>
  <conditionalFormatting sqref="R88">
    <cfRule type="cellIs" dxfId="1" priority="916" operator="lessThan">
      <formula>1</formula>
    </cfRule>
  </conditionalFormatting>
  <conditionalFormatting sqref="R88">
    <cfRule type="cellIs" dxfId="2" priority="917" operator="lessThan">
      <formula>10</formula>
    </cfRule>
  </conditionalFormatting>
  <conditionalFormatting sqref="R89">
    <cfRule type="cellIs" dxfId="1" priority="918" operator="lessThan">
      <formula>1</formula>
    </cfRule>
  </conditionalFormatting>
  <conditionalFormatting sqref="R89">
    <cfRule type="cellIs" dxfId="2" priority="919" operator="lessThan">
      <formula>10</formula>
    </cfRule>
  </conditionalFormatting>
  <conditionalFormatting sqref="R90">
    <cfRule type="cellIs" dxfId="1" priority="920" operator="lessThan">
      <formula>1</formula>
    </cfRule>
  </conditionalFormatting>
  <conditionalFormatting sqref="R90">
    <cfRule type="cellIs" dxfId="2" priority="921" operator="lessThan">
      <formula>10</formula>
    </cfRule>
  </conditionalFormatting>
  <conditionalFormatting sqref="R91">
    <cfRule type="cellIs" dxfId="1" priority="922" operator="lessThan">
      <formula>1</formula>
    </cfRule>
  </conditionalFormatting>
  <conditionalFormatting sqref="R91">
    <cfRule type="cellIs" dxfId="2" priority="923" operator="lessThan">
      <formula>10</formula>
    </cfRule>
  </conditionalFormatting>
  <conditionalFormatting sqref="R92">
    <cfRule type="cellIs" dxfId="1" priority="924" operator="lessThan">
      <formula>1</formula>
    </cfRule>
  </conditionalFormatting>
  <conditionalFormatting sqref="R92">
    <cfRule type="cellIs" dxfId="2" priority="925" operator="lessThan">
      <formula>10</formula>
    </cfRule>
  </conditionalFormatting>
  <conditionalFormatting sqref="R93">
    <cfRule type="cellIs" dxfId="1" priority="926" operator="lessThan">
      <formula>1</formula>
    </cfRule>
  </conditionalFormatting>
  <conditionalFormatting sqref="R93">
    <cfRule type="cellIs" dxfId="2" priority="927" operator="lessThan">
      <formula>10</formula>
    </cfRule>
  </conditionalFormatting>
  <conditionalFormatting sqref="R94">
    <cfRule type="cellIs" dxfId="1" priority="928" operator="lessThan">
      <formula>1</formula>
    </cfRule>
  </conditionalFormatting>
  <conditionalFormatting sqref="R94">
    <cfRule type="cellIs" dxfId="2" priority="929" operator="lessThan">
      <formula>10</formula>
    </cfRule>
  </conditionalFormatting>
  <conditionalFormatting sqref="R95">
    <cfRule type="cellIs" dxfId="1" priority="930" operator="lessThan">
      <formula>1</formula>
    </cfRule>
  </conditionalFormatting>
  <conditionalFormatting sqref="R95">
    <cfRule type="cellIs" dxfId="2" priority="931" operator="lessThan">
      <formula>10</formula>
    </cfRule>
  </conditionalFormatting>
  <conditionalFormatting sqref="R96">
    <cfRule type="cellIs" dxfId="1" priority="932" operator="lessThan">
      <formula>1</formula>
    </cfRule>
  </conditionalFormatting>
  <conditionalFormatting sqref="R96">
    <cfRule type="cellIs" dxfId="2" priority="933" operator="lessThan">
      <formula>10</formula>
    </cfRule>
  </conditionalFormatting>
  <conditionalFormatting sqref="R97">
    <cfRule type="cellIs" dxfId="1" priority="934" operator="lessThan">
      <formula>1</formula>
    </cfRule>
  </conditionalFormatting>
  <conditionalFormatting sqref="R97">
    <cfRule type="cellIs" dxfId="2" priority="935" operator="lessThan">
      <formula>10</formula>
    </cfRule>
  </conditionalFormatting>
  <conditionalFormatting sqref="R98">
    <cfRule type="cellIs" dxfId="1" priority="936" operator="lessThan">
      <formula>1</formula>
    </cfRule>
  </conditionalFormatting>
  <conditionalFormatting sqref="R98">
    <cfRule type="cellIs" dxfId="2" priority="937" operator="lessThan">
      <formula>10</formula>
    </cfRule>
  </conditionalFormatting>
  <conditionalFormatting sqref="R99">
    <cfRule type="cellIs" dxfId="1" priority="938" operator="lessThan">
      <formula>1</formula>
    </cfRule>
  </conditionalFormatting>
  <conditionalFormatting sqref="R99">
    <cfRule type="cellIs" dxfId="2" priority="939" operator="lessThan">
      <formula>10</formula>
    </cfRule>
  </conditionalFormatting>
  <conditionalFormatting sqref="R100">
    <cfRule type="cellIs" dxfId="1" priority="940" operator="lessThan">
      <formula>1</formula>
    </cfRule>
  </conditionalFormatting>
  <conditionalFormatting sqref="R100">
    <cfRule type="cellIs" dxfId="2" priority="941" operator="lessThan">
      <formula>10</formula>
    </cfRule>
  </conditionalFormatting>
  <conditionalFormatting sqref="R101">
    <cfRule type="cellIs" dxfId="1" priority="942" operator="lessThan">
      <formula>1</formula>
    </cfRule>
  </conditionalFormatting>
  <conditionalFormatting sqref="R101">
    <cfRule type="cellIs" dxfId="2" priority="943" operator="lessThan">
      <formula>10</formula>
    </cfRule>
  </conditionalFormatting>
  <conditionalFormatting sqref="R102">
    <cfRule type="cellIs" dxfId="1" priority="944" operator="lessThan">
      <formula>1</formula>
    </cfRule>
  </conditionalFormatting>
  <conditionalFormatting sqref="R102">
    <cfRule type="cellIs" dxfId="2" priority="945" operator="lessThan">
      <formula>10</formula>
    </cfRule>
  </conditionalFormatting>
  <conditionalFormatting sqref="R103">
    <cfRule type="cellIs" dxfId="1" priority="946" operator="lessThan">
      <formula>1</formula>
    </cfRule>
  </conditionalFormatting>
  <conditionalFormatting sqref="R103">
    <cfRule type="cellIs" dxfId="2" priority="947" operator="lessThan">
      <formula>10</formula>
    </cfRule>
  </conditionalFormatting>
  <conditionalFormatting sqref="R104">
    <cfRule type="cellIs" dxfId="1" priority="948" operator="lessThan">
      <formula>1</formula>
    </cfRule>
  </conditionalFormatting>
  <conditionalFormatting sqref="R104">
    <cfRule type="cellIs" dxfId="2" priority="949" operator="lessThan">
      <formula>10</formula>
    </cfRule>
  </conditionalFormatting>
  <conditionalFormatting sqref="R105">
    <cfRule type="cellIs" dxfId="1" priority="950" operator="lessThan">
      <formula>1</formula>
    </cfRule>
  </conditionalFormatting>
  <conditionalFormatting sqref="R105">
    <cfRule type="cellIs" dxfId="2" priority="951" operator="lessThan">
      <formula>10</formula>
    </cfRule>
  </conditionalFormatting>
  <conditionalFormatting sqref="R106">
    <cfRule type="cellIs" dxfId="1" priority="952" operator="lessThan">
      <formula>1</formula>
    </cfRule>
  </conditionalFormatting>
  <conditionalFormatting sqref="R106">
    <cfRule type="cellIs" dxfId="2" priority="953" operator="lessThan">
      <formula>10</formula>
    </cfRule>
  </conditionalFormatting>
  <conditionalFormatting sqref="R107">
    <cfRule type="cellIs" dxfId="1" priority="954" operator="lessThan">
      <formula>1</formula>
    </cfRule>
  </conditionalFormatting>
  <conditionalFormatting sqref="R107">
    <cfRule type="cellIs" dxfId="2" priority="955" operator="lessThan">
      <formula>10</formula>
    </cfRule>
  </conditionalFormatting>
  <conditionalFormatting sqref="R108">
    <cfRule type="cellIs" dxfId="1" priority="956" operator="lessThan">
      <formula>1</formula>
    </cfRule>
  </conditionalFormatting>
  <conditionalFormatting sqref="R108">
    <cfRule type="cellIs" dxfId="2" priority="957" operator="lessThan">
      <formula>10</formula>
    </cfRule>
  </conditionalFormatting>
  <conditionalFormatting sqref="R109">
    <cfRule type="cellIs" dxfId="1" priority="958" operator="lessThan">
      <formula>1</formula>
    </cfRule>
  </conditionalFormatting>
  <conditionalFormatting sqref="R109">
    <cfRule type="cellIs" dxfId="2" priority="959" operator="lessThan">
      <formula>10</formula>
    </cfRule>
  </conditionalFormatting>
  <conditionalFormatting sqref="R110">
    <cfRule type="cellIs" dxfId="1" priority="960" operator="lessThan">
      <formula>1</formula>
    </cfRule>
  </conditionalFormatting>
  <conditionalFormatting sqref="R110">
    <cfRule type="cellIs" dxfId="2" priority="961" operator="lessThan">
      <formula>10</formula>
    </cfRule>
  </conditionalFormatting>
  <conditionalFormatting sqref="R111">
    <cfRule type="cellIs" dxfId="1" priority="962" operator="lessThan">
      <formula>1</formula>
    </cfRule>
  </conditionalFormatting>
  <conditionalFormatting sqref="R111">
    <cfRule type="cellIs" dxfId="2" priority="963" operator="lessThan">
      <formula>10</formula>
    </cfRule>
  </conditionalFormatting>
  <conditionalFormatting sqref="R112">
    <cfRule type="cellIs" dxfId="1" priority="964" operator="lessThan">
      <formula>1</formula>
    </cfRule>
  </conditionalFormatting>
  <conditionalFormatting sqref="R112">
    <cfRule type="cellIs" dxfId="2" priority="965" operator="lessThan">
      <formula>10</formula>
    </cfRule>
  </conditionalFormatting>
  <conditionalFormatting sqref="R113">
    <cfRule type="cellIs" dxfId="1" priority="966" operator="lessThan">
      <formula>1</formula>
    </cfRule>
  </conditionalFormatting>
  <conditionalFormatting sqref="R113">
    <cfRule type="cellIs" dxfId="2" priority="967" operator="lessThan">
      <formula>10</formula>
    </cfRule>
  </conditionalFormatting>
  <conditionalFormatting sqref="R114">
    <cfRule type="cellIs" dxfId="1" priority="968" operator="lessThan">
      <formula>1</formula>
    </cfRule>
  </conditionalFormatting>
  <conditionalFormatting sqref="R114">
    <cfRule type="cellIs" dxfId="2" priority="969" operator="lessThan">
      <formula>10</formula>
    </cfRule>
  </conditionalFormatting>
  <conditionalFormatting sqref="R115">
    <cfRule type="cellIs" dxfId="1" priority="970" operator="lessThan">
      <formula>1</formula>
    </cfRule>
  </conditionalFormatting>
  <conditionalFormatting sqref="R115">
    <cfRule type="cellIs" dxfId="2" priority="971" operator="lessThan">
      <formula>10</formula>
    </cfRule>
  </conditionalFormatting>
  <conditionalFormatting sqref="R116">
    <cfRule type="cellIs" dxfId="1" priority="972" operator="lessThan">
      <formula>1</formula>
    </cfRule>
  </conditionalFormatting>
  <conditionalFormatting sqref="R116">
    <cfRule type="cellIs" dxfId="2" priority="973" operator="lessThan">
      <formula>10</formula>
    </cfRule>
  </conditionalFormatting>
  <conditionalFormatting sqref="R117">
    <cfRule type="cellIs" dxfId="1" priority="974" operator="lessThan">
      <formula>1</formula>
    </cfRule>
  </conditionalFormatting>
  <conditionalFormatting sqref="R117">
    <cfRule type="cellIs" dxfId="2" priority="975" operator="lessThan">
      <formula>10</formula>
    </cfRule>
  </conditionalFormatting>
  <conditionalFormatting sqref="R118">
    <cfRule type="cellIs" dxfId="1" priority="976" operator="lessThan">
      <formula>1</formula>
    </cfRule>
  </conditionalFormatting>
  <conditionalFormatting sqref="R118">
    <cfRule type="cellIs" dxfId="2" priority="977" operator="lessThan">
      <formula>10</formula>
    </cfRule>
  </conditionalFormatting>
  <conditionalFormatting sqref="R119">
    <cfRule type="cellIs" dxfId="1" priority="978" operator="lessThan">
      <formula>1</formula>
    </cfRule>
  </conditionalFormatting>
  <conditionalFormatting sqref="R119">
    <cfRule type="cellIs" dxfId="2" priority="979" operator="lessThan">
      <formula>10</formula>
    </cfRule>
  </conditionalFormatting>
  <conditionalFormatting sqref="R120">
    <cfRule type="cellIs" dxfId="1" priority="980" operator="lessThan">
      <formula>1</formula>
    </cfRule>
  </conditionalFormatting>
  <conditionalFormatting sqref="R120">
    <cfRule type="cellIs" dxfId="2" priority="981" operator="lessThan">
      <formula>10</formula>
    </cfRule>
  </conditionalFormatting>
  <conditionalFormatting sqref="R121">
    <cfRule type="cellIs" dxfId="1" priority="982" operator="lessThan">
      <formula>1</formula>
    </cfRule>
  </conditionalFormatting>
  <conditionalFormatting sqref="R121">
    <cfRule type="cellIs" dxfId="2" priority="983" operator="lessThan">
      <formula>10</formula>
    </cfRule>
  </conditionalFormatting>
  <conditionalFormatting sqref="R122">
    <cfRule type="cellIs" dxfId="1" priority="984" operator="lessThan">
      <formula>1</formula>
    </cfRule>
  </conditionalFormatting>
  <conditionalFormatting sqref="R122">
    <cfRule type="cellIs" dxfId="2" priority="985" operator="lessThan">
      <formula>10</formula>
    </cfRule>
  </conditionalFormatting>
  <conditionalFormatting sqref="R123">
    <cfRule type="cellIs" dxfId="1" priority="986" operator="lessThan">
      <formula>1</formula>
    </cfRule>
  </conditionalFormatting>
  <conditionalFormatting sqref="R123">
    <cfRule type="cellIs" dxfId="2" priority="987" operator="lessThan">
      <formula>10</formula>
    </cfRule>
  </conditionalFormatting>
  <conditionalFormatting sqref="R124">
    <cfRule type="cellIs" dxfId="1" priority="988" operator="lessThan">
      <formula>1</formula>
    </cfRule>
  </conditionalFormatting>
  <conditionalFormatting sqref="R124">
    <cfRule type="cellIs" dxfId="2" priority="989" operator="lessThan">
      <formula>10</formula>
    </cfRule>
  </conditionalFormatting>
  <conditionalFormatting sqref="R125">
    <cfRule type="cellIs" dxfId="1" priority="990" operator="lessThan">
      <formula>1</formula>
    </cfRule>
  </conditionalFormatting>
  <conditionalFormatting sqref="R125">
    <cfRule type="cellIs" dxfId="2" priority="991" operator="lessThan">
      <formula>10</formula>
    </cfRule>
  </conditionalFormatting>
  <conditionalFormatting sqref="R126">
    <cfRule type="cellIs" dxfId="1" priority="992" operator="lessThan">
      <formula>1</formula>
    </cfRule>
  </conditionalFormatting>
  <conditionalFormatting sqref="R126">
    <cfRule type="cellIs" dxfId="2" priority="993" operator="lessThan">
      <formula>10</formula>
    </cfRule>
  </conditionalFormatting>
  <conditionalFormatting sqref="R127">
    <cfRule type="cellIs" dxfId="1" priority="994" operator="lessThan">
      <formula>1</formula>
    </cfRule>
  </conditionalFormatting>
  <conditionalFormatting sqref="R127">
    <cfRule type="cellIs" dxfId="2" priority="995" operator="lessThan">
      <formula>10</formula>
    </cfRule>
  </conditionalFormatting>
  <conditionalFormatting sqref="R128">
    <cfRule type="cellIs" dxfId="1" priority="996" operator="lessThan">
      <formula>1</formula>
    </cfRule>
  </conditionalFormatting>
  <conditionalFormatting sqref="R128">
    <cfRule type="cellIs" dxfId="2" priority="997" operator="lessThan">
      <formula>10</formula>
    </cfRule>
  </conditionalFormatting>
  <conditionalFormatting sqref="R129">
    <cfRule type="cellIs" dxfId="1" priority="998" operator="lessThan">
      <formula>1</formula>
    </cfRule>
  </conditionalFormatting>
  <conditionalFormatting sqref="R129">
    <cfRule type="cellIs" dxfId="2" priority="999" operator="lessThan">
      <formula>10</formula>
    </cfRule>
  </conditionalFormatting>
  <conditionalFormatting sqref="S19">
    <cfRule type="cellIs" dxfId="1" priority="1000" operator="lessThan">
      <formula>1</formula>
    </cfRule>
  </conditionalFormatting>
  <conditionalFormatting sqref="S19">
    <cfRule type="cellIs" dxfId="2" priority="1001" operator="lessThan">
      <formula>10</formula>
    </cfRule>
  </conditionalFormatting>
  <conditionalFormatting sqref="S20">
    <cfRule type="cellIs" dxfId="1" priority="1002" operator="lessThan">
      <formula>1</formula>
    </cfRule>
  </conditionalFormatting>
  <conditionalFormatting sqref="S20">
    <cfRule type="cellIs" dxfId="2" priority="1003" operator="lessThan">
      <formula>10</formula>
    </cfRule>
  </conditionalFormatting>
  <conditionalFormatting sqref="S21">
    <cfRule type="cellIs" dxfId="1" priority="1004" operator="lessThan">
      <formula>1</formula>
    </cfRule>
  </conditionalFormatting>
  <conditionalFormatting sqref="S21">
    <cfRule type="cellIs" dxfId="2" priority="1005" operator="lessThan">
      <formula>10</formula>
    </cfRule>
  </conditionalFormatting>
  <conditionalFormatting sqref="S22">
    <cfRule type="cellIs" dxfId="1" priority="1006" operator="lessThan">
      <formula>1</formula>
    </cfRule>
  </conditionalFormatting>
  <conditionalFormatting sqref="S22">
    <cfRule type="cellIs" dxfId="2" priority="1007" operator="lessThan">
      <formula>10</formula>
    </cfRule>
  </conditionalFormatting>
  <conditionalFormatting sqref="S23">
    <cfRule type="cellIs" dxfId="1" priority="1008" operator="lessThan">
      <formula>1</formula>
    </cfRule>
  </conditionalFormatting>
  <conditionalFormatting sqref="S23">
    <cfRule type="cellIs" dxfId="2" priority="1009" operator="lessThan">
      <formula>10</formula>
    </cfRule>
  </conditionalFormatting>
  <conditionalFormatting sqref="S24">
    <cfRule type="cellIs" dxfId="1" priority="1010" operator="lessThan">
      <formula>1</formula>
    </cfRule>
  </conditionalFormatting>
  <conditionalFormatting sqref="S24">
    <cfRule type="cellIs" dxfId="2" priority="1011" operator="lessThan">
      <formula>10</formula>
    </cfRule>
  </conditionalFormatting>
  <conditionalFormatting sqref="S25">
    <cfRule type="cellIs" dxfId="1" priority="1012" operator="lessThan">
      <formula>1</formula>
    </cfRule>
  </conditionalFormatting>
  <conditionalFormatting sqref="S25">
    <cfRule type="cellIs" dxfId="2" priority="1013" operator="lessThan">
      <formula>10</formula>
    </cfRule>
  </conditionalFormatting>
  <conditionalFormatting sqref="S26">
    <cfRule type="cellIs" dxfId="1" priority="1014" operator="lessThan">
      <formula>1</formula>
    </cfRule>
  </conditionalFormatting>
  <conditionalFormatting sqref="S26">
    <cfRule type="cellIs" dxfId="2" priority="1015" operator="lessThan">
      <formula>10</formula>
    </cfRule>
  </conditionalFormatting>
  <conditionalFormatting sqref="S27">
    <cfRule type="cellIs" dxfId="1" priority="1016" operator="lessThan">
      <formula>1</formula>
    </cfRule>
  </conditionalFormatting>
  <conditionalFormatting sqref="S27">
    <cfRule type="cellIs" dxfId="2" priority="1017" operator="lessThan">
      <formula>10</formula>
    </cfRule>
  </conditionalFormatting>
  <conditionalFormatting sqref="S28">
    <cfRule type="cellIs" dxfId="1" priority="1018" operator="lessThan">
      <formula>1</formula>
    </cfRule>
  </conditionalFormatting>
  <conditionalFormatting sqref="S28">
    <cfRule type="cellIs" dxfId="2" priority="1019" operator="lessThan">
      <formula>10</formula>
    </cfRule>
  </conditionalFormatting>
  <conditionalFormatting sqref="S29">
    <cfRule type="cellIs" dxfId="1" priority="1020" operator="lessThan">
      <formula>1</formula>
    </cfRule>
  </conditionalFormatting>
  <conditionalFormatting sqref="S29">
    <cfRule type="cellIs" dxfId="2" priority="1021" operator="lessThan">
      <formula>10</formula>
    </cfRule>
  </conditionalFormatting>
  <conditionalFormatting sqref="S30">
    <cfRule type="cellIs" dxfId="1" priority="1022" operator="lessThan">
      <formula>1</formula>
    </cfRule>
  </conditionalFormatting>
  <conditionalFormatting sqref="S30">
    <cfRule type="cellIs" dxfId="2" priority="1023" operator="lessThan">
      <formula>10</formula>
    </cfRule>
  </conditionalFormatting>
  <conditionalFormatting sqref="S31">
    <cfRule type="cellIs" dxfId="1" priority="1024" operator="lessThan">
      <formula>1</formula>
    </cfRule>
  </conditionalFormatting>
  <conditionalFormatting sqref="S31">
    <cfRule type="cellIs" dxfId="2" priority="1025" operator="lessThan">
      <formula>10</formula>
    </cfRule>
  </conditionalFormatting>
  <conditionalFormatting sqref="S32">
    <cfRule type="cellIs" dxfId="1" priority="1026" operator="lessThan">
      <formula>1</formula>
    </cfRule>
  </conditionalFormatting>
  <conditionalFormatting sqref="S32">
    <cfRule type="cellIs" dxfId="2" priority="1027" operator="lessThan">
      <formula>10</formula>
    </cfRule>
  </conditionalFormatting>
  <conditionalFormatting sqref="S33">
    <cfRule type="cellIs" dxfId="1" priority="1028" operator="lessThan">
      <formula>1</formula>
    </cfRule>
  </conditionalFormatting>
  <conditionalFormatting sqref="S33">
    <cfRule type="cellIs" dxfId="2" priority="1029" operator="lessThan">
      <formula>10</formula>
    </cfRule>
  </conditionalFormatting>
  <conditionalFormatting sqref="S34">
    <cfRule type="cellIs" dxfId="1" priority="1030" operator="lessThan">
      <formula>1</formula>
    </cfRule>
  </conditionalFormatting>
  <conditionalFormatting sqref="S34">
    <cfRule type="cellIs" dxfId="2" priority="1031" operator="lessThan">
      <formula>10</formula>
    </cfRule>
  </conditionalFormatting>
  <conditionalFormatting sqref="S35">
    <cfRule type="cellIs" dxfId="1" priority="1032" operator="lessThan">
      <formula>1</formula>
    </cfRule>
  </conditionalFormatting>
  <conditionalFormatting sqref="S35">
    <cfRule type="cellIs" dxfId="2" priority="1033" operator="lessThan">
      <formula>10</formula>
    </cfRule>
  </conditionalFormatting>
  <conditionalFormatting sqref="S36">
    <cfRule type="cellIs" dxfId="1" priority="1034" operator="lessThan">
      <formula>1</formula>
    </cfRule>
  </conditionalFormatting>
  <conditionalFormatting sqref="S36">
    <cfRule type="cellIs" dxfId="2" priority="1035" operator="lessThan">
      <formula>10</formula>
    </cfRule>
  </conditionalFormatting>
  <conditionalFormatting sqref="S37">
    <cfRule type="cellIs" dxfId="1" priority="1036" operator="lessThan">
      <formula>1</formula>
    </cfRule>
  </conditionalFormatting>
  <conditionalFormatting sqref="S37">
    <cfRule type="cellIs" dxfId="2" priority="1037" operator="lessThan">
      <formula>10</formula>
    </cfRule>
  </conditionalFormatting>
  <conditionalFormatting sqref="S38">
    <cfRule type="cellIs" dxfId="1" priority="1038" operator="lessThan">
      <formula>1</formula>
    </cfRule>
  </conditionalFormatting>
  <conditionalFormatting sqref="S38">
    <cfRule type="cellIs" dxfId="2" priority="1039" operator="lessThan">
      <formula>10</formula>
    </cfRule>
  </conditionalFormatting>
  <conditionalFormatting sqref="S39">
    <cfRule type="cellIs" dxfId="1" priority="1040" operator="lessThan">
      <formula>1</formula>
    </cfRule>
  </conditionalFormatting>
  <conditionalFormatting sqref="S39">
    <cfRule type="cellIs" dxfId="2" priority="1041" operator="lessThan">
      <formula>10</formula>
    </cfRule>
  </conditionalFormatting>
  <conditionalFormatting sqref="S40">
    <cfRule type="cellIs" dxfId="1" priority="1042" operator="lessThan">
      <formula>1</formula>
    </cfRule>
  </conditionalFormatting>
  <conditionalFormatting sqref="S40">
    <cfRule type="cellIs" dxfId="2" priority="1043" operator="lessThan">
      <formula>10</formula>
    </cfRule>
  </conditionalFormatting>
  <conditionalFormatting sqref="S41">
    <cfRule type="cellIs" dxfId="1" priority="1044" operator="lessThan">
      <formula>1</formula>
    </cfRule>
  </conditionalFormatting>
  <conditionalFormatting sqref="S41">
    <cfRule type="cellIs" dxfId="2" priority="1045" operator="lessThan">
      <formula>10</formula>
    </cfRule>
  </conditionalFormatting>
  <conditionalFormatting sqref="S42">
    <cfRule type="cellIs" dxfId="1" priority="1046" operator="lessThan">
      <formula>1</formula>
    </cfRule>
  </conditionalFormatting>
  <conditionalFormatting sqref="S42">
    <cfRule type="cellIs" dxfId="2" priority="1047" operator="lessThan">
      <formula>10</formula>
    </cfRule>
  </conditionalFormatting>
  <conditionalFormatting sqref="S43">
    <cfRule type="cellIs" dxfId="1" priority="1048" operator="lessThan">
      <formula>1</formula>
    </cfRule>
  </conditionalFormatting>
  <conditionalFormatting sqref="S43">
    <cfRule type="cellIs" dxfId="2" priority="1049" operator="lessThan">
      <formula>10</formula>
    </cfRule>
  </conditionalFormatting>
  <conditionalFormatting sqref="S44">
    <cfRule type="cellIs" dxfId="1" priority="1050" operator="lessThan">
      <formula>1</formula>
    </cfRule>
  </conditionalFormatting>
  <conditionalFormatting sqref="S44">
    <cfRule type="cellIs" dxfId="2" priority="1051" operator="lessThan">
      <formula>10</formula>
    </cfRule>
  </conditionalFormatting>
  <conditionalFormatting sqref="S45">
    <cfRule type="cellIs" dxfId="1" priority="1052" operator="lessThan">
      <formula>1</formula>
    </cfRule>
  </conditionalFormatting>
  <conditionalFormatting sqref="S45">
    <cfRule type="cellIs" dxfId="2" priority="1053" operator="lessThan">
      <formula>10</formula>
    </cfRule>
  </conditionalFormatting>
  <conditionalFormatting sqref="S46">
    <cfRule type="cellIs" dxfId="1" priority="1054" operator="lessThan">
      <formula>1</formula>
    </cfRule>
  </conditionalFormatting>
  <conditionalFormatting sqref="S46">
    <cfRule type="cellIs" dxfId="2" priority="1055" operator="lessThan">
      <formula>10</formula>
    </cfRule>
  </conditionalFormatting>
  <conditionalFormatting sqref="S47">
    <cfRule type="cellIs" dxfId="1" priority="1056" operator="lessThan">
      <formula>1</formula>
    </cfRule>
  </conditionalFormatting>
  <conditionalFormatting sqref="S47">
    <cfRule type="cellIs" dxfId="2" priority="1057" operator="lessThan">
      <formula>10</formula>
    </cfRule>
  </conditionalFormatting>
  <conditionalFormatting sqref="S48">
    <cfRule type="cellIs" dxfId="1" priority="1058" operator="lessThan">
      <formula>1</formula>
    </cfRule>
  </conditionalFormatting>
  <conditionalFormatting sqref="S48">
    <cfRule type="cellIs" dxfId="2" priority="1059" operator="lessThan">
      <formula>10</formula>
    </cfRule>
  </conditionalFormatting>
  <conditionalFormatting sqref="S49">
    <cfRule type="cellIs" dxfId="1" priority="1060" operator="lessThan">
      <formula>1</formula>
    </cfRule>
  </conditionalFormatting>
  <conditionalFormatting sqref="S49">
    <cfRule type="cellIs" dxfId="2" priority="1061" operator="lessThan">
      <formula>10</formula>
    </cfRule>
  </conditionalFormatting>
  <conditionalFormatting sqref="S50">
    <cfRule type="cellIs" dxfId="1" priority="1062" operator="lessThan">
      <formula>1</formula>
    </cfRule>
  </conditionalFormatting>
  <conditionalFormatting sqref="S50">
    <cfRule type="cellIs" dxfId="2" priority="1063" operator="lessThan">
      <formula>10</formula>
    </cfRule>
  </conditionalFormatting>
  <conditionalFormatting sqref="S51">
    <cfRule type="cellIs" dxfId="1" priority="1064" operator="lessThan">
      <formula>1</formula>
    </cfRule>
  </conditionalFormatting>
  <conditionalFormatting sqref="S51">
    <cfRule type="cellIs" dxfId="2" priority="1065" operator="lessThan">
      <formula>10</formula>
    </cfRule>
  </conditionalFormatting>
  <conditionalFormatting sqref="S52">
    <cfRule type="cellIs" dxfId="1" priority="1066" operator="lessThan">
      <formula>1</formula>
    </cfRule>
  </conditionalFormatting>
  <conditionalFormatting sqref="S52">
    <cfRule type="cellIs" dxfId="2" priority="1067" operator="lessThan">
      <formula>10</formula>
    </cfRule>
  </conditionalFormatting>
  <conditionalFormatting sqref="S53">
    <cfRule type="cellIs" dxfId="1" priority="1068" operator="lessThan">
      <formula>1</formula>
    </cfRule>
  </conditionalFormatting>
  <conditionalFormatting sqref="S53">
    <cfRule type="cellIs" dxfId="2" priority="1069" operator="lessThan">
      <formula>10</formula>
    </cfRule>
  </conditionalFormatting>
  <conditionalFormatting sqref="S54">
    <cfRule type="cellIs" dxfId="1" priority="1070" operator="lessThan">
      <formula>1</formula>
    </cfRule>
  </conditionalFormatting>
  <conditionalFormatting sqref="S54">
    <cfRule type="cellIs" dxfId="2" priority="1071" operator="lessThan">
      <formula>10</formula>
    </cfRule>
  </conditionalFormatting>
  <conditionalFormatting sqref="S55">
    <cfRule type="cellIs" dxfId="1" priority="1072" operator="lessThan">
      <formula>1</formula>
    </cfRule>
  </conditionalFormatting>
  <conditionalFormatting sqref="S55">
    <cfRule type="cellIs" dxfId="2" priority="1073" operator="lessThan">
      <formula>10</formula>
    </cfRule>
  </conditionalFormatting>
  <conditionalFormatting sqref="S56">
    <cfRule type="cellIs" dxfId="1" priority="1074" operator="lessThan">
      <formula>1</formula>
    </cfRule>
  </conditionalFormatting>
  <conditionalFormatting sqref="S56">
    <cfRule type="cellIs" dxfId="2" priority="1075" operator="lessThan">
      <formula>10</formula>
    </cfRule>
  </conditionalFormatting>
  <conditionalFormatting sqref="S57">
    <cfRule type="cellIs" dxfId="1" priority="1076" operator="lessThan">
      <formula>1</formula>
    </cfRule>
  </conditionalFormatting>
  <conditionalFormatting sqref="S57">
    <cfRule type="cellIs" dxfId="2" priority="1077" operator="lessThan">
      <formula>10</formula>
    </cfRule>
  </conditionalFormatting>
  <conditionalFormatting sqref="S58">
    <cfRule type="cellIs" dxfId="1" priority="1078" operator="lessThan">
      <formula>1</formula>
    </cfRule>
  </conditionalFormatting>
  <conditionalFormatting sqref="S58">
    <cfRule type="cellIs" dxfId="2" priority="1079" operator="lessThan">
      <formula>10</formula>
    </cfRule>
  </conditionalFormatting>
  <conditionalFormatting sqref="S59">
    <cfRule type="cellIs" dxfId="1" priority="1080" operator="lessThan">
      <formula>1</formula>
    </cfRule>
  </conditionalFormatting>
  <conditionalFormatting sqref="S59">
    <cfRule type="cellIs" dxfId="2" priority="1081" operator="lessThan">
      <formula>10</formula>
    </cfRule>
  </conditionalFormatting>
  <conditionalFormatting sqref="S60">
    <cfRule type="cellIs" dxfId="1" priority="1082" operator="lessThan">
      <formula>1</formula>
    </cfRule>
  </conditionalFormatting>
  <conditionalFormatting sqref="S60">
    <cfRule type="cellIs" dxfId="2" priority="1083" operator="lessThan">
      <formula>10</formula>
    </cfRule>
  </conditionalFormatting>
  <conditionalFormatting sqref="S61">
    <cfRule type="cellIs" dxfId="1" priority="1084" operator="lessThan">
      <formula>1</formula>
    </cfRule>
  </conditionalFormatting>
  <conditionalFormatting sqref="S61">
    <cfRule type="cellIs" dxfId="2" priority="1085" operator="lessThan">
      <formula>10</formula>
    </cfRule>
  </conditionalFormatting>
  <conditionalFormatting sqref="S62">
    <cfRule type="cellIs" dxfId="1" priority="1086" operator="lessThan">
      <formula>1</formula>
    </cfRule>
  </conditionalFormatting>
  <conditionalFormatting sqref="S62">
    <cfRule type="cellIs" dxfId="2" priority="1087" operator="lessThan">
      <formula>10</formula>
    </cfRule>
  </conditionalFormatting>
  <conditionalFormatting sqref="S63">
    <cfRule type="cellIs" dxfId="1" priority="1088" operator="lessThan">
      <formula>1</formula>
    </cfRule>
  </conditionalFormatting>
  <conditionalFormatting sqref="S63">
    <cfRule type="cellIs" dxfId="2" priority="1089" operator="lessThan">
      <formula>10</formula>
    </cfRule>
  </conditionalFormatting>
  <conditionalFormatting sqref="S64">
    <cfRule type="cellIs" dxfId="1" priority="1090" operator="lessThan">
      <formula>1</formula>
    </cfRule>
  </conditionalFormatting>
  <conditionalFormatting sqref="S64">
    <cfRule type="cellIs" dxfId="2" priority="1091" operator="lessThan">
      <formula>10</formula>
    </cfRule>
  </conditionalFormatting>
  <conditionalFormatting sqref="S65">
    <cfRule type="cellIs" dxfId="1" priority="1092" operator="lessThan">
      <formula>1</formula>
    </cfRule>
  </conditionalFormatting>
  <conditionalFormatting sqref="S65">
    <cfRule type="cellIs" dxfId="2" priority="1093" operator="lessThan">
      <formula>10</formula>
    </cfRule>
  </conditionalFormatting>
  <conditionalFormatting sqref="S66">
    <cfRule type="cellIs" dxfId="1" priority="1094" operator="lessThan">
      <formula>1</formula>
    </cfRule>
  </conditionalFormatting>
  <conditionalFormatting sqref="S66">
    <cfRule type="cellIs" dxfId="2" priority="1095" operator="lessThan">
      <formula>10</formula>
    </cfRule>
  </conditionalFormatting>
  <conditionalFormatting sqref="S67">
    <cfRule type="cellIs" dxfId="1" priority="1096" operator="lessThan">
      <formula>1</formula>
    </cfRule>
  </conditionalFormatting>
  <conditionalFormatting sqref="S67">
    <cfRule type="cellIs" dxfId="2" priority="1097" operator="lessThan">
      <formula>10</formula>
    </cfRule>
  </conditionalFormatting>
  <conditionalFormatting sqref="S68">
    <cfRule type="cellIs" dxfId="1" priority="1098" operator="lessThan">
      <formula>1</formula>
    </cfRule>
  </conditionalFormatting>
  <conditionalFormatting sqref="S68">
    <cfRule type="cellIs" dxfId="2" priority="1099" operator="lessThan">
      <formula>10</formula>
    </cfRule>
  </conditionalFormatting>
  <conditionalFormatting sqref="S69">
    <cfRule type="cellIs" dxfId="1" priority="1100" operator="lessThan">
      <formula>1</formula>
    </cfRule>
  </conditionalFormatting>
  <conditionalFormatting sqref="S69">
    <cfRule type="cellIs" dxfId="2" priority="1101" operator="lessThan">
      <formula>10</formula>
    </cfRule>
  </conditionalFormatting>
  <conditionalFormatting sqref="S70">
    <cfRule type="cellIs" dxfId="1" priority="1102" operator="lessThan">
      <formula>1</formula>
    </cfRule>
  </conditionalFormatting>
  <conditionalFormatting sqref="S70">
    <cfRule type="cellIs" dxfId="2" priority="1103" operator="lessThan">
      <formula>10</formula>
    </cfRule>
  </conditionalFormatting>
  <conditionalFormatting sqref="S71">
    <cfRule type="cellIs" dxfId="1" priority="1104" operator="lessThan">
      <formula>1</formula>
    </cfRule>
  </conditionalFormatting>
  <conditionalFormatting sqref="S71">
    <cfRule type="cellIs" dxfId="2" priority="1105" operator="lessThan">
      <formula>10</formula>
    </cfRule>
  </conditionalFormatting>
  <conditionalFormatting sqref="S72">
    <cfRule type="cellIs" dxfId="1" priority="1106" operator="lessThan">
      <formula>1</formula>
    </cfRule>
  </conditionalFormatting>
  <conditionalFormatting sqref="S72">
    <cfRule type="cellIs" dxfId="2" priority="1107" operator="lessThan">
      <formula>10</formula>
    </cfRule>
  </conditionalFormatting>
  <conditionalFormatting sqref="S73">
    <cfRule type="cellIs" dxfId="1" priority="1108" operator="lessThan">
      <formula>1</formula>
    </cfRule>
  </conditionalFormatting>
  <conditionalFormatting sqref="S73">
    <cfRule type="cellIs" dxfId="2" priority="1109" operator="lessThan">
      <formula>10</formula>
    </cfRule>
  </conditionalFormatting>
  <conditionalFormatting sqref="S74">
    <cfRule type="cellIs" dxfId="1" priority="1110" operator="lessThan">
      <formula>1</formula>
    </cfRule>
  </conditionalFormatting>
  <conditionalFormatting sqref="S74">
    <cfRule type="cellIs" dxfId="2" priority="1111" operator="lessThan">
      <formula>10</formula>
    </cfRule>
  </conditionalFormatting>
  <conditionalFormatting sqref="S75">
    <cfRule type="cellIs" dxfId="1" priority="1112" operator="lessThan">
      <formula>1</formula>
    </cfRule>
  </conditionalFormatting>
  <conditionalFormatting sqref="S75">
    <cfRule type="cellIs" dxfId="2" priority="1113" operator="lessThan">
      <formula>10</formula>
    </cfRule>
  </conditionalFormatting>
  <conditionalFormatting sqref="S76">
    <cfRule type="cellIs" dxfId="1" priority="1114" operator="lessThan">
      <formula>1</formula>
    </cfRule>
  </conditionalFormatting>
  <conditionalFormatting sqref="S76">
    <cfRule type="cellIs" dxfId="2" priority="1115" operator="lessThan">
      <formula>10</formula>
    </cfRule>
  </conditionalFormatting>
  <conditionalFormatting sqref="S77">
    <cfRule type="cellIs" dxfId="1" priority="1116" operator="lessThan">
      <formula>1</formula>
    </cfRule>
  </conditionalFormatting>
  <conditionalFormatting sqref="S77">
    <cfRule type="cellIs" dxfId="2" priority="1117" operator="lessThan">
      <formula>10</formula>
    </cfRule>
  </conditionalFormatting>
  <conditionalFormatting sqref="S78">
    <cfRule type="cellIs" dxfId="1" priority="1118" operator="lessThan">
      <formula>1</formula>
    </cfRule>
  </conditionalFormatting>
  <conditionalFormatting sqref="S78">
    <cfRule type="cellIs" dxfId="2" priority="1119" operator="lessThan">
      <formula>10</formula>
    </cfRule>
  </conditionalFormatting>
  <conditionalFormatting sqref="S79">
    <cfRule type="cellIs" dxfId="1" priority="1120" operator="lessThan">
      <formula>1</formula>
    </cfRule>
  </conditionalFormatting>
  <conditionalFormatting sqref="S79">
    <cfRule type="cellIs" dxfId="2" priority="1121" operator="lessThan">
      <formula>10</formula>
    </cfRule>
  </conditionalFormatting>
  <conditionalFormatting sqref="S80">
    <cfRule type="cellIs" dxfId="1" priority="1122" operator="lessThan">
      <formula>1</formula>
    </cfRule>
  </conditionalFormatting>
  <conditionalFormatting sqref="S80">
    <cfRule type="cellIs" dxfId="2" priority="1123" operator="lessThan">
      <formula>10</formula>
    </cfRule>
  </conditionalFormatting>
  <conditionalFormatting sqref="S81">
    <cfRule type="cellIs" dxfId="1" priority="1124" operator="lessThan">
      <formula>1</formula>
    </cfRule>
  </conditionalFormatting>
  <conditionalFormatting sqref="S81">
    <cfRule type="cellIs" dxfId="2" priority="1125" operator="lessThan">
      <formula>10</formula>
    </cfRule>
  </conditionalFormatting>
  <conditionalFormatting sqref="S82">
    <cfRule type="cellIs" dxfId="1" priority="1126" operator="lessThan">
      <formula>1</formula>
    </cfRule>
  </conditionalFormatting>
  <conditionalFormatting sqref="S82">
    <cfRule type="cellIs" dxfId="2" priority="1127" operator="lessThan">
      <formula>10</formula>
    </cfRule>
  </conditionalFormatting>
  <conditionalFormatting sqref="S83">
    <cfRule type="cellIs" dxfId="1" priority="1128" operator="lessThan">
      <formula>1</formula>
    </cfRule>
  </conditionalFormatting>
  <conditionalFormatting sqref="S83">
    <cfRule type="cellIs" dxfId="2" priority="1129" operator="lessThan">
      <formula>10</formula>
    </cfRule>
  </conditionalFormatting>
  <conditionalFormatting sqref="S84">
    <cfRule type="cellIs" dxfId="1" priority="1130" operator="lessThan">
      <formula>1</formula>
    </cfRule>
  </conditionalFormatting>
  <conditionalFormatting sqref="S84">
    <cfRule type="cellIs" dxfId="2" priority="1131" operator="lessThan">
      <formula>10</formula>
    </cfRule>
  </conditionalFormatting>
  <conditionalFormatting sqref="S85">
    <cfRule type="cellIs" dxfId="1" priority="1132" operator="lessThan">
      <formula>1</formula>
    </cfRule>
  </conditionalFormatting>
  <conditionalFormatting sqref="S85">
    <cfRule type="cellIs" dxfId="2" priority="1133" operator="lessThan">
      <formula>10</formula>
    </cfRule>
  </conditionalFormatting>
  <conditionalFormatting sqref="S86">
    <cfRule type="cellIs" dxfId="1" priority="1134" operator="lessThan">
      <formula>1</formula>
    </cfRule>
  </conditionalFormatting>
  <conditionalFormatting sqref="S86">
    <cfRule type="cellIs" dxfId="2" priority="1135" operator="lessThan">
      <formula>10</formula>
    </cfRule>
  </conditionalFormatting>
  <conditionalFormatting sqref="S87">
    <cfRule type="cellIs" dxfId="1" priority="1136" operator="lessThan">
      <formula>1</formula>
    </cfRule>
  </conditionalFormatting>
  <conditionalFormatting sqref="S87">
    <cfRule type="cellIs" dxfId="2" priority="1137" operator="lessThan">
      <formula>10</formula>
    </cfRule>
  </conditionalFormatting>
  <conditionalFormatting sqref="S88">
    <cfRule type="cellIs" dxfId="1" priority="1138" operator="lessThan">
      <formula>1</formula>
    </cfRule>
  </conditionalFormatting>
  <conditionalFormatting sqref="S88">
    <cfRule type="cellIs" dxfId="2" priority="1139" operator="lessThan">
      <formula>10</formula>
    </cfRule>
  </conditionalFormatting>
  <conditionalFormatting sqref="S89">
    <cfRule type="cellIs" dxfId="1" priority="1140" operator="lessThan">
      <formula>1</formula>
    </cfRule>
  </conditionalFormatting>
  <conditionalFormatting sqref="S89">
    <cfRule type="cellIs" dxfId="2" priority="1141" operator="lessThan">
      <formula>10</formula>
    </cfRule>
  </conditionalFormatting>
  <conditionalFormatting sqref="S90">
    <cfRule type="cellIs" dxfId="1" priority="1142" operator="lessThan">
      <formula>1</formula>
    </cfRule>
  </conditionalFormatting>
  <conditionalFormatting sqref="S90">
    <cfRule type="cellIs" dxfId="2" priority="1143" operator="lessThan">
      <formula>10</formula>
    </cfRule>
  </conditionalFormatting>
  <conditionalFormatting sqref="S91">
    <cfRule type="cellIs" dxfId="1" priority="1144" operator="lessThan">
      <formula>1</formula>
    </cfRule>
  </conditionalFormatting>
  <conditionalFormatting sqref="S91">
    <cfRule type="cellIs" dxfId="2" priority="1145" operator="lessThan">
      <formula>10</formula>
    </cfRule>
  </conditionalFormatting>
  <conditionalFormatting sqref="S92">
    <cfRule type="cellIs" dxfId="1" priority="1146" operator="lessThan">
      <formula>1</formula>
    </cfRule>
  </conditionalFormatting>
  <conditionalFormatting sqref="S92">
    <cfRule type="cellIs" dxfId="2" priority="1147" operator="lessThan">
      <formula>10</formula>
    </cfRule>
  </conditionalFormatting>
  <conditionalFormatting sqref="S93">
    <cfRule type="cellIs" dxfId="1" priority="1148" operator="lessThan">
      <formula>1</formula>
    </cfRule>
  </conditionalFormatting>
  <conditionalFormatting sqref="S93">
    <cfRule type="cellIs" dxfId="2" priority="1149" operator="lessThan">
      <formula>10</formula>
    </cfRule>
  </conditionalFormatting>
  <conditionalFormatting sqref="S94">
    <cfRule type="cellIs" dxfId="1" priority="1150" operator="lessThan">
      <formula>1</formula>
    </cfRule>
  </conditionalFormatting>
  <conditionalFormatting sqref="S94">
    <cfRule type="cellIs" dxfId="2" priority="1151" operator="lessThan">
      <formula>10</formula>
    </cfRule>
  </conditionalFormatting>
  <conditionalFormatting sqref="S95">
    <cfRule type="cellIs" dxfId="1" priority="1152" operator="lessThan">
      <formula>1</formula>
    </cfRule>
  </conditionalFormatting>
  <conditionalFormatting sqref="S95">
    <cfRule type="cellIs" dxfId="2" priority="1153" operator="lessThan">
      <formula>10</formula>
    </cfRule>
  </conditionalFormatting>
  <conditionalFormatting sqref="S96">
    <cfRule type="cellIs" dxfId="1" priority="1154" operator="lessThan">
      <formula>1</formula>
    </cfRule>
  </conditionalFormatting>
  <conditionalFormatting sqref="S96">
    <cfRule type="cellIs" dxfId="2" priority="1155" operator="lessThan">
      <formula>10</formula>
    </cfRule>
  </conditionalFormatting>
  <conditionalFormatting sqref="S97">
    <cfRule type="cellIs" dxfId="1" priority="1156" operator="lessThan">
      <formula>1</formula>
    </cfRule>
  </conditionalFormatting>
  <conditionalFormatting sqref="S97">
    <cfRule type="cellIs" dxfId="2" priority="1157" operator="lessThan">
      <formula>10</formula>
    </cfRule>
  </conditionalFormatting>
  <conditionalFormatting sqref="S98">
    <cfRule type="cellIs" dxfId="1" priority="1158" operator="lessThan">
      <formula>1</formula>
    </cfRule>
  </conditionalFormatting>
  <conditionalFormatting sqref="S98">
    <cfRule type="cellIs" dxfId="2" priority="1159" operator="lessThan">
      <formula>10</formula>
    </cfRule>
  </conditionalFormatting>
  <conditionalFormatting sqref="S99">
    <cfRule type="cellIs" dxfId="1" priority="1160" operator="lessThan">
      <formula>1</formula>
    </cfRule>
  </conditionalFormatting>
  <conditionalFormatting sqref="S99">
    <cfRule type="cellIs" dxfId="2" priority="1161" operator="lessThan">
      <formula>10</formula>
    </cfRule>
  </conditionalFormatting>
  <conditionalFormatting sqref="S100">
    <cfRule type="cellIs" dxfId="1" priority="1162" operator="lessThan">
      <formula>1</formula>
    </cfRule>
  </conditionalFormatting>
  <conditionalFormatting sqref="S100">
    <cfRule type="cellIs" dxfId="2" priority="1163" operator="lessThan">
      <formula>10</formula>
    </cfRule>
  </conditionalFormatting>
  <conditionalFormatting sqref="S101">
    <cfRule type="cellIs" dxfId="1" priority="1164" operator="lessThan">
      <formula>1</formula>
    </cfRule>
  </conditionalFormatting>
  <conditionalFormatting sqref="S101">
    <cfRule type="cellIs" dxfId="2" priority="1165" operator="lessThan">
      <formula>10</formula>
    </cfRule>
  </conditionalFormatting>
  <conditionalFormatting sqref="S102">
    <cfRule type="cellIs" dxfId="1" priority="1166" operator="lessThan">
      <formula>1</formula>
    </cfRule>
  </conditionalFormatting>
  <conditionalFormatting sqref="S102">
    <cfRule type="cellIs" dxfId="2" priority="1167" operator="lessThan">
      <formula>10</formula>
    </cfRule>
  </conditionalFormatting>
  <conditionalFormatting sqref="S103">
    <cfRule type="cellIs" dxfId="1" priority="1168" operator="lessThan">
      <formula>1</formula>
    </cfRule>
  </conditionalFormatting>
  <conditionalFormatting sqref="S103">
    <cfRule type="cellIs" dxfId="2" priority="1169" operator="lessThan">
      <formula>10</formula>
    </cfRule>
  </conditionalFormatting>
  <conditionalFormatting sqref="S104">
    <cfRule type="cellIs" dxfId="1" priority="1170" operator="lessThan">
      <formula>1</formula>
    </cfRule>
  </conditionalFormatting>
  <conditionalFormatting sqref="S104">
    <cfRule type="cellIs" dxfId="2" priority="1171" operator="lessThan">
      <formula>10</formula>
    </cfRule>
  </conditionalFormatting>
  <conditionalFormatting sqref="S105">
    <cfRule type="cellIs" dxfId="1" priority="1172" operator="lessThan">
      <formula>1</formula>
    </cfRule>
  </conditionalFormatting>
  <conditionalFormatting sqref="S105">
    <cfRule type="cellIs" dxfId="2" priority="1173" operator="lessThan">
      <formula>10</formula>
    </cfRule>
  </conditionalFormatting>
  <conditionalFormatting sqref="S106">
    <cfRule type="cellIs" dxfId="1" priority="1174" operator="lessThan">
      <formula>1</formula>
    </cfRule>
  </conditionalFormatting>
  <conditionalFormatting sqref="S106">
    <cfRule type="cellIs" dxfId="2" priority="1175" operator="lessThan">
      <formula>10</formula>
    </cfRule>
  </conditionalFormatting>
  <conditionalFormatting sqref="S107">
    <cfRule type="cellIs" dxfId="1" priority="1176" operator="lessThan">
      <formula>1</formula>
    </cfRule>
  </conditionalFormatting>
  <conditionalFormatting sqref="S107">
    <cfRule type="cellIs" dxfId="2" priority="1177" operator="lessThan">
      <formula>10</formula>
    </cfRule>
  </conditionalFormatting>
  <conditionalFormatting sqref="S108">
    <cfRule type="cellIs" dxfId="1" priority="1178" operator="lessThan">
      <formula>1</formula>
    </cfRule>
  </conditionalFormatting>
  <conditionalFormatting sqref="S108">
    <cfRule type="cellIs" dxfId="2" priority="1179" operator="lessThan">
      <formula>10</formula>
    </cfRule>
  </conditionalFormatting>
  <conditionalFormatting sqref="S109">
    <cfRule type="cellIs" dxfId="1" priority="1180" operator="lessThan">
      <formula>1</formula>
    </cfRule>
  </conditionalFormatting>
  <conditionalFormatting sqref="S109">
    <cfRule type="cellIs" dxfId="2" priority="1181" operator="lessThan">
      <formula>10</formula>
    </cfRule>
  </conditionalFormatting>
  <conditionalFormatting sqref="S110">
    <cfRule type="cellIs" dxfId="1" priority="1182" operator="lessThan">
      <formula>1</formula>
    </cfRule>
  </conditionalFormatting>
  <conditionalFormatting sqref="S110">
    <cfRule type="cellIs" dxfId="2" priority="1183" operator="lessThan">
      <formula>10</formula>
    </cfRule>
  </conditionalFormatting>
  <conditionalFormatting sqref="S111">
    <cfRule type="cellIs" dxfId="1" priority="1184" operator="lessThan">
      <formula>1</formula>
    </cfRule>
  </conditionalFormatting>
  <conditionalFormatting sqref="S111">
    <cfRule type="cellIs" dxfId="2" priority="1185" operator="lessThan">
      <formula>10</formula>
    </cfRule>
  </conditionalFormatting>
  <conditionalFormatting sqref="S112">
    <cfRule type="cellIs" dxfId="1" priority="1186" operator="lessThan">
      <formula>1</formula>
    </cfRule>
  </conditionalFormatting>
  <conditionalFormatting sqref="S112">
    <cfRule type="cellIs" dxfId="2" priority="1187" operator="lessThan">
      <formula>10</formula>
    </cfRule>
  </conditionalFormatting>
  <conditionalFormatting sqref="S113">
    <cfRule type="cellIs" dxfId="1" priority="1188" operator="lessThan">
      <formula>1</formula>
    </cfRule>
  </conditionalFormatting>
  <conditionalFormatting sqref="S113">
    <cfRule type="cellIs" dxfId="2" priority="1189" operator="lessThan">
      <formula>10</formula>
    </cfRule>
  </conditionalFormatting>
  <conditionalFormatting sqref="S114">
    <cfRule type="cellIs" dxfId="1" priority="1190" operator="lessThan">
      <formula>1</formula>
    </cfRule>
  </conditionalFormatting>
  <conditionalFormatting sqref="S114">
    <cfRule type="cellIs" dxfId="2" priority="1191" operator="lessThan">
      <formula>10</formula>
    </cfRule>
  </conditionalFormatting>
  <conditionalFormatting sqref="S115">
    <cfRule type="cellIs" dxfId="1" priority="1192" operator="lessThan">
      <formula>1</formula>
    </cfRule>
  </conditionalFormatting>
  <conditionalFormatting sqref="S115">
    <cfRule type="cellIs" dxfId="2" priority="1193" operator="lessThan">
      <formula>10</formula>
    </cfRule>
  </conditionalFormatting>
  <conditionalFormatting sqref="S116">
    <cfRule type="cellIs" dxfId="1" priority="1194" operator="lessThan">
      <formula>1</formula>
    </cfRule>
  </conditionalFormatting>
  <conditionalFormatting sqref="S116">
    <cfRule type="cellIs" dxfId="2" priority="1195" operator="lessThan">
      <formula>10</formula>
    </cfRule>
  </conditionalFormatting>
  <conditionalFormatting sqref="S117">
    <cfRule type="cellIs" dxfId="1" priority="1196" operator="lessThan">
      <formula>1</formula>
    </cfRule>
  </conditionalFormatting>
  <conditionalFormatting sqref="S117">
    <cfRule type="cellIs" dxfId="2" priority="1197" operator="lessThan">
      <formula>10</formula>
    </cfRule>
  </conditionalFormatting>
  <conditionalFormatting sqref="S118">
    <cfRule type="cellIs" dxfId="1" priority="1198" operator="lessThan">
      <formula>1</formula>
    </cfRule>
  </conditionalFormatting>
  <conditionalFormatting sqref="S118">
    <cfRule type="cellIs" dxfId="2" priority="1199" operator="lessThan">
      <formula>10</formula>
    </cfRule>
  </conditionalFormatting>
  <conditionalFormatting sqref="S119">
    <cfRule type="cellIs" dxfId="1" priority="1200" operator="lessThan">
      <formula>1</formula>
    </cfRule>
  </conditionalFormatting>
  <conditionalFormatting sqref="S119">
    <cfRule type="cellIs" dxfId="2" priority="1201" operator="lessThan">
      <formula>10</formula>
    </cfRule>
  </conditionalFormatting>
  <conditionalFormatting sqref="S120">
    <cfRule type="cellIs" dxfId="1" priority="1202" operator="lessThan">
      <formula>1</formula>
    </cfRule>
  </conditionalFormatting>
  <conditionalFormatting sqref="S120">
    <cfRule type="cellIs" dxfId="2" priority="1203" operator="lessThan">
      <formula>10</formula>
    </cfRule>
  </conditionalFormatting>
  <conditionalFormatting sqref="S121">
    <cfRule type="cellIs" dxfId="1" priority="1204" operator="lessThan">
      <formula>1</formula>
    </cfRule>
  </conditionalFormatting>
  <conditionalFormatting sqref="S121">
    <cfRule type="cellIs" dxfId="2" priority="1205" operator="lessThan">
      <formula>10</formula>
    </cfRule>
  </conditionalFormatting>
  <conditionalFormatting sqref="S122">
    <cfRule type="cellIs" dxfId="1" priority="1206" operator="lessThan">
      <formula>1</formula>
    </cfRule>
  </conditionalFormatting>
  <conditionalFormatting sqref="S122">
    <cfRule type="cellIs" dxfId="2" priority="1207" operator="lessThan">
      <formula>10</formula>
    </cfRule>
  </conditionalFormatting>
  <conditionalFormatting sqref="S123">
    <cfRule type="cellIs" dxfId="1" priority="1208" operator="lessThan">
      <formula>1</formula>
    </cfRule>
  </conditionalFormatting>
  <conditionalFormatting sqref="S123">
    <cfRule type="cellIs" dxfId="2" priority="1209" operator="lessThan">
      <formula>10</formula>
    </cfRule>
  </conditionalFormatting>
  <conditionalFormatting sqref="S124">
    <cfRule type="cellIs" dxfId="1" priority="1210" operator="lessThan">
      <formula>1</formula>
    </cfRule>
  </conditionalFormatting>
  <conditionalFormatting sqref="S124">
    <cfRule type="cellIs" dxfId="2" priority="1211" operator="lessThan">
      <formula>10</formula>
    </cfRule>
  </conditionalFormatting>
  <conditionalFormatting sqref="S125">
    <cfRule type="cellIs" dxfId="1" priority="1212" operator="lessThan">
      <formula>1</formula>
    </cfRule>
  </conditionalFormatting>
  <conditionalFormatting sqref="S125">
    <cfRule type="cellIs" dxfId="2" priority="1213" operator="lessThan">
      <formula>10</formula>
    </cfRule>
  </conditionalFormatting>
  <conditionalFormatting sqref="S126">
    <cfRule type="cellIs" dxfId="1" priority="1214" operator="lessThan">
      <formula>1</formula>
    </cfRule>
  </conditionalFormatting>
  <conditionalFormatting sqref="S126">
    <cfRule type="cellIs" dxfId="2" priority="1215" operator="lessThan">
      <formula>10</formula>
    </cfRule>
  </conditionalFormatting>
  <conditionalFormatting sqref="S127">
    <cfRule type="cellIs" dxfId="1" priority="1216" operator="lessThan">
      <formula>1</formula>
    </cfRule>
  </conditionalFormatting>
  <conditionalFormatting sqref="S127">
    <cfRule type="cellIs" dxfId="2" priority="1217" operator="lessThan">
      <formula>10</formula>
    </cfRule>
  </conditionalFormatting>
  <conditionalFormatting sqref="S128">
    <cfRule type="cellIs" dxfId="1" priority="1218" operator="lessThan">
      <formula>1</formula>
    </cfRule>
  </conditionalFormatting>
  <conditionalFormatting sqref="S128">
    <cfRule type="cellIs" dxfId="2" priority="1219" operator="lessThan">
      <formula>10</formula>
    </cfRule>
  </conditionalFormatting>
  <conditionalFormatting sqref="S129">
    <cfRule type="cellIs" dxfId="1" priority="1220" operator="lessThan">
      <formula>1</formula>
    </cfRule>
  </conditionalFormatting>
  <conditionalFormatting sqref="S129">
    <cfRule type="cellIs" dxfId="2" priority="1221" operator="lessThan">
      <formula>10</formula>
    </cfRule>
  </conditionalFormatting>
  <conditionalFormatting sqref="T19">
    <cfRule type="cellIs" dxfId="1" priority="1222" operator="lessThan">
      <formula>1</formula>
    </cfRule>
  </conditionalFormatting>
  <conditionalFormatting sqref="T19">
    <cfRule type="cellIs" dxfId="2" priority="1223" operator="lessThan">
      <formula>10</formula>
    </cfRule>
  </conditionalFormatting>
  <conditionalFormatting sqref="T20">
    <cfRule type="cellIs" dxfId="1" priority="1224" operator="lessThan">
      <formula>1</formula>
    </cfRule>
  </conditionalFormatting>
  <conditionalFormatting sqref="T20">
    <cfRule type="cellIs" dxfId="2" priority="1225" operator="lessThan">
      <formula>10</formula>
    </cfRule>
  </conditionalFormatting>
  <conditionalFormatting sqref="T21">
    <cfRule type="cellIs" dxfId="1" priority="1226" operator="lessThan">
      <formula>1</formula>
    </cfRule>
  </conditionalFormatting>
  <conditionalFormatting sqref="T21">
    <cfRule type="cellIs" dxfId="2" priority="1227" operator="lessThan">
      <formula>10</formula>
    </cfRule>
  </conditionalFormatting>
  <conditionalFormatting sqref="T22">
    <cfRule type="cellIs" dxfId="1" priority="1228" operator="lessThan">
      <formula>1</formula>
    </cfRule>
  </conditionalFormatting>
  <conditionalFormatting sqref="T22">
    <cfRule type="cellIs" dxfId="2" priority="1229" operator="lessThan">
      <formula>10</formula>
    </cfRule>
  </conditionalFormatting>
  <conditionalFormatting sqref="T23">
    <cfRule type="cellIs" dxfId="1" priority="1230" operator="lessThan">
      <formula>1</formula>
    </cfRule>
  </conditionalFormatting>
  <conditionalFormatting sqref="T23">
    <cfRule type="cellIs" dxfId="2" priority="1231" operator="lessThan">
      <formula>10</formula>
    </cfRule>
  </conditionalFormatting>
  <conditionalFormatting sqref="T24">
    <cfRule type="cellIs" dxfId="1" priority="1232" operator="lessThan">
      <formula>1</formula>
    </cfRule>
  </conditionalFormatting>
  <conditionalFormatting sqref="T24">
    <cfRule type="cellIs" dxfId="2" priority="1233" operator="lessThan">
      <formula>10</formula>
    </cfRule>
  </conditionalFormatting>
  <conditionalFormatting sqref="T25">
    <cfRule type="cellIs" dxfId="1" priority="1234" operator="lessThan">
      <formula>1</formula>
    </cfRule>
  </conditionalFormatting>
  <conditionalFormatting sqref="T25">
    <cfRule type="cellIs" dxfId="2" priority="1235" operator="lessThan">
      <formula>10</formula>
    </cfRule>
  </conditionalFormatting>
  <conditionalFormatting sqref="T26">
    <cfRule type="cellIs" dxfId="1" priority="1236" operator="lessThan">
      <formula>1</formula>
    </cfRule>
  </conditionalFormatting>
  <conditionalFormatting sqref="T26">
    <cfRule type="cellIs" dxfId="2" priority="1237" operator="lessThan">
      <formula>10</formula>
    </cfRule>
  </conditionalFormatting>
  <conditionalFormatting sqref="T27">
    <cfRule type="cellIs" dxfId="1" priority="1238" operator="lessThan">
      <formula>1</formula>
    </cfRule>
  </conditionalFormatting>
  <conditionalFormatting sqref="T27">
    <cfRule type="cellIs" dxfId="2" priority="1239" operator="lessThan">
      <formula>10</formula>
    </cfRule>
  </conditionalFormatting>
  <conditionalFormatting sqref="T28">
    <cfRule type="cellIs" dxfId="1" priority="1240" operator="lessThan">
      <formula>1</formula>
    </cfRule>
  </conditionalFormatting>
  <conditionalFormatting sqref="T28">
    <cfRule type="cellIs" dxfId="2" priority="1241" operator="lessThan">
      <formula>10</formula>
    </cfRule>
  </conditionalFormatting>
  <conditionalFormatting sqref="T29">
    <cfRule type="cellIs" dxfId="1" priority="1242" operator="lessThan">
      <formula>1</formula>
    </cfRule>
  </conditionalFormatting>
  <conditionalFormatting sqref="T29">
    <cfRule type="cellIs" dxfId="2" priority="1243" operator="lessThan">
      <formula>10</formula>
    </cfRule>
  </conditionalFormatting>
  <conditionalFormatting sqref="T30">
    <cfRule type="cellIs" dxfId="1" priority="1244" operator="lessThan">
      <formula>1</formula>
    </cfRule>
  </conditionalFormatting>
  <conditionalFormatting sqref="T30">
    <cfRule type="cellIs" dxfId="2" priority="1245" operator="lessThan">
      <formula>10</formula>
    </cfRule>
  </conditionalFormatting>
  <conditionalFormatting sqref="T31">
    <cfRule type="cellIs" dxfId="1" priority="1246" operator="lessThan">
      <formula>1</formula>
    </cfRule>
  </conditionalFormatting>
  <conditionalFormatting sqref="T31">
    <cfRule type="cellIs" dxfId="2" priority="1247" operator="lessThan">
      <formula>10</formula>
    </cfRule>
  </conditionalFormatting>
  <conditionalFormatting sqref="T32">
    <cfRule type="cellIs" dxfId="1" priority="1248" operator="lessThan">
      <formula>1</formula>
    </cfRule>
  </conditionalFormatting>
  <conditionalFormatting sqref="T32">
    <cfRule type="cellIs" dxfId="2" priority="1249" operator="lessThan">
      <formula>10</formula>
    </cfRule>
  </conditionalFormatting>
  <conditionalFormatting sqref="T33">
    <cfRule type="cellIs" dxfId="1" priority="1250" operator="lessThan">
      <formula>1</formula>
    </cfRule>
  </conditionalFormatting>
  <conditionalFormatting sqref="T33">
    <cfRule type="cellIs" dxfId="2" priority="1251" operator="lessThan">
      <formula>10</formula>
    </cfRule>
  </conditionalFormatting>
  <conditionalFormatting sqref="T34">
    <cfRule type="cellIs" dxfId="1" priority="1252" operator="lessThan">
      <formula>1</formula>
    </cfRule>
  </conditionalFormatting>
  <conditionalFormatting sqref="T34">
    <cfRule type="cellIs" dxfId="2" priority="1253" operator="lessThan">
      <formula>10</formula>
    </cfRule>
  </conditionalFormatting>
  <conditionalFormatting sqref="T35">
    <cfRule type="cellIs" dxfId="1" priority="1254" operator="lessThan">
      <formula>1</formula>
    </cfRule>
  </conditionalFormatting>
  <conditionalFormatting sqref="T35">
    <cfRule type="cellIs" dxfId="2" priority="1255" operator="lessThan">
      <formula>10</formula>
    </cfRule>
  </conditionalFormatting>
  <conditionalFormatting sqref="T36">
    <cfRule type="cellIs" dxfId="1" priority="1256" operator="lessThan">
      <formula>1</formula>
    </cfRule>
  </conditionalFormatting>
  <conditionalFormatting sqref="T36">
    <cfRule type="cellIs" dxfId="2" priority="1257" operator="lessThan">
      <formula>10</formula>
    </cfRule>
  </conditionalFormatting>
  <conditionalFormatting sqref="T37">
    <cfRule type="cellIs" dxfId="1" priority="1258" operator="lessThan">
      <formula>1</formula>
    </cfRule>
  </conditionalFormatting>
  <conditionalFormatting sqref="T37">
    <cfRule type="cellIs" dxfId="2" priority="1259" operator="lessThan">
      <formula>10</formula>
    </cfRule>
  </conditionalFormatting>
  <conditionalFormatting sqref="T38">
    <cfRule type="cellIs" dxfId="1" priority="1260" operator="lessThan">
      <formula>1</formula>
    </cfRule>
  </conditionalFormatting>
  <conditionalFormatting sqref="T38">
    <cfRule type="cellIs" dxfId="2" priority="1261" operator="lessThan">
      <formula>10</formula>
    </cfRule>
  </conditionalFormatting>
  <conditionalFormatting sqref="T39">
    <cfRule type="cellIs" dxfId="1" priority="1262" operator="lessThan">
      <formula>1</formula>
    </cfRule>
  </conditionalFormatting>
  <conditionalFormatting sqref="T39">
    <cfRule type="cellIs" dxfId="2" priority="1263" operator="lessThan">
      <formula>10</formula>
    </cfRule>
  </conditionalFormatting>
  <conditionalFormatting sqref="T40">
    <cfRule type="cellIs" dxfId="1" priority="1264" operator="lessThan">
      <formula>1</formula>
    </cfRule>
  </conditionalFormatting>
  <conditionalFormatting sqref="T40">
    <cfRule type="cellIs" dxfId="2" priority="1265" operator="lessThan">
      <formula>10</formula>
    </cfRule>
  </conditionalFormatting>
  <conditionalFormatting sqref="T41">
    <cfRule type="cellIs" dxfId="1" priority="1266" operator="lessThan">
      <formula>1</formula>
    </cfRule>
  </conditionalFormatting>
  <conditionalFormatting sqref="T41">
    <cfRule type="cellIs" dxfId="2" priority="1267" operator="lessThan">
      <formula>10</formula>
    </cfRule>
  </conditionalFormatting>
  <conditionalFormatting sqref="T42">
    <cfRule type="cellIs" dxfId="1" priority="1268" operator="lessThan">
      <formula>1</formula>
    </cfRule>
  </conditionalFormatting>
  <conditionalFormatting sqref="T42">
    <cfRule type="cellIs" dxfId="2" priority="1269" operator="lessThan">
      <formula>10</formula>
    </cfRule>
  </conditionalFormatting>
  <conditionalFormatting sqref="T43">
    <cfRule type="cellIs" dxfId="1" priority="1270" operator="lessThan">
      <formula>1</formula>
    </cfRule>
  </conditionalFormatting>
  <conditionalFormatting sqref="T43">
    <cfRule type="cellIs" dxfId="2" priority="1271" operator="lessThan">
      <formula>10</formula>
    </cfRule>
  </conditionalFormatting>
  <conditionalFormatting sqref="T44">
    <cfRule type="cellIs" dxfId="1" priority="1272" operator="lessThan">
      <formula>1</formula>
    </cfRule>
  </conditionalFormatting>
  <conditionalFormatting sqref="T44">
    <cfRule type="cellIs" dxfId="2" priority="1273" operator="lessThan">
      <formula>10</formula>
    </cfRule>
  </conditionalFormatting>
  <conditionalFormatting sqref="T45">
    <cfRule type="cellIs" dxfId="1" priority="1274" operator="lessThan">
      <formula>1</formula>
    </cfRule>
  </conditionalFormatting>
  <conditionalFormatting sqref="T45">
    <cfRule type="cellIs" dxfId="2" priority="1275" operator="lessThan">
      <formula>10</formula>
    </cfRule>
  </conditionalFormatting>
  <conditionalFormatting sqref="T46">
    <cfRule type="cellIs" dxfId="1" priority="1276" operator="lessThan">
      <formula>1</formula>
    </cfRule>
  </conditionalFormatting>
  <conditionalFormatting sqref="T46">
    <cfRule type="cellIs" dxfId="2" priority="1277" operator="lessThan">
      <formula>10</formula>
    </cfRule>
  </conditionalFormatting>
  <conditionalFormatting sqref="T47">
    <cfRule type="cellIs" dxfId="1" priority="1278" operator="lessThan">
      <formula>1</formula>
    </cfRule>
  </conditionalFormatting>
  <conditionalFormatting sqref="T47">
    <cfRule type="cellIs" dxfId="2" priority="1279" operator="lessThan">
      <formula>10</formula>
    </cfRule>
  </conditionalFormatting>
  <conditionalFormatting sqref="T48">
    <cfRule type="cellIs" dxfId="1" priority="1280" operator="lessThan">
      <formula>1</formula>
    </cfRule>
  </conditionalFormatting>
  <conditionalFormatting sqref="T48">
    <cfRule type="cellIs" dxfId="2" priority="1281" operator="lessThan">
      <formula>10</formula>
    </cfRule>
  </conditionalFormatting>
  <conditionalFormatting sqref="T49">
    <cfRule type="cellIs" dxfId="1" priority="1282" operator="lessThan">
      <formula>1</formula>
    </cfRule>
  </conditionalFormatting>
  <conditionalFormatting sqref="T49">
    <cfRule type="cellIs" dxfId="2" priority="1283" operator="lessThan">
      <formula>10</formula>
    </cfRule>
  </conditionalFormatting>
  <conditionalFormatting sqref="T50">
    <cfRule type="cellIs" dxfId="1" priority="1284" operator="lessThan">
      <formula>1</formula>
    </cfRule>
  </conditionalFormatting>
  <conditionalFormatting sqref="T50">
    <cfRule type="cellIs" dxfId="2" priority="1285" operator="lessThan">
      <formula>10</formula>
    </cfRule>
  </conditionalFormatting>
  <conditionalFormatting sqref="T51">
    <cfRule type="cellIs" dxfId="1" priority="1286" operator="lessThan">
      <formula>1</formula>
    </cfRule>
  </conditionalFormatting>
  <conditionalFormatting sqref="T51">
    <cfRule type="cellIs" dxfId="2" priority="1287" operator="lessThan">
      <formula>10</formula>
    </cfRule>
  </conditionalFormatting>
  <conditionalFormatting sqref="T52">
    <cfRule type="cellIs" dxfId="1" priority="1288" operator="lessThan">
      <formula>1</formula>
    </cfRule>
  </conditionalFormatting>
  <conditionalFormatting sqref="T52">
    <cfRule type="cellIs" dxfId="2" priority="1289" operator="lessThan">
      <formula>10</formula>
    </cfRule>
  </conditionalFormatting>
  <conditionalFormatting sqref="T53">
    <cfRule type="cellIs" dxfId="1" priority="1290" operator="lessThan">
      <formula>1</formula>
    </cfRule>
  </conditionalFormatting>
  <conditionalFormatting sqref="T53">
    <cfRule type="cellIs" dxfId="2" priority="1291" operator="lessThan">
      <formula>10</formula>
    </cfRule>
  </conditionalFormatting>
  <conditionalFormatting sqref="T54">
    <cfRule type="cellIs" dxfId="1" priority="1292" operator="lessThan">
      <formula>1</formula>
    </cfRule>
  </conditionalFormatting>
  <conditionalFormatting sqref="T54">
    <cfRule type="cellIs" dxfId="2" priority="1293" operator="lessThan">
      <formula>10</formula>
    </cfRule>
  </conditionalFormatting>
  <conditionalFormatting sqref="T55">
    <cfRule type="cellIs" dxfId="1" priority="1294" operator="lessThan">
      <formula>1</formula>
    </cfRule>
  </conditionalFormatting>
  <conditionalFormatting sqref="T55">
    <cfRule type="cellIs" dxfId="2" priority="1295" operator="lessThan">
      <formula>10</formula>
    </cfRule>
  </conditionalFormatting>
  <conditionalFormatting sqref="T56">
    <cfRule type="cellIs" dxfId="1" priority="1296" operator="lessThan">
      <formula>1</formula>
    </cfRule>
  </conditionalFormatting>
  <conditionalFormatting sqref="T56">
    <cfRule type="cellIs" dxfId="2" priority="1297" operator="lessThan">
      <formula>10</formula>
    </cfRule>
  </conditionalFormatting>
  <conditionalFormatting sqref="T57">
    <cfRule type="cellIs" dxfId="1" priority="1298" operator="lessThan">
      <formula>1</formula>
    </cfRule>
  </conditionalFormatting>
  <conditionalFormatting sqref="T57">
    <cfRule type="cellIs" dxfId="2" priority="1299" operator="lessThan">
      <formula>10</formula>
    </cfRule>
  </conditionalFormatting>
  <conditionalFormatting sqref="T58">
    <cfRule type="cellIs" dxfId="1" priority="1300" operator="lessThan">
      <formula>1</formula>
    </cfRule>
  </conditionalFormatting>
  <conditionalFormatting sqref="T58">
    <cfRule type="cellIs" dxfId="2" priority="1301" operator="lessThan">
      <formula>10</formula>
    </cfRule>
  </conditionalFormatting>
  <conditionalFormatting sqref="T59">
    <cfRule type="cellIs" dxfId="1" priority="1302" operator="lessThan">
      <formula>1</formula>
    </cfRule>
  </conditionalFormatting>
  <conditionalFormatting sqref="T59">
    <cfRule type="cellIs" dxfId="2" priority="1303" operator="lessThan">
      <formula>10</formula>
    </cfRule>
  </conditionalFormatting>
  <conditionalFormatting sqref="T60">
    <cfRule type="cellIs" dxfId="1" priority="1304" operator="lessThan">
      <formula>1</formula>
    </cfRule>
  </conditionalFormatting>
  <conditionalFormatting sqref="T60">
    <cfRule type="cellIs" dxfId="2" priority="1305" operator="lessThan">
      <formula>10</formula>
    </cfRule>
  </conditionalFormatting>
  <conditionalFormatting sqref="T61">
    <cfRule type="cellIs" dxfId="1" priority="1306" operator="lessThan">
      <formula>1</formula>
    </cfRule>
  </conditionalFormatting>
  <conditionalFormatting sqref="T61">
    <cfRule type="cellIs" dxfId="2" priority="1307" operator="lessThan">
      <formula>10</formula>
    </cfRule>
  </conditionalFormatting>
  <conditionalFormatting sqref="T62">
    <cfRule type="cellIs" dxfId="1" priority="1308" operator="lessThan">
      <formula>1</formula>
    </cfRule>
  </conditionalFormatting>
  <conditionalFormatting sqref="T62">
    <cfRule type="cellIs" dxfId="2" priority="1309" operator="lessThan">
      <formula>10</formula>
    </cfRule>
  </conditionalFormatting>
  <conditionalFormatting sqref="T63">
    <cfRule type="cellIs" dxfId="1" priority="1310" operator="lessThan">
      <formula>1</formula>
    </cfRule>
  </conditionalFormatting>
  <conditionalFormatting sqref="T63">
    <cfRule type="cellIs" dxfId="2" priority="1311" operator="lessThan">
      <formula>10</formula>
    </cfRule>
  </conditionalFormatting>
  <conditionalFormatting sqref="T64">
    <cfRule type="cellIs" dxfId="1" priority="1312" operator="lessThan">
      <formula>1</formula>
    </cfRule>
  </conditionalFormatting>
  <conditionalFormatting sqref="T64">
    <cfRule type="cellIs" dxfId="2" priority="1313" operator="lessThan">
      <formula>10</formula>
    </cfRule>
  </conditionalFormatting>
  <conditionalFormatting sqref="T65">
    <cfRule type="cellIs" dxfId="1" priority="1314" operator="lessThan">
      <formula>1</formula>
    </cfRule>
  </conditionalFormatting>
  <conditionalFormatting sqref="T65">
    <cfRule type="cellIs" dxfId="2" priority="1315" operator="lessThan">
      <formula>10</formula>
    </cfRule>
  </conditionalFormatting>
  <conditionalFormatting sqref="T66">
    <cfRule type="cellIs" dxfId="1" priority="1316" operator="lessThan">
      <formula>1</formula>
    </cfRule>
  </conditionalFormatting>
  <conditionalFormatting sqref="T66">
    <cfRule type="cellIs" dxfId="2" priority="1317" operator="lessThan">
      <formula>10</formula>
    </cfRule>
  </conditionalFormatting>
  <conditionalFormatting sqref="T67">
    <cfRule type="cellIs" dxfId="1" priority="1318" operator="lessThan">
      <formula>1</formula>
    </cfRule>
  </conditionalFormatting>
  <conditionalFormatting sqref="T67">
    <cfRule type="cellIs" dxfId="2" priority="1319" operator="lessThan">
      <formula>10</formula>
    </cfRule>
  </conditionalFormatting>
  <conditionalFormatting sqref="T68">
    <cfRule type="cellIs" dxfId="1" priority="1320" operator="lessThan">
      <formula>1</formula>
    </cfRule>
  </conditionalFormatting>
  <conditionalFormatting sqref="T68">
    <cfRule type="cellIs" dxfId="2" priority="1321" operator="lessThan">
      <formula>10</formula>
    </cfRule>
  </conditionalFormatting>
  <conditionalFormatting sqref="T69">
    <cfRule type="cellIs" dxfId="1" priority="1322" operator="lessThan">
      <formula>1</formula>
    </cfRule>
  </conditionalFormatting>
  <conditionalFormatting sqref="T69">
    <cfRule type="cellIs" dxfId="2" priority="1323" operator="lessThan">
      <formula>10</formula>
    </cfRule>
  </conditionalFormatting>
  <conditionalFormatting sqref="T70">
    <cfRule type="cellIs" dxfId="1" priority="1324" operator="lessThan">
      <formula>1</formula>
    </cfRule>
  </conditionalFormatting>
  <conditionalFormatting sqref="T70">
    <cfRule type="cellIs" dxfId="2" priority="1325" operator="lessThan">
      <formula>10</formula>
    </cfRule>
  </conditionalFormatting>
  <conditionalFormatting sqref="T71">
    <cfRule type="cellIs" dxfId="1" priority="1326" operator="lessThan">
      <formula>1</formula>
    </cfRule>
  </conditionalFormatting>
  <conditionalFormatting sqref="T71">
    <cfRule type="cellIs" dxfId="2" priority="1327" operator="lessThan">
      <formula>10</formula>
    </cfRule>
  </conditionalFormatting>
  <conditionalFormatting sqref="T72">
    <cfRule type="cellIs" dxfId="1" priority="1328" operator="lessThan">
      <formula>1</formula>
    </cfRule>
  </conditionalFormatting>
  <conditionalFormatting sqref="T72">
    <cfRule type="cellIs" dxfId="2" priority="1329" operator="lessThan">
      <formula>10</formula>
    </cfRule>
  </conditionalFormatting>
  <conditionalFormatting sqref="T73">
    <cfRule type="cellIs" dxfId="1" priority="1330" operator="lessThan">
      <formula>1</formula>
    </cfRule>
  </conditionalFormatting>
  <conditionalFormatting sqref="T73">
    <cfRule type="cellIs" dxfId="2" priority="1331" operator="lessThan">
      <formula>10</formula>
    </cfRule>
  </conditionalFormatting>
  <conditionalFormatting sqref="T74">
    <cfRule type="cellIs" dxfId="1" priority="1332" operator="lessThan">
      <formula>1</formula>
    </cfRule>
  </conditionalFormatting>
  <conditionalFormatting sqref="T74">
    <cfRule type="cellIs" dxfId="2" priority="1333" operator="lessThan">
      <formula>10</formula>
    </cfRule>
  </conditionalFormatting>
  <conditionalFormatting sqref="T75">
    <cfRule type="cellIs" dxfId="1" priority="1334" operator="lessThan">
      <formula>1</formula>
    </cfRule>
  </conditionalFormatting>
  <conditionalFormatting sqref="T75">
    <cfRule type="cellIs" dxfId="2" priority="1335" operator="lessThan">
      <formula>10</formula>
    </cfRule>
  </conditionalFormatting>
  <conditionalFormatting sqref="T76">
    <cfRule type="cellIs" dxfId="1" priority="1336" operator="lessThan">
      <formula>1</formula>
    </cfRule>
  </conditionalFormatting>
  <conditionalFormatting sqref="T76">
    <cfRule type="cellIs" dxfId="2" priority="1337" operator="lessThan">
      <formula>10</formula>
    </cfRule>
  </conditionalFormatting>
  <conditionalFormatting sqref="T77">
    <cfRule type="cellIs" dxfId="1" priority="1338" operator="lessThan">
      <formula>1</formula>
    </cfRule>
  </conditionalFormatting>
  <conditionalFormatting sqref="T77">
    <cfRule type="cellIs" dxfId="2" priority="1339" operator="lessThan">
      <formula>10</formula>
    </cfRule>
  </conditionalFormatting>
  <conditionalFormatting sqref="T78">
    <cfRule type="cellIs" dxfId="1" priority="1340" operator="lessThan">
      <formula>1</formula>
    </cfRule>
  </conditionalFormatting>
  <conditionalFormatting sqref="T78">
    <cfRule type="cellIs" dxfId="2" priority="1341" operator="lessThan">
      <formula>10</formula>
    </cfRule>
  </conditionalFormatting>
  <conditionalFormatting sqref="T79">
    <cfRule type="cellIs" dxfId="1" priority="1342" operator="lessThan">
      <formula>1</formula>
    </cfRule>
  </conditionalFormatting>
  <conditionalFormatting sqref="T79">
    <cfRule type="cellIs" dxfId="2" priority="1343" operator="lessThan">
      <formula>10</formula>
    </cfRule>
  </conditionalFormatting>
  <conditionalFormatting sqref="T80">
    <cfRule type="cellIs" dxfId="1" priority="1344" operator="lessThan">
      <formula>1</formula>
    </cfRule>
  </conditionalFormatting>
  <conditionalFormatting sqref="T80">
    <cfRule type="cellIs" dxfId="2" priority="1345" operator="lessThan">
      <formula>10</formula>
    </cfRule>
  </conditionalFormatting>
  <conditionalFormatting sqref="T81">
    <cfRule type="cellIs" dxfId="1" priority="1346" operator="lessThan">
      <formula>1</formula>
    </cfRule>
  </conditionalFormatting>
  <conditionalFormatting sqref="T81">
    <cfRule type="cellIs" dxfId="2" priority="1347" operator="lessThan">
      <formula>10</formula>
    </cfRule>
  </conditionalFormatting>
  <conditionalFormatting sqref="T82">
    <cfRule type="cellIs" dxfId="1" priority="1348" operator="lessThan">
      <formula>1</formula>
    </cfRule>
  </conditionalFormatting>
  <conditionalFormatting sqref="T82">
    <cfRule type="cellIs" dxfId="2" priority="1349" operator="lessThan">
      <formula>10</formula>
    </cfRule>
  </conditionalFormatting>
  <conditionalFormatting sqref="T83">
    <cfRule type="cellIs" dxfId="1" priority="1350" operator="lessThan">
      <formula>1</formula>
    </cfRule>
  </conditionalFormatting>
  <conditionalFormatting sqref="T83">
    <cfRule type="cellIs" dxfId="2" priority="1351" operator="lessThan">
      <formula>10</formula>
    </cfRule>
  </conditionalFormatting>
  <conditionalFormatting sqref="T84">
    <cfRule type="cellIs" dxfId="1" priority="1352" operator="lessThan">
      <formula>1</formula>
    </cfRule>
  </conditionalFormatting>
  <conditionalFormatting sqref="T84">
    <cfRule type="cellIs" dxfId="2" priority="1353" operator="lessThan">
      <formula>10</formula>
    </cfRule>
  </conditionalFormatting>
  <conditionalFormatting sqref="T85">
    <cfRule type="cellIs" dxfId="1" priority="1354" operator="lessThan">
      <formula>1</formula>
    </cfRule>
  </conditionalFormatting>
  <conditionalFormatting sqref="T85">
    <cfRule type="cellIs" dxfId="2" priority="1355" operator="lessThan">
      <formula>10</formula>
    </cfRule>
  </conditionalFormatting>
  <conditionalFormatting sqref="T86">
    <cfRule type="cellIs" dxfId="1" priority="1356" operator="lessThan">
      <formula>1</formula>
    </cfRule>
  </conditionalFormatting>
  <conditionalFormatting sqref="T86">
    <cfRule type="cellIs" dxfId="2" priority="1357" operator="lessThan">
      <formula>10</formula>
    </cfRule>
  </conditionalFormatting>
  <conditionalFormatting sqref="T87">
    <cfRule type="cellIs" dxfId="1" priority="1358" operator="lessThan">
      <formula>1</formula>
    </cfRule>
  </conditionalFormatting>
  <conditionalFormatting sqref="T87">
    <cfRule type="cellIs" dxfId="2" priority="1359" operator="lessThan">
      <formula>10</formula>
    </cfRule>
  </conditionalFormatting>
  <conditionalFormatting sqref="T88">
    <cfRule type="cellIs" dxfId="1" priority="1360" operator="lessThan">
      <formula>1</formula>
    </cfRule>
  </conditionalFormatting>
  <conditionalFormatting sqref="T88">
    <cfRule type="cellIs" dxfId="2" priority="1361" operator="lessThan">
      <formula>10</formula>
    </cfRule>
  </conditionalFormatting>
  <conditionalFormatting sqref="T89">
    <cfRule type="cellIs" dxfId="1" priority="1362" operator="lessThan">
      <formula>1</formula>
    </cfRule>
  </conditionalFormatting>
  <conditionalFormatting sqref="T89">
    <cfRule type="cellIs" dxfId="2" priority="1363" operator="lessThan">
      <formula>10</formula>
    </cfRule>
  </conditionalFormatting>
  <conditionalFormatting sqref="T90">
    <cfRule type="cellIs" dxfId="1" priority="1364" operator="lessThan">
      <formula>1</formula>
    </cfRule>
  </conditionalFormatting>
  <conditionalFormatting sqref="T90">
    <cfRule type="cellIs" dxfId="2" priority="1365" operator="lessThan">
      <formula>10</formula>
    </cfRule>
  </conditionalFormatting>
  <conditionalFormatting sqref="T91">
    <cfRule type="cellIs" dxfId="1" priority="1366" operator="lessThan">
      <formula>1</formula>
    </cfRule>
  </conditionalFormatting>
  <conditionalFormatting sqref="T91">
    <cfRule type="cellIs" dxfId="2" priority="1367" operator="lessThan">
      <formula>10</formula>
    </cfRule>
  </conditionalFormatting>
  <conditionalFormatting sqref="T92">
    <cfRule type="cellIs" dxfId="1" priority="1368" operator="lessThan">
      <formula>1</formula>
    </cfRule>
  </conditionalFormatting>
  <conditionalFormatting sqref="T92">
    <cfRule type="cellIs" dxfId="2" priority="1369" operator="lessThan">
      <formula>10</formula>
    </cfRule>
  </conditionalFormatting>
  <conditionalFormatting sqref="T93">
    <cfRule type="cellIs" dxfId="1" priority="1370" operator="lessThan">
      <formula>1</formula>
    </cfRule>
  </conditionalFormatting>
  <conditionalFormatting sqref="T93">
    <cfRule type="cellIs" dxfId="2" priority="1371" operator="lessThan">
      <formula>10</formula>
    </cfRule>
  </conditionalFormatting>
  <conditionalFormatting sqref="T94">
    <cfRule type="cellIs" dxfId="1" priority="1372" operator="lessThan">
      <formula>1</formula>
    </cfRule>
  </conditionalFormatting>
  <conditionalFormatting sqref="T94">
    <cfRule type="cellIs" dxfId="2" priority="1373" operator="lessThan">
      <formula>10</formula>
    </cfRule>
  </conditionalFormatting>
  <conditionalFormatting sqref="T95">
    <cfRule type="cellIs" dxfId="1" priority="1374" operator="lessThan">
      <formula>1</formula>
    </cfRule>
  </conditionalFormatting>
  <conditionalFormatting sqref="T95">
    <cfRule type="cellIs" dxfId="2" priority="1375" operator="lessThan">
      <formula>10</formula>
    </cfRule>
  </conditionalFormatting>
  <conditionalFormatting sqref="T96">
    <cfRule type="cellIs" dxfId="1" priority="1376" operator="lessThan">
      <formula>1</formula>
    </cfRule>
  </conditionalFormatting>
  <conditionalFormatting sqref="T96">
    <cfRule type="cellIs" dxfId="2" priority="1377" operator="lessThan">
      <formula>10</formula>
    </cfRule>
  </conditionalFormatting>
  <conditionalFormatting sqref="T97">
    <cfRule type="cellIs" dxfId="1" priority="1378" operator="lessThan">
      <formula>1</formula>
    </cfRule>
  </conditionalFormatting>
  <conditionalFormatting sqref="T97">
    <cfRule type="cellIs" dxfId="2" priority="1379" operator="lessThan">
      <formula>10</formula>
    </cfRule>
  </conditionalFormatting>
  <conditionalFormatting sqref="T98">
    <cfRule type="cellIs" dxfId="1" priority="1380" operator="lessThan">
      <formula>1</formula>
    </cfRule>
  </conditionalFormatting>
  <conditionalFormatting sqref="T98">
    <cfRule type="cellIs" dxfId="2" priority="1381" operator="lessThan">
      <formula>10</formula>
    </cfRule>
  </conditionalFormatting>
  <conditionalFormatting sqref="T99">
    <cfRule type="cellIs" dxfId="1" priority="1382" operator="lessThan">
      <formula>1</formula>
    </cfRule>
  </conditionalFormatting>
  <conditionalFormatting sqref="T99">
    <cfRule type="cellIs" dxfId="2" priority="1383" operator="lessThan">
      <formula>10</formula>
    </cfRule>
  </conditionalFormatting>
  <conditionalFormatting sqref="T100">
    <cfRule type="cellIs" dxfId="1" priority="1384" operator="lessThan">
      <formula>1</formula>
    </cfRule>
  </conditionalFormatting>
  <conditionalFormatting sqref="T100">
    <cfRule type="cellIs" dxfId="2" priority="1385" operator="lessThan">
      <formula>10</formula>
    </cfRule>
  </conditionalFormatting>
  <conditionalFormatting sqref="T101">
    <cfRule type="cellIs" dxfId="1" priority="1386" operator="lessThan">
      <formula>1</formula>
    </cfRule>
  </conditionalFormatting>
  <conditionalFormatting sqref="T101">
    <cfRule type="cellIs" dxfId="2" priority="1387" operator="lessThan">
      <formula>10</formula>
    </cfRule>
  </conditionalFormatting>
  <conditionalFormatting sqref="T102">
    <cfRule type="cellIs" dxfId="1" priority="1388" operator="lessThan">
      <formula>1</formula>
    </cfRule>
  </conditionalFormatting>
  <conditionalFormatting sqref="T102">
    <cfRule type="cellIs" dxfId="2" priority="1389" operator="lessThan">
      <formula>10</formula>
    </cfRule>
  </conditionalFormatting>
  <conditionalFormatting sqref="T103">
    <cfRule type="cellIs" dxfId="1" priority="1390" operator="lessThan">
      <formula>1</formula>
    </cfRule>
  </conditionalFormatting>
  <conditionalFormatting sqref="T103">
    <cfRule type="cellIs" dxfId="2" priority="1391" operator="lessThan">
      <formula>10</formula>
    </cfRule>
  </conditionalFormatting>
  <conditionalFormatting sqref="T104">
    <cfRule type="cellIs" dxfId="1" priority="1392" operator="lessThan">
      <formula>1</formula>
    </cfRule>
  </conditionalFormatting>
  <conditionalFormatting sqref="T104">
    <cfRule type="cellIs" dxfId="2" priority="1393" operator="lessThan">
      <formula>10</formula>
    </cfRule>
  </conditionalFormatting>
  <conditionalFormatting sqref="T105">
    <cfRule type="cellIs" dxfId="1" priority="1394" operator="lessThan">
      <formula>1</formula>
    </cfRule>
  </conditionalFormatting>
  <conditionalFormatting sqref="T105">
    <cfRule type="cellIs" dxfId="2" priority="1395" operator="lessThan">
      <formula>10</formula>
    </cfRule>
  </conditionalFormatting>
  <conditionalFormatting sqref="T106">
    <cfRule type="cellIs" dxfId="1" priority="1396" operator="lessThan">
      <formula>1</formula>
    </cfRule>
  </conditionalFormatting>
  <conditionalFormatting sqref="T106">
    <cfRule type="cellIs" dxfId="2" priority="1397" operator="lessThan">
      <formula>10</formula>
    </cfRule>
  </conditionalFormatting>
  <conditionalFormatting sqref="T107">
    <cfRule type="cellIs" dxfId="1" priority="1398" operator="lessThan">
      <formula>1</formula>
    </cfRule>
  </conditionalFormatting>
  <conditionalFormatting sqref="T107">
    <cfRule type="cellIs" dxfId="2" priority="1399" operator="lessThan">
      <formula>10</formula>
    </cfRule>
  </conditionalFormatting>
  <conditionalFormatting sqref="T108">
    <cfRule type="cellIs" dxfId="1" priority="1400" operator="lessThan">
      <formula>1</formula>
    </cfRule>
  </conditionalFormatting>
  <conditionalFormatting sqref="T108">
    <cfRule type="cellIs" dxfId="2" priority="1401" operator="lessThan">
      <formula>10</formula>
    </cfRule>
  </conditionalFormatting>
  <conditionalFormatting sqref="T109">
    <cfRule type="cellIs" dxfId="1" priority="1402" operator="lessThan">
      <formula>1</formula>
    </cfRule>
  </conditionalFormatting>
  <conditionalFormatting sqref="T109">
    <cfRule type="cellIs" dxfId="2" priority="1403" operator="lessThan">
      <formula>10</formula>
    </cfRule>
  </conditionalFormatting>
  <conditionalFormatting sqref="T110">
    <cfRule type="cellIs" dxfId="1" priority="1404" operator="lessThan">
      <formula>1</formula>
    </cfRule>
  </conditionalFormatting>
  <conditionalFormatting sqref="T110">
    <cfRule type="cellIs" dxfId="2" priority="1405" operator="lessThan">
      <formula>10</formula>
    </cfRule>
  </conditionalFormatting>
  <conditionalFormatting sqref="T111">
    <cfRule type="cellIs" dxfId="1" priority="1406" operator="lessThan">
      <formula>1</formula>
    </cfRule>
  </conditionalFormatting>
  <conditionalFormatting sqref="T111">
    <cfRule type="cellIs" dxfId="2" priority="1407" operator="lessThan">
      <formula>10</formula>
    </cfRule>
  </conditionalFormatting>
  <conditionalFormatting sqref="T112">
    <cfRule type="cellIs" dxfId="1" priority="1408" operator="lessThan">
      <formula>1</formula>
    </cfRule>
  </conditionalFormatting>
  <conditionalFormatting sqref="T112">
    <cfRule type="cellIs" dxfId="2" priority="1409" operator="lessThan">
      <formula>10</formula>
    </cfRule>
  </conditionalFormatting>
  <conditionalFormatting sqref="T113">
    <cfRule type="cellIs" dxfId="1" priority="1410" operator="lessThan">
      <formula>1</formula>
    </cfRule>
  </conditionalFormatting>
  <conditionalFormatting sqref="T113">
    <cfRule type="cellIs" dxfId="2" priority="1411" operator="lessThan">
      <formula>10</formula>
    </cfRule>
  </conditionalFormatting>
  <conditionalFormatting sqref="T114">
    <cfRule type="cellIs" dxfId="1" priority="1412" operator="lessThan">
      <formula>1</formula>
    </cfRule>
  </conditionalFormatting>
  <conditionalFormatting sqref="T114">
    <cfRule type="cellIs" dxfId="2" priority="1413" operator="lessThan">
      <formula>10</formula>
    </cfRule>
  </conditionalFormatting>
  <conditionalFormatting sqref="T115">
    <cfRule type="cellIs" dxfId="1" priority="1414" operator="lessThan">
      <formula>1</formula>
    </cfRule>
  </conditionalFormatting>
  <conditionalFormatting sqref="T115">
    <cfRule type="cellIs" dxfId="2" priority="1415" operator="lessThan">
      <formula>10</formula>
    </cfRule>
  </conditionalFormatting>
  <conditionalFormatting sqref="T116">
    <cfRule type="cellIs" dxfId="1" priority="1416" operator="lessThan">
      <formula>1</formula>
    </cfRule>
  </conditionalFormatting>
  <conditionalFormatting sqref="T116">
    <cfRule type="cellIs" dxfId="2" priority="1417" operator="lessThan">
      <formula>10</formula>
    </cfRule>
  </conditionalFormatting>
  <conditionalFormatting sqref="T117">
    <cfRule type="cellIs" dxfId="1" priority="1418" operator="lessThan">
      <formula>1</formula>
    </cfRule>
  </conditionalFormatting>
  <conditionalFormatting sqref="T117">
    <cfRule type="cellIs" dxfId="2" priority="1419" operator="lessThan">
      <formula>10</formula>
    </cfRule>
  </conditionalFormatting>
  <conditionalFormatting sqref="T118">
    <cfRule type="cellIs" dxfId="1" priority="1420" operator="lessThan">
      <formula>1</formula>
    </cfRule>
  </conditionalFormatting>
  <conditionalFormatting sqref="T118">
    <cfRule type="cellIs" dxfId="2" priority="1421" operator="lessThan">
      <formula>10</formula>
    </cfRule>
  </conditionalFormatting>
  <conditionalFormatting sqref="T119">
    <cfRule type="cellIs" dxfId="1" priority="1422" operator="lessThan">
      <formula>1</formula>
    </cfRule>
  </conditionalFormatting>
  <conditionalFormatting sqref="T119">
    <cfRule type="cellIs" dxfId="2" priority="1423" operator="lessThan">
      <formula>10</formula>
    </cfRule>
  </conditionalFormatting>
  <conditionalFormatting sqref="T120">
    <cfRule type="cellIs" dxfId="1" priority="1424" operator="lessThan">
      <formula>1</formula>
    </cfRule>
  </conditionalFormatting>
  <conditionalFormatting sqref="T120">
    <cfRule type="cellIs" dxfId="2" priority="1425" operator="lessThan">
      <formula>10</formula>
    </cfRule>
  </conditionalFormatting>
  <conditionalFormatting sqref="T121">
    <cfRule type="cellIs" dxfId="1" priority="1426" operator="lessThan">
      <formula>1</formula>
    </cfRule>
  </conditionalFormatting>
  <conditionalFormatting sqref="T121">
    <cfRule type="cellIs" dxfId="2" priority="1427" operator="lessThan">
      <formula>10</formula>
    </cfRule>
  </conditionalFormatting>
  <conditionalFormatting sqref="T122">
    <cfRule type="cellIs" dxfId="1" priority="1428" operator="lessThan">
      <formula>1</formula>
    </cfRule>
  </conditionalFormatting>
  <conditionalFormatting sqref="T122">
    <cfRule type="cellIs" dxfId="2" priority="1429" operator="lessThan">
      <formula>10</formula>
    </cfRule>
  </conditionalFormatting>
  <conditionalFormatting sqref="T123">
    <cfRule type="cellIs" dxfId="1" priority="1430" operator="lessThan">
      <formula>1</formula>
    </cfRule>
  </conditionalFormatting>
  <conditionalFormatting sqref="T123">
    <cfRule type="cellIs" dxfId="2" priority="1431" operator="lessThan">
      <formula>10</formula>
    </cfRule>
  </conditionalFormatting>
  <conditionalFormatting sqref="T124">
    <cfRule type="cellIs" dxfId="1" priority="1432" operator="lessThan">
      <formula>1</formula>
    </cfRule>
  </conditionalFormatting>
  <conditionalFormatting sqref="T124">
    <cfRule type="cellIs" dxfId="2" priority="1433" operator="lessThan">
      <formula>10</formula>
    </cfRule>
  </conditionalFormatting>
  <conditionalFormatting sqref="T125">
    <cfRule type="cellIs" dxfId="1" priority="1434" operator="lessThan">
      <formula>1</formula>
    </cfRule>
  </conditionalFormatting>
  <conditionalFormatting sqref="T125">
    <cfRule type="cellIs" dxfId="2" priority="1435" operator="lessThan">
      <formula>10</formula>
    </cfRule>
  </conditionalFormatting>
  <conditionalFormatting sqref="T126">
    <cfRule type="cellIs" dxfId="1" priority="1436" operator="lessThan">
      <formula>1</formula>
    </cfRule>
  </conditionalFormatting>
  <conditionalFormatting sqref="T126">
    <cfRule type="cellIs" dxfId="2" priority="1437" operator="lessThan">
      <formula>10</formula>
    </cfRule>
  </conditionalFormatting>
  <conditionalFormatting sqref="T127">
    <cfRule type="cellIs" dxfId="1" priority="1438" operator="lessThan">
      <formula>1</formula>
    </cfRule>
  </conditionalFormatting>
  <conditionalFormatting sqref="T127">
    <cfRule type="cellIs" dxfId="2" priority="1439" operator="lessThan">
      <formula>10</formula>
    </cfRule>
  </conditionalFormatting>
  <conditionalFormatting sqref="T128">
    <cfRule type="cellIs" dxfId="1" priority="1440" operator="lessThan">
      <formula>1</formula>
    </cfRule>
  </conditionalFormatting>
  <conditionalFormatting sqref="T128">
    <cfRule type="cellIs" dxfId="2" priority="1441" operator="lessThan">
      <formula>10</formula>
    </cfRule>
  </conditionalFormatting>
  <conditionalFormatting sqref="T129">
    <cfRule type="cellIs" dxfId="1" priority="1442" operator="lessThan">
      <formula>1</formula>
    </cfRule>
  </conditionalFormatting>
  <conditionalFormatting sqref="T129">
    <cfRule type="cellIs" dxfId="2" priority="1443" operator="lessThan">
      <formula>10</formula>
    </cfRule>
  </conditionalFormatting>
  <conditionalFormatting sqref="V19">
    <cfRule type="cellIs" dxfId="1" priority="1444" operator="lessThan">
      <formula>1</formula>
    </cfRule>
  </conditionalFormatting>
  <conditionalFormatting sqref="V19">
    <cfRule type="cellIs" dxfId="2" priority="1445" operator="lessThan">
      <formula>10</formula>
    </cfRule>
  </conditionalFormatting>
  <conditionalFormatting sqref="V20">
    <cfRule type="cellIs" dxfId="1" priority="1446" operator="lessThan">
      <formula>1</formula>
    </cfRule>
  </conditionalFormatting>
  <conditionalFormatting sqref="V20">
    <cfRule type="cellIs" dxfId="2" priority="1447" operator="lessThan">
      <formula>10</formula>
    </cfRule>
  </conditionalFormatting>
  <conditionalFormatting sqref="V21">
    <cfRule type="cellIs" dxfId="1" priority="1448" operator="lessThan">
      <formula>1</formula>
    </cfRule>
  </conditionalFormatting>
  <conditionalFormatting sqref="V21">
    <cfRule type="cellIs" dxfId="2" priority="1449" operator="lessThan">
      <formula>10</formula>
    </cfRule>
  </conditionalFormatting>
  <conditionalFormatting sqref="V22">
    <cfRule type="cellIs" dxfId="1" priority="1450" operator="lessThan">
      <formula>1</formula>
    </cfRule>
  </conditionalFormatting>
  <conditionalFormatting sqref="V22">
    <cfRule type="cellIs" dxfId="2" priority="1451" operator="lessThan">
      <formula>10</formula>
    </cfRule>
  </conditionalFormatting>
  <conditionalFormatting sqref="V23">
    <cfRule type="cellIs" dxfId="1" priority="1452" operator="lessThan">
      <formula>1</formula>
    </cfRule>
  </conditionalFormatting>
  <conditionalFormatting sqref="V23">
    <cfRule type="cellIs" dxfId="2" priority="1453" operator="lessThan">
      <formula>10</formula>
    </cfRule>
  </conditionalFormatting>
  <conditionalFormatting sqref="V24">
    <cfRule type="cellIs" dxfId="1" priority="1454" operator="lessThan">
      <formula>1</formula>
    </cfRule>
  </conditionalFormatting>
  <conditionalFormatting sqref="V24">
    <cfRule type="cellIs" dxfId="2" priority="1455" operator="lessThan">
      <formula>10</formula>
    </cfRule>
  </conditionalFormatting>
  <conditionalFormatting sqref="V25">
    <cfRule type="cellIs" dxfId="1" priority="1456" operator="lessThan">
      <formula>1</formula>
    </cfRule>
  </conditionalFormatting>
  <conditionalFormatting sqref="V25">
    <cfRule type="cellIs" dxfId="2" priority="1457" operator="lessThan">
      <formula>10</formula>
    </cfRule>
  </conditionalFormatting>
  <conditionalFormatting sqref="V26">
    <cfRule type="cellIs" dxfId="1" priority="1458" operator="lessThan">
      <formula>1</formula>
    </cfRule>
  </conditionalFormatting>
  <conditionalFormatting sqref="V26">
    <cfRule type="cellIs" dxfId="2" priority="1459" operator="lessThan">
      <formula>10</formula>
    </cfRule>
  </conditionalFormatting>
  <conditionalFormatting sqref="V27">
    <cfRule type="cellIs" dxfId="1" priority="1460" operator="lessThan">
      <formula>1</formula>
    </cfRule>
  </conditionalFormatting>
  <conditionalFormatting sqref="V27">
    <cfRule type="cellIs" dxfId="2" priority="1461" operator="lessThan">
      <formula>10</formula>
    </cfRule>
  </conditionalFormatting>
  <conditionalFormatting sqref="V28">
    <cfRule type="cellIs" dxfId="1" priority="1462" operator="lessThan">
      <formula>1</formula>
    </cfRule>
  </conditionalFormatting>
  <conditionalFormatting sqref="V28">
    <cfRule type="cellIs" dxfId="2" priority="1463" operator="lessThan">
      <formula>10</formula>
    </cfRule>
  </conditionalFormatting>
  <conditionalFormatting sqref="V29">
    <cfRule type="cellIs" dxfId="1" priority="1464" operator="lessThan">
      <formula>1</formula>
    </cfRule>
  </conditionalFormatting>
  <conditionalFormatting sqref="V29">
    <cfRule type="cellIs" dxfId="2" priority="1465" operator="lessThan">
      <formula>10</formula>
    </cfRule>
  </conditionalFormatting>
  <conditionalFormatting sqref="V30">
    <cfRule type="cellIs" dxfId="1" priority="1466" operator="lessThan">
      <formula>1</formula>
    </cfRule>
  </conditionalFormatting>
  <conditionalFormatting sqref="V30">
    <cfRule type="cellIs" dxfId="2" priority="1467" operator="lessThan">
      <formula>10</formula>
    </cfRule>
  </conditionalFormatting>
  <conditionalFormatting sqref="V31">
    <cfRule type="cellIs" dxfId="1" priority="1468" operator="lessThan">
      <formula>1</formula>
    </cfRule>
  </conditionalFormatting>
  <conditionalFormatting sqref="V31">
    <cfRule type="cellIs" dxfId="2" priority="1469" operator="lessThan">
      <formula>10</formula>
    </cfRule>
  </conditionalFormatting>
  <conditionalFormatting sqref="V32">
    <cfRule type="cellIs" dxfId="1" priority="1470" operator="lessThan">
      <formula>1</formula>
    </cfRule>
  </conditionalFormatting>
  <conditionalFormatting sqref="V32">
    <cfRule type="cellIs" dxfId="2" priority="1471" operator="lessThan">
      <formula>10</formula>
    </cfRule>
  </conditionalFormatting>
  <conditionalFormatting sqref="V33">
    <cfRule type="cellIs" dxfId="1" priority="1472" operator="lessThan">
      <formula>1</formula>
    </cfRule>
  </conditionalFormatting>
  <conditionalFormatting sqref="V33">
    <cfRule type="cellIs" dxfId="2" priority="1473" operator="lessThan">
      <formula>10</formula>
    </cfRule>
  </conditionalFormatting>
  <conditionalFormatting sqref="V34">
    <cfRule type="cellIs" dxfId="1" priority="1474" operator="lessThan">
      <formula>1</formula>
    </cfRule>
  </conditionalFormatting>
  <conditionalFormatting sqref="V34">
    <cfRule type="cellIs" dxfId="2" priority="1475" operator="lessThan">
      <formula>10</formula>
    </cfRule>
  </conditionalFormatting>
  <conditionalFormatting sqref="V35">
    <cfRule type="cellIs" dxfId="1" priority="1476" operator="lessThan">
      <formula>1</formula>
    </cfRule>
  </conditionalFormatting>
  <conditionalFormatting sqref="V35">
    <cfRule type="cellIs" dxfId="2" priority="1477" operator="lessThan">
      <formula>10</formula>
    </cfRule>
  </conditionalFormatting>
  <conditionalFormatting sqref="V36">
    <cfRule type="cellIs" dxfId="1" priority="1478" operator="lessThan">
      <formula>1</formula>
    </cfRule>
  </conditionalFormatting>
  <conditionalFormatting sqref="V36">
    <cfRule type="cellIs" dxfId="2" priority="1479" operator="lessThan">
      <formula>10</formula>
    </cfRule>
  </conditionalFormatting>
  <conditionalFormatting sqref="V37">
    <cfRule type="cellIs" dxfId="1" priority="1480" operator="lessThan">
      <formula>1</formula>
    </cfRule>
  </conditionalFormatting>
  <conditionalFormatting sqref="V37">
    <cfRule type="cellIs" dxfId="2" priority="1481" operator="lessThan">
      <formula>10</formula>
    </cfRule>
  </conditionalFormatting>
  <conditionalFormatting sqref="V38">
    <cfRule type="cellIs" dxfId="1" priority="1482" operator="lessThan">
      <formula>1</formula>
    </cfRule>
  </conditionalFormatting>
  <conditionalFormatting sqref="V38">
    <cfRule type="cellIs" dxfId="2" priority="1483" operator="lessThan">
      <formula>10</formula>
    </cfRule>
  </conditionalFormatting>
  <conditionalFormatting sqref="V39">
    <cfRule type="cellIs" dxfId="1" priority="1484" operator="lessThan">
      <formula>1</formula>
    </cfRule>
  </conditionalFormatting>
  <conditionalFormatting sqref="V39">
    <cfRule type="cellIs" dxfId="2" priority="1485" operator="lessThan">
      <formula>10</formula>
    </cfRule>
  </conditionalFormatting>
  <conditionalFormatting sqref="V40">
    <cfRule type="cellIs" dxfId="1" priority="1486" operator="lessThan">
      <formula>1</formula>
    </cfRule>
  </conditionalFormatting>
  <conditionalFormatting sqref="V40">
    <cfRule type="cellIs" dxfId="2" priority="1487" operator="lessThan">
      <formula>10</formula>
    </cfRule>
  </conditionalFormatting>
  <conditionalFormatting sqref="V41">
    <cfRule type="cellIs" dxfId="1" priority="1488" operator="lessThan">
      <formula>1</formula>
    </cfRule>
  </conditionalFormatting>
  <conditionalFormatting sqref="V41">
    <cfRule type="cellIs" dxfId="2" priority="1489" operator="lessThan">
      <formula>10</formula>
    </cfRule>
  </conditionalFormatting>
  <conditionalFormatting sqref="V42">
    <cfRule type="cellIs" dxfId="1" priority="1490" operator="lessThan">
      <formula>1</formula>
    </cfRule>
  </conditionalFormatting>
  <conditionalFormatting sqref="V42">
    <cfRule type="cellIs" dxfId="2" priority="1491" operator="lessThan">
      <formula>10</formula>
    </cfRule>
  </conditionalFormatting>
  <conditionalFormatting sqref="V43">
    <cfRule type="cellIs" dxfId="1" priority="1492" operator="lessThan">
      <formula>1</formula>
    </cfRule>
  </conditionalFormatting>
  <conditionalFormatting sqref="V43">
    <cfRule type="cellIs" dxfId="2" priority="1493" operator="lessThan">
      <formula>10</formula>
    </cfRule>
  </conditionalFormatting>
  <conditionalFormatting sqref="V44">
    <cfRule type="cellIs" dxfId="1" priority="1494" operator="lessThan">
      <formula>1</formula>
    </cfRule>
  </conditionalFormatting>
  <conditionalFormatting sqref="V44">
    <cfRule type="cellIs" dxfId="2" priority="1495" operator="lessThan">
      <formula>10</formula>
    </cfRule>
  </conditionalFormatting>
  <conditionalFormatting sqref="V45">
    <cfRule type="cellIs" dxfId="1" priority="1496" operator="lessThan">
      <formula>1</formula>
    </cfRule>
  </conditionalFormatting>
  <conditionalFormatting sqref="V45">
    <cfRule type="cellIs" dxfId="2" priority="1497" operator="lessThan">
      <formula>10</formula>
    </cfRule>
  </conditionalFormatting>
  <conditionalFormatting sqref="V46">
    <cfRule type="cellIs" dxfId="1" priority="1498" operator="lessThan">
      <formula>1</formula>
    </cfRule>
  </conditionalFormatting>
  <conditionalFormatting sqref="V46">
    <cfRule type="cellIs" dxfId="2" priority="1499" operator="lessThan">
      <formula>10</formula>
    </cfRule>
  </conditionalFormatting>
  <conditionalFormatting sqref="V47">
    <cfRule type="cellIs" dxfId="1" priority="1500" operator="lessThan">
      <formula>1</formula>
    </cfRule>
  </conditionalFormatting>
  <conditionalFormatting sqref="V47">
    <cfRule type="cellIs" dxfId="2" priority="1501" operator="lessThan">
      <formula>10</formula>
    </cfRule>
  </conditionalFormatting>
  <conditionalFormatting sqref="V48">
    <cfRule type="cellIs" dxfId="1" priority="1502" operator="lessThan">
      <formula>1</formula>
    </cfRule>
  </conditionalFormatting>
  <conditionalFormatting sqref="V48">
    <cfRule type="cellIs" dxfId="2" priority="1503" operator="lessThan">
      <formula>10</formula>
    </cfRule>
  </conditionalFormatting>
  <conditionalFormatting sqref="V49">
    <cfRule type="cellIs" dxfId="1" priority="1504" operator="lessThan">
      <formula>1</formula>
    </cfRule>
  </conditionalFormatting>
  <conditionalFormatting sqref="V49">
    <cfRule type="cellIs" dxfId="2" priority="1505" operator="lessThan">
      <formula>10</formula>
    </cfRule>
  </conditionalFormatting>
  <conditionalFormatting sqref="V50">
    <cfRule type="cellIs" dxfId="1" priority="1506" operator="lessThan">
      <formula>1</formula>
    </cfRule>
  </conditionalFormatting>
  <conditionalFormatting sqref="V50">
    <cfRule type="cellIs" dxfId="2" priority="1507" operator="lessThan">
      <formula>10</formula>
    </cfRule>
  </conditionalFormatting>
  <conditionalFormatting sqref="V51">
    <cfRule type="cellIs" dxfId="1" priority="1508" operator="lessThan">
      <formula>1</formula>
    </cfRule>
  </conditionalFormatting>
  <conditionalFormatting sqref="V51">
    <cfRule type="cellIs" dxfId="2" priority="1509" operator="lessThan">
      <formula>10</formula>
    </cfRule>
  </conditionalFormatting>
  <conditionalFormatting sqref="V52">
    <cfRule type="cellIs" dxfId="1" priority="1510" operator="lessThan">
      <formula>1</formula>
    </cfRule>
  </conditionalFormatting>
  <conditionalFormatting sqref="V52">
    <cfRule type="cellIs" dxfId="2" priority="1511" operator="lessThan">
      <formula>10</formula>
    </cfRule>
  </conditionalFormatting>
  <conditionalFormatting sqref="V53">
    <cfRule type="cellIs" dxfId="1" priority="1512" operator="lessThan">
      <formula>1</formula>
    </cfRule>
  </conditionalFormatting>
  <conditionalFormatting sqref="V53">
    <cfRule type="cellIs" dxfId="2" priority="1513" operator="lessThan">
      <formula>10</formula>
    </cfRule>
  </conditionalFormatting>
  <conditionalFormatting sqref="V54">
    <cfRule type="cellIs" dxfId="1" priority="1514" operator="lessThan">
      <formula>1</formula>
    </cfRule>
  </conditionalFormatting>
  <conditionalFormatting sqref="V54">
    <cfRule type="cellIs" dxfId="2" priority="1515" operator="lessThan">
      <formula>10</formula>
    </cfRule>
  </conditionalFormatting>
  <conditionalFormatting sqref="V55">
    <cfRule type="cellIs" dxfId="1" priority="1516" operator="lessThan">
      <formula>1</formula>
    </cfRule>
  </conditionalFormatting>
  <conditionalFormatting sqref="V55">
    <cfRule type="cellIs" dxfId="2" priority="1517" operator="lessThan">
      <formula>10</formula>
    </cfRule>
  </conditionalFormatting>
  <conditionalFormatting sqref="V56">
    <cfRule type="cellIs" dxfId="1" priority="1518" operator="lessThan">
      <formula>1</formula>
    </cfRule>
  </conditionalFormatting>
  <conditionalFormatting sqref="V56">
    <cfRule type="cellIs" dxfId="2" priority="1519" operator="lessThan">
      <formula>10</formula>
    </cfRule>
  </conditionalFormatting>
  <conditionalFormatting sqref="V57">
    <cfRule type="cellIs" dxfId="1" priority="1520" operator="lessThan">
      <formula>1</formula>
    </cfRule>
  </conditionalFormatting>
  <conditionalFormatting sqref="V57">
    <cfRule type="cellIs" dxfId="2" priority="1521" operator="lessThan">
      <formula>10</formula>
    </cfRule>
  </conditionalFormatting>
  <conditionalFormatting sqref="V58">
    <cfRule type="cellIs" dxfId="1" priority="1522" operator="lessThan">
      <formula>1</formula>
    </cfRule>
  </conditionalFormatting>
  <conditionalFormatting sqref="V58">
    <cfRule type="cellIs" dxfId="2" priority="1523" operator="lessThan">
      <formula>10</formula>
    </cfRule>
  </conditionalFormatting>
  <conditionalFormatting sqref="V59">
    <cfRule type="cellIs" dxfId="1" priority="1524" operator="lessThan">
      <formula>1</formula>
    </cfRule>
  </conditionalFormatting>
  <conditionalFormatting sqref="V59">
    <cfRule type="cellIs" dxfId="2" priority="1525" operator="lessThan">
      <formula>10</formula>
    </cfRule>
  </conditionalFormatting>
  <conditionalFormatting sqref="V60">
    <cfRule type="cellIs" dxfId="1" priority="1526" operator="lessThan">
      <formula>1</formula>
    </cfRule>
  </conditionalFormatting>
  <conditionalFormatting sqref="V60">
    <cfRule type="cellIs" dxfId="2" priority="1527" operator="lessThan">
      <formula>10</formula>
    </cfRule>
  </conditionalFormatting>
  <conditionalFormatting sqref="V61">
    <cfRule type="cellIs" dxfId="1" priority="1528" operator="lessThan">
      <formula>1</formula>
    </cfRule>
  </conditionalFormatting>
  <conditionalFormatting sqref="V61">
    <cfRule type="cellIs" dxfId="2" priority="1529" operator="lessThan">
      <formula>10</formula>
    </cfRule>
  </conditionalFormatting>
  <conditionalFormatting sqref="V62">
    <cfRule type="cellIs" dxfId="1" priority="1530" operator="lessThan">
      <formula>1</formula>
    </cfRule>
  </conditionalFormatting>
  <conditionalFormatting sqref="V62">
    <cfRule type="cellIs" dxfId="2" priority="1531" operator="lessThan">
      <formula>10</formula>
    </cfRule>
  </conditionalFormatting>
  <conditionalFormatting sqref="V63">
    <cfRule type="cellIs" dxfId="1" priority="1532" operator="lessThan">
      <formula>1</formula>
    </cfRule>
  </conditionalFormatting>
  <conditionalFormatting sqref="V63">
    <cfRule type="cellIs" dxfId="2" priority="1533" operator="lessThan">
      <formula>10</formula>
    </cfRule>
  </conditionalFormatting>
  <conditionalFormatting sqref="V64">
    <cfRule type="cellIs" dxfId="1" priority="1534" operator="lessThan">
      <formula>1</formula>
    </cfRule>
  </conditionalFormatting>
  <conditionalFormatting sqref="V64">
    <cfRule type="cellIs" dxfId="2" priority="1535" operator="lessThan">
      <formula>10</formula>
    </cfRule>
  </conditionalFormatting>
  <conditionalFormatting sqref="V65">
    <cfRule type="cellIs" dxfId="1" priority="1536" operator="lessThan">
      <formula>1</formula>
    </cfRule>
  </conditionalFormatting>
  <conditionalFormatting sqref="V65">
    <cfRule type="cellIs" dxfId="2" priority="1537" operator="lessThan">
      <formula>10</formula>
    </cfRule>
  </conditionalFormatting>
  <conditionalFormatting sqref="V66">
    <cfRule type="cellIs" dxfId="1" priority="1538" operator="lessThan">
      <formula>1</formula>
    </cfRule>
  </conditionalFormatting>
  <conditionalFormatting sqref="V66">
    <cfRule type="cellIs" dxfId="2" priority="1539" operator="lessThan">
      <formula>10</formula>
    </cfRule>
  </conditionalFormatting>
  <conditionalFormatting sqref="V67">
    <cfRule type="cellIs" dxfId="1" priority="1540" operator="lessThan">
      <formula>1</formula>
    </cfRule>
  </conditionalFormatting>
  <conditionalFormatting sqref="V67">
    <cfRule type="cellIs" dxfId="2" priority="1541" operator="lessThan">
      <formula>10</formula>
    </cfRule>
  </conditionalFormatting>
  <conditionalFormatting sqref="V68">
    <cfRule type="cellIs" dxfId="1" priority="1542" operator="lessThan">
      <formula>1</formula>
    </cfRule>
  </conditionalFormatting>
  <conditionalFormatting sqref="V68">
    <cfRule type="cellIs" dxfId="2" priority="1543" operator="lessThan">
      <formula>10</formula>
    </cfRule>
  </conditionalFormatting>
  <conditionalFormatting sqref="V69">
    <cfRule type="cellIs" dxfId="1" priority="1544" operator="lessThan">
      <formula>1</formula>
    </cfRule>
  </conditionalFormatting>
  <conditionalFormatting sqref="V69">
    <cfRule type="cellIs" dxfId="2" priority="1545" operator="lessThan">
      <formula>10</formula>
    </cfRule>
  </conditionalFormatting>
  <conditionalFormatting sqref="V70">
    <cfRule type="cellIs" dxfId="1" priority="1546" operator="lessThan">
      <formula>1</formula>
    </cfRule>
  </conditionalFormatting>
  <conditionalFormatting sqref="V70">
    <cfRule type="cellIs" dxfId="2" priority="1547" operator="lessThan">
      <formula>10</formula>
    </cfRule>
  </conditionalFormatting>
  <conditionalFormatting sqref="V71">
    <cfRule type="cellIs" dxfId="1" priority="1548" operator="lessThan">
      <formula>1</formula>
    </cfRule>
  </conditionalFormatting>
  <conditionalFormatting sqref="V71">
    <cfRule type="cellIs" dxfId="2" priority="1549" operator="lessThan">
      <formula>10</formula>
    </cfRule>
  </conditionalFormatting>
  <conditionalFormatting sqref="V72">
    <cfRule type="cellIs" dxfId="1" priority="1550" operator="lessThan">
      <formula>1</formula>
    </cfRule>
  </conditionalFormatting>
  <conditionalFormatting sqref="V72">
    <cfRule type="cellIs" dxfId="2" priority="1551" operator="lessThan">
      <formula>10</formula>
    </cfRule>
  </conditionalFormatting>
  <conditionalFormatting sqref="V73">
    <cfRule type="cellIs" dxfId="1" priority="1552" operator="lessThan">
      <formula>1</formula>
    </cfRule>
  </conditionalFormatting>
  <conditionalFormatting sqref="V73">
    <cfRule type="cellIs" dxfId="2" priority="1553" operator="lessThan">
      <formula>10</formula>
    </cfRule>
  </conditionalFormatting>
  <conditionalFormatting sqref="V74">
    <cfRule type="cellIs" dxfId="1" priority="1554" operator="lessThan">
      <formula>1</formula>
    </cfRule>
  </conditionalFormatting>
  <conditionalFormatting sqref="V74">
    <cfRule type="cellIs" dxfId="2" priority="1555" operator="lessThan">
      <formula>10</formula>
    </cfRule>
  </conditionalFormatting>
  <conditionalFormatting sqref="V75">
    <cfRule type="cellIs" dxfId="1" priority="1556" operator="lessThan">
      <formula>1</formula>
    </cfRule>
  </conditionalFormatting>
  <conditionalFormatting sqref="V75">
    <cfRule type="cellIs" dxfId="2" priority="1557" operator="lessThan">
      <formula>10</formula>
    </cfRule>
  </conditionalFormatting>
  <conditionalFormatting sqref="V76">
    <cfRule type="cellIs" dxfId="1" priority="1558" operator="lessThan">
      <formula>1</formula>
    </cfRule>
  </conditionalFormatting>
  <conditionalFormatting sqref="V76">
    <cfRule type="cellIs" dxfId="2" priority="1559" operator="lessThan">
      <formula>10</formula>
    </cfRule>
  </conditionalFormatting>
  <conditionalFormatting sqref="V77">
    <cfRule type="cellIs" dxfId="1" priority="1560" operator="lessThan">
      <formula>1</formula>
    </cfRule>
  </conditionalFormatting>
  <conditionalFormatting sqref="V77">
    <cfRule type="cellIs" dxfId="2" priority="1561" operator="lessThan">
      <formula>10</formula>
    </cfRule>
  </conditionalFormatting>
  <conditionalFormatting sqref="V78">
    <cfRule type="cellIs" dxfId="1" priority="1562" operator="lessThan">
      <formula>1</formula>
    </cfRule>
  </conditionalFormatting>
  <conditionalFormatting sqref="V78">
    <cfRule type="cellIs" dxfId="2" priority="1563" operator="lessThan">
      <formula>10</formula>
    </cfRule>
  </conditionalFormatting>
  <conditionalFormatting sqref="V79">
    <cfRule type="cellIs" dxfId="1" priority="1564" operator="lessThan">
      <formula>1</formula>
    </cfRule>
  </conditionalFormatting>
  <conditionalFormatting sqref="V79">
    <cfRule type="cellIs" dxfId="2" priority="1565" operator="lessThan">
      <formula>10</formula>
    </cfRule>
  </conditionalFormatting>
  <conditionalFormatting sqref="V80">
    <cfRule type="cellIs" dxfId="1" priority="1566" operator="lessThan">
      <formula>1</formula>
    </cfRule>
  </conditionalFormatting>
  <conditionalFormatting sqref="V80">
    <cfRule type="cellIs" dxfId="2" priority="1567" operator="lessThan">
      <formula>10</formula>
    </cfRule>
  </conditionalFormatting>
  <conditionalFormatting sqref="V81">
    <cfRule type="cellIs" dxfId="1" priority="1568" operator="lessThan">
      <formula>1</formula>
    </cfRule>
  </conditionalFormatting>
  <conditionalFormatting sqref="V81">
    <cfRule type="cellIs" dxfId="2" priority="1569" operator="lessThan">
      <formula>10</formula>
    </cfRule>
  </conditionalFormatting>
  <conditionalFormatting sqref="V82">
    <cfRule type="cellIs" dxfId="1" priority="1570" operator="lessThan">
      <formula>1</formula>
    </cfRule>
  </conditionalFormatting>
  <conditionalFormatting sqref="V82">
    <cfRule type="cellIs" dxfId="2" priority="1571" operator="lessThan">
      <formula>10</formula>
    </cfRule>
  </conditionalFormatting>
  <conditionalFormatting sqref="V83">
    <cfRule type="cellIs" dxfId="1" priority="1572" operator="lessThan">
      <formula>1</formula>
    </cfRule>
  </conditionalFormatting>
  <conditionalFormatting sqref="V83">
    <cfRule type="cellIs" dxfId="2" priority="1573" operator="lessThan">
      <formula>10</formula>
    </cfRule>
  </conditionalFormatting>
  <conditionalFormatting sqref="V84">
    <cfRule type="cellIs" dxfId="1" priority="1574" operator="lessThan">
      <formula>1</formula>
    </cfRule>
  </conditionalFormatting>
  <conditionalFormatting sqref="V84">
    <cfRule type="cellIs" dxfId="2" priority="1575" operator="lessThan">
      <formula>10</formula>
    </cfRule>
  </conditionalFormatting>
  <conditionalFormatting sqref="V85">
    <cfRule type="cellIs" dxfId="1" priority="1576" operator="lessThan">
      <formula>1</formula>
    </cfRule>
  </conditionalFormatting>
  <conditionalFormatting sqref="V85">
    <cfRule type="cellIs" dxfId="2" priority="1577" operator="lessThan">
      <formula>10</formula>
    </cfRule>
  </conditionalFormatting>
  <conditionalFormatting sqref="V86">
    <cfRule type="cellIs" dxfId="1" priority="1578" operator="lessThan">
      <formula>1</formula>
    </cfRule>
  </conditionalFormatting>
  <conditionalFormatting sqref="V86">
    <cfRule type="cellIs" dxfId="2" priority="1579" operator="lessThan">
      <formula>10</formula>
    </cfRule>
  </conditionalFormatting>
  <conditionalFormatting sqref="V87">
    <cfRule type="cellIs" dxfId="1" priority="1580" operator="lessThan">
      <formula>1</formula>
    </cfRule>
  </conditionalFormatting>
  <conditionalFormatting sqref="V87">
    <cfRule type="cellIs" dxfId="2" priority="1581" operator="lessThan">
      <formula>10</formula>
    </cfRule>
  </conditionalFormatting>
  <conditionalFormatting sqref="V88">
    <cfRule type="cellIs" dxfId="1" priority="1582" operator="lessThan">
      <formula>1</formula>
    </cfRule>
  </conditionalFormatting>
  <conditionalFormatting sqref="V88">
    <cfRule type="cellIs" dxfId="2" priority="1583" operator="lessThan">
      <formula>10</formula>
    </cfRule>
  </conditionalFormatting>
  <conditionalFormatting sqref="V89">
    <cfRule type="cellIs" dxfId="1" priority="1584" operator="lessThan">
      <formula>1</formula>
    </cfRule>
  </conditionalFormatting>
  <conditionalFormatting sqref="V89">
    <cfRule type="cellIs" dxfId="2" priority="1585" operator="lessThan">
      <formula>10</formula>
    </cfRule>
  </conditionalFormatting>
  <conditionalFormatting sqref="V90">
    <cfRule type="cellIs" dxfId="1" priority="1586" operator="lessThan">
      <formula>1</formula>
    </cfRule>
  </conditionalFormatting>
  <conditionalFormatting sqref="V90">
    <cfRule type="cellIs" dxfId="2" priority="1587" operator="lessThan">
      <formula>10</formula>
    </cfRule>
  </conditionalFormatting>
  <conditionalFormatting sqref="V91">
    <cfRule type="cellIs" dxfId="1" priority="1588" operator="lessThan">
      <formula>1</formula>
    </cfRule>
  </conditionalFormatting>
  <conditionalFormatting sqref="V91">
    <cfRule type="cellIs" dxfId="2" priority="1589" operator="lessThan">
      <formula>10</formula>
    </cfRule>
  </conditionalFormatting>
  <conditionalFormatting sqref="V92">
    <cfRule type="cellIs" dxfId="1" priority="1590" operator="lessThan">
      <formula>1</formula>
    </cfRule>
  </conditionalFormatting>
  <conditionalFormatting sqref="V92">
    <cfRule type="cellIs" dxfId="2" priority="1591" operator="lessThan">
      <formula>10</formula>
    </cfRule>
  </conditionalFormatting>
  <conditionalFormatting sqref="V93">
    <cfRule type="cellIs" dxfId="1" priority="1592" operator="lessThan">
      <formula>1</formula>
    </cfRule>
  </conditionalFormatting>
  <conditionalFormatting sqref="V93">
    <cfRule type="cellIs" dxfId="2" priority="1593" operator="lessThan">
      <formula>10</formula>
    </cfRule>
  </conditionalFormatting>
  <conditionalFormatting sqref="V94">
    <cfRule type="cellIs" dxfId="1" priority="1594" operator="lessThan">
      <formula>1</formula>
    </cfRule>
  </conditionalFormatting>
  <conditionalFormatting sqref="V94">
    <cfRule type="cellIs" dxfId="2" priority="1595" operator="lessThan">
      <formula>10</formula>
    </cfRule>
  </conditionalFormatting>
  <conditionalFormatting sqref="V95">
    <cfRule type="cellIs" dxfId="1" priority="1596" operator="lessThan">
      <formula>1</formula>
    </cfRule>
  </conditionalFormatting>
  <conditionalFormatting sqref="V95">
    <cfRule type="cellIs" dxfId="2" priority="1597" operator="lessThan">
      <formula>10</formula>
    </cfRule>
  </conditionalFormatting>
  <conditionalFormatting sqref="V96">
    <cfRule type="cellIs" dxfId="1" priority="1598" operator="lessThan">
      <formula>1</formula>
    </cfRule>
  </conditionalFormatting>
  <conditionalFormatting sqref="V96">
    <cfRule type="cellIs" dxfId="2" priority="1599" operator="lessThan">
      <formula>10</formula>
    </cfRule>
  </conditionalFormatting>
  <conditionalFormatting sqref="V97">
    <cfRule type="cellIs" dxfId="1" priority="1600" operator="lessThan">
      <formula>1</formula>
    </cfRule>
  </conditionalFormatting>
  <conditionalFormatting sqref="V97">
    <cfRule type="cellIs" dxfId="2" priority="1601" operator="lessThan">
      <formula>10</formula>
    </cfRule>
  </conditionalFormatting>
  <conditionalFormatting sqref="V98">
    <cfRule type="cellIs" dxfId="1" priority="1602" operator="lessThan">
      <formula>1</formula>
    </cfRule>
  </conditionalFormatting>
  <conditionalFormatting sqref="V98">
    <cfRule type="cellIs" dxfId="2" priority="1603" operator="lessThan">
      <formula>10</formula>
    </cfRule>
  </conditionalFormatting>
  <conditionalFormatting sqref="V99">
    <cfRule type="cellIs" dxfId="1" priority="1604" operator="lessThan">
      <formula>1</formula>
    </cfRule>
  </conditionalFormatting>
  <conditionalFormatting sqref="V99">
    <cfRule type="cellIs" dxfId="2" priority="1605" operator="lessThan">
      <formula>10</formula>
    </cfRule>
  </conditionalFormatting>
  <conditionalFormatting sqref="V100">
    <cfRule type="cellIs" dxfId="1" priority="1606" operator="lessThan">
      <formula>1</formula>
    </cfRule>
  </conditionalFormatting>
  <conditionalFormatting sqref="V100">
    <cfRule type="cellIs" dxfId="2" priority="1607" operator="lessThan">
      <formula>10</formula>
    </cfRule>
  </conditionalFormatting>
  <conditionalFormatting sqref="V101">
    <cfRule type="cellIs" dxfId="1" priority="1608" operator="lessThan">
      <formula>1</formula>
    </cfRule>
  </conditionalFormatting>
  <conditionalFormatting sqref="V101">
    <cfRule type="cellIs" dxfId="2" priority="1609" operator="lessThan">
      <formula>10</formula>
    </cfRule>
  </conditionalFormatting>
  <conditionalFormatting sqref="V102">
    <cfRule type="cellIs" dxfId="1" priority="1610" operator="lessThan">
      <formula>1</formula>
    </cfRule>
  </conditionalFormatting>
  <conditionalFormatting sqref="V102">
    <cfRule type="cellIs" dxfId="2" priority="1611" operator="lessThan">
      <formula>10</formula>
    </cfRule>
  </conditionalFormatting>
  <conditionalFormatting sqref="V103">
    <cfRule type="cellIs" dxfId="1" priority="1612" operator="lessThan">
      <formula>1</formula>
    </cfRule>
  </conditionalFormatting>
  <conditionalFormatting sqref="V103">
    <cfRule type="cellIs" dxfId="2" priority="1613" operator="lessThan">
      <formula>10</formula>
    </cfRule>
  </conditionalFormatting>
  <conditionalFormatting sqref="V104">
    <cfRule type="cellIs" dxfId="1" priority="1614" operator="lessThan">
      <formula>1</formula>
    </cfRule>
  </conditionalFormatting>
  <conditionalFormatting sqref="V104">
    <cfRule type="cellIs" dxfId="2" priority="1615" operator="lessThan">
      <formula>10</formula>
    </cfRule>
  </conditionalFormatting>
  <conditionalFormatting sqref="V105">
    <cfRule type="cellIs" dxfId="1" priority="1616" operator="lessThan">
      <formula>1</formula>
    </cfRule>
  </conditionalFormatting>
  <conditionalFormatting sqref="V105">
    <cfRule type="cellIs" dxfId="2" priority="1617" operator="lessThan">
      <formula>10</formula>
    </cfRule>
  </conditionalFormatting>
  <conditionalFormatting sqref="V106">
    <cfRule type="cellIs" dxfId="1" priority="1618" operator="lessThan">
      <formula>1</formula>
    </cfRule>
  </conditionalFormatting>
  <conditionalFormatting sqref="V106">
    <cfRule type="cellIs" dxfId="2" priority="1619" operator="lessThan">
      <formula>10</formula>
    </cfRule>
  </conditionalFormatting>
  <conditionalFormatting sqref="V107">
    <cfRule type="cellIs" dxfId="1" priority="1620" operator="lessThan">
      <formula>1</formula>
    </cfRule>
  </conditionalFormatting>
  <conditionalFormatting sqref="V107">
    <cfRule type="cellIs" dxfId="2" priority="1621" operator="lessThan">
      <formula>10</formula>
    </cfRule>
  </conditionalFormatting>
  <conditionalFormatting sqref="V108">
    <cfRule type="cellIs" dxfId="1" priority="1622" operator="lessThan">
      <formula>1</formula>
    </cfRule>
  </conditionalFormatting>
  <conditionalFormatting sqref="V108">
    <cfRule type="cellIs" dxfId="2" priority="1623" operator="lessThan">
      <formula>10</formula>
    </cfRule>
  </conditionalFormatting>
  <conditionalFormatting sqref="V109">
    <cfRule type="cellIs" dxfId="1" priority="1624" operator="lessThan">
      <formula>1</formula>
    </cfRule>
  </conditionalFormatting>
  <conditionalFormatting sqref="V109">
    <cfRule type="cellIs" dxfId="2" priority="1625" operator="lessThan">
      <formula>10</formula>
    </cfRule>
  </conditionalFormatting>
  <conditionalFormatting sqref="V110">
    <cfRule type="cellIs" dxfId="1" priority="1626" operator="lessThan">
      <formula>1</formula>
    </cfRule>
  </conditionalFormatting>
  <conditionalFormatting sqref="V110">
    <cfRule type="cellIs" dxfId="2" priority="1627" operator="lessThan">
      <formula>10</formula>
    </cfRule>
  </conditionalFormatting>
  <conditionalFormatting sqref="V111">
    <cfRule type="cellIs" dxfId="1" priority="1628" operator="lessThan">
      <formula>1</formula>
    </cfRule>
  </conditionalFormatting>
  <conditionalFormatting sqref="V111">
    <cfRule type="cellIs" dxfId="2" priority="1629" operator="lessThan">
      <formula>10</formula>
    </cfRule>
  </conditionalFormatting>
  <conditionalFormatting sqref="V112">
    <cfRule type="cellIs" dxfId="1" priority="1630" operator="lessThan">
      <formula>1</formula>
    </cfRule>
  </conditionalFormatting>
  <conditionalFormatting sqref="V112">
    <cfRule type="cellIs" dxfId="2" priority="1631" operator="lessThan">
      <formula>10</formula>
    </cfRule>
  </conditionalFormatting>
  <conditionalFormatting sqref="V113">
    <cfRule type="cellIs" dxfId="1" priority="1632" operator="lessThan">
      <formula>1</formula>
    </cfRule>
  </conditionalFormatting>
  <conditionalFormatting sqref="V113">
    <cfRule type="cellIs" dxfId="2" priority="1633" operator="lessThan">
      <formula>10</formula>
    </cfRule>
  </conditionalFormatting>
  <conditionalFormatting sqref="V114">
    <cfRule type="cellIs" dxfId="1" priority="1634" operator="lessThan">
      <formula>1</formula>
    </cfRule>
  </conditionalFormatting>
  <conditionalFormatting sqref="V114">
    <cfRule type="cellIs" dxfId="2" priority="1635" operator="lessThan">
      <formula>10</formula>
    </cfRule>
  </conditionalFormatting>
  <conditionalFormatting sqref="V115">
    <cfRule type="cellIs" dxfId="1" priority="1636" operator="lessThan">
      <formula>1</formula>
    </cfRule>
  </conditionalFormatting>
  <conditionalFormatting sqref="V115">
    <cfRule type="cellIs" dxfId="2" priority="1637" operator="lessThan">
      <formula>10</formula>
    </cfRule>
  </conditionalFormatting>
  <conditionalFormatting sqref="V116">
    <cfRule type="cellIs" dxfId="1" priority="1638" operator="lessThan">
      <formula>1</formula>
    </cfRule>
  </conditionalFormatting>
  <conditionalFormatting sqref="V116">
    <cfRule type="cellIs" dxfId="2" priority="1639" operator="lessThan">
      <formula>10</formula>
    </cfRule>
  </conditionalFormatting>
  <conditionalFormatting sqref="V117">
    <cfRule type="cellIs" dxfId="1" priority="1640" operator="lessThan">
      <formula>1</formula>
    </cfRule>
  </conditionalFormatting>
  <conditionalFormatting sqref="V117">
    <cfRule type="cellIs" dxfId="2" priority="1641" operator="lessThan">
      <formula>10</formula>
    </cfRule>
  </conditionalFormatting>
  <conditionalFormatting sqref="V118">
    <cfRule type="cellIs" dxfId="1" priority="1642" operator="lessThan">
      <formula>1</formula>
    </cfRule>
  </conditionalFormatting>
  <conditionalFormatting sqref="V118">
    <cfRule type="cellIs" dxfId="2" priority="1643" operator="lessThan">
      <formula>10</formula>
    </cfRule>
  </conditionalFormatting>
  <conditionalFormatting sqref="V119">
    <cfRule type="cellIs" dxfId="1" priority="1644" operator="lessThan">
      <formula>1</formula>
    </cfRule>
  </conditionalFormatting>
  <conditionalFormatting sqref="V119">
    <cfRule type="cellIs" dxfId="2" priority="1645" operator="lessThan">
      <formula>10</formula>
    </cfRule>
  </conditionalFormatting>
  <conditionalFormatting sqref="V120">
    <cfRule type="cellIs" dxfId="1" priority="1646" operator="lessThan">
      <formula>1</formula>
    </cfRule>
  </conditionalFormatting>
  <conditionalFormatting sqref="V120">
    <cfRule type="cellIs" dxfId="2" priority="1647" operator="lessThan">
      <formula>10</formula>
    </cfRule>
  </conditionalFormatting>
  <conditionalFormatting sqref="V121">
    <cfRule type="cellIs" dxfId="1" priority="1648" operator="lessThan">
      <formula>1</formula>
    </cfRule>
  </conditionalFormatting>
  <conditionalFormatting sqref="V121">
    <cfRule type="cellIs" dxfId="2" priority="1649" operator="lessThan">
      <formula>10</formula>
    </cfRule>
  </conditionalFormatting>
  <conditionalFormatting sqref="V122">
    <cfRule type="cellIs" dxfId="1" priority="1650" operator="lessThan">
      <formula>1</formula>
    </cfRule>
  </conditionalFormatting>
  <conditionalFormatting sqref="V122">
    <cfRule type="cellIs" dxfId="2" priority="1651" operator="lessThan">
      <formula>10</formula>
    </cfRule>
  </conditionalFormatting>
  <conditionalFormatting sqref="V123">
    <cfRule type="cellIs" dxfId="1" priority="1652" operator="lessThan">
      <formula>1</formula>
    </cfRule>
  </conditionalFormatting>
  <conditionalFormatting sqref="V123">
    <cfRule type="cellIs" dxfId="2" priority="1653" operator="lessThan">
      <formula>10</formula>
    </cfRule>
  </conditionalFormatting>
  <conditionalFormatting sqref="V124">
    <cfRule type="cellIs" dxfId="1" priority="1654" operator="lessThan">
      <formula>1</formula>
    </cfRule>
  </conditionalFormatting>
  <conditionalFormatting sqref="V124">
    <cfRule type="cellIs" dxfId="2" priority="1655" operator="lessThan">
      <formula>10</formula>
    </cfRule>
  </conditionalFormatting>
  <conditionalFormatting sqref="V125">
    <cfRule type="cellIs" dxfId="1" priority="1656" operator="lessThan">
      <formula>1</formula>
    </cfRule>
  </conditionalFormatting>
  <conditionalFormatting sqref="V125">
    <cfRule type="cellIs" dxfId="2" priority="1657" operator="lessThan">
      <formula>10</formula>
    </cfRule>
  </conditionalFormatting>
  <conditionalFormatting sqref="V126">
    <cfRule type="cellIs" dxfId="1" priority="1658" operator="lessThan">
      <formula>1</formula>
    </cfRule>
  </conditionalFormatting>
  <conditionalFormatting sqref="V126">
    <cfRule type="cellIs" dxfId="2" priority="1659" operator="lessThan">
      <formula>10</formula>
    </cfRule>
  </conditionalFormatting>
  <conditionalFormatting sqref="V127">
    <cfRule type="cellIs" dxfId="1" priority="1660" operator="lessThan">
      <formula>1</formula>
    </cfRule>
  </conditionalFormatting>
  <conditionalFormatting sqref="V127">
    <cfRule type="cellIs" dxfId="2" priority="1661" operator="lessThan">
      <formula>10</formula>
    </cfRule>
  </conditionalFormatting>
  <conditionalFormatting sqref="V128">
    <cfRule type="cellIs" dxfId="1" priority="1662" operator="lessThan">
      <formula>1</formula>
    </cfRule>
  </conditionalFormatting>
  <conditionalFormatting sqref="V128">
    <cfRule type="cellIs" dxfId="2" priority="1663" operator="lessThan">
      <formula>10</formula>
    </cfRule>
  </conditionalFormatting>
  <conditionalFormatting sqref="V129">
    <cfRule type="cellIs" dxfId="1" priority="1664" operator="lessThan">
      <formula>1</formula>
    </cfRule>
  </conditionalFormatting>
  <conditionalFormatting sqref="V129">
    <cfRule type="cellIs" dxfId="2" priority="1665" operator="lessThan">
      <formula>10</formula>
    </cfRule>
  </conditionalFormatting>
  <conditionalFormatting sqref="U19">
    <cfRule type="cellIs" dxfId="1" priority="1666" operator="lessThan">
      <formula>1</formula>
    </cfRule>
  </conditionalFormatting>
  <conditionalFormatting sqref="U19">
    <cfRule type="cellIs" dxfId="2" priority="1667" operator="lessThan">
      <formula>10</formula>
    </cfRule>
  </conditionalFormatting>
  <conditionalFormatting sqref="U20">
    <cfRule type="cellIs" dxfId="1" priority="1668" operator="lessThan">
      <formula>1</formula>
    </cfRule>
  </conditionalFormatting>
  <conditionalFormatting sqref="U20">
    <cfRule type="cellIs" dxfId="2" priority="1669" operator="lessThan">
      <formula>10</formula>
    </cfRule>
  </conditionalFormatting>
  <conditionalFormatting sqref="U21">
    <cfRule type="cellIs" dxfId="1" priority="1670" operator="lessThan">
      <formula>1</formula>
    </cfRule>
  </conditionalFormatting>
  <conditionalFormatting sqref="U21">
    <cfRule type="cellIs" dxfId="2" priority="1671" operator="lessThan">
      <formula>10</formula>
    </cfRule>
  </conditionalFormatting>
  <conditionalFormatting sqref="U22">
    <cfRule type="cellIs" dxfId="1" priority="1672" operator="lessThan">
      <formula>1</formula>
    </cfRule>
  </conditionalFormatting>
  <conditionalFormatting sqref="U22">
    <cfRule type="cellIs" dxfId="2" priority="1673" operator="lessThan">
      <formula>10</formula>
    </cfRule>
  </conditionalFormatting>
  <conditionalFormatting sqref="U23">
    <cfRule type="cellIs" dxfId="1" priority="1674" operator="lessThan">
      <formula>1</formula>
    </cfRule>
  </conditionalFormatting>
  <conditionalFormatting sqref="U23">
    <cfRule type="cellIs" dxfId="2" priority="1675" operator="lessThan">
      <formula>10</formula>
    </cfRule>
  </conditionalFormatting>
  <conditionalFormatting sqref="U24">
    <cfRule type="cellIs" dxfId="1" priority="1676" operator="lessThan">
      <formula>1</formula>
    </cfRule>
  </conditionalFormatting>
  <conditionalFormatting sqref="U24">
    <cfRule type="cellIs" dxfId="2" priority="1677" operator="lessThan">
      <formula>10</formula>
    </cfRule>
  </conditionalFormatting>
  <conditionalFormatting sqref="U25">
    <cfRule type="cellIs" dxfId="1" priority="1678" operator="lessThan">
      <formula>1</formula>
    </cfRule>
  </conditionalFormatting>
  <conditionalFormatting sqref="U25">
    <cfRule type="cellIs" dxfId="2" priority="1679" operator="lessThan">
      <formula>10</formula>
    </cfRule>
  </conditionalFormatting>
  <conditionalFormatting sqref="U26">
    <cfRule type="cellIs" dxfId="1" priority="1680" operator="lessThan">
      <formula>1</formula>
    </cfRule>
  </conditionalFormatting>
  <conditionalFormatting sqref="U26">
    <cfRule type="cellIs" dxfId="2" priority="1681" operator="lessThan">
      <formula>10</formula>
    </cfRule>
  </conditionalFormatting>
  <conditionalFormatting sqref="U27">
    <cfRule type="cellIs" dxfId="1" priority="1682" operator="lessThan">
      <formula>1</formula>
    </cfRule>
  </conditionalFormatting>
  <conditionalFormatting sqref="U27">
    <cfRule type="cellIs" dxfId="2" priority="1683" operator="lessThan">
      <formula>10</formula>
    </cfRule>
  </conditionalFormatting>
  <conditionalFormatting sqref="U28">
    <cfRule type="cellIs" dxfId="1" priority="1684" operator="lessThan">
      <formula>1</formula>
    </cfRule>
  </conditionalFormatting>
  <conditionalFormatting sqref="U28">
    <cfRule type="cellIs" dxfId="2" priority="1685" operator="lessThan">
      <formula>10</formula>
    </cfRule>
  </conditionalFormatting>
  <conditionalFormatting sqref="U29">
    <cfRule type="cellIs" dxfId="1" priority="1686" operator="lessThan">
      <formula>1</formula>
    </cfRule>
  </conditionalFormatting>
  <conditionalFormatting sqref="U29">
    <cfRule type="cellIs" dxfId="2" priority="1687" operator="lessThan">
      <formula>10</formula>
    </cfRule>
  </conditionalFormatting>
  <conditionalFormatting sqref="U30">
    <cfRule type="cellIs" dxfId="1" priority="1688" operator="lessThan">
      <formula>1</formula>
    </cfRule>
  </conditionalFormatting>
  <conditionalFormatting sqref="U30">
    <cfRule type="cellIs" dxfId="2" priority="1689" operator="lessThan">
      <formula>10</formula>
    </cfRule>
  </conditionalFormatting>
  <conditionalFormatting sqref="U31">
    <cfRule type="cellIs" dxfId="1" priority="1690" operator="lessThan">
      <formula>1</formula>
    </cfRule>
  </conditionalFormatting>
  <conditionalFormatting sqref="U31">
    <cfRule type="cellIs" dxfId="2" priority="1691" operator="lessThan">
      <formula>10</formula>
    </cfRule>
  </conditionalFormatting>
  <conditionalFormatting sqref="U32">
    <cfRule type="cellIs" dxfId="1" priority="1692" operator="lessThan">
      <formula>1</formula>
    </cfRule>
  </conditionalFormatting>
  <conditionalFormatting sqref="U32">
    <cfRule type="cellIs" dxfId="2" priority="1693" operator="lessThan">
      <formula>10</formula>
    </cfRule>
  </conditionalFormatting>
  <conditionalFormatting sqref="U33">
    <cfRule type="cellIs" dxfId="1" priority="1694" operator="lessThan">
      <formula>1</formula>
    </cfRule>
  </conditionalFormatting>
  <conditionalFormatting sqref="U33">
    <cfRule type="cellIs" dxfId="2" priority="1695" operator="lessThan">
      <formula>10</formula>
    </cfRule>
  </conditionalFormatting>
  <conditionalFormatting sqref="U34">
    <cfRule type="cellIs" dxfId="1" priority="1696" operator="lessThan">
      <formula>1</formula>
    </cfRule>
  </conditionalFormatting>
  <conditionalFormatting sqref="U34">
    <cfRule type="cellIs" dxfId="2" priority="1697" operator="lessThan">
      <formula>10</formula>
    </cfRule>
  </conditionalFormatting>
  <conditionalFormatting sqref="U35">
    <cfRule type="cellIs" dxfId="1" priority="1698" operator="lessThan">
      <formula>1</formula>
    </cfRule>
  </conditionalFormatting>
  <conditionalFormatting sqref="U35">
    <cfRule type="cellIs" dxfId="2" priority="1699" operator="lessThan">
      <formula>10</formula>
    </cfRule>
  </conditionalFormatting>
  <conditionalFormatting sqref="U36">
    <cfRule type="cellIs" dxfId="1" priority="1700" operator="lessThan">
      <formula>1</formula>
    </cfRule>
  </conditionalFormatting>
  <conditionalFormatting sqref="U36">
    <cfRule type="cellIs" dxfId="2" priority="1701" operator="lessThan">
      <formula>10</formula>
    </cfRule>
  </conditionalFormatting>
  <conditionalFormatting sqref="U37">
    <cfRule type="cellIs" dxfId="1" priority="1702" operator="lessThan">
      <formula>1</formula>
    </cfRule>
  </conditionalFormatting>
  <conditionalFormatting sqref="U37">
    <cfRule type="cellIs" dxfId="2" priority="1703" operator="lessThan">
      <formula>10</formula>
    </cfRule>
  </conditionalFormatting>
  <conditionalFormatting sqref="U38">
    <cfRule type="cellIs" dxfId="1" priority="1704" operator="lessThan">
      <formula>1</formula>
    </cfRule>
  </conditionalFormatting>
  <conditionalFormatting sqref="U38">
    <cfRule type="cellIs" dxfId="2" priority="1705" operator="lessThan">
      <formula>10</formula>
    </cfRule>
  </conditionalFormatting>
  <conditionalFormatting sqref="U39">
    <cfRule type="cellIs" dxfId="1" priority="1706" operator="lessThan">
      <formula>1</formula>
    </cfRule>
  </conditionalFormatting>
  <conditionalFormatting sqref="U39">
    <cfRule type="cellIs" dxfId="2" priority="1707" operator="lessThan">
      <formula>10</formula>
    </cfRule>
  </conditionalFormatting>
  <conditionalFormatting sqref="U40">
    <cfRule type="cellIs" dxfId="1" priority="1708" operator="lessThan">
      <formula>1</formula>
    </cfRule>
  </conditionalFormatting>
  <conditionalFormatting sqref="U40">
    <cfRule type="cellIs" dxfId="2" priority="1709" operator="lessThan">
      <formula>10</formula>
    </cfRule>
  </conditionalFormatting>
  <conditionalFormatting sqref="U41">
    <cfRule type="cellIs" dxfId="1" priority="1710" operator="lessThan">
      <formula>1</formula>
    </cfRule>
  </conditionalFormatting>
  <conditionalFormatting sqref="U41">
    <cfRule type="cellIs" dxfId="2" priority="1711" operator="lessThan">
      <formula>10</formula>
    </cfRule>
  </conditionalFormatting>
  <conditionalFormatting sqref="U42">
    <cfRule type="cellIs" dxfId="1" priority="1712" operator="lessThan">
      <formula>1</formula>
    </cfRule>
  </conditionalFormatting>
  <conditionalFormatting sqref="U42">
    <cfRule type="cellIs" dxfId="2" priority="1713" operator="lessThan">
      <formula>10</formula>
    </cfRule>
  </conditionalFormatting>
  <conditionalFormatting sqref="U43">
    <cfRule type="cellIs" dxfId="1" priority="1714" operator="lessThan">
      <formula>1</formula>
    </cfRule>
  </conditionalFormatting>
  <conditionalFormatting sqref="U43">
    <cfRule type="cellIs" dxfId="2" priority="1715" operator="lessThan">
      <formula>10</formula>
    </cfRule>
  </conditionalFormatting>
  <conditionalFormatting sqref="U44">
    <cfRule type="cellIs" dxfId="1" priority="1716" operator="lessThan">
      <formula>1</formula>
    </cfRule>
  </conditionalFormatting>
  <conditionalFormatting sqref="U44">
    <cfRule type="cellIs" dxfId="2" priority="1717" operator="lessThan">
      <formula>10</formula>
    </cfRule>
  </conditionalFormatting>
  <conditionalFormatting sqref="U45">
    <cfRule type="cellIs" dxfId="1" priority="1718" operator="lessThan">
      <formula>1</formula>
    </cfRule>
  </conditionalFormatting>
  <conditionalFormatting sqref="U45">
    <cfRule type="cellIs" dxfId="2" priority="1719" operator="lessThan">
      <formula>10</formula>
    </cfRule>
  </conditionalFormatting>
  <conditionalFormatting sqref="U46">
    <cfRule type="cellIs" dxfId="1" priority="1720" operator="lessThan">
      <formula>1</formula>
    </cfRule>
  </conditionalFormatting>
  <conditionalFormatting sqref="U46">
    <cfRule type="cellIs" dxfId="2" priority="1721" operator="lessThan">
      <formula>10</formula>
    </cfRule>
  </conditionalFormatting>
  <conditionalFormatting sqref="U47">
    <cfRule type="cellIs" dxfId="1" priority="1722" operator="lessThan">
      <formula>1</formula>
    </cfRule>
  </conditionalFormatting>
  <conditionalFormatting sqref="U47">
    <cfRule type="cellIs" dxfId="2" priority="1723" operator="lessThan">
      <formula>10</formula>
    </cfRule>
  </conditionalFormatting>
  <conditionalFormatting sqref="U48">
    <cfRule type="cellIs" dxfId="1" priority="1724" operator="lessThan">
      <formula>1</formula>
    </cfRule>
  </conditionalFormatting>
  <conditionalFormatting sqref="U48">
    <cfRule type="cellIs" dxfId="2" priority="1725" operator="lessThan">
      <formula>10</formula>
    </cfRule>
  </conditionalFormatting>
  <conditionalFormatting sqref="U49">
    <cfRule type="cellIs" dxfId="1" priority="1726" operator="lessThan">
      <formula>1</formula>
    </cfRule>
  </conditionalFormatting>
  <conditionalFormatting sqref="U49">
    <cfRule type="cellIs" dxfId="2" priority="1727" operator="lessThan">
      <formula>10</formula>
    </cfRule>
  </conditionalFormatting>
  <conditionalFormatting sqref="U50">
    <cfRule type="cellIs" dxfId="1" priority="1728" operator="lessThan">
      <formula>1</formula>
    </cfRule>
  </conditionalFormatting>
  <conditionalFormatting sqref="U50">
    <cfRule type="cellIs" dxfId="2" priority="1729" operator="lessThan">
      <formula>10</formula>
    </cfRule>
  </conditionalFormatting>
  <conditionalFormatting sqref="U51">
    <cfRule type="cellIs" dxfId="1" priority="1730" operator="lessThan">
      <formula>1</formula>
    </cfRule>
  </conditionalFormatting>
  <conditionalFormatting sqref="U51">
    <cfRule type="cellIs" dxfId="2" priority="1731" operator="lessThan">
      <formula>10</formula>
    </cfRule>
  </conditionalFormatting>
  <conditionalFormatting sqref="U52">
    <cfRule type="cellIs" dxfId="1" priority="1732" operator="lessThan">
      <formula>1</formula>
    </cfRule>
  </conditionalFormatting>
  <conditionalFormatting sqref="U52">
    <cfRule type="cellIs" dxfId="2" priority="1733" operator="lessThan">
      <formula>10</formula>
    </cfRule>
  </conditionalFormatting>
  <conditionalFormatting sqref="U53">
    <cfRule type="cellIs" dxfId="1" priority="1734" operator="lessThan">
      <formula>1</formula>
    </cfRule>
  </conditionalFormatting>
  <conditionalFormatting sqref="U53">
    <cfRule type="cellIs" dxfId="2" priority="1735" operator="lessThan">
      <formula>10</formula>
    </cfRule>
  </conditionalFormatting>
  <conditionalFormatting sqref="U54">
    <cfRule type="cellIs" dxfId="1" priority="1736" operator="lessThan">
      <formula>1</formula>
    </cfRule>
  </conditionalFormatting>
  <conditionalFormatting sqref="U54">
    <cfRule type="cellIs" dxfId="2" priority="1737" operator="lessThan">
      <formula>10</formula>
    </cfRule>
  </conditionalFormatting>
  <conditionalFormatting sqref="U55">
    <cfRule type="cellIs" dxfId="1" priority="1738" operator="lessThan">
      <formula>1</formula>
    </cfRule>
  </conditionalFormatting>
  <conditionalFormatting sqref="U55">
    <cfRule type="cellIs" dxfId="2" priority="1739" operator="lessThan">
      <formula>10</formula>
    </cfRule>
  </conditionalFormatting>
  <conditionalFormatting sqref="U56">
    <cfRule type="cellIs" dxfId="1" priority="1740" operator="lessThan">
      <formula>1</formula>
    </cfRule>
  </conditionalFormatting>
  <conditionalFormatting sqref="U56">
    <cfRule type="cellIs" dxfId="2" priority="1741" operator="lessThan">
      <formula>10</formula>
    </cfRule>
  </conditionalFormatting>
  <conditionalFormatting sqref="U57">
    <cfRule type="cellIs" dxfId="1" priority="1742" operator="lessThan">
      <formula>1</formula>
    </cfRule>
  </conditionalFormatting>
  <conditionalFormatting sqref="U57">
    <cfRule type="cellIs" dxfId="2" priority="1743" operator="lessThan">
      <formula>10</formula>
    </cfRule>
  </conditionalFormatting>
  <conditionalFormatting sqref="U58">
    <cfRule type="cellIs" dxfId="1" priority="1744" operator="lessThan">
      <formula>1</formula>
    </cfRule>
  </conditionalFormatting>
  <conditionalFormatting sqref="U58">
    <cfRule type="cellIs" dxfId="2" priority="1745" operator="lessThan">
      <formula>10</formula>
    </cfRule>
  </conditionalFormatting>
  <conditionalFormatting sqref="U59">
    <cfRule type="cellIs" dxfId="1" priority="1746" operator="lessThan">
      <formula>1</formula>
    </cfRule>
  </conditionalFormatting>
  <conditionalFormatting sqref="U59">
    <cfRule type="cellIs" dxfId="2" priority="1747" operator="lessThan">
      <formula>10</formula>
    </cfRule>
  </conditionalFormatting>
  <conditionalFormatting sqref="U60">
    <cfRule type="cellIs" dxfId="1" priority="1748" operator="lessThan">
      <formula>1</formula>
    </cfRule>
  </conditionalFormatting>
  <conditionalFormatting sqref="U60">
    <cfRule type="cellIs" dxfId="2" priority="1749" operator="lessThan">
      <formula>10</formula>
    </cfRule>
  </conditionalFormatting>
  <conditionalFormatting sqref="U61">
    <cfRule type="cellIs" dxfId="1" priority="1750" operator="lessThan">
      <formula>1</formula>
    </cfRule>
  </conditionalFormatting>
  <conditionalFormatting sqref="U61">
    <cfRule type="cellIs" dxfId="2" priority="1751" operator="lessThan">
      <formula>10</formula>
    </cfRule>
  </conditionalFormatting>
  <conditionalFormatting sqref="U62">
    <cfRule type="cellIs" dxfId="1" priority="1752" operator="lessThan">
      <formula>1</formula>
    </cfRule>
  </conditionalFormatting>
  <conditionalFormatting sqref="U62">
    <cfRule type="cellIs" dxfId="2" priority="1753" operator="lessThan">
      <formula>10</formula>
    </cfRule>
  </conditionalFormatting>
  <conditionalFormatting sqref="U63">
    <cfRule type="cellIs" dxfId="1" priority="1754" operator="lessThan">
      <formula>1</formula>
    </cfRule>
  </conditionalFormatting>
  <conditionalFormatting sqref="U63">
    <cfRule type="cellIs" dxfId="2" priority="1755" operator="lessThan">
      <formula>10</formula>
    </cfRule>
  </conditionalFormatting>
  <conditionalFormatting sqref="U64">
    <cfRule type="cellIs" dxfId="1" priority="1756" operator="lessThan">
      <formula>1</formula>
    </cfRule>
  </conditionalFormatting>
  <conditionalFormatting sqref="U64">
    <cfRule type="cellIs" dxfId="2" priority="1757" operator="lessThan">
      <formula>10</formula>
    </cfRule>
  </conditionalFormatting>
  <conditionalFormatting sqref="U65">
    <cfRule type="cellIs" dxfId="1" priority="1758" operator="lessThan">
      <formula>1</formula>
    </cfRule>
  </conditionalFormatting>
  <conditionalFormatting sqref="U65">
    <cfRule type="cellIs" dxfId="2" priority="1759" operator="lessThan">
      <formula>10</formula>
    </cfRule>
  </conditionalFormatting>
  <conditionalFormatting sqref="U66">
    <cfRule type="cellIs" dxfId="1" priority="1760" operator="lessThan">
      <formula>1</formula>
    </cfRule>
  </conditionalFormatting>
  <conditionalFormatting sqref="U66">
    <cfRule type="cellIs" dxfId="2" priority="1761" operator="lessThan">
      <formula>10</formula>
    </cfRule>
  </conditionalFormatting>
  <conditionalFormatting sqref="U67">
    <cfRule type="cellIs" dxfId="1" priority="1762" operator="lessThan">
      <formula>1</formula>
    </cfRule>
  </conditionalFormatting>
  <conditionalFormatting sqref="U67">
    <cfRule type="cellIs" dxfId="2" priority="1763" operator="lessThan">
      <formula>10</formula>
    </cfRule>
  </conditionalFormatting>
  <conditionalFormatting sqref="U68">
    <cfRule type="cellIs" dxfId="1" priority="1764" operator="lessThan">
      <formula>1</formula>
    </cfRule>
  </conditionalFormatting>
  <conditionalFormatting sqref="U68">
    <cfRule type="cellIs" dxfId="2" priority="1765" operator="lessThan">
      <formula>10</formula>
    </cfRule>
  </conditionalFormatting>
  <conditionalFormatting sqref="U69">
    <cfRule type="cellIs" dxfId="1" priority="1766" operator="lessThan">
      <formula>1</formula>
    </cfRule>
  </conditionalFormatting>
  <conditionalFormatting sqref="U69">
    <cfRule type="cellIs" dxfId="2" priority="1767" operator="lessThan">
      <formula>10</formula>
    </cfRule>
  </conditionalFormatting>
  <conditionalFormatting sqref="U70">
    <cfRule type="cellIs" dxfId="1" priority="1768" operator="lessThan">
      <formula>1</formula>
    </cfRule>
  </conditionalFormatting>
  <conditionalFormatting sqref="U70">
    <cfRule type="cellIs" dxfId="2" priority="1769" operator="lessThan">
      <formula>10</formula>
    </cfRule>
  </conditionalFormatting>
  <conditionalFormatting sqref="U71">
    <cfRule type="cellIs" dxfId="1" priority="1770" operator="lessThan">
      <formula>1</formula>
    </cfRule>
  </conditionalFormatting>
  <conditionalFormatting sqref="U71">
    <cfRule type="cellIs" dxfId="2" priority="1771" operator="lessThan">
      <formula>10</formula>
    </cfRule>
  </conditionalFormatting>
  <conditionalFormatting sqref="U72">
    <cfRule type="cellIs" dxfId="1" priority="1772" operator="lessThan">
      <formula>1</formula>
    </cfRule>
  </conditionalFormatting>
  <conditionalFormatting sqref="U72">
    <cfRule type="cellIs" dxfId="2" priority="1773" operator="lessThan">
      <formula>10</formula>
    </cfRule>
  </conditionalFormatting>
  <conditionalFormatting sqref="U73">
    <cfRule type="cellIs" dxfId="1" priority="1774" operator="lessThan">
      <formula>1</formula>
    </cfRule>
  </conditionalFormatting>
  <conditionalFormatting sqref="U73">
    <cfRule type="cellIs" dxfId="2" priority="1775" operator="lessThan">
      <formula>10</formula>
    </cfRule>
  </conditionalFormatting>
  <conditionalFormatting sqref="U74">
    <cfRule type="cellIs" dxfId="1" priority="1776" operator="lessThan">
      <formula>1</formula>
    </cfRule>
  </conditionalFormatting>
  <conditionalFormatting sqref="U74">
    <cfRule type="cellIs" dxfId="2" priority="1777" operator="lessThan">
      <formula>10</formula>
    </cfRule>
  </conditionalFormatting>
  <conditionalFormatting sqref="U75">
    <cfRule type="cellIs" dxfId="1" priority="1778" operator="lessThan">
      <formula>1</formula>
    </cfRule>
  </conditionalFormatting>
  <conditionalFormatting sqref="U75">
    <cfRule type="cellIs" dxfId="2" priority="1779" operator="lessThan">
      <formula>10</formula>
    </cfRule>
  </conditionalFormatting>
  <conditionalFormatting sqref="U76">
    <cfRule type="cellIs" dxfId="1" priority="1780" operator="lessThan">
      <formula>1</formula>
    </cfRule>
  </conditionalFormatting>
  <conditionalFormatting sqref="U76">
    <cfRule type="cellIs" dxfId="2" priority="1781" operator="lessThan">
      <formula>10</formula>
    </cfRule>
  </conditionalFormatting>
  <conditionalFormatting sqref="U77">
    <cfRule type="cellIs" dxfId="1" priority="1782" operator="lessThan">
      <formula>1</formula>
    </cfRule>
  </conditionalFormatting>
  <conditionalFormatting sqref="U77">
    <cfRule type="cellIs" dxfId="2" priority="1783" operator="lessThan">
      <formula>10</formula>
    </cfRule>
  </conditionalFormatting>
  <conditionalFormatting sqref="U78">
    <cfRule type="cellIs" dxfId="1" priority="1784" operator="lessThan">
      <formula>1</formula>
    </cfRule>
  </conditionalFormatting>
  <conditionalFormatting sqref="U78">
    <cfRule type="cellIs" dxfId="2" priority="1785" operator="lessThan">
      <formula>10</formula>
    </cfRule>
  </conditionalFormatting>
  <conditionalFormatting sqref="U79">
    <cfRule type="cellIs" dxfId="1" priority="1786" operator="lessThan">
      <formula>1</formula>
    </cfRule>
  </conditionalFormatting>
  <conditionalFormatting sqref="U79">
    <cfRule type="cellIs" dxfId="2" priority="1787" operator="lessThan">
      <formula>10</formula>
    </cfRule>
  </conditionalFormatting>
  <conditionalFormatting sqref="U80">
    <cfRule type="cellIs" dxfId="1" priority="1788" operator="lessThan">
      <formula>1</formula>
    </cfRule>
  </conditionalFormatting>
  <conditionalFormatting sqref="U80">
    <cfRule type="cellIs" dxfId="2" priority="1789" operator="lessThan">
      <formula>10</formula>
    </cfRule>
  </conditionalFormatting>
  <conditionalFormatting sqref="U81">
    <cfRule type="cellIs" dxfId="1" priority="1790" operator="lessThan">
      <formula>1</formula>
    </cfRule>
  </conditionalFormatting>
  <conditionalFormatting sqref="U81">
    <cfRule type="cellIs" dxfId="2" priority="1791" operator="lessThan">
      <formula>10</formula>
    </cfRule>
  </conditionalFormatting>
  <conditionalFormatting sqref="U82">
    <cfRule type="cellIs" dxfId="1" priority="1792" operator="lessThan">
      <formula>1</formula>
    </cfRule>
  </conditionalFormatting>
  <conditionalFormatting sqref="U82">
    <cfRule type="cellIs" dxfId="2" priority="1793" operator="lessThan">
      <formula>10</formula>
    </cfRule>
  </conditionalFormatting>
  <conditionalFormatting sqref="U83">
    <cfRule type="cellIs" dxfId="1" priority="1794" operator="lessThan">
      <formula>1</formula>
    </cfRule>
  </conditionalFormatting>
  <conditionalFormatting sqref="U83">
    <cfRule type="cellIs" dxfId="2" priority="1795" operator="lessThan">
      <formula>10</formula>
    </cfRule>
  </conditionalFormatting>
  <conditionalFormatting sqref="U84">
    <cfRule type="cellIs" dxfId="1" priority="1796" operator="lessThan">
      <formula>1</formula>
    </cfRule>
  </conditionalFormatting>
  <conditionalFormatting sqref="U84">
    <cfRule type="cellIs" dxfId="2" priority="1797" operator="lessThan">
      <formula>10</formula>
    </cfRule>
  </conditionalFormatting>
  <conditionalFormatting sqref="U85">
    <cfRule type="cellIs" dxfId="1" priority="1798" operator="lessThan">
      <formula>1</formula>
    </cfRule>
  </conditionalFormatting>
  <conditionalFormatting sqref="U85">
    <cfRule type="cellIs" dxfId="2" priority="1799" operator="lessThan">
      <formula>10</formula>
    </cfRule>
  </conditionalFormatting>
  <conditionalFormatting sqref="U86">
    <cfRule type="cellIs" dxfId="1" priority="1800" operator="lessThan">
      <formula>1</formula>
    </cfRule>
  </conditionalFormatting>
  <conditionalFormatting sqref="U86">
    <cfRule type="cellIs" dxfId="2" priority="1801" operator="lessThan">
      <formula>10</formula>
    </cfRule>
  </conditionalFormatting>
  <conditionalFormatting sqref="U87">
    <cfRule type="cellIs" dxfId="1" priority="1802" operator="lessThan">
      <formula>1</formula>
    </cfRule>
  </conditionalFormatting>
  <conditionalFormatting sqref="U87">
    <cfRule type="cellIs" dxfId="2" priority="1803" operator="lessThan">
      <formula>10</formula>
    </cfRule>
  </conditionalFormatting>
  <conditionalFormatting sqref="U88">
    <cfRule type="cellIs" dxfId="1" priority="1804" operator="lessThan">
      <formula>1</formula>
    </cfRule>
  </conditionalFormatting>
  <conditionalFormatting sqref="U88">
    <cfRule type="cellIs" dxfId="2" priority="1805" operator="lessThan">
      <formula>10</formula>
    </cfRule>
  </conditionalFormatting>
  <conditionalFormatting sqref="U89">
    <cfRule type="cellIs" dxfId="1" priority="1806" operator="lessThan">
      <formula>1</formula>
    </cfRule>
  </conditionalFormatting>
  <conditionalFormatting sqref="U89">
    <cfRule type="cellIs" dxfId="2" priority="1807" operator="lessThan">
      <formula>10</formula>
    </cfRule>
  </conditionalFormatting>
  <conditionalFormatting sqref="U90">
    <cfRule type="cellIs" dxfId="1" priority="1808" operator="lessThan">
      <formula>1</formula>
    </cfRule>
  </conditionalFormatting>
  <conditionalFormatting sqref="U90">
    <cfRule type="cellIs" dxfId="2" priority="1809" operator="lessThan">
      <formula>10</formula>
    </cfRule>
  </conditionalFormatting>
  <conditionalFormatting sqref="U91">
    <cfRule type="cellIs" dxfId="1" priority="1810" operator="lessThan">
      <formula>1</formula>
    </cfRule>
  </conditionalFormatting>
  <conditionalFormatting sqref="U91">
    <cfRule type="cellIs" dxfId="2" priority="1811" operator="lessThan">
      <formula>10</formula>
    </cfRule>
  </conditionalFormatting>
  <conditionalFormatting sqref="U92">
    <cfRule type="cellIs" dxfId="1" priority="1812" operator="lessThan">
      <formula>1</formula>
    </cfRule>
  </conditionalFormatting>
  <conditionalFormatting sqref="U92">
    <cfRule type="cellIs" dxfId="2" priority="1813" operator="lessThan">
      <formula>10</formula>
    </cfRule>
  </conditionalFormatting>
  <conditionalFormatting sqref="U93">
    <cfRule type="cellIs" dxfId="1" priority="1814" operator="lessThan">
      <formula>1</formula>
    </cfRule>
  </conditionalFormatting>
  <conditionalFormatting sqref="U93">
    <cfRule type="cellIs" dxfId="2" priority="1815" operator="lessThan">
      <formula>10</formula>
    </cfRule>
  </conditionalFormatting>
  <conditionalFormatting sqref="U94">
    <cfRule type="cellIs" dxfId="1" priority="1816" operator="lessThan">
      <formula>1</formula>
    </cfRule>
  </conditionalFormatting>
  <conditionalFormatting sqref="U94">
    <cfRule type="cellIs" dxfId="2" priority="1817" operator="lessThan">
      <formula>10</formula>
    </cfRule>
  </conditionalFormatting>
  <conditionalFormatting sqref="U95">
    <cfRule type="cellIs" dxfId="1" priority="1818" operator="lessThan">
      <formula>1</formula>
    </cfRule>
  </conditionalFormatting>
  <conditionalFormatting sqref="U95">
    <cfRule type="cellIs" dxfId="2" priority="1819" operator="lessThan">
      <formula>10</formula>
    </cfRule>
  </conditionalFormatting>
  <conditionalFormatting sqref="U96">
    <cfRule type="cellIs" dxfId="1" priority="1820" operator="lessThan">
      <formula>1</formula>
    </cfRule>
  </conditionalFormatting>
  <conditionalFormatting sqref="U96">
    <cfRule type="cellIs" dxfId="2" priority="1821" operator="lessThan">
      <formula>10</formula>
    </cfRule>
  </conditionalFormatting>
  <conditionalFormatting sqref="U97">
    <cfRule type="cellIs" dxfId="1" priority="1822" operator="lessThan">
      <formula>1</formula>
    </cfRule>
  </conditionalFormatting>
  <conditionalFormatting sqref="U97">
    <cfRule type="cellIs" dxfId="2" priority="1823" operator="lessThan">
      <formula>10</formula>
    </cfRule>
  </conditionalFormatting>
  <conditionalFormatting sqref="U98">
    <cfRule type="cellIs" dxfId="1" priority="1824" operator="lessThan">
      <formula>1</formula>
    </cfRule>
  </conditionalFormatting>
  <conditionalFormatting sqref="U98">
    <cfRule type="cellIs" dxfId="2" priority="1825" operator="lessThan">
      <formula>10</formula>
    </cfRule>
  </conditionalFormatting>
  <conditionalFormatting sqref="U99">
    <cfRule type="cellIs" dxfId="1" priority="1826" operator="lessThan">
      <formula>1</formula>
    </cfRule>
  </conditionalFormatting>
  <conditionalFormatting sqref="U99">
    <cfRule type="cellIs" dxfId="2" priority="1827" operator="lessThan">
      <formula>10</formula>
    </cfRule>
  </conditionalFormatting>
  <conditionalFormatting sqref="U100">
    <cfRule type="cellIs" dxfId="1" priority="1828" operator="lessThan">
      <formula>1</formula>
    </cfRule>
  </conditionalFormatting>
  <conditionalFormatting sqref="U100">
    <cfRule type="cellIs" dxfId="2" priority="1829" operator="lessThan">
      <formula>10</formula>
    </cfRule>
  </conditionalFormatting>
  <conditionalFormatting sqref="U101">
    <cfRule type="cellIs" dxfId="1" priority="1830" operator="lessThan">
      <formula>1</formula>
    </cfRule>
  </conditionalFormatting>
  <conditionalFormatting sqref="U101">
    <cfRule type="cellIs" dxfId="2" priority="1831" operator="lessThan">
      <formula>10</formula>
    </cfRule>
  </conditionalFormatting>
  <conditionalFormatting sqref="U102">
    <cfRule type="cellIs" dxfId="1" priority="1832" operator="lessThan">
      <formula>1</formula>
    </cfRule>
  </conditionalFormatting>
  <conditionalFormatting sqref="U102">
    <cfRule type="cellIs" dxfId="2" priority="1833" operator="lessThan">
      <formula>10</formula>
    </cfRule>
  </conditionalFormatting>
  <conditionalFormatting sqref="U103">
    <cfRule type="cellIs" dxfId="1" priority="1834" operator="lessThan">
      <formula>1</formula>
    </cfRule>
  </conditionalFormatting>
  <conditionalFormatting sqref="U103">
    <cfRule type="cellIs" dxfId="2" priority="1835" operator="lessThan">
      <formula>10</formula>
    </cfRule>
  </conditionalFormatting>
  <conditionalFormatting sqref="U104">
    <cfRule type="cellIs" dxfId="1" priority="1836" operator="lessThan">
      <formula>1</formula>
    </cfRule>
  </conditionalFormatting>
  <conditionalFormatting sqref="U104">
    <cfRule type="cellIs" dxfId="2" priority="1837" operator="lessThan">
      <formula>10</formula>
    </cfRule>
  </conditionalFormatting>
  <conditionalFormatting sqref="U105">
    <cfRule type="cellIs" dxfId="1" priority="1838" operator="lessThan">
      <formula>1</formula>
    </cfRule>
  </conditionalFormatting>
  <conditionalFormatting sqref="U105">
    <cfRule type="cellIs" dxfId="2" priority="1839" operator="lessThan">
      <formula>10</formula>
    </cfRule>
  </conditionalFormatting>
  <conditionalFormatting sqref="U106">
    <cfRule type="cellIs" dxfId="1" priority="1840" operator="lessThan">
      <formula>1</formula>
    </cfRule>
  </conditionalFormatting>
  <conditionalFormatting sqref="U106">
    <cfRule type="cellIs" dxfId="2" priority="1841" operator="lessThan">
      <formula>10</formula>
    </cfRule>
  </conditionalFormatting>
  <conditionalFormatting sqref="U107">
    <cfRule type="cellIs" dxfId="1" priority="1842" operator="lessThan">
      <formula>1</formula>
    </cfRule>
  </conditionalFormatting>
  <conditionalFormatting sqref="U107">
    <cfRule type="cellIs" dxfId="2" priority="1843" operator="lessThan">
      <formula>10</formula>
    </cfRule>
  </conditionalFormatting>
  <conditionalFormatting sqref="U108">
    <cfRule type="cellIs" dxfId="1" priority="1844" operator="lessThan">
      <formula>1</formula>
    </cfRule>
  </conditionalFormatting>
  <conditionalFormatting sqref="U108">
    <cfRule type="cellIs" dxfId="2" priority="1845" operator="lessThan">
      <formula>10</formula>
    </cfRule>
  </conditionalFormatting>
  <conditionalFormatting sqref="U109">
    <cfRule type="cellIs" dxfId="1" priority="1846" operator="lessThan">
      <formula>1</formula>
    </cfRule>
  </conditionalFormatting>
  <conditionalFormatting sqref="U109">
    <cfRule type="cellIs" dxfId="2" priority="1847" operator="lessThan">
      <formula>10</formula>
    </cfRule>
  </conditionalFormatting>
  <conditionalFormatting sqref="U110">
    <cfRule type="cellIs" dxfId="1" priority="1848" operator="lessThan">
      <formula>1</formula>
    </cfRule>
  </conditionalFormatting>
  <conditionalFormatting sqref="U110">
    <cfRule type="cellIs" dxfId="2" priority="1849" operator="lessThan">
      <formula>10</formula>
    </cfRule>
  </conditionalFormatting>
  <conditionalFormatting sqref="U111">
    <cfRule type="cellIs" dxfId="1" priority="1850" operator="lessThan">
      <formula>1</formula>
    </cfRule>
  </conditionalFormatting>
  <conditionalFormatting sqref="U111">
    <cfRule type="cellIs" dxfId="2" priority="1851" operator="lessThan">
      <formula>10</formula>
    </cfRule>
  </conditionalFormatting>
  <conditionalFormatting sqref="U112">
    <cfRule type="cellIs" dxfId="1" priority="1852" operator="lessThan">
      <formula>1</formula>
    </cfRule>
  </conditionalFormatting>
  <conditionalFormatting sqref="U112">
    <cfRule type="cellIs" dxfId="2" priority="1853" operator="lessThan">
      <formula>10</formula>
    </cfRule>
  </conditionalFormatting>
  <conditionalFormatting sqref="U113">
    <cfRule type="cellIs" dxfId="1" priority="1854" operator="lessThan">
      <formula>1</formula>
    </cfRule>
  </conditionalFormatting>
  <conditionalFormatting sqref="U113">
    <cfRule type="cellIs" dxfId="2" priority="1855" operator="lessThan">
      <formula>10</formula>
    </cfRule>
  </conditionalFormatting>
  <conditionalFormatting sqref="U114">
    <cfRule type="cellIs" dxfId="1" priority="1856" operator="lessThan">
      <formula>1</formula>
    </cfRule>
  </conditionalFormatting>
  <conditionalFormatting sqref="U114">
    <cfRule type="cellIs" dxfId="2" priority="1857" operator="lessThan">
      <formula>10</formula>
    </cfRule>
  </conditionalFormatting>
  <conditionalFormatting sqref="U115">
    <cfRule type="cellIs" dxfId="1" priority="1858" operator="lessThan">
      <formula>1</formula>
    </cfRule>
  </conditionalFormatting>
  <conditionalFormatting sqref="U115">
    <cfRule type="cellIs" dxfId="2" priority="1859" operator="lessThan">
      <formula>10</formula>
    </cfRule>
  </conditionalFormatting>
  <conditionalFormatting sqref="U116">
    <cfRule type="cellIs" dxfId="1" priority="1860" operator="lessThan">
      <formula>1</formula>
    </cfRule>
  </conditionalFormatting>
  <conditionalFormatting sqref="U116">
    <cfRule type="cellIs" dxfId="2" priority="1861" operator="lessThan">
      <formula>10</formula>
    </cfRule>
  </conditionalFormatting>
  <conditionalFormatting sqref="U117">
    <cfRule type="cellIs" dxfId="1" priority="1862" operator="lessThan">
      <formula>1</formula>
    </cfRule>
  </conditionalFormatting>
  <conditionalFormatting sqref="U117">
    <cfRule type="cellIs" dxfId="2" priority="1863" operator="lessThan">
      <formula>10</formula>
    </cfRule>
  </conditionalFormatting>
  <conditionalFormatting sqref="U118">
    <cfRule type="cellIs" dxfId="1" priority="1864" operator="lessThan">
      <formula>1</formula>
    </cfRule>
  </conditionalFormatting>
  <conditionalFormatting sqref="U118">
    <cfRule type="cellIs" dxfId="2" priority="1865" operator="lessThan">
      <formula>10</formula>
    </cfRule>
  </conditionalFormatting>
  <conditionalFormatting sqref="U119">
    <cfRule type="cellIs" dxfId="1" priority="1866" operator="lessThan">
      <formula>1</formula>
    </cfRule>
  </conditionalFormatting>
  <conditionalFormatting sqref="U119">
    <cfRule type="cellIs" dxfId="2" priority="1867" operator="lessThan">
      <formula>10</formula>
    </cfRule>
  </conditionalFormatting>
  <conditionalFormatting sqref="U120">
    <cfRule type="cellIs" dxfId="1" priority="1868" operator="lessThan">
      <formula>1</formula>
    </cfRule>
  </conditionalFormatting>
  <conditionalFormatting sqref="U120">
    <cfRule type="cellIs" dxfId="2" priority="1869" operator="lessThan">
      <formula>10</formula>
    </cfRule>
  </conditionalFormatting>
  <conditionalFormatting sqref="U121">
    <cfRule type="cellIs" dxfId="1" priority="1870" operator="lessThan">
      <formula>1</formula>
    </cfRule>
  </conditionalFormatting>
  <conditionalFormatting sqref="U121">
    <cfRule type="cellIs" dxfId="2" priority="1871" operator="lessThan">
      <formula>10</formula>
    </cfRule>
  </conditionalFormatting>
  <conditionalFormatting sqref="U122">
    <cfRule type="cellIs" dxfId="1" priority="1872" operator="lessThan">
      <formula>1</formula>
    </cfRule>
  </conditionalFormatting>
  <conditionalFormatting sqref="U122">
    <cfRule type="cellIs" dxfId="2" priority="1873" operator="lessThan">
      <formula>10</formula>
    </cfRule>
  </conditionalFormatting>
  <conditionalFormatting sqref="U123">
    <cfRule type="cellIs" dxfId="1" priority="1874" operator="lessThan">
      <formula>1</formula>
    </cfRule>
  </conditionalFormatting>
  <conditionalFormatting sqref="U123">
    <cfRule type="cellIs" dxfId="2" priority="1875" operator="lessThan">
      <formula>10</formula>
    </cfRule>
  </conditionalFormatting>
  <conditionalFormatting sqref="U124">
    <cfRule type="cellIs" dxfId="1" priority="1876" operator="lessThan">
      <formula>1</formula>
    </cfRule>
  </conditionalFormatting>
  <conditionalFormatting sqref="U124">
    <cfRule type="cellIs" dxfId="2" priority="1877" operator="lessThan">
      <formula>10</formula>
    </cfRule>
  </conditionalFormatting>
  <conditionalFormatting sqref="U125">
    <cfRule type="cellIs" dxfId="1" priority="1878" operator="lessThan">
      <formula>1</formula>
    </cfRule>
  </conditionalFormatting>
  <conditionalFormatting sqref="U125">
    <cfRule type="cellIs" dxfId="2" priority="1879" operator="lessThan">
      <formula>10</formula>
    </cfRule>
  </conditionalFormatting>
  <conditionalFormatting sqref="U126">
    <cfRule type="cellIs" dxfId="1" priority="1880" operator="lessThan">
      <formula>1</formula>
    </cfRule>
  </conditionalFormatting>
  <conditionalFormatting sqref="U126">
    <cfRule type="cellIs" dxfId="2" priority="1881" operator="lessThan">
      <formula>10</formula>
    </cfRule>
  </conditionalFormatting>
  <conditionalFormatting sqref="U127">
    <cfRule type="cellIs" dxfId="1" priority="1882" operator="lessThan">
      <formula>1</formula>
    </cfRule>
  </conditionalFormatting>
  <conditionalFormatting sqref="U127">
    <cfRule type="cellIs" dxfId="2" priority="1883" operator="lessThan">
      <formula>10</formula>
    </cfRule>
  </conditionalFormatting>
  <conditionalFormatting sqref="U128">
    <cfRule type="cellIs" dxfId="1" priority="1884" operator="lessThan">
      <formula>1</formula>
    </cfRule>
  </conditionalFormatting>
  <conditionalFormatting sqref="U128">
    <cfRule type="cellIs" dxfId="2" priority="1885" operator="lessThan">
      <formula>10</formula>
    </cfRule>
  </conditionalFormatting>
  <conditionalFormatting sqref="U129">
    <cfRule type="cellIs" dxfId="1" priority="1886" operator="lessThan">
      <formula>1</formula>
    </cfRule>
  </conditionalFormatting>
  <conditionalFormatting sqref="U129">
    <cfRule type="cellIs" dxfId="2" priority="1887" operator="lessThan">
      <formula>10</formula>
    </cfRule>
  </conditionalFormatting>
  <conditionalFormatting sqref="Z19">
    <cfRule type="cellIs" dxfId="0" priority="1888" operator="lessThan">
      <formula>-5</formula>
    </cfRule>
  </conditionalFormatting>
  <conditionalFormatting sqref="Z20">
    <cfRule type="cellIs" dxfId="0" priority="1889" operator="lessThan">
      <formula>-5</formula>
    </cfRule>
  </conditionalFormatting>
  <conditionalFormatting sqref="Z21">
    <cfRule type="cellIs" dxfId="0" priority="1890" operator="lessThan">
      <formula>-5</formula>
    </cfRule>
  </conditionalFormatting>
  <conditionalFormatting sqref="Z22">
    <cfRule type="cellIs" dxfId="0" priority="1891" operator="lessThan">
      <formula>-5</formula>
    </cfRule>
  </conditionalFormatting>
  <conditionalFormatting sqref="Z23">
    <cfRule type="cellIs" dxfId="0" priority="1892" operator="lessThan">
      <formula>-5</formula>
    </cfRule>
  </conditionalFormatting>
  <conditionalFormatting sqref="Z24">
    <cfRule type="cellIs" dxfId="0" priority="1893" operator="lessThan">
      <formula>-5</formula>
    </cfRule>
  </conditionalFormatting>
  <conditionalFormatting sqref="Z25">
    <cfRule type="cellIs" dxfId="0" priority="1894" operator="lessThan">
      <formula>-5</formula>
    </cfRule>
  </conditionalFormatting>
  <conditionalFormatting sqref="Z26">
    <cfRule type="cellIs" dxfId="0" priority="1895" operator="lessThan">
      <formula>-5</formula>
    </cfRule>
  </conditionalFormatting>
  <conditionalFormatting sqref="Z27">
    <cfRule type="cellIs" dxfId="0" priority="1896" operator="lessThan">
      <formula>-5</formula>
    </cfRule>
  </conditionalFormatting>
  <conditionalFormatting sqref="Z28">
    <cfRule type="cellIs" dxfId="0" priority="1897" operator="lessThan">
      <formula>-5</formula>
    </cfRule>
  </conditionalFormatting>
  <conditionalFormatting sqref="Z29">
    <cfRule type="cellIs" dxfId="0" priority="1898" operator="lessThan">
      <formula>-5</formula>
    </cfRule>
  </conditionalFormatting>
  <conditionalFormatting sqref="Z30">
    <cfRule type="cellIs" dxfId="0" priority="1899" operator="lessThan">
      <formula>-5</formula>
    </cfRule>
  </conditionalFormatting>
  <conditionalFormatting sqref="Z31">
    <cfRule type="cellIs" dxfId="0" priority="1900" operator="lessThan">
      <formula>-5</formula>
    </cfRule>
  </conditionalFormatting>
  <conditionalFormatting sqref="Z32">
    <cfRule type="cellIs" dxfId="0" priority="1901" operator="lessThan">
      <formula>-5</formula>
    </cfRule>
  </conditionalFormatting>
  <conditionalFormatting sqref="Z33">
    <cfRule type="cellIs" dxfId="0" priority="1902" operator="lessThan">
      <formula>-5</formula>
    </cfRule>
  </conditionalFormatting>
  <conditionalFormatting sqref="Z34">
    <cfRule type="cellIs" dxfId="0" priority="1903" operator="lessThan">
      <formula>-5</formula>
    </cfRule>
  </conditionalFormatting>
  <conditionalFormatting sqref="Z35">
    <cfRule type="cellIs" dxfId="0" priority="1904" operator="lessThan">
      <formula>-5</formula>
    </cfRule>
  </conditionalFormatting>
  <conditionalFormatting sqref="Z36">
    <cfRule type="cellIs" dxfId="0" priority="1905" operator="lessThan">
      <formula>-5</formula>
    </cfRule>
  </conditionalFormatting>
  <conditionalFormatting sqref="Z37">
    <cfRule type="cellIs" dxfId="0" priority="1906" operator="lessThan">
      <formula>-5</formula>
    </cfRule>
  </conditionalFormatting>
  <conditionalFormatting sqref="Z38">
    <cfRule type="cellIs" dxfId="0" priority="1907" operator="lessThan">
      <formula>-5</formula>
    </cfRule>
  </conditionalFormatting>
  <conditionalFormatting sqref="Z39">
    <cfRule type="cellIs" dxfId="0" priority="1908" operator="lessThan">
      <formula>-5</formula>
    </cfRule>
  </conditionalFormatting>
  <conditionalFormatting sqref="Z40">
    <cfRule type="cellIs" dxfId="0" priority="1909" operator="lessThan">
      <formula>-5</formula>
    </cfRule>
  </conditionalFormatting>
  <conditionalFormatting sqref="Z41">
    <cfRule type="cellIs" dxfId="0" priority="1910" operator="lessThan">
      <formula>-5</formula>
    </cfRule>
  </conditionalFormatting>
  <conditionalFormatting sqref="Z42">
    <cfRule type="cellIs" dxfId="0" priority="1911" operator="lessThan">
      <formula>-5</formula>
    </cfRule>
  </conditionalFormatting>
  <conditionalFormatting sqref="Z43">
    <cfRule type="cellIs" dxfId="0" priority="1912" operator="lessThan">
      <formula>-5</formula>
    </cfRule>
  </conditionalFormatting>
  <conditionalFormatting sqref="Z44">
    <cfRule type="cellIs" dxfId="0" priority="1913" operator="lessThan">
      <formula>-5</formula>
    </cfRule>
  </conditionalFormatting>
  <conditionalFormatting sqref="Z45">
    <cfRule type="cellIs" dxfId="0" priority="1914" operator="lessThan">
      <formula>-5</formula>
    </cfRule>
  </conditionalFormatting>
  <conditionalFormatting sqref="Z46">
    <cfRule type="cellIs" dxfId="0" priority="1915" operator="lessThan">
      <formula>-5</formula>
    </cfRule>
  </conditionalFormatting>
  <conditionalFormatting sqref="Z47">
    <cfRule type="cellIs" dxfId="0" priority="1916" operator="lessThan">
      <formula>-5</formula>
    </cfRule>
  </conditionalFormatting>
  <conditionalFormatting sqref="Z48">
    <cfRule type="cellIs" dxfId="0" priority="1917" operator="lessThan">
      <formula>-5</formula>
    </cfRule>
  </conditionalFormatting>
  <conditionalFormatting sqref="Z49">
    <cfRule type="cellIs" dxfId="0" priority="1918" operator="lessThan">
      <formula>-5</formula>
    </cfRule>
  </conditionalFormatting>
  <conditionalFormatting sqref="Z50">
    <cfRule type="cellIs" dxfId="0" priority="1919" operator="lessThan">
      <formula>-5</formula>
    </cfRule>
  </conditionalFormatting>
  <conditionalFormatting sqref="Z51">
    <cfRule type="cellIs" dxfId="0" priority="1920" operator="lessThan">
      <formula>-5</formula>
    </cfRule>
  </conditionalFormatting>
  <conditionalFormatting sqref="Z52">
    <cfRule type="cellIs" dxfId="0" priority="1921" operator="lessThan">
      <formula>-5</formula>
    </cfRule>
  </conditionalFormatting>
  <conditionalFormatting sqref="Z53">
    <cfRule type="cellIs" dxfId="0" priority="1922" operator="lessThan">
      <formula>-5</formula>
    </cfRule>
  </conditionalFormatting>
  <conditionalFormatting sqref="Z54">
    <cfRule type="cellIs" dxfId="0" priority="1923" operator="lessThan">
      <formula>-5</formula>
    </cfRule>
  </conditionalFormatting>
  <conditionalFormatting sqref="Z55">
    <cfRule type="cellIs" dxfId="0" priority="1924" operator="lessThan">
      <formula>-5</formula>
    </cfRule>
  </conditionalFormatting>
  <conditionalFormatting sqref="Z56">
    <cfRule type="cellIs" dxfId="0" priority="1925" operator="lessThan">
      <formula>-5</formula>
    </cfRule>
  </conditionalFormatting>
  <conditionalFormatting sqref="Z57">
    <cfRule type="cellIs" dxfId="0" priority="1926" operator="lessThan">
      <formula>-5</formula>
    </cfRule>
  </conditionalFormatting>
  <conditionalFormatting sqref="Z58">
    <cfRule type="cellIs" dxfId="0" priority="1927" operator="lessThan">
      <formula>-5</formula>
    </cfRule>
  </conditionalFormatting>
  <conditionalFormatting sqref="Z59">
    <cfRule type="cellIs" dxfId="0" priority="1928" operator="lessThan">
      <formula>-5</formula>
    </cfRule>
  </conditionalFormatting>
  <conditionalFormatting sqref="Z60">
    <cfRule type="cellIs" dxfId="0" priority="1929" operator="lessThan">
      <formula>-5</formula>
    </cfRule>
  </conditionalFormatting>
  <conditionalFormatting sqref="Z61">
    <cfRule type="cellIs" dxfId="0" priority="1930" operator="lessThan">
      <formula>-5</formula>
    </cfRule>
  </conditionalFormatting>
  <conditionalFormatting sqref="Z62">
    <cfRule type="cellIs" dxfId="0" priority="1931" operator="lessThan">
      <formula>-5</formula>
    </cfRule>
  </conditionalFormatting>
  <conditionalFormatting sqref="Z63">
    <cfRule type="cellIs" dxfId="0" priority="1932" operator="lessThan">
      <formula>-5</formula>
    </cfRule>
  </conditionalFormatting>
  <conditionalFormatting sqref="Z64">
    <cfRule type="cellIs" dxfId="0" priority="1933" operator="lessThan">
      <formula>-5</formula>
    </cfRule>
  </conditionalFormatting>
  <conditionalFormatting sqref="Z65">
    <cfRule type="cellIs" dxfId="0" priority="1934" operator="lessThan">
      <formula>-5</formula>
    </cfRule>
  </conditionalFormatting>
  <conditionalFormatting sqref="Z66">
    <cfRule type="cellIs" dxfId="0" priority="1935" operator="lessThan">
      <formula>-5</formula>
    </cfRule>
  </conditionalFormatting>
  <conditionalFormatting sqref="Z67">
    <cfRule type="cellIs" dxfId="0" priority="1936" operator="lessThan">
      <formula>-5</formula>
    </cfRule>
  </conditionalFormatting>
  <conditionalFormatting sqref="Z68">
    <cfRule type="cellIs" dxfId="0" priority="1937" operator="lessThan">
      <formula>-5</formula>
    </cfRule>
  </conditionalFormatting>
  <conditionalFormatting sqref="Z69">
    <cfRule type="cellIs" dxfId="0" priority="1938" operator="lessThan">
      <formula>-5</formula>
    </cfRule>
  </conditionalFormatting>
  <conditionalFormatting sqref="Z70">
    <cfRule type="cellIs" dxfId="0" priority="1939" operator="lessThan">
      <formula>-5</formula>
    </cfRule>
  </conditionalFormatting>
  <conditionalFormatting sqref="Z71">
    <cfRule type="cellIs" dxfId="0" priority="1940" operator="lessThan">
      <formula>-5</formula>
    </cfRule>
  </conditionalFormatting>
  <conditionalFormatting sqref="Z72">
    <cfRule type="cellIs" dxfId="0" priority="1941" operator="lessThan">
      <formula>-5</formula>
    </cfRule>
  </conditionalFormatting>
  <conditionalFormatting sqref="Z73">
    <cfRule type="cellIs" dxfId="0" priority="1942" operator="lessThan">
      <formula>-5</formula>
    </cfRule>
  </conditionalFormatting>
  <conditionalFormatting sqref="Z74">
    <cfRule type="cellIs" dxfId="0" priority="1943" operator="lessThan">
      <formula>-5</formula>
    </cfRule>
  </conditionalFormatting>
  <conditionalFormatting sqref="Z75">
    <cfRule type="cellIs" dxfId="0" priority="1944" operator="lessThan">
      <formula>-5</formula>
    </cfRule>
  </conditionalFormatting>
  <conditionalFormatting sqref="Z76">
    <cfRule type="cellIs" dxfId="0" priority="1945" operator="lessThan">
      <formula>-5</formula>
    </cfRule>
  </conditionalFormatting>
  <conditionalFormatting sqref="Z77">
    <cfRule type="cellIs" dxfId="0" priority="1946" operator="lessThan">
      <formula>-5</formula>
    </cfRule>
  </conditionalFormatting>
  <conditionalFormatting sqref="Z78">
    <cfRule type="cellIs" dxfId="0" priority="1947" operator="lessThan">
      <formula>-5</formula>
    </cfRule>
  </conditionalFormatting>
  <conditionalFormatting sqref="Z79">
    <cfRule type="cellIs" dxfId="0" priority="1948" operator="lessThan">
      <formula>-5</formula>
    </cfRule>
  </conditionalFormatting>
  <conditionalFormatting sqref="Z80">
    <cfRule type="cellIs" dxfId="0" priority="1949" operator="lessThan">
      <formula>-5</formula>
    </cfRule>
  </conditionalFormatting>
  <conditionalFormatting sqref="Z81">
    <cfRule type="cellIs" dxfId="0" priority="1950" operator="lessThan">
      <formula>-5</formula>
    </cfRule>
  </conditionalFormatting>
  <conditionalFormatting sqref="Z82">
    <cfRule type="cellIs" dxfId="0" priority="1951" operator="lessThan">
      <formula>-5</formula>
    </cfRule>
  </conditionalFormatting>
  <conditionalFormatting sqref="Z83">
    <cfRule type="cellIs" dxfId="0" priority="1952" operator="lessThan">
      <formula>-5</formula>
    </cfRule>
  </conditionalFormatting>
  <conditionalFormatting sqref="Z84">
    <cfRule type="cellIs" dxfId="0" priority="1953" operator="lessThan">
      <formula>-5</formula>
    </cfRule>
  </conditionalFormatting>
  <conditionalFormatting sqref="Z85">
    <cfRule type="cellIs" dxfId="0" priority="1954" operator="lessThan">
      <formula>-5</formula>
    </cfRule>
  </conditionalFormatting>
  <conditionalFormatting sqref="Z86">
    <cfRule type="cellIs" dxfId="0" priority="1955" operator="lessThan">
      <formula>-5</formula>
    </cfRule>
  </conditionalFormatting>
  <conditionalFormatting sqref="Z87">
    <cfRule type="cellIs" dxfId="0" priority="1956" operator="lessThan">
      <formula>-5</formula>
    </cfRule>
  </conditionalFormatting>
  <conditionalFormatting sqref="Z88">
    <cfRule type="cellIs" dxfId="0" priority="1957" operator="lessThan">
      <formula>-5</formula>
    </cfRule>
  </conditionalFormatting>
  <conditionalFormatting sqref="Z89">
    <cfRule type="cellIs" dxfId="0" priority="1958" operator="lessThan">
      <formula>-5</formula>
    </cfRule>
  </conditionalFormatting>
  <conditionalFormatting sqref="Z90">
    <cfRule type="cellIs" dxfId="0" priority="1959" operator="lessThan">
      <formula>-5</formula>
    </cfRule>
  </conditionalFormatting>
  <conditionalFormatting sqref="Z91">
    <cfRule type="cellIs" dxfId="0" priority="1960" operator="lessThan">
      <formula>-5</formula>
    </cfRule>
  </conditionalFormatting>
  <conditionalFormatting sqref="Z92">
    <cfRule type="cellIs" dxfId="0" priority="1961" operator="lessThan">
      <formula>-5</formula>
    </cfRule>
  </conditionalFormatting>
  <conditionalFormatting sqref="Z93">
    <cfRule type="cellIs" dxfId="0" priority="1962" operator="lessThan">
      <formula>-5</formula>
    </cfRule>
  </conditionalFormatting>
  <conditionalFormatting sqref="Z94">
    <cfRule type="cellIs" dxfId="0" priority="1963" operator="lessThan">
      <formula>-5</formula>
    </cfRule>
  </conditionalFormatting>
  <conditionalFormatting sqref="Z95">
    <cfRule type="cellIs" dxfId="0" priority="1964" operator="lessThan">
      <formula>-5</formula>
    </cfRule>
  </conditionalFormatting>
  <conditionalFormatting sqref="Z96">
    <cfRule type="cellIs" dxfId="0" priority="1965" operator="lessThan">
      <formula>-5</formula>
    </cfRule>
  </conditionalFormatting>
  <conditionalFormatting sqref="Z97">
    <cfRule type="cellIs" dxfId="0" priority="1966" operator="lessThan">
      <formula>-5</formula>
    </cfRule>
  </conditionalFormatting>
  <conditionalFormatting sqref="Z98">
    <cfRule type="cellIs" dxfId="0" priority="1967" operator="lessThan">
      <formula>-5</formula>
    </cfRule>
  </conditionalFormatting>
  <conditionalFormatting sqref="Z99">
    <cfRule type="cellIs" dxfId="0" priority="1968" operator="lessThan">
      <formula>-5</formula>
    </cfRule>
  </conditionalFormatting>
  <conditionalFormatting sqref="Z100">
    <cfRule type="cellIs" dxfId="0" priority="1969" operator="lessThan">
      <formula>-5</formula>
    </cfRule>
  </conditionalFormatting>
  <conditionalFormatting sqref="Z101">
    <cfRule type="cellIs" dxfId="0" priority="1970" operator="lessThan">
      <formula>-5</formula>
    </cfRule>
  </conditionalFormatting>
  <conditionalFormatting sqref="Z102">
    <cfRule type="cellIs" dxfId="0" priority="1971" operator="lessThan">
      <formula>-5</formula>
    </cfRule>
  </conditionalFormatting>
  <conditionalFormatting sqref="Z103">
    <cfRule type="cellIs" dxfId="0" priority="1972" operator="lessThan">
      <formula>-5</formula>
    </cfRule>
  </conditionalFormatting>
  <conditionalFormatting sqref="Z104">
    <cfRule type="cellIs" dxfId="0" priority="1973" operator="lessThan">
      <formula>-5</formula>
    </cfRule>
  </conditionalFormatting>
  <conditionalFormatting sqref="Z105">
    <cfRule type="cellIs" dxfId="0" priority="1974" operator="lessThan">
      <formula>-5</formula>
    </cfRule>
  </conditionalFormatting>
  <conditionalFormatting sqref="Z106">
    <cfRule type="cellIs" dxfId="0" priority="1975" operator="lessThan">
      <formula>-5</formula>
    </cfRule>
  </conditionalFormatting>
  <conditionalFormatting sqref="Z107">
    <cfRule type="cellIs" dxfId="0" priority="1976" operator="lessThan">
      <formula>-5</formula>
    </cfRule>
  </conditionalFormatting>
  <conditionalFormatting sqref="Z108">
    <cfRule type="cellIs" dxfId="0" priority="1977" operator="lessThan">
      <formula>-5</formula>
    </cfRule>
  </conditionalFormatting>
  <conditionalFormatting sqref="Z109">
    <cfRule type="cellIs" dxfId="0" priority="1978" operator="lessThan">
      <formula>-5</formula>
    </cfRule>
  </conditionalFormatting>
  <conditionalFormatting sqref="Z110">
    <cfRule type="cellIs" dxfId="0" priority="1979" operator="lessThan">
      <formula>-5</formula>
    </cfRule>
  </conditionalFormatting>
  <conditionalFormatting sqref="Z111">
    <cfRule type="cellIs" dxfId="0" priority="1980" operator="lessThan">
      <formula>-5</formula>
    </cfRule>
  </conditionalFormatting>
  <conditionalFormatting sqref="Z112">
    <cfRule type="cellIs" dxfId="0" priority="1981" operator="lessThan">
      <formula>-5</formula>
    </cfRule>
  </conditionalFormatting>
  <conditionalFormatting sqref="Z113">
    <cfRule type="cellIs" dxfId="0" priority="1982" operator="lessThan">
      <formula>-5</formula>
    </cfRule>
  </conditionalFormatting>
  <conditionalFormatting sqref="Z114">
    <cfRule type="cellIs" dxfId="0" priority="1983" operator="lessThan">
      <formula>-5</formula>
    </cfRule>
  </conditionalFormatting>
  <conditionalFormatting sqref="Z115">
    <cfRule type="cellIs" dxfId="0" priority="1984" operator="lessThan">
      <formula>-5</formula>
    </cfRule>
  </conditionalFormatting>
  <conditionalFormatting sqref="Z116">
    <cfRule type="cellIs" dxfId="0" priority="1985" operator="lessThan">
      <formula>-5</formula>
    </cfRule>
  </conditionalFormatting>
  <conditionalFormatting sqref="Z117">
    <cfRule type="cellIs" dxfId="0" priority="1986" operator="lessThan">
      <formula>-5</formula>
    </cfRule>
  </conditionalFormatting>
  <conditionalFormatting sqref="Z118">
    <cfRule type="cellIs" dxfId="0" priority="1987" operator="lessThan">
      <formula>-5</formula>
    </cfRule>
  </conditionalFormatting>
  <conditionalFormatting sqref="Z119">
    <cfRule type="cellIs" dxfId="0" priority="1988" operator="lessThan">
      <formula>-5</formula>
    </cfRule>
  </conditionalFormatting>
  <conditionalFormatting sqref="Z120">
    <cfRule type="cellIs" dxfId="0" priority="1989" operator="lessThan">
      <formula>-5</formula>
    </cfRule>
  </conditionalFormatting>
  <conditionalFormatting sqref="Z121">
    <cfRule type="cellIs" dxfId="0" priority="1990" operator="lessThan">
      <formula>-5</formula>
    </cfRule>
  </conditionalFormatting>
  <conditionalFormatting sqref="Z122">
    <cfRule type="cellIs" dxfId="0" priority="1991" operator="lessThan">
      <formula>-5</formula>
    </cfRule>
  </conditionalFormatting>
  <conditionalFormatting sqref="Z123">
    <cfRule type="cellIs" dxfId="0" priority="1992" operator="lessThan">
      <formula>-5</formula>
    </cfRule>
  </conditionalFormatting>
  <conditionalFormatting sqref="Z124">
    <cfRule type="cellIs" dxfId="0" priority="1993" operator="lessThan">
      <formula>-5</formula>
    </cfRule>
  </conditionalFormatting>
  <conditionalFormatting sqref="Z125">
    <cfRule type="cellIs" dxfId="0" priority="1994" operator="lessThan">
      <formula>-5</formula>
    </cfRule>
  </conditionalFormatting>
  <conditionalFormatting sqref="Z126">
    <cfRule type="cellIs" dxfId="0" priority="1995" operator="lessThan">
      <formula>-5</formula>
    </cfRule>
  </conditionalFormatting>
  <conditionalFormatting sqref="Z127">
    <cfRule type="cellIs" dxfId="0" priority="1996" operator="lessThan">
      <formula>-5</formula>
    </cfRule>
  </conditionalFormatting>
  <conditionalFormatting sqref="Z128">
    <cfRule type="cellIs" dxfId="0" priority="1997" operator="lessThan">
      <formula>-5</formula>
    </cfRule>
  </conditionalFormatting>
  <conditionalFormatting sqref="Z129">
    <cfRule type="cellIs" dxfId="0" priority="1998" operator="lessThan">
      <formula>-5</formula>
    </cfRule>
  </conditionalFormatting>
  <conditionalFormatting sqref="AK19">
    <cfRule type="cellIs" dxfId="3" priority="1999" operator="greaterThan">
      <formula>5</formula>
    </cfRule>
  </conditionalFormatting>
  <conditionalFormatting sqref="AK20">
    <cfRule type="cellIs" dxfId="3" priority="2000" operator="greaterThan">
      <formula>5</formula>
    </cfRule>
  </conditionalFormatting>
  <conditionalFormatting sqref="AK21">
    <cfRule type="cellIs" dxfId="3" priority="2001" operator="greaterThan">
      <formula>5</formula>
    </cfRule>
  </conditionalFormatting>
  <conditionalFormatting sqref="AK22">
    <cfRule type="cellIs" dxfId="3" priority="2002" operator="greaterThan">
      <formula>5</formula>
    </cfRule>
  </conditionalFormatting>
  <conditionalFormatting sqref="AK23">
    <cfRule type="cellIs" dxfId="3" priority="2003" operator="greaterThan">
      <formula>5</formula>
    </cfRule>
  </conditionalFormatting>
  <conditionalFormatting sqref="AK24">
    <cfRule type="cellIs" dxfId="3" priority="2004" operator="greaterThan">
      <formula>5</formula>
    </cfRule>
  </conditionalFormatting>
  <conditionalFormatting sqref="AK25">
    <cfRule type="cellIs" dxfId="3" priority="2005" operator="greaterThan">
      <formula>5</formula>
    </cfRule>
  </conditionalFormatting>
  <conditionalFormatting sqref="AK26">
    <cfRule type="cellIs" dxfId="3" priority="2006" operator="greaterThan">
      <formula>5</formula>
    </cfRule>
  </conditionalFormatting>
  <conditionalFormatting sqref="AK27">
    <cfRule type="cellIs" dxfId="3" priority="2007" operator="greaterThan">
      <formula>5</formula>
    </cfRule>
  </conditionalFormatting>
  <conditionalFormatting sqref="AK28">
    <cfRule type="cellIs" dxfId="3" priority="2008" operator="greaterThan">
      <formula>5</formula>
    </cfRule>
  </conditionalFormatting>
  <conditionalFormatting sqref="AK29">
    <cfRule type="cellIs" dxfId="3" priority="2009" operator="greaterThan">
      <formula>5</formula>
    </cfRule>
  </conditionalFormatting>
  <conditionalFormatting sqref="AK30">
    <cfRule type="cellIs" dxfId="3" priority="2010" operator="greaterThan">
      <formula>5</formula>
    </cfRule>
  </conditionalFormatting>
  <conditionalFormatting sqref="AK31">
    <cfRule type="cellIs" dxfId="3" priority="2011" operator="greaterThan">
      <formula>5</formula>
    </cfRule>
  </conditionalFormatting>
  <conditionalFormatting sqref="AK32">
    <cfRule type="cellIs" dxfId="3" priority="2012" operator="greaterThan">
      <formula>5</formula>
    </cfRule>
  </conditionalFormatting>
  <conditionalFormatting sqref="AK33">
    <cfRule type="cellIs" dxfId="3" priority="2013" operator="greaterThan">
      <formula>5</formula>
    </cfRule>
  </conditionalFormatting>
  <conditionalFormatting sqref="AK34">
    <cfRule type="cellIs" dxfId="3" priority="2014" operator="greaterThan">
      <formula>5</formula>
    </cfRule>
  </conditionalFormatting>
  <conditionalFormatting sqref="AK35">
    <cfRule type="cellIs" dxfId="3" priority="2015" operator="greaterThan">
      <formula>5</formula>
    </cfRule>
  </conditionalFormatting>
  <conditionalFormatting sqref="AK36">
    <cfRule type="cellIs" dxfId="3" priority="2016" operator="greaterThan">
      <formula>5</formula>
    </cfRule>
  </conditionalFormatting>
  <conditionalFormatting sqref="AK37">
    <cfRule type="cellIs" dxfId="3" priority="2017" operator="greaterThan">
      <formula>5</formula>
    </cfRule>
  </conditionalFormatting>
  <conditionalFormatting sqref="AK38">
    <cfRule type="cellIs" dxfId="3" priority="2018" operator="greaterThan">
      <formula>5</formula>
    </cfRule>
  </conditionalFormatting>
  <conditionalFormatting sqref="AK39">
    <cfRule type="cellIs" dxfId="3" priority="2019" operator="greaterThan">
      <formula>5</formula>
    </cfRule>
  </conditionalFormatting>
  <conditionalFormatting sqref="AK40">
    <cfRule type="cellIs" dxfId="3" priority="2020" operator="greaterThan">
      <formula>5</formula>
    </cfRule>
  </conditionalFormatting>
  <conditionalFormatting sqref="AK41">
    <cfRule type="cellIs" dxfId="3" priority="2021" operator="greaterThan">
      <formula>5</formula>
    </cfRule>
  </conditionalFormatting>
  <conditionalFormatting sqref="AK42">
    <cfRule type="cellIs" dxfId="3" priority="2022" operator="greaterThan">
      <formula>5</formula>
    </cfRule>
  </conditionalFormatting>
  <conditionalFormatting sqref="AK43">
    <cfRule type="cellIs" dxfId="3" priority="2023" operator="greaterThan">
      <formula>5</formula>
    </cfRule>
  </conditionalFormatting>
  <conditionalFormatting sqref="AK44">
    <cfRule type="cellIs" dxfId="3" priority="2024" operator="greaterThan">
      <formula>5</formula>
    </cfRule>
  </conditionalFormatting>
  <conditionalFormatting sqref="AK45">
    <cfRule type="cellIs" dxfId="3" priority="2025" operator="greaterThan">
      <formula>5</formula>
    </cfRule>
  </conditionalFormatting>
  <conditionalFormatting sqref="AK46">
    <cfRule type="cellIs" dxfId="3" priority="2026" operator="greaterThan">
      <formula>5</formula>
    </cfRule>
  </conditionalFormatting>
  <conditionalFormatting sqref="AK47">
    <cfRule type="cellIs" dxfId="3" priority="2027" operator="greaterThan">
      <formula>5</formula>
    </cfRule>
  </conditionalFormatting>
  <conditionalFormatting sqref="AK48">
    <cfRule type="cellIs" dxfId="3" priority="2028" operator="greaterThan">
      <formula>5</formula>
    </cfRule>
  </conditionalFormatting>
  <conditionalFormatting sqref="AK49">
    <cfRule type="cellIs" dxfId="3" priority="2029" operator="greaterThan">
      <formula>5</formula>
    </cfRule>
  </conditionalFormatting>
  <conditionalFormatting sqref="AK50">
    <cfRule type="cellIs" dxfId="3" priority="2030" operator="greaterThan">
      <formula>5</formula>
    </cfRule>
  </conditionalFormatting>
  <conditionalFormatting sqref="AK51">
    <cfRule type="cellIs" dxfId="3" priority="2031" operator="greaterThan">
      <formula>5</formula>
    </cfRule>
  </conditionalFormatting>
  <conditionalFormatting sqref="AK52">
    <cfRule type="cellIs" dxfId="3" priority="2032" operator="greaterThan">
      <formula>5</formula>
    </cfRule>
  </conditionalFormatting>
  <conditionalFormatting sqref="AK53">
    <cfRule type="cellIs" dxfId="3" priority="2033" operator="greaterThan">
      <formula>5</formula>
    </cfRule>
  </conditionalFormatting>
  <conditionalFormatting sqref="AK54">
    <cfRule type="cellIs" dxfId="3" priority="2034" operator="greaterThan">
      <formula>5</formula>
    </cfRule>
  </conditionalFormatting>
  <conditionalFormatting sqref="AK55">
    <cfRule type="cellIs" dxfId="3" priority="2035" operator="greaterThan">
      <formula>5</formula>
    </cfRule>
  </conditionalFormatting>
  <conditionalFormatting sqref="AK56">
    <cfRule type="cellIs" dxfId="3" priority="2036" operator="greaterThan">
      <formula>5</formula>
    </cfRule>
  </conditionalFormatting>
  <conditionalFormatting sqref="AK57">
    <cfRule type="cellIs" dxfId="3" priority="2037" operator="greaterThan">
      <formula>5</formula>
    </cfRule>
  </conditionalFormatting>
  <conditionalFormatting sqref="AK58">
    <cfRule type="cellIs" dxfId="3" priority="2038" operator="greaterThan">
      <formula>5</formula>
    </cfRule>
  </conditionalFormatting>
  <conditionalFormatting sqref="AK59">
    <cfRule type="cellIs" dxfId="3" priority="2039" operator="greaterThan">
      <formula>5</formula>
    </cfRule>
  </conditionalFormatting>
  <conditionalFormatting sqref="AK60">
    <cfRule type="cellIs" dxfId="3" priority="2040" operator="greaterThan">
      <formula>5</formula>
    </cfRule>
  </conditionalFormatting>
  <conditionalFormatting sqref="AK61">
    <cfRule type="cellIs" dxfId="3" priority="2041" operator="greaterThan">
      <formula>5</formula>
    </cfRule>
  </conditionalFormatting>
  <conditionalFormatting sqref="AK62">
    <cfRule type="cellIs" dxfId="3" priority="2042" operator="greaterThan">
      <formula>5</formula>
    </cfRule>
  </conditionalFormatting>
  <conditionalFormatting sqref="AK63">
    <cfRule type="cellIs" dxfId="3" priority="2043" operator="greaterThan">
      <formula>5</formula>
    </cfRule>
  </conditionalFormatting>
  <conditionalFormatting sqref="AK64">
    <cfRule type="cellIs" dxfId="3" priority="2044" operator="greaterThan">
      <formula>5</formula>
    </cfRule>
  </conditionalFormatting>
  <conditionalFormatting sqref="AK65">
    <cfRule type="cellIs" dxfId="3" priority="2045" operator="greaterThan">
      <formula>5</formula>
    </cfRule>
  </conditionalFormatting>
  <conditionalFormatting sqref="AK66">
    <cfRule type="cellIs" dxfId="3" priority="2046" operator="greaterThan">
      <formula>5</formula>
    </cfRule>
  </conditionalFormatting>
  <conditionalFormatting sqref="AK67">
    <cfRule type="cellIs" dxfId="3" priority="2047" operator="greaterThan">
      <formula>5</formula>
    </cfRule>
  </conditionalFormatting>
  <conditionalFormatting sqref="AK68">
    <cfRule type="cellIs" dxfId="3" priority="2048" operator="greaterThan">
      <formula>5</formula>
    </cfRule>
  </conditionalFormatting>
  <conditionalFormatting sqref="AK69">
    <cfRule type="cellIs" dxfId="3" priority="2049" operator="greaterThan">
      <formula>5</formula>
    </cfRule>
  </conditionalFormatting>
  <conditionalFormatting sqref="AK70">
    <cfRule type="cellIs" dxfId="3" priority="2050" operator="greaterThan">
      <formula>5</formula>
    </cfRule>
  </conditionalFormatting>
  <conditionalFormatting sqref="AK71">
    <cfRule type="cellIs" dxfId="3" priority="2051" operator="greaterThan">
      <formula>5</formula>
    </cfRule>
  </conditionalFormatting>
  <conditionalFormatting sqref="AK72">
    <cfRule type="cellIs" dxfId="3" priority="2052" operator="greaterThan">
      <formula>5</formula>
    </cfRule>
  </conditionalFormatting>
  <conditionalFormatting sqref="AK73">
    <cfRule type="cellIs" dxfId="3" priority="2053" operator="greaterThan">
      <formula>5</formula>
    </cfRule>
  </conditionalFormatting>
  <conditionalFormatting sqref="AK74">
    <cfRule type="cellIs" dxfId="3" priority="2054" operator="greaterThan">
      <formula>5</formula>
    </cfRule>
  </conditionalFormatting>
  <conditionalFormatting sqref="AK75">
    <cfRule type="cellIs" dxfId="3" priority="2055" operator="greaterThan">
      <formula>5</formula>
    </cfRule>
  </conditionalFormatting>
  <conditionalFormatting sqref="AK76">
    <cfRule type="cellIs" dxfId="3" priority="2056" operator="greaterThan">
      <formula>5</formula>
    </cfRule>
  </conditionalFormatting>
  <conditionalFormatting sqref="AK77">
    <cfRule type="cellIs" dxfId="3" priority="2057" operator="greaterThan">
      <formula>5</formula>
    </cfRule>
  </conditionalFormatting>
  <conditionalFormatting sqref="AK78">
    <cfRule type="cellIs" dxfId="3" priority="2058" operator="greaterThan">
      <formula>5</formula>
    </cfRule>
  </conditionalFormatting>
  <conditionalFormatting sqref="AK79">
    <cfRule type="cellIs" dxfId="3" priority="2059" operator="greaterThan">
      <formula>5</formula>
    </cfRule>
  </conditionalFormatting>
  <conditionalFormatting sqref="AK80">
    <cfRule type="cellIs" dxfId="3" priority="2060" operator="greaterThan">
      <formula>5</formula>
    </cfRule>
  </conditionalFormatting>
  <conditionalFormatting sqref="AK81">
    <cfRule type="cellIs" dxfId="3" priority="2061" operator="greaterThan">
      <formula>5</formula>
    </cfRule>
  </conditionalFormatting>
  <conditionalFormatting sqref="AK82">
    <cfRule type="cellIs" dxfId="3" priority="2062" operator="greaterThan">
      <formula>5</formula>
    </cfRule>
  </conditionalFormatting>
  <conditionalFormatting sqref="AK83">
    <cfRule type="cellIs" dxfId="3" priority="2063" operator="greaterThan">
      <formula>5</formula>
    </cfRule>
  </conditionalFormatting>
  <conditionalFormatting sqref="AK84">
    <cfRule type="cellIs" dxfId="3" priority="2064" operator="greaterThan">
      <formula>5</formula>
    </cfRule>
  </conditionalFormatting>
  <conditionalFormatting sqref="AK85">
    <cfRule type="cellIs" dxfId="3" priority="2065" operator="greaterThan">
      <formula>5</formula>
    </cfRule>
  </conditionalFormatting>
  <conditionalFormatting sqref="AK86">
    <cfRule type="cellIs" dxfId="3" priority="2066" operator="greaterThan">
      <formula>5</formula>
    </cfRule>
  </conditionalFormatting>
  <conditionalFormatting sqref="AK87">
    <cfRule type="cellIs" dxfId="3" priority="2067" operator="greaterThan">
      <formula>5</formula>
    </cfRule>
  </conditionalFormatting>
  <conditionalFormatting sqref="AK88">
    <cfRule type="cellIs" dxfId="3" priority="2068" operator="greaterThan">
      <formula>5</formula>
    </cfRule>
  </conditionalFormatting>
  <conditionalFormatting sqref="AK89">
    <cfRule type="cellIs" dxfId="3" priority="2069" operator="greaterThan">
      <formula>5</formula>
    </cfRule>
  </conditionalFormatting>
  <conditionalFormatting sqref="AK90">
    <cfRule type="cellIs" dxfId="3" priority="2070" operator="greaterThan">
      <formula>5</formula>
    </cfRule>
  </conditionalFormatting>
  <conditionalFormatting sqref="AK91">
    <cfRule type="cellIs" dxfId="3" priority="2071" operator="greaterThan">
      <formula>5</formula>
    </cfRule>
  </conditionalFormatting>
  <conditionalFormatting sqref="AK92">
    <cfRule type="cellIs" dxfId="3" priority="2072" operator="greaterThan">
      <formula>5</formula>
    </cfRule>
  </conditionalFormatting>
  <conditionalFormatting sqref="AK93">
    <cfRule type="cellIs" dxfId="3" priority="2073" operator="greaterThan">
      <formula>5</formula>
    </cfRule>
  </conditionalFormatting>
  <conditionalFormatting sqref="AK94">
    <cfRule type="cellIs" dxfId="3" priority="2074" operator="greaterThan">
      <formula>5</formula>
    </cfRule>
  </conditionalFormatting>
  <conditionalFormatting sqref="AK95">
    <cfRule type="cellIs" dxfId="3" priority="2075" operator="greaterThan">
      <formula>5</formula>
    </cfRule>
  </conditionalFormatting>
  <conditionalFormatting sqref="AK96">
    <cfRule type="cellIs" dxfId="3" priority="2076" operator="greaterThan">
      <formula>5</formula>
    </cfRule>
  </conditionalFormatting>
  <conditionalFormatting sqref="AK97">
    <cfRule type="cellIs" dxfId="3" priority="2077" operator="greaterThan">
      <formula>5</formula>
    </cfRule>
  </conditionalFormatting>
  <conditionalFormatting sqref="AK98">
    <cfRule type="cellIs" dxfId="3" priority="2078" operator="greaterThan">
      <formula>5</formula>
    </cfRule>
  </conditionalFormatting>
  <conditionalFormatting sqref="AK99">
    <cfRule type="cellIs" dxfId="3" priority="2079" operator="greaterThan">
      <formula>5</formula>
    </cfRule>
  </conditionalFormatting>
  <conditionalFormatting sqref="AK100">
    <cfRule type="cellIs" dxfId="3" priority="2080" operator="greaterThan">
      <formula>5</formula>
    </cfRule>
  </conditionalFormatting>
  <conditionalFormatting sqref="AK101">
    <cfRule type="cellIs" dxfId="3" priority="2081" operator="greaterThan">
      <formula>5</formula>
    </cfRule>
  </conditionalFormatting>
  <conditionalFormatting sqref="AK102">
    <cfRule type="cellIs" dxfId="3" priority="2082" operator="greaterThan">
      <formula>5</formula>
    </cfRule>
  </conditionalFormatting>
  <conditionalFormatting sqref="AK103">
    <cfRule type="cellIs" dxfId="3" priority="2083" operator="greaterThan">
      <formula>5</formula>
    </cfRule>
  </conditionalFormatting>
  <conditionalFormatting sqref="AK104">
    <cfRule type="cellIs" dxfId="3" priority="2084" operator="greaterThan">
      <formula>5</formula>
    </cfRule>
  </conditionalFormatting>
  <conditionalFormatting sqref="AK105">
    <cfRule type="cellIs" dxfId="3" priority="2085" operator="greaterThan">
      <formula>5</formula>
    </cfRule>
  </conditionalFormatting>
  <conditionalFormatting sqref="AK106">
    <cfRule type="cellIs" dxfId="3" priority="2086" operator="greaterThan">
      <formula>5</formula>
    </cfRule>
  </conditionalFormatting>
  <conditionalFormatting sqref="AK107">
    <cfRule type="cellIs" dxfId="3" priority="2087" operator="greaterThan">
      <formula>5</formula>
    </cfRule>
  </conditionalFormatting>
  <conditionalFormatting sqref="AK108">
    <cfRule type="cellIs" dxfId="3" priority="2088" operator="greaterThan">
      <formula>5</formula>
    </cfRule>
  </conditionalFormatting>
  <conditionalFormatting sqref="AK109">
    <cfRule type="cellIs" dxfId="3" priority="2089" operator="greaterThan">
      <formula>5</formula>
    </cfRule>
  </conditionalFormatting>
  <conditionalFormatting sqref="AK110">
    <cfRule type="cellIs" dxfId="3" priority="2090" operator="greaterThan">
      <formula>5</formula>
    </cfRule>
  </conditionalFormatting>
  <conditionalFormatting sqref="AK111">
    <cfRule type="cellIs" dxfId="3" priority="2091" operator="greaterThan">
      <formula>5</formula>
    </cfRule>
  </conditionalFormatting>
  <conditionalFormatting sqref="AK112">
    <cfRule type="cellIs" dxfId="3" priority="2092" operator="greaterThan">
      <formula>5</formula>
    </cfRule>
  </conditionalFormatting>
  <conditionalFormatting sqref="AK113">
    <cfRule type="cellIs" dxfId="3" priority="2093" operator="greaterThan">
      <formula>5</formula>
    </cfRule>
  </conditionalFormatting>
  <conditionalFormatting sqref="AK114">
    <cfRule type="cellIs" dxfId="3" priority="2094" operator="greaterThan">
      <formula>5</formula>
    </cfRule>
  </conditionalFormatting>
  <conditionalFormatting sqref="AK115">
    <cfRule type="cellIs" dxfId="3" priority="2095" operator="greaterThan">
      <formula>5</formula>
    </cfRule>
  </conditionalFormatting>
  <conditionalFormatting sqref="AK116">
    <cfRule type="cellIs" dxfId="3" priority="2096" operator="greaterThan">
      <formula>5</formula>
    </cfRule>
  </conditionalFormatting>
  <conditionalFormatting sqref="AK117">
    <cfRule type="cellIs" dxfId="3" priority="2097" operator="greaterThan">
      <formula>5</formula>
    </cfRule>
  </conditionalFormatting>
  <conditionalFormatting sqref="AK118">
    <cfRule type="cellIs" dxfId="3" priority="2098" operator="greaterThan">
      <formula>5</formula>
    </cfRule>
  </conditionalFormatting>
  <conditionalFormatting sqref="AK119">
    <cfRule type="cellIs" dxfId="3" priority="2099" operator="greaterThan">
      <formula>5</formula>
    </cfRule>
  </conditionalFormatting>
  <conditionalFormatting sqref="AK120">
    <cfRule type="cellIs" dxfId="3" priority="2100" operator="greaterThan">
      <formula>5</formula>
    </cfRule>
  </conditionalFormatting>
  <conditionalFormatting sqref="AK121">
    <cfRule type="cellIs" dxfId="3" priority="2101" operator="greaterThan">
      <formula>5</formula>
    </cfRule>
  </conditionalFormatting>
  <conditionalFormatting sqref="AK122">
    <cfRule type="cellIs" dxfId="3" priority="2102" operator="greaterThan">
      <formula>5</formula>
    </cfRule>
  </conditionalFormatting>
  <conditionalFormatting sqref="AK123">
    <cfRule type="cellIs" dxfId="3" priority="2103" operator="greaterThan">
      <formula>5</formula>
    </cfRule>
  </conditionalFormatting>
  <conditionalFormatting sqref="AK124">
    <cfRule type="cellIs" dxfId="3" priority="2104" operator="greaterThan">
      <formula>5</formula>
    </cfRule>
  </conditionalFormatting>
  <conditionalFormatting sqref="AK125">
    <cfRule type="cellIs" dxfId="3" priority="2105" operator="greaterThan">
      <formula>5</formula>
    </cfRule>
  </conditionalFormatting>
  <conditionalFormatting sqref="AK126">
    <cfRule type="cellIs" dxfId="3" priority="2106" operator="greaterThan">
      <formula>5</formula>
    </cfRule>
  </conditionalFormatting>
  <conditionalFormatting sqref="AK127">
    <cfRule type="cellIs" dxfId="3" priority="2107" operator="greaterThan">
      <formula>5</formula>
    </cfRule>
  </conditionalFormatting>
  <conditionalFormatting sqref="AK128">
    <cfRule type="cellIs" dxfId="3" priority="2108" operator="greaterThan">
      <formula>5</formula>
    </cfRule>
  </conditionalFormatting>
  <conditionalFormatting sqref="AK129">
    <cfRule type="cellIs" dxfId="3" priority="2109" operator="greaterThan">
      <formula>5</formula>
    </cfRule>
  </conditionalFormatting>
  <conditionalFormatting sqref="AL19">
    <cfRule type="cellIs" dxfId="3" priority="2110" operator="greaterThan">
      <formula>5</formula>
    </cfRule>
  </conditionalFormatting>
  <conditionalFormatting sqref="AL20">
    <cfRule type="cellIs" dxfId="3" priority="2111" operator="greaterThan">
      <formula>5</formula>
    </cfRule>
  </conditionalFormatting>
  <conditionalFormatting sqref="AL21">
    <cfRule type="cellIs" dxfId="3" priority="2112" operator="greaterThan">
      <formula>5</formula>
    </cfRule>
  </conditionalFormatting>
  <conditionalFormatting sqref="AL22">
    <cfRule type="cellIs" dxfId="3" priority="2113" operator="greaterThan">
      <formula>5</formula>
    </cfRule>
  </conditionalFormatting>
  <conditionalFormatting sqref="AL23">
    <cfRule type="cellIs" dxfId="3" priority="2114" operator="greaterThan">
      <formula>5</formula>
    </cfRule>
  </conditionalFormatting>
  <conditionalFormatting sqref="AL24">
    <cfRule type="cellIs" dxfId="3" priority="2115" operator="greaterThan">
      <formula>5</formula>
    </cfRule>
  </conditionalFormatting>
  <conditionalFormatting sqref="AL25">
    <cfRule type="cellIs" dxfId="3" priority="2116" operator="greaterThan">
      <formula>5</formula>
    </cfRule>
  </conditionalFormatting>
  <conditionalFormatting sqref="AL26">
    <cfRule type="cellIs" dxfId="3" priority="2117" operator="greaterThan">
      <formula>5</formula>
    </cfRule>
  </conditionalFormatting>
  <conditionalFormatting sqref="AL27">
    <cfRule type="cellIs" dxfId="3" priority="2118" operator="greaterThan">
      <formula>5</formula>
    </cfRule>
  </conditionalFormatting>
  <conditionalFormatting sqref="AL28">
    <cfRule type="cellIs" dxfId="3" priority="2119" operator="greaterThan">
      <formula>5</formula>
    </cfRule>
  </conditionalFormatting>
  <conditionalFormatting sqref="AL29">
    <cfRule type="cellIs" dxfId="3" priority="2120" operator="greaterThan">
      <formula>5</formula>
    </cfRule>
  </conditionalFormatting>
  <conditionalFormatting sqref="AL30">
    <cfRule type="cellIs" dxfId="3" priority="2121" operator="greaterThan">
      <formula>5</formula>
    </cfRule>
  </conditionalFormatting>
  <conditionalFormatting sqref="AL31">
    <cfRule type="cellIs" dxfId="3" priority="2122" operator="greaterThan">
      <formula>5</formula>
    </cfRule>
  </conditionalFormatting>
  <conditionalFormatting sqref="AL32">
    <cfRule type="cellIs" dxfId="3" priority="2123" operator="greaterThan">
      <formula>5</formula>
    </cfRule>
  </conditionalFormatting>
  <conditionalFormatting sqref="AL33">
    <cfRule type="cellIs" dxfId="3" priority="2124" operator="greaterThan">
      <formula>5</formula>
    </cfRule>
  </conditionalFormatting>
  <conditionalFormatting sqref="AL34">
    <cfRule type="cellIs" dxfId="3" priority="2125" operator="greaterThan">
      <formula>5</formula>
    </cfRule>
  </conditionalFormatting>
  <conditionalFormatting sqref="AL35">
    <cfRule type="cellIs" dxfId="3" priority="2126" operator="greaterThan">
      <formula>5</formula>
    </cfRule>
  </conditionalFormatting>
  <conditionalFormatting sqref="AL36">
    <cfRule type="cellIs" dxfId="3" priority="2127" operator="greaterThan">
      <formula>5</formula>
    </cfRule>
  </conditionalFormatting>
  <conditionalFormatting sqref="AL37">
    <cfRule type="cellIs" dxfId="3" priority="2128" operator="greaterThan">
      <formula>5</formula>
    </cfRule>
  </conditionalFormatting>
  <conditionalFormatting sqref="AL38">
    <cfRule type="cellIs" dxfId="3" priority="2129" operator="greaterThan">
      <formula>5</formula>
    </cfRule>
  </conditionalFormatting>
  <conditionalFormatting sqref="AL39">
    <cfRule type="cellIs" dxfId="3" priority="2130" operator="greaterThan">
      <formula>5</formula>
    </cfRule>
  </conditionalFormatting>
  <conditionalFormatting sqref="AL40">
    <cfRule type="cellIs" dxfId="3" priority="2131" operator="greaterThan">
      <formula>5</formula>
    </cfRule>
  </conditionalFormatting>
  <conditionalFormatting sqref="AL41">
    <cfRule type="cellIs" dxfId="3" priority="2132" operator="greaterThan">
      <formula>5</formula>
    </cfRule>
  </conditionalFormatting>
  <conditionalFormatting sqref="AL42">
    <cfRule type="cellIs" dxfId="3" priority="2133" operator="greaterThan">
      <formula>5</formula>
    </cfRule>
  </conditionalFormatting>
  <conditionalFormatting sqref="AL43">
    <cfRule type="cellIs" dxfId="3" priority="2134" operator="greaterThan">
      <formula>5</formula>
    </cfRule>
  </conditionalFormatting>
  <conditionalFormatting sqref="AL44">
    <cfRule type="cellIs" dxfId="3" priority="2135" operator="greaterThan">
      <formula>5</formula>
    </cfRule>
  </conditionalFormatting>
  <conditionalFormatting sqref="AL45">
    <cfRule type="cellIs" dxfId="3" priority="2136" operator="greaterThan">
      <formula>5</formula>
    </cfRule>
  </conditionalFormatting>
  <conditionalFormatting sqref="AL46">
    <cfRule type="cellIs" dxfId="3" priority="2137" operator="greaterThan">
      <formula>5</formula>
    </cfRule>
  </conditionalFormatting>
  <conditionalFormatting sqref="AL47">
    <cfRule type="cellIs" dxfId="3" priority="2138" operator="greaterThan">
      <formula>5</formula>
    </cfRule>
  </conditionalFormatting>
  <conditionalFormatting sqref="AL48">
    <cfRule type="cellIs" dxfId="3" priority="2139" operator="greaterThan">
      <formula>5</formula>
    </cfRule>
  </conditionalFormatting>
  <conditionalFormatting sqref="AL49">
    <cfRule type="cellIs" dxfId="3" priority="2140" operator="greaterThan">
      <formula>5</formula>
    </cfRule>
  </conditionalFormatting>
  <conditionalFormatting sqref="AL50">
    <cfRule type="cellIs" dxfId="3" priority="2141" operator="greaterThan">
      <formula>5</formula>
    </cfRule>
  </conditionalFormatting>
  <conditionalFormatting sqref="AL51">
    <cfRule type="cellIs" dxfId="3" priority="2142" operator="greaterThan">
      <formula>5</formula>
    </cfRule>
  </conditionalFormatting>
  <conditionalFormatting sqref="AL52">
    <cfRule type="cellIs" dxfId="3" priority="2143" operator="greaterThan">
      <formula>5</formula>
    </cfRule>
  </conditionalFormatting>
  <conditionalFormatting sqref="AL53">
    <cfRule type="cellIs" dxfId="3" priority="2144" operator="greaterThan">
      <formula>5</formula>
    </cfRule>
  </conditionalFormatting>
  <conditionalFormatting sqref="AL54">
    <cfRule type="cellIs" dxfId="3" priority="2145" operator="greaterThan">
      <formula>5</formula>
    </cfRule>
  </conditionalFormatting>
  <conditionalFormatting sqref="AL55">
    <cfRule type="cellIs" dxfId="3" priority="2146" operator="greaterThan">
      <formula>5</formula>
    </cfRule>
  </conditionalFormatting>
  <conditionalFormatting sqref="AL56">
    <cfRule type="cellIs" dxfId="3" priority="2147" operator="greaterThan">
      <formula>5</formula>
    </cfRule>
  </conditionalFormatting>
  <conditionalFormatting sqref="AL57">
    <cfRule type="cellIs" dxfId="3" priority="2148" operator="greaterThan">
      <formula>5</formula>
    </cfRule>
  </conditionalFormatting>
  <conditionalFormatting sqref="AL58">
    <cfRule type="cellIs" dxfId="3" priority="2149" operator="greaterThan">
      <formula>5</formula>
    </cfRule>
  </conditionalFormatting>
  <conditionalFormatting sqref="AL59">
    <cfRule type="cellIs" dxfId="3" priority="2150" operator="greaterThan">
      <formula>5</formula>
    </cfRule>
  </conditionalFormatting>
  <conditionalFormatting sqref="AL60">
    <cfRule type="cellIs" dxfId="3" priority="2151" operator="greaterThan">
      <formula>5</formula>
    </cfRule>
  </conditionalFormatting>
  <conditionalFormatting sqref="AL61">
    <cfRule type="cellIs" dxfId="3" priority="2152" operator="greaterThan">
      <formula>5</formula>
    </cfRule>
  </conditionalFormatting>
  <conditionalFormatting sqref="AL62">
    <cfRule type="cellIs" dxfId="3" priority="2153" operator="greaterThan">
      <formula>5</formula>
    </cfRule>
  </conditionalFormatting>
  <conditionalFormatting sqref="AL63">
    <cfRule type="cellIs" dxfId="3" priority="2154" operator="greaterThan">
      <formula>5</formula>
    </cfRule>
  </conditionalFormatting>
  <conditionalFormatting sqref="AL64">
    <cfRule type="cellIs" dxfId="3" priority="2155" operator="greaterThan">
      <formula>5</formula>
    </cfRule>
  </conditionalFormatting>
  <conditionalFormatting sqref="AL65">
    <cfRule type="cellIs" dxfId="3" priority="2156" operator="greaterThan">
      <formula>5</formula>
    </cfRule>
  </conditionalFormatting>
  <conditionalFormatting sqref="AL66">
    <cfRule type="cellIs" dxfId="3" priority="2157" operator="greaterThan">
      <formula>5</formula>
    </cfRule>
  </conditionalFormatting>
  <conditionalFormatting sqref="AL67">
    <cfRule type="cellIs" dxfId="3" priority="2158" operator="greaterThan">
      <formula>5</formula>
    </cfRule>
  </conditionalFormatting>
  <conditionalFormatting sqref="AL68">
    <cfRule type="cellIs" dxfId="3" priority="2159" operator="greaterThan">
      <formula>5</formula>
    </cfRule>
  </conditionalFormatting>
  <conditionalFormatting sqref="AL69">
    <cfRule type="cellIs" dxfId="3" priority="2160" operator="greaterThan">
      <formula>5</formula>
    </cfRule>
  </conditionalFormatting>
  <conditionalFormatting sqref="AL70">
    <cfRule type="cellIs" dxfId="3" priority="2161" operator="greaterThan">
      <formula>5</formula>
    </cfRule>
  </conditionalFormatting>
  <conditionalFormatting sqref="AL71">
    <cfRule type="cellIs" dxfId="3" priority="2162" operator="greaterThan">
      <formula>5</formula>
    </cfRule>
  </conditionalFormatting>
  <conditionalFormatting sqref="AL72">
    <cfRule type="cellIs" dxfId="3" priority="2163" operator="greaterThan">
      <formula>5</formula>
    </cfRule>
  </conditionalFormatting>
  <conditionalFormatting sqref="AL73">
    <cfRule type="cellIs" dxfId="3" priority="2164" operator="greaterThan">
      <formula>5</formula>
    </cfRule>
  </conditionalFormatting>
  <conditionalFormatting sqref="AL74">
    <cfRule type="cellIs" dxfId="3" priority="2165" operator="greaterThan">
      <formula>5</formula>
    </cfRule>
  </conditionalFormatting>
  <conditionalFormatting sqref="AL75">
    <cfRule type="cellIs" dxfId="3" priority="2166" operator="greaterThan">
      <formula>5</formula>
    </cfRule>
  </conditionalFormatting>
  <conditionalFormatting sqref="AL76">
    <cfRule type="cellIs" dxfId="3" priority="2167" operator="greaterThan">
      <formula>5</formula>
    </cfRule>
  </conditionalFormatting>
  <conditionalFormatting sqref="AL77">
    <cfRule type="cellIs" dxfId="3" priority="2168" operator="greaterThan">
      <formula>5</formula>
    </cfRule>
  </conditionalFormatting>
  <conditionalFormatting sqref="AL78">
    <cfRule type="cellIs" dxfId="3" priority="2169" operator="greaterThan">
      <formula>5</formula>
    </cfRule>
  </conditionalFormatting>
  <conditionalFormatting sqref="AL79">
    <cfRule type="cellIs" dxfId="3" priority="2170" operator="greaterThan">
      <formula>5</formula>
    </cfRule>
  </conditionalFormatting>
  <conditionalFormatting sqref="AL80">
    <cfRule type="cellIs" dxfId="3" priority="2171" operator="greaterThan">
      <formula>5</formula>
    </cfRule>
  </conditionalFormatting>
  <conditionalFormatting sqref="AL81">
    <cfRule type="cellIs" dxfId="3" priority="2172" operator="greaterThan">
      <formula>5</formula>
    </cfRule>
  </conditionalFormatting>
  <conditionalFormatting sqref="AL82">
    <cfRule type="cellIs" dxfId="3" priority="2173" operator="greaterThan">
      <formula>5</formula>
    </cfRule>
  </conditionalFormatting>
  <conditionalFormatting sqref="AL83">
    <cfRule type="cellIs" dxfId="3" priority="2174" operator="greaterThan">
      <formula>5</formula>
    </cfRule>
  </conditionalFormatting>
  <conditionalFormatting sqref="AL84">
    <cfRule type="cellIs" dxfId="3" priority="2175" operator="greaterThan">
      <formula>5</formula>
    </cfRule>
  </conditionalFormatting>
  <conditionalFormatting sqref="AL85">
    <cfRule type="cellIs" dxfId="3" priority="2176" operator="greaterThan">
      <formula>5</formula>
    </cfRule>
  </conditionalFormatting>
  <conditionalFormatting sqref="AL86">
    <cfRule type="cellIs" dxfId="3" priority="2177" operator="greaterThan">
      <formula>5</formula>
    </cfRule>
  </conditionalFormatting>
  <conditionalFormatting sqref="AL87">
    <cfRule type="cellIs" dxfId="3" priority="2178" operator="greaterThan">
      <formula>5</formula>
    </cfRule>
  </conditionalFormatting>
  <conditionalFormatting sqref="AL88">
    <cfRule type="cellIs" dxfId="3" priority="2179" operator="greaterThan">
      <formula>5</formula>
    </cfRule>
  </conditionalFormatting>
  <conditionalFormatting sqref="AL89">
    <cfRule type="cellIs" dxfId="3" priority="2180" operator="greaterThan">
      <formula>5</formula>
    </cfRule>
  </conditionalFormatting>
  <conditionalFormatting sqref="AL90">
    <cfRule type="cellIs" dxfId="3" priority="2181" operator="greaterThan">
      <formula>5</formula>
    </cfRule>
  </conditionalFormatting>
  <conditionalFormatting sqref="AL91">
    <cfRule type="cellIs" dxfId="3" priority="2182" operator="greaterThan">
      <formula>5</formula>
    </cfRule>
  </conditionalFormatting>
  <conditionalFormatting sqref="AL92">
    <cfRule type="cellIs" dxfId="3" priority="2183" operator="greaterThan">
      <formula>5</formula>
    </cfRule>
  </conditionalFormatting>
  <conditionalFormatting sqref="AL93">
    <cfRule type="cellIs" dxfId="3" priority="2184" operator="greaterThan">
      <formula>5</formula>
    </cfRule>
  </conditionalFormatting>
  <conditionalFormatting sqref="AL94">
    <cfRule type="cellIs" dxfId="3" priority="2185" operator="greaterThan">
      <formula>5</formula>
    </cfRule>
  </conditionalFormatting>
  <conditionalFormatting sqref="AL95">
    <cfRule type="cellIs" dxfId="3" priority="2186" operator="greaterThan">
      <formula>5</formula>
    </cfRule>
  </conditionalFormatting>
  <conditionalFormatting sqref="AL96">
    <cfRule type="cellIs" dxfId="3" priority="2187" operator="greaterThan">
      <formula>5</formula>
    </cfRule>
  </conditionalFormatting>
  <conditionalFormatting sqref="AL97">
    <cfRule type="cellIs" dxfId="3" priority="2188" operator="greaterThan">
      <formula>5</formula>
    </cfRule>
  </conditionalFormatting>
  <conditionalFormatting sqref="AL98">
    <cfRule type="cellIs" dxfId="3" priority="2189" operator="greaterThan">
      <formula>5</formula>
    </cfRule>
  </conditionalFormatting>
  <conditionalFormatting sqref="AL99">
    <cfRule type="cellIs" dxfId="3" priority="2190" operator="greaterThan">
      <formula>5</formula>
    </cfRule>
  </conditionalFormatting>
  <conditionalFormatting sqref="AL100">
    <cfRule type="cellIs" dxfId="3" priority="2191" operator="greaterThan">
      <formula>5</formula>
    </cfRule>
  </conditionalFormatting>
  <conditionalFormatting sqref="AL101">
    <cfRule type="cellIs" dxfId="3" priority="2192" operator="greaterThan">
      <formula>5</formula>
    </cfRule>
  </conditionalFormatting>
  <conditionalFormatting sqref="AL102">
    <cfRule type="cellIs" dxfId="3" priority="2193" operator="greaterThan">
      <formula>5</formula>
    </cfRule>
  </conditionalFormatting>
  <conditionalFormatting sqref="AL103">
    <cfRule type="cellIs" dxfId="3" priority="2194" operator="greaterThan">
      <formula>5</formula>
    </cfRule>
  </conditionalFormatting>
  <conditionalFormatting sqref="AL104">
    <cfRule type="cellIs" dxfId="3" priority="2195" operator="greaterThan">
      <formula>5</formula>
    </cfRule>
  </conditionalFormatting>
  <conditionalFormatting sqref="AL105">
    <cfRule type="cellIs" dxfId="3" priority="2196" operator="greaterThan">
      <formula>5</formula>
    </cfRule>
  </conditionalFormatting>
  <conditionalFormatting sqref="AL106">
    <cfRule type="cellIs" dxfId="3" priority="2197" operator="greaterThan">
      <formula>5</formula>
    </cfRule>
  </conditionalFormatting>
  <conditionalFormatting sqref="AL107">
    <cfRule type="cellIs" dxfId="3" priority="2198" operator="greaterThan">
      <formula>5</formula>
    </cfRule>
  </conditionalFormatting>
  <conditionalFormatting sqref="AL108">
    <cfRule type="cellIs" dxfId="3" priority="2199" operator="greaterThan">
      <formula>5</formula>
    </cfRule>
  </conditionalFormatting>
  <conditionalFormatting sqref="AL109">
    <cfRule type="cellIs" dxfId="3" priority="2200" operator="greaterThan">
      <formula>5</formula>
    </cfRule>
  </conditionalFormatting>
  <conditionalFormatting sqref="AL110">
    <cfRule type="cellIs" dxfId="3" priority="2201" operator="greaterThan">
      <formula>5</formula>
    </cfRule>
  </conditionalFormatting>
  <conditionalFormatting sqref="AL111">
    <cfRule type="cellIs" dxfId="3" priority="2202" operator="greaterThan">
      <formula>5</formula>
    </cfRule>
  </conditionalFormatting>
  <conditionalFormatting sqref="AL112">
    <cfRule type="cellIs" dxfId="3" priority="2203" operator="greaterThan">
      <formula>5</formula>
    </cfRule>
  </conditionalFormatting>
  <conditionalFormatting sqref="AL113">
    <cfRule type="cellIs" dxfId="3" priority="2204" operator="greaterThan">
      <formula>5</formula>
    </cfRule>
  </conditionalFormatting>
  <conditionalFormatting sqref="AL114">
    <cfRule type="cellIs" dxfId="3" priority="2205" operator="greaterThan">
      <formula>5</formula>
    </cfRule>
  </conditionalFormatting>
  <conditionalFormatting sqref="AL115">
    <cfRule type="cellIs" dxfId="3" priority="2206" operator="greaterThan">
      <formula>5</formula>
    </cfRule>
  </conditionalFormatting>
  <conditionalFormatting sqref="AL116">
    <cfRule type="cellIs" dxfId="3" priority="2207" operator="greaterThan">
      <formula>5</formula>
    </cfRule>
  </conditionalFormatting>
  <conditionalFormatting sqref="AL117">
    <cfRule type="cellIs" dxfId="3" priority="2208" operator="greaterThan">
      <formula>5</formula>
    </cfRule>
  </conditionalFormatting>
  <conditionalFormatting sqref="AL118">
    <cfRule type="cellIs" dxfId="3" priority="2209" operator="greaterThan">
      <formula>5</formula>
    </cfRule>
  </conditionalFormatting>
  <conditionalFormatting sqref="AL119">
    <cfRule type="cellIs" dxfId="3" priority="2210" operator="greaterThan">
      <formula>5</formula>
    </cfRule>
  </conditionalFormatting>
  <conditionalFormatting sqref="AL120">
    <cfRule type="cellIs" dxfId="3" priority="2211" operator="greaterThan">
      <formula>5</formula>
    </cfRule>
  </conditionalFormatting>
  <conditionalFormatting sqref="AL121">
    <cfRule type="cellIs" dxfId="3" priority="2212" operator="greaterThan">
      <formula>5</formula>
    </cfRule>
  </conditionalFormatting>
  <conditionalFormatting sqref="AL122">
    <cfRule type="cellIs" dxfId="3" priority="2213" operator="greaterThan">
      <formula>5</formula>
    </cfRule>
  </conditionalFormatting>
  <conditionalFormatting sqref="AL123">
    <cfRule type="cellIs" dxfId="3" priority="2214" operator="greaterThan">
      <formula>5</formula>
    </cfRule>
  </conditionalFormatting>
  <conditionalFormatting sqref="AL124">
    <cfRule type="cellIs" dxfId="3" priority="2215" operator="greaterThan">
      <formula>5</formula>
    </cfRule>
  </conditionalFormatting>
  <conditionalFormatting sqref="AL125">
    <cfRule type="cellIs" dxfId="3" priority="2216" operator="greaterThan">
      <formula>5</formula>
    </cfRule>
  </conditionalFormatting>
  <conditionalFormatting sqref="AL126">
    <cfRule type="cellIs" dxfId="3" priority="2217" operator="greaterThan">
      <formula>5</formula>
    </cfRule>
  </conditionalFormatting>
  <conditionalFormatting sqref="AL127">
    <cfRule type="cellIs" dxfId="3" priority="2218" operator="greaterThan">
      <formula>5</formula>
    </cfRule>
  </conditionalFormatting>
  <conditionalFormatting sqref="AL128">
    <cfRule type="cellIs" dxfId="3" priority="2219" operator="greaterThan">
      <formula>5</formula>
    </cfRule>
  </conditionalFormatting>
  <conditionalFormatting sqref="AL129">
    <cfRule type="cellIs" dxfId="3" priority="2220" operator="greaterThan">
      <formula>5</formula>
    </cfRule>
  </conditionalFormatting>
  <conditionalFormatting sqref="AM19">
    <cfRule type="cellIs" dxfId="3" priority="2221" operator="greaterThan">
      <formula>5</formula>
    </cfRule>
  </conditionalFormatting>
  <conditionalFormatting sqref="AM20">
    <cfRule type="cellIs" dxfId="3" priority="2222" operator="greaterThan">
      <formula>5</formula>
    </cfRule>
  </conditionalFormatting>
  <conditionalFormatting sqref="AM21">
    <cfRule type="cellIs" dxfId="3" priority="2223" operator="greaterThan">
      <formula>5</formula>
    </cfRule>
  </conditionalFormatting>
  <conditionalFormatting sqref="AM22">
    <cfRule type="cellIs" dxfId="3" priority="2224" operator="greaterThan">
      <formula>5</formula>
    </cfRule>
  </conditionalFormatting>
  <conditionalFormatting sqref="AM23">
    <cfRule type="cellIs" dxfId="3" priority="2225" operator="greaterThan">
      <formula>5</formula>
    </cfRule>
  </conditionalFormatting>
  <conditionalFormatting sqref="AM24">
    <cfRule type="cellIs" dxfId="3" priority="2226" operator="greaterThan">
      <formula>5</formula>
    </cfRule>
  </conditionalFormatting>
  <conditionalFormatting sqref="AM25">
    <cfRule type="cellIs" dxfId="3" priority="2227" operator="greaterThan">
      <formula>5</formula>
    </cfRule>
  </conditionalFormatting>
  <conditionalFormatting sqref="AM26">
    <cfRule type="cellIs" dxfId="3" priority="2228" operator="greaterThan">
      <formula>5</formula>
    </cfRule>
  </conditionalFormatting>
  <conditionalFormatting sqref="AM27">
    <cfRule type="cellIs" dxfId="3" priority="2229" operator="greaterThan">
      <formula>5</formula>
    </cfRule>
  </conditionalFormatting>
  <conditionalFormatting sqref="AM28">
    <cfRule type="cellIs" dxfId="3" priority="2230" operator="greaterThan">
      <formula>5</formula>
    </cfRule>
  </conditionalFormatting>
  <conditionalFormatting sqref="AM29">
    <cfRule type="cellIs" dxfId="3" priority="2231" operator="greaterThan">
      <formula>5</formula>
    </cfRule>
  </conditionalFormatting>
  <conditionalFormatting sqref="AM30">
    <cfRule type="cellIs" dxfId="3" priority="2232" operator="greaterThan">
      <formula>5</formula>
    </cfRule>
  </conditionalFormatting>
  <conditionalFormatting sqref="AM31">
    <cfRule type="cellIs" dxfId="3" priority="2233" operator="greaterThan">
      <formula>5</formula>
    </cfRule>
  </conditionalFormatting>
  <conditionalFormatting sqref="AM32">
    <cfRule type="cellIs" dxfId="3" priority="2234" operator="greaterThan">
      <formula>5</formula>
    </cfRule>
  </conditionalFormatting>
  <conditionalFormatting sqref="AM33">
    <cfRule type="cellIs" dxfId="3" priority="2235" operator="greaterThan">
      <formula>5</formula>
    </cfRule>
  </conditionalFormatting>
  <conditionalFormatting sqref="AM34">
    <cfRule type="cellIs" dxfId="3" priority="2236" operator="greaterThan">
      <formula>5</formula>
    </cfRule>
  </conditionalFormatting>
  <conditionalFormatting sqref="AM35">
    <cfRule type="cellIs" dxfId="3" priority="2237" operator="greaterThan">
      <formula>5</formula>
    </cfRule>
  </conditionalFormatting>
  <conditionalFormatting sqref="AM36">
    <cfRule type="cellIs" dxfId="3" priority="2238" operator="greaterThan">
      <formula>5</formula>
    </cfRule>
  </conditionalFormatting>
  <conditionalFormatting sqref="AM37">
    <cfRule type="cellIs" dxfId="3" priority="2239" operator="greaterThan">
      <formula>5</formula>
    </cfRule>
  </conditionalFormatting>
  <conditionalFormatting sqref="AM38">
    <cfRule type="cellIs" dxfId="3" priority="2240" operator="greaterThan">
      <formula>5</formula>
    </cfRule>
  </conditionalFormatting>
  <conditionalFormatting sqref="AM39">
    <cfRule type="cellIs" dxfId="3" priority="2241" operator="greaterThan">
      <formula>5</formula>
    </cfRule>
  </conditionalFormatting>
  <conditionalFormatting sqref="AM40">
    <cfRule type="cellIs" dxfId="3" priority="2242" operator="greaterThan">
      <formula>5</formula>
    </cfRule>
  </conditionalFormatting>
  <conditionalFormatting sqref="AM41">
    <cfRule type="cellIs" dxfId="3" priority="2243" operator="greaterThan">
      <formula>5</formula>
    </cfRule>
  </conditionalFormatting>
  <conditionalFormatting sqref="AM42">
    <cfRule type="cellIs" dxfId="3" priority="2244" operator="greaterThan">
      <formula>5</formula>
    </cfRule>
  </conditionalFormatting>
  <conditionalFormatting sqref="AM43">
    <cfRule type="cellIs" dxfId="3" priority="2245" operator="greaterThan">
      <formula>5</formula>
    </cfRule>
  </conditionalFormatting>
  <conditionalFormatting sqref="AM44">
    <cfRule type="cellIs" dxfId="3" priority="2246" operator="greaterThan">
      <formula>5</formula>
    </cfRule>
  </conditionalFormatting>
  <conditionalFormatting sqref="AM45">
    <cfRule type="cellIs" dxfId="3" priority="2247" operator="greaterThan">
      <formula>5</formula>
    </cfRule>
  </conditionalFormatting>
  <conditionalFormatting sqref="AM46">
    <cfRule type="cellIs" dxfId="3" priority="2248" operator="greaterThan">
      <formula>5</formula>
    </cfRule>
  </conditionalFormatting>
  <conditionalFormatting sqref="AM47">
    <cfRule type="cellIs" dxfId="3" priority="2249" operator="greaterThan">
      <formula>5</formula>
    </cfRule>
  </conditionalFormatting>
  <conditionalFormatting sqref="AM48">
    <cfRule type="cellIs" dxfId="3" priority="2250" operator="greaterThan">
      <formula>5</formula>
    </cfRule>
  </conditionalFormatting>
  <conditionalFormatting sqref="AM49">
    <cfRule type="cellIs" dxfId="3" priority="2251" operator="greaterThan">
      <formula>5</formula>
    </cfRule>
  </conditionalFormatting>
  <conditionalFormatting sqref="AM50">
    <cfRule type="cellIs" dxfId="3" priority="2252" operator="greaterThan">
      <formula>5</formula>
    </cfRule>
  </conditionalFormatting>
  <conditionalFormatting sqref="AM51">
    <cfRule type="cellIs" dxfId="3" priority="2253" operator="greaterThan">
      <formula>5</formula>
    </cfRule>
  </conditionalFormatting>
  <conditionalFormatting sqref="AM52">
    <cfRule type="cellIs" dxfId="3" priority="2254" operator="greaterThan">
      <formula>5</formula>
    </cfRule>
  </conditionalFormatting>
  <conditionalFormatting sqref="AM53">
    <cfRule type="cellIs" dxfId="3" priority="2255" operator="greaterThan">
      <formula>5</formula>
    </cfRule>
  </conditionalFormatting>
  <conditionalFormatting sqref="AM54">
    <cfRule type="cellIs" dxfId="3" priority="2256" operator="greaterThan">
      <formula>5</formula>
    </cfRule>
  </conditionalFormatting>
  <conditionalFormatting sqref="AM55">
    <cfRule type="cellIs" dxfId="3" priority="2257" operator="greaterThan">
      <formula>5</formula>
    </cfRule>
  </conditionalFormatting>
  <conditionalFormatting sqref="AM56">
    <cfRule type="cellIs" dxfId="3" priority="2258" operator="greaterThan">
      <formula>5</formula>
    </cfRule>
  </conditionalFormatting>
  <conditionalFormatting sqref="AM57">
    <cfRule type="cellIs" dxfId="3" priority="2259" operator="greaterThan">
      <formula>5</formula>
    </cfRule>
  </conditionalFormatting>
  <conditionalFormatting sqref="AM58">
    <cfRule type="cellIs" dxfId="3" priority="2260" operator="greaterThan">
      <formula>5</formula>
    </cfRule>
  </conditionalFormatting>
  <conditionalFormatting sqref="AM59">
    <cfRule type="cellIs" dxfId="3" priority="2261" operator="greaterThan">
      <formula>5</formula>
    </cfRule>
  </conditionalFormatting>
  <conditionalFormatting sqref="AM60">
    <cfRule type="cellIs" dxfId="3" priority="2262" operator="greaterThan">
      <formula>5</formula>
    </cfRule>
  </conditionalFormatting>
  <conditionalFormatting sqref="AM61">
    <cfRule type="cellIs" dxfId="3" priority="2263" operator="greaterThan">
      <formula>5</formula>
    </cfRule>
  </conditionalFormatting>
  <conditionalFormatting sqref="AM62">
    <cfRule type="cellIs" dxfId="3" priority="2264" operator="greaterThan">
      <formula>5</formula>
    </cfRule>
  </conditionalFormatting>
  <conditionalFormatting sqref="AM63">
    <cfRule type="cellIs" dxfId="3" priority="2265" operator="greaterThan">
      <formula>5</formula>
    </cfRule>
  </conditionalFormatting>
  <conditionalFormatting sqref="AM64">
    <cfRule type="cellIs" dxfId="3" priority="2266" operator="greaterThan">
      <formula>5</formula>
    </cfRule>
  </conditionalFormatting>
  <conditionalFormatting sqref="AM65">
    <cfRule type="cellIs" dxfId="3" priority="2267" operator="greaterThan">
      <formula>5</formula>
    </cfRule>
  </conditionalFormatting>
  <conditionalFormatting sqref="AM66">
    <cfRule type="cellIs" dxfId="3" priority="2268" operator="greaterThan">
      <formula>5</formula>
    </cfRule>
  </conditionalFormatting>
  <conditionalFormatting sqref="AM67">
    <cfRule type="cellIs" dxfId="3" priority="2269" operator="greaterThan">
      <formula>5</formula>
    </cfRule>
  </conditionalFormatting>
  <conditionalFormatting sqref="AM68">
    <cfRule type="cellIs" dxfId="3" priority="2270" operator="greaterThan">
      <formula>5</formula>
    </cfRule>
  </conditionalFormatting>
  <conditionalFormatting sqref="AM69">
    <cfRule type="cellIs" dxfId="3" priority="2271" operator="greaterThan">
      <formula>5</formula>
    </cfRule>
  </conditionalFormatting>
  <conditionalFormatting sqref="AM70">
    <cfRule type="cellIs" dxfId="3" priority="2272" operator="greaterThan">
      <formula>5</formula>
    </cfRule>
  </conditionalFormatting>
  <conditionalFormatting sqref="AM71">
    <cfRule type="cellIs" dxfId="3" priority="2273" operator="greaterThan">
      <formula>5</formula>
    </cfRule>
  </conditionalFormatting>
  <conditionalFormatting sqref="AM72">
    <cfRule type="cellIs" dxfId="3" priority="2274" operator="greaterThan">
      <formula>5</formula>
    </cfRule>
  </conditionalFormatting>
  <conditionalFormatting sqref="AM73">
    <cfRule type="cellIs" dxfId="3" priority="2275" operator="greaterThan">
      <formula>5</formula>
    </cfRule>
  </conditionalFormatting>
  <conditionalFormatting sqref="AM74">
    <cfRule type="cellIs" dxfId="3" priority="2276" operator="greaterThan">
      <formula>5</formula>
    </cfRule>
  </conditionalFormatting>
  <conditionalFormatting sqref="AM75">
    <cfRule type="cellIs" dxfId="3" priority="2277" operator="greaterThan">
      <formula>5</formula>
    </cfRule>
  </conditionalFormatting>
  <conditionalFormatting sqref="AM76">
    <cfRule type="cellIs" dxfId="3" priority="2278" operator="greaterThan">
      <formula>5</formula>
    </cfRule>
  </conditionalFormatting>
  <conditionalFormatting sqref="AM77">
    <cfRule type="cellIs" dxfId="3" priority="2279" operator="greaterThan">
      <formula>5</formula>
    </cfRule>
  </conditionalFormatting>
  <conditionalFormatting sqref="AM78">
    <cfRule type="cellIs" dxfId="3" priority="2280" operator="greaterThan">
      <formula>5</formula>
    </cfRule>
  </conditionalFormatting>
  <conditionalFormatting sqref="AM79">
    <cfRule type="cellIs" dxfId="3" priority="2281" operator="greaterThan">
      <formula>5</formula>
    </cfRule>
  </conditionalFormatting>
  <conditionalFormatting sqref="AM80">
    <cfRule type="cellIs" dxfId="3" priority="2282" operator="greaterThan">
      <formula>5</formula>
    </cfRule>
  </conditionalFormatting>
  <conditionalFormatting sqref="AM81">
    <cfRule type="cellIs" dxfId="3" priority="2283" operator="greaterThan">
      <formula>5</formula>
    </cfRule>
  </conditionalFormatting>
  <conditionalFormatting sqref="AM82">
    <cfRule type="cellIs" dxfId="3" priority="2284" operator="greaterThan">
      <formula>5</formula>
    </cfRule>
  </conditionalFormatting>
  <conditionalFormatting sqref="AM83">
    <cfRule type="cellIs" dxfId="3" priority="2285" operator="greaterThan">
      <formula>5</formula>
    </cfRule>
  </conditionalFormatting>
  <conditionalFormatting sqref="AM84">
    <cfRule type="cellIs" dxfId="3" priority="2286" operator="greaterThan">
      <formula>5</formula>
    </cfRule>
  </conditionalFormatting>
  <conditionalFormatting sqref="AM85">
    <cfRule type="cellIs" dxfId="3" priority="2287" operator="greaterThan">
      <formula>5</formula>
    </cfRule>
  </conditionalFormatting>
  <conditionalFormatting sqref="AM86">
    <cfRule type="cellIs" dxfId="3" priority="2288" operator="greaterThan">
      <formula>5</formula>
    </cfRule>
  </conditionalFormatting>
  <conditionalFormatting sqref="AM87">
    <cfRule type="cellIs" dxfId="3" priority="2289" operator="greaterThan">
      <formula>5</formula>
    </cfRule>
  </conditionalFormatting>
  <conditionalFormatting sqref="AM88">
    <cfRule type="cellIs" dxfId="3" priority="2290" operator="greaterThan">
      <formula>5</formula>
    </cfRule>
  </conditionalFormatting>
  <conditionalFormatting sqref="AM89">
    <cfRule type="cellIs" dxfId="3" priority="2291" operator="greaterThan">
      <formula>5</formula>
    </cfRule>
  </conditionalFormatting>
  <conditionalFormatting sqref="AM90">
    <cfRule type="cellIs" dxfId="3" priority="2292" operator="greaterThan">
      <formula>5</formula>
    </cfRule>
  </conditionalFormatting>
  <conditionalFormatting sqref="AM91">
    <cfRule type="cellIs" dxfId="3" priority="2293" operator="greaterThan">
      <formula>5</formula>
    </cfRule>
  </conditionalFormatting>
  <conditionalFormatting sqref="AM92">
    <cfRule type="cellIs" dxfId="3" priority="2294" operator="greaterThan">
      <formula>5</formula>
    </cfRule>
  </conditionalFormatting>
  <conditionalFormatting sqref="AM93">
    <cfRule type="cellIs" dxfId="3" priority="2295" operator="greaterThan">
      <formula>5</formula>
    </cfRule>
  </conditionalFormatting>
  <conditionalFormatting sqref="AM94">
    <cfRule type="cellIs" dxfId="3" priority="2296" operator="greaterThan">
      <formula>5</formula>
    </cfRule>
  </conditionalFormatting>
  <conditionalFormatting sqref="AM95">
    <cfRule type="cellIs" dxfId="3" priority="2297" operator="greaterThan">
      <formula>5</formula>
    </cfRule>
  </conditionalFormatting>
  <conditionalFormatting sqref="AM96">
    <cfRule type="cellIs" dxfId="3" priority="2298" operator="greaterThan">
      <formula>5</formula>
    </cfRule>
  </conditionalFormatting>
  <conditionalFormatting sqref="AM97">
    <cfRule type="cellIs" dxfId="3" priority="2299" operator="greaterThan">
      <formula>5</formula>
    </cfRule>
  </conditionalFormatting>
  <conditionalFormatting sqref="AM98">
    <cfRule type="cellIs" dxfId="3" priority="2300" operator="greaterThan">
      <formula>5</formula>
    </cfRule>
  </conditionalFormatting>
  <conditionalFormatting sqref="AM99">
    <cfRule type="cellIs" dxfId="3" priority="2301" operator="greaterThan">
      <formula>5</formula>
    </cfRule>
  </conditionalFormatting>
  <conditionalFormatting sqref="AM100">
    <cfRule type="cellIs" dxfId="3" priority="2302" operator="greaterThan">
      <formula>5</formula>
    </cfRule>
  </conditionalFormatting>
  <conditionalFormatting sqref="AM101">
    <cfRule type="cellIs" dxfId="3" priority="2303" operator="greaterThan">
      <formula>5</formula>
    </cfRule>
  </conditionalFormatting>
  <conditionalFormatting sqref="AM102">
    <cfRule type="cellIs" dxfId="3" priority="2304" operator="greaterThan">
      <formula>5</formula>
    </cfRule>
  </conditionalFormatting>
  <conditionalFormatting sqref="AM103">
    <cfRule type="cellIs" dxfId="3" priority="2305" operator="greaterThan">
      <formula>5</formula>
    </cfRule>
  </conditionalFormatting>
  <conditionalFormatting sqref="AM104">
    <cfRule type="cellIs" dxfId="3" priority="2306" operator="greaterThan">
      <formula>5</formula>
    </cfRule>
  </conditionalFormatting>
  <conditionalFormatting sqref="AM105">
    <cfRule type="cellIs" dxfId="3" priority="2307" operator="greaterThan">
      <formula>5</formula>
    </cfRule>
  </conditionalFormatting>
  <conditionalFormatting sqref="AM106">
    <cfRule type="cellIs" dxfId="3" priority="2308" operator="greaterThan">
      <formula>5</formula>
    </cfRule>
  </conditionalFormatting>
  <conditionalFormatting sqref="AM107">
    <cfRule type="cellIs" dxfId="3" priority="2309" operator="greaterThan">
      <formula>5</formula>
    </cfRule>
  </conditionalFormatting>
  <conditionalFormatting sqref="AM108">
    <cfRule type="cellIs" dxfId="3" priority="2310" operator="greaterThan">
      <formula>5</formula>
    </cfRule>
  </conditionalFormatting>
  <conditionalFormatting sqref="AM109">
    <cfRule type="cellIs" dxfId="3" priority="2311" operator="greaterThan">
      <formula>5</formula>
    </cfRule>
  </conditionalFormatting>
  <conditionalFormatting sqref="AM110">
    <cfRule type="cellIs" dxfId="3" priority="2312" operator="greaterThan">
      <formula>5</formula>
    </cfRule>
  </conditionalFormatting>
  <conditionalFormatting sqref="AM111">
    <cfRule type="cellIs" dxfId="3" priority="2313" operator="greaterThan">
      <formula>5</formula>
    </cfRule>
  </conditionalFormatting>
  <conditionalFormatting sqref="AM112">
    <cfRule type="cellIs" dxfId="3" priority="2314" operator="greaterThan">
      <formula>5</formula>
    </cfRule>
  </conditionalFormatting>
  <conditionalFormatting sqref="AM113">
    <cfRule type="cellIs" dxfId="3" priority="2315" operator="greaterThan">
      <formula>5</formula>
    </cfRule>
  </conditionalFormatting>
  <conditionalFormatting sqref="AM114">
    <cfRule type="cellIs" dxfId="3" priority="2316" operator="greaterThan">
      <formula>5</formula>
    </cfRule>
  </conditionalFormatting>
  <conditionalFormatting sqref="AM115">
    <cfRule type="cellIs" dxfId="3" priority="2317" operator="greaterThan">
      <formula>5</formula>
    </cfRule>
  </conditionalFormatting>
  <conditionalFormatting sqref="AM116">
    <cfRule type="cellIs" dxfId="3" priority="2318" operator="greaterThan">
      <formula>5</formula>
    </cfRule>
  </conditionalFormatting>
  <conditionalFormatting sqref="AM117">
    <cfRule type="cellIs" dxfId="3" priority="2319" operator="greaterThan">
      <formula>5</formula>
    </cfRule>
  </conditionalFormatting>
  <conditionalFormatting sqref="AM118">
    <cfRule type="cellIs" dxfId="3" priority="2320" operator="greaterThan">
      <formula>5</formula>
    </cfRule>
  </conditionalFormatting>
  <conditionalFormatting sqref="AM119">
    <cfRule type="cellIs" dxfId="3" priority="2321" operator="greaterThan">
      <formula>5</formula>
    </cfRule>
  </conditionalFormatting>
  <conditionalFormatting sqref="AM120">
    <cfRule type="cellIs" dxfId="3" priority="2322" operator="greaterThan">
      <formula>5</formula>
    </cfRule>
  </conditionalFormatting>
  <conditionalFormatting sqref="AM121">
    <cfRule type="cellIs" dxfId="3" priority="2323" operator="greaterThan">
      <formula>5</formula>
    </cfRule>
  </conditionalFormatting>
  <conditionalFormatting sqref="AM122">
    <cfRule type="cellIs" dxfId="3" priority="2324" operator="greaterThan">
      <formula>5</formula>
    </cfRule>
  </conditionalFormatting>
  <conditionalFormatting sqref="AM123">
    <cfRule type="cellIs" dxfId="3" priority="2325" operator="greaterThan">
      <formula>5</formula>
    </cfRule>
  </conditionalFormatting>
  <conditionalFormatting sqref="AM124">
    <cfRule type="cellIs" dxfId="3" priority="2326" operator="greaterThan">
      <formula>5</formula>
    </cfRule>
  </conditionalFormatting>
  <conditionalFormatting sqref="AM125">
    <cfRule type="cellIs" dxfId="3" priority="2327" operator="greaterThan">
      <formula>5</formula>
    </cfRule>
  </conditionalFormatting>
  <conditionalFormatting sqref="AM126">
    <cfRule type="cellIs" dxfId="3" priority="2328" operator="greaterThan">
      <formula>5</formula>
    </cfRule>
  </conditionalFormatting>
  <conditionalFormatting sqref="AM127">
    <cfRule type="cellIs" dxfId="3" priority="2329" operator="greaterThan">
      <formula>5</formula>
    </cfRule>
  </conditionalFormatting>
  <conditionalFormatting sqref="AM128">
    <cfRule type="cellIs" dxfId="3" priority="2330" operator="greaterThan">
      <formula>5</formula>
    </cfRule>
  </conditionalFormatting>
  <conditionalFormatting sqref="AM129">
    <cfRule type="cellIs" dxfId="3" priority="2331" operator="greaterThan">
      <formula>5</formula>
    </cfRule>
  </conditionalFormatting>
  <conditionalFormatting sqref="AN19">
    <cfRule type="cellIs" dxfId="3" priority="2332" operator="greaterThan">
      <formula>5</formula>
    </cfRule>
  </conditionalFormatting>
  <conditionalFormatting sqref="AN20">
    <cfRule type="cellIs" dxfId="3" priority="2333" operator="greaterThan">
      <formula>5</formula>
    </cfRule>
  </conditionalFormatting>
  <conditionalFormatting sqref="AN21">
    <cfRule type="cellIs" dxfId="3" priority="2334" operator="greaterThan">
      <formula>5</formula>
    </cfRule>
  </conditionalFormatting>
  <conditionalFormatting sqref="AN22">
    <cfRule type="cellIs" dxfId="3" priority="2335" operator="greaterThan">
      <formula>5</formula>
    </cfRule>
  </conditionalFormatting>
  <conditionalFormatting sqref="AN23">
    <cfRule type="cellIs" dxfId="3" priority="2336" operator="greaterThan">
      <formula>5</formula>
    </cfRule>
  </conditionalFormatting>
  <conditionalFormatting sqref="AN24">
    <cfRule type="cellIs" dxfId="3" priority="2337" operator="greaterThan">
      <formula>5</formula>
    </cfRule>
  </conditionalFormatting>
  <conditionalFormatting sqref="AN25">
    <cfRule type="cellIs" dxfId="3" priority="2338" operator="greaterThan">
      <formula>5</formula>
    </cfRule>
  </conditionalFormatting>
  <conditionalFormatting sqref="AN26">
    <cfRule type="cellIs" dxfId="3" priority="2339" operator="greaterThan">
      <formula>5</formula>
    </cfRule>
  </conditionalFormatting>
  <conditionalFormatting sqref="AN27">
    <cfRule type="cellIs" dxfId="3" priority="2340" operator="greaterThan">
      <formula>5</formula>
    </cfRule>
  </conditionalFormatting>
  <conditionalFormatting sqref="AN28">
    <cfRule type="cellIs" dxfId="3" priority="2341" operator="greaterThan">
      <formula>5</formula>
    </cfRule>
  </conditionalFormatting>
  <conditionalFormatting sqref="AN29">
    <cfRule type="cellIs" dxfId="3" priority="2342" operator="greaterThan">
      <formula>5</formula>
    </cfRule>
  </conditionalFormatting>
  <conditionalFormatting sqref="AN30">
    <cfRule type="cellIs" dxfId="3" priority="2343" operator="greaterThan">
      <formula>5</formula>
    </cfRule>
  </conditionalFormatting>
  <conditionalFormatting sqref="AN31">
    <cfRule type="cellIs" dxfId="3" priority="2344" operator="greaterThan">
      <formula>5</formula>
    </cfRule>
  </conditionalFormatting>
  <conditionalFormatting sqref="AN32">
    <cfRule type="cellIs" dxfId="3" priority="2345" operator="greaterThan">
      <formula>5</formula>
    </cfRule>
  </conditionalFormatting>
  <conditionalFormatting sqref="AN33">
    <cfRule type="cellIs" dxfId="3" priority="2346" operator="greaterThan">
      <formula>5</formula>
    </cfRule>
  </conditionalFormatting>
  <conditionalFormatting sqref="AN34">
    <cfRule type="cellIs" dxfId="3" priority="2347" operator="greaterThan">
      <formula>5</formula>
    </cfRule>
  </conditionalFormatting>
  <conditionalFormatting sqref="AN35">
    <cfRule type="cellIs" dxfId="3" priority="2348" operator="greaterThan">
      <formula>5</formula>
    </cfRule>
  </conditionalFormatting>
  <conditionalFormatting sqref="AN36">
    <cfRule type="cellIs" dxfId="3" priority="2349" operator="greaterThan">
      <formula>5</formula>
    </cfRule>
  </conditionalFormatting>
  <conditionalFormatting sqref="AN37">
    <cfRule type="cellIs" dxfId="3" priority="2350" operator="greaterThan">
      <formula>5</formula>
    </cfRule>
  </conditionalFormatting>
  <conditionalFormatting sqref="AN38">
    <cfRule type="cellIs" dxfId="3" priority="2351" operator="greaterThan">
      <formula>5</formula>
    </cfRule>
  </conditionalFormatting>
  <conditionalFormatting sqref="AN39">
    <cfRule type="cellIs" dxfId="3" priority="2352" operator="greaterThan">
      <formula>5</formula>
    </cfRule>
  </conditionalFormatting>
  <conditionalFormatting sqref="AN40">
    <cfRule type="cellIs" dxfId="3" priority="2353" operator="greaterThan">
      <formula>5</formula>
    </cfRule>
  </conditionalFormatting>
  <conditionalFormatting sqref="AN41">
    <cfRule type="cellIs" dxfId="3" priority="2354" operator="greaterThan">
      <formula>5</formula>
    </cfRule>
  </conditionalFormatting>
  <conditionalFormatting sqref="AN42">
    <cfRule type="cellIs" dxfId="3" priority="2355" operator="greaterThan">
      <formula>5</formula>
    </cfRule>
  </conditionalFormatting>
  <conditionalFormatting sqref="AN43">
    <cfRule type="cellIs" dxfId="3" priority="2356" operator="greaterThan">
      <formula>5</formula>
    </cfRule>
  </conditionalFormatting>
  <conditionalFormatting sqref="AN44">
    <cfRule type="cellIs" dxfId="3" priority="2357" operator="greaterThan">
      <formula>5</formula>
    </cfRule>
  </conditionalFormatting>
  <conditionalFormatting sqref="AN45">
    <cfRule type="cellIs" dxfId="3" priority="2358" operator="greaterThan">
      <formula>5</formula>
    </cfRule>
  </conditionalFormatting>
  <conditionalFormatting sqref="AN46">
    <cfRule type="cellIs" dxfId="3" priority="2359" operator="greaterThan">
      <formula>5</formula>
    </cfRule>
  </conditionalFormatting>
  <conditionalFormatting sqref="AN47">
    <cfRule type="cellIs" dxfId="3" priority="2360" operator="greaterThan">
      <formula>5</formula>
    </cfRule>
  </conditionalFormatting>
  <conditionalFormatting sqref="AN48">
    <cfRule type="cellIs" dxfId="3" priority="2361" operator="greaterThan">
      <formula>5</formula>
    </cfRule>
  </conditionalFormatting>
  <conditionalFormatting sqref="AN49">
    <cfRule type="cellIs" dxfId="3" priority="2362" operator="greaterThan">
      <formula>5</formula>
    </cfRule>
  </conditionalFormatting>
  <conditionalFormatting sqref="AN50">
    <cfRule type="cellIs" dxfId="3" priority="2363" operator="greaterThan">
      <formula>5</formula>
    </cfRule>
  </conditionalFormatting>
  <conditionalFormatting sqref="AN51">
    <cfRule type="cellIs" dxfId="3" priority="2364" operator="greaterThan">
      <formula>5</formula>
    </cfRule>
  </conditionalFormatting>
  <conditionalFormatting sqref="AN52">
    <cfRule type="cellIs" dxfId="3" priority="2365" operator="greaterThan">
      <formula>5</formula>
    </cfRule>
  </conditionalFormatting>
  <conditionalFormatting sqref="AN53">
    <cfRule type="cellIs" dxfId="3" priority="2366" operator="greaterThan">
      <formula>5</formula>
    </cfRule>
  </conditionalFormatting>
  <conditionalFormatting sqref="AN54">
    <cfRule type="cellIs" dxfId="3" priority="2367" operator="greaterThan">
      <formula>5</formula>
    </cfRule>
  </conditionalFormatting>
  <conditionalFormatting sqref="AN55">
    <cfRule type="cellIs" dxfId="3" priority="2368" operator="greaterThan">
      <formula>5</formula>
    </cfRule>
  </conditionalFormatting>
  <conditionalFormatting sqref="AN56">
    <cfRule type="cellIs" dxfId="3" priority="2369" operator="greaterThan">
      <formula>5</formula>
    </cfRule>
  </conditionalFormatting>
  <conditionalFormatting sqref="AN57">
    <cfRule type="cellIs" dxfId="3" priority="2370" operator="greaterThan">
      <formula>5</formula>
    </cfRule>
  </conditionalFormatting>
  <conditionalFormatting sqref="AN58">
    <cfRule type="cellIs" dxfId="3" priority="2371" operator="greaterThan">
      <formula>5</formula>
    </cfRule>
  </conditionalFormatting>
  <conditionalFormatting sqref="AN59">
    <cfRule type="cellIs" dxfId="3" priority="2372" operator="greaterThan">
      <formula>5</formula>
    </cfRule>
  </conditionalFormatting>
  <conditionalFormatting sqref="AN60">
    <cfRule type="cellIs" dxfId="3" priority="2373" operator="greaterThan">
      <formula>5</formula>
    </cfRule>
  </conditionalFormatting>
  <conditionalFormatting sqref="AN61">
    <cfRule type="cellIs" dxfId="3" priority="2374" operator="greaterThan">
      <formula>5</formula>
    </cfRule>
  </conditionalFormatting>
  <conditionalFormatting sqref="AN62">
    <cfRule type="cellIs" dxfId="3" priority="2375" operator="greaterThan">
      <formula>5</formula>
    </cfRule>
  </conditionalFormatting>
  <conditionalFormatting sqref="AN63">
    <cfRule type="cellIs" dxfId="3" priority="2376" operator="greaterThan">
      <formula>5</formula>
    </cfRule>
  </conditionalFormatting>
  <conditionalFormatting sqref="AN64">
    <cfRule type="cellIs" dxfId="3" priority="2377" operator="greaterThan">
      <formula>5</formula>
    </cfRule>
  </conditionalFormatting>
  <conditionalFormatting sqref="AN65">
    <cfRule type="cellIs" dxfId="3" priority="2378" operator="greaterThan">
      <formula>5</formula>
    </cfRule>
  </conditionalFormatting>
  <conditionalFormatting sqref="AN66">
    <cfRule type="cellIs" dxfId="3" priority="2379" operator="greaterThan">
      <formula>5</formula>
    </cfRule>
  </conditionalFormatting>
  <conditionalFormatting sqref="AN67">
    <cfRule type="cellIs" dxfId="3" priority="2380" operator="greaterThan">
      <formula>5</formula>
    </cfRule>
  </conditionalFormatting>
  <conditionalFormatting sqref="AN68">
    <cfRule type="cellIs" dxfId="3" priority="2381" operator="greaterThan">
      <formula>5</formula>
    </cfRule>
  </conditionalFormatting>
  <conditionalFormatting sqref="AN69">
    <cfRule type="cellIs" dxfId="3" priority="2382" operator="greaterThan">
      <formula>5</formula>
    </cfRule>
  </conditionalFormatting>
  <conditionalFormatting sqref="AN70">
    <cfRule type="cellIs" dxfId="3" priority="2383" operator="greaterThan">
      <formula>5</formula>
    </cfRule>
  </conditionalFormatting>
  <conditionalFormatting sqref="AN71">
    <cfRule type="cellIs" dxfId="3" priority="2384" operator="greaterThan">
      <formula>5</formula>
    </cfRule>
  </conditionalFormatting>
  <conditionalFormatting sqref="AN72">
    <cfRule type="cellIs" dxfId="3" priority="2385" operator="greaterThan">
      <formula>5</formula>
    </cfRule>
  </conditionalFormatting>
  <conditionalFormatting sqref="AN73">
    <cfRule type="cellIs" dxfId="3" priority="2386" operator="greaterThan">
      <formula>5</formula>
    </cfRule>
  </conditionalFormatting>
  <conditionalFormatting sqref="AN74">
    <cfRule type="cellIs" dxfId="3" priority="2387" operator="greaterThan">
      <formula>5</formula>
    </cfRule>
  </conditionalFormatting>
  <conditionalFormatting sqref="AN75">
    <cfRule type="cellIs" dxfId="3" priority="2388" operator="greaterThan">
      <formula>5</formula>
    </cfRule>
  </conditionalFormatting>
  <conditionalFormatting sqref="AN76">
    <cfRule type="cellIs" dxfId="3" priority="2389" operator="greaterThan">
      <formula>5</formula>
    </cfRule>
  </conditionalFormatting>
  <conditionalFormatting sqref="AN77">
    <cfRule type="cellIs" dxfId="3" priority="2390" operator="greaterThan">
      <formula>5</formula>
    </cfRule>
  </conditionalFormatting>
  <conditionalFormatting sqref="AN78">
    <cfRule type="cellIs" dxfId="3" priority="2391" operator="greaterThan">
      <formula>5</formula>
    </cfRule>
  </conditionalFormatting>
  <conditionalFormatting sqref="AN79">
    <cfRule type="cellIs" dxfId="3" priority="2392" operator="greaterThan">
      <formula>5</formula>
    </cfRule>
  </conditionalFormatting>
  <conditionalFormatting sqref="AN80">
    <cfRule type="cellIs" dxfId="3" priority="2393" operator="greaterThan">
      <formula>5</formula>
    </cfRule>
  </conditionalFormatting>
  <conditionalFormatting sqref="AN81">
    <cfRule type="cellIs" dxfId="3" priority="2394" operator="greaterThan">
      <formula>5</formula>
    </cfRule>
  </conditionalFormatting>
  <conditionalFormatting sqref="AN82">
    <cfRule type="cellIs" dxfId="3" priority="2395" operator="greaterThan">
      <formula>5</formula>
    </cfRule>
  </conditionalFormatting>
  <conditionalFormatting sqref="AN83">
    <cfRule type="cellIs" dxfId="3" priority="2396" operator="greaterThan">
      <formula>5</formula>
    </cfRule>
  </conditionalFormatting>
  <conditionalFormatting sqref="AN84">
    <cfRule type="cellIs" dxfId="3" priority="2397" operator="greaterThan">
      <formula>5</formula>
    </cfRule>
  </conditionalFormatting>
  <conditionalFormatting sqref="AN85">
    <cfRule type="cellIs" dxfId="3" priority="2398" operator="greaterThan">
      <formula>5</formula>
    </cfRule>
  </conditionalFormatting>
  <conditionalFormatting sqref="AN86">
    <cfRule type="cellIs" dxfId="3" priority="2399" operator="greaterThan">
      <formula>5</formula>
    </cfRule>
  </conditionalFormatting>
  <conditionalFormatting sqref="AN87">
    <cfRule type="cellIs" dxfId="3" priority="2400" operator="greaterThan">
      <formula>5</formula>
    </cfRule>
  </conditionalFormatting>
  <conditionalFormatting sqref="AN88">
    <cfRule type="cellIs" dxfId="3" priority="2401" operator="greaterThan">
      <formula>5</formula>
    </cfRule>
  </conditionalFormatting>
  <conditionalFormatting sqref="AN89">
    <cfRule type="cellIs" dxfId="3" priority="2402" operator="greaterThan">
      <formula>5</formula>
    </cfRule>
  </conditionalFormatting>
  <conditionalFormatting sqref="AN90">
    <cfRule type="cellIs" dxfId="3" priority="2403" operator="greaterThan">
      <formula>5</formula>
    </cfRule>
  </conditionalFormatting>
  <conditionalFormatting sqref="AN91">
    <cfRule type="cellIs" dxfId="3" priority="2404" operator="greaterThan">
      <formula>5</formula>
    </cfRule>
  </conditionalFormatting>
  <conditionalFormatting sqref="AN92">
    <cfRule type="cellIs" dxfId="3" priority="2405" operator="greaterThan">
      <formula>5</formula>
    </cfRule>
  </conditionalFormatting>
  <conditionalFormatting sqref="AN93">
    <cfRule type="cellIs" dxfId="3" priority="2406" operator="greaterThan">
      <formula>5</formula>
    </cfRule>
  </conditionalFormatting>
  <conditionalFormatting sqref="AN94">
    <cfRule type="cellIs" dxfId="3" priority="2407" operator="greaterThan">
      <formula>5</formula>
    </cfRule>
  </conditionalFormatting>
  <conditionalFormatting sqref="AN95">
    <cfRule type="cellIs" dxfId="3" priority="2408" operator="greaterThan">
      <formula>5</formula>
    </cfRule>
  </conditionalFormatting>
  <conditionalFormatting sqref="AN96">
    <cfRule type="cellIs" dxfId="3" priority="2409" operator="greaterThan">
      <formula>5</formula>
    </cfRule>
  </conditionalFormatting>
  <conditionalFormatting sqref="AN97">
    <cfRule type="cellIs" dxfId="3" priority="2410" operator="greaterThan">
      <formula>5</formula>
    </cfRule>
  </conditionalFormatting>
  <conditionalFormatting sqref="AN98">
    <cfRule type="cellIs" dxfId="3" priority="2411" operator="greaterThan">
      <formula>5</formula>
    </cfRule>
  </conditionalFormatting>
  <conditionalFormatting sqref="AN99">
    <cfRule type="cellIs" dxfId="3" priority="2412" operator="greaterThan">
      <formula>5</formula>
    </cfRule>
  </conditionalFormatting>
  <conditionalFormatting sqref="AN100">
    <cfRule type="cellIs" dxfId="3" priority="2413" operator="greaterThan">
      <formula>5</formula>
    </cfRule>
  </conditionalFormatting>
  <conditionalFormatting sqref="AN101">
    <cfRule type="cellIs" dxfId="3" priority="2414" operator="greaterThan">
      <formula>5</formula>
    </cfRule>
  </conditionalFormatting>
  <conditionalFormatting sqref="AN102">
    <cfRule type="cellIs" dxfId="3" priority="2415" operator="greaterThan">
      <formula>5</formula>
    </cfRule>
  </conditionalFormatting>
  <conditionalFormatting sqref="AN103">
    <cfRule type="cellIs" dxfId="3" priority="2416" operator="greaterThan">
      <formula>5</formula>
    </cfRule>
  </conditionalFormatting>
  <conditionalFormatting sqref="AN104">
    <cfRule type="cellIs" dxfId="3" priority="2417" operator="greaterThan">
      <formula>5</formula>
    </cfRule>
  </conditionalFormatting>
  <conditionalFormatting sqref="AN105">
    <cfRule type="cellIs" dxfId="3" priority="2418" operator="greaterThan">
      <formula>5</formula>
    </cfRule>
  </conditionalFormatting>
  <conditionalFormatting sqref="AN106">
    <cfRule type="cellIs" dxfId="3" priority="2419" operator="greaterThan">
      <formula>5</formula>
    </cfRule>
  </conditionalFormatting>
  <conditionalFormatting sqref="AN107">
    <cfRule type="cellIs" dxfId="3" priority="2420" operator="greaterThan">
      <formula>5</formula>
    </cfRule>
  </conditionalFormatting>
  <conditionalFormatting sqref="AN108">
    <cfRule type="cellIs" dxfId="3" priority="2421" operator="greaterThan">
      <formula>5</formula>
    </cfRule>
  </conditionalFormatting>
  <conditionalFormatting sqref="AN109">
    <cfRule type="cellIs" dxfId="3" priority="2422" operator="greaterThan">
      <formula>5</formula>
    </cfRule>
  </conditionalFormatting>
  <conditionalFormatting sqref="AN110">
    <cfRule type="cellIs" dxfId="3" priority="2423" operator="greaterThan">
      <formula>5</formula>
    </cfRule>
  </conditionalFormatting>
  <conditionalFormatting sqref="AN111">
    <cfRule type="cellIs" dxfId="3" priority="2424" operator="greaterThan">
      <formula>5</formula>
    </cfRule>
  </conditionalFormatting>
  <conditionalFormatting sqref="AN112">
    <cfRule type="cellIs" dxfId="3" priority="2425" operator="greaterThan">
      <formula>5</formula>
    </cfRule>
  </conditionalFormatting>
  <conditionalFormatting sqref="AN113">
    <cfRule type="cellIs" dxfId="3" priority="2426" operator="greaterThan">
      <formula>5</formula>
    </cfRule>
  </conditionalFormatting>
  <conditionalFormatting sqref="AN114">
    <cfRule type="cellIs" dxfId="3" priority="2427" operator="greaterThan">
      <formula>5</formula>
    </cfRule>
  </conditionalFormatting>
  <conditionalFormatting sqref="AN115">
    <cfRule type="cellIs" dxfId="3" priority="2428" operator="greaterThan">
      <formula>5</formula>
    </cfRule>
  </conditionalFormatting>
  <conditionalFormatting sqref="AN116">
    <cfRule type="cellIs" dxfId="3" priority="2429" operator="greaterThan">
      <formula>5</formula>
    </cfRule>
  </conditionalFormatting>
  <conditionalFormatting sqref="AN117">
    <cfRule type="cellIs" dxfId="3" priority="2430" operator="greaterThan">
      <formula>5</formula>
    </cfRule>
  </conditionalFormatting>
  <conditionalFormatting sqref="AN118">
    <cfRule type="cellIs" dxfId="3" priority="2431" operator="greaterThan">
      <formula>5</formula>
    </cfRule>
  </conditionalFormatting>
  <conditionalFormatting sqref="AN119">
    <cfRule type="cellIs" dxfId="3" priority="2432" operator="greaterThan">
      <formula>5</formula>
    </cfRule>
  </conditionalFormatting>
  <conditionalFormatting sqref="AN120">
    <cfRule type="cellIs" dxfId="3" priority="2433" operator="greaterThan">
      <formula>5</formula>
    </cfRule>
  </conditionalFormatting>
  <conditionalFormatting sqref="AN121">
    <cfRule type="cellIs" dxfId="3" priority="2434" operator="greaterThan">
      <formula>5</formula>
    </cfRule>
  </conditionalFormatting>
  <conditionalFormatting sqref="AN122">
    <cfRule type="cellIs" dxfId="3" priority="2435" operator="greaterThan">
      <formula>5</formula>
    </cfRule>
  </conditionalFormatting>
  <conditionalFormatting sqref="AN123">
    <cfRule type="cellIs" dxfId="3" priority="2436" operator="greaterThan">
      <formula>5</formula>
    </cfRule>
  </conditionalFormatting>
  <conditionalFormatting sqref="AN124">
    <cfRule type="cellIs" dxfId="3" priority="2437" operator="greaterThan">
      <formula>5</formula>
    </cfRule>
  </conditionalFormatting>
  <conditionalFormatting sqref="AN125">
    <cfRule type="cellIs" dxfId="3" priority="2438" operator="greaterThan">
      <formula>5</formula>
    </cfRule>
  </conditionalFormatting>
  <conditionalFormatting sqref="AN126">
    <cfRule type="cellIs" dxfId="3" priority="2439" operator="greaterThan">
      <formula>5</formula>
    </cfRule>
  </conditionalFormatting>
  <conditionalFormatting sqref="AN127">
    <cfRule type="cellIs" dxfId="3" priority="2440" operator="greaterThan">
      <formula>5</formula>
    </cfRule>
  </conditionalFormatting>
  <conditionalFormatting sqref="AN128">
    <cfRule type="cellIs" dxfId="3" priority="2441" operator="greaterThan">
      <formula>5</formula>
    </cfRule>
  </conditionalFormatting>
  <conditionalFormatting sqref="AN129">
    <cfRule type="cellIs" dxfId="3" priority="2442" operator="greaterThan">
      <formula>5</formula>
    </cfRule>
  </conditionalFormatting>
  <conditionalFormatting sqref="AO19">
    <cfRule type="cellIs" dxfId="3" priority="2443" operator="greaterThan">
      <formula>5</formula>
    </cfRule>
  </conditionalFormatting>
  <conditionalFormatting sqref="AO20">
    <cfRule type="cellIs" dxfId="3" priority="2444" operator="greaterThan">
      <formula>5</formula>
    </cfRule>
  </conditionalFormatting>
  <conditionalFormatting sqref="AO21">
    <cfRule type="cellIs" dxfId="3" priority="2445" operator="greaterThan">
      <formula>5</formula>
    </cfRule>
  </conditionalFormatting>
  <conditionalFormatting sqref="AO22">
    <cfRule type="cellIs" dxfId="3" priority="2446" operator="greaterThan">
      <formula>5</formula>
    </cfRule>
  </conditionalFormatting>
  <conditionalFormatting sqref="AO23">
    <cfRule type="cellIs" dxfId="3" priority="2447" operator="greaterThan">
      <formula>5</formula>
    </cfRule>
  </conditionalFormatting>
  <conditionalFormatting sqref="AO24">
    <cfRule type="cellIs" dxfId="3" priority="2448" operator="greaterThan">
      <formula>5</formula>
    </cfRule>
  </conditionalFormatting>
  <conditionalFormatting sqref="AO25">
    <cfRule type="cellIs" dxfId="3" priority="2449" operator="greaterThan">
      <formula>5</formula>
    </cfRule>
  </conditionalFormatting>
  <conditionalFormatting sqref="AO26">
    <cfRule type="cellIs" dxfId="3" priority="2450" operator="greaterThan">
      <formula>5</formula>
    </cfRule>
  </conditionalFormatting>
  <conditionalFormatting sqref="AO27">
    <cfRule type="cellIs" dxfId="3" priority="2451" operator="greaterThan">
      <formula>5</formula>
    </cfRule>
  </conditionalFormatting>
  <conditionalFormatting sqref="AO28">
    <cfRule type="cellIs" dxfId="3" priority="2452" operator="greaterThan">
      <formula>5</formula>
    </cfRule>
  </conditionalFormatting>
  <conditionalFormatting sqref="AO29">
    <cfRule type="cellIs" dxfId="3" priority="2453" operator="greaterThan">
      <formula>5</formula>
    </cfRule>
  </conditionalFormatting>
  <conditionalFormatting sqref="AO30">
    <cfRule type="cellIs" dxfId="3" priority="2454" operator="greaterThan">
      <formula>5</formula>
    </cfRule>
  </conditionalFormatting>
  <conditionalFormatting sqref="AO31">
    <cfRule type="cellIs" dxfId="3" priority="2455" operator="greaterThan">
      <formula>5</formula>
    </cfRule>
  </conditionalFormatting>
  <conditionalFormatting sqref="AO32">
    <cfRule type="cellIs" dxfId="3" priority="2456" operator="greaterThan">
      <formula>5</formula>
    </cfRule>
  </conditionalFormatting>
  <conditionalFormatting sqref="AO33">
    <cfRule type="cellIs" dxfId="3" priority="2457" operator="greaterThan">
      <formula>5</formula>
    </cfRule>
  </conditionalFormatting>
  <conditionalFormatting sqref="AO34">
    <cfRule type="cellIs" dxfId="3" priority="2458" operator="greaterThan">
      <formula>5</formula>
    </cfRule>
  </conditionalFormatting>
  <conditionalFormatting sqref="AO35">
    <cfRule type="cellIs" dxfId="3" priority="2459" operator="greaterThan">
      <formula>5</formula>
    </cfRule>
  </conditionalFormatting>
  <conditionalFormatting sqref="AO36">
    <cfRule type="cellIs" dxfId="3" priority="2460" operator="greaterThan">
      <formula>5</formula>
    </cfRule>
  </conditionalFormatting>
  <conditionalFormatting sqref="AO37">
    <cfRule type="cellIs" dxfId="3" priority="2461" operator="greaterThan">
      <formula>5</formula>
    </cfRule>
  </conditionalFormatting>
  <conditionalFormatting sqref="AO38">
    <cfRule type="cellIs" dxfId="3" priority="2462" operator="greaterThan">
      <formula>5</formula>
    </cfRule>
  </conditionalFormatting>
  <conditionalFormatting sqref="AO39">
    <cfRule type="cellIs" dxfId="3" priority="2463" operator="greaterThan">
      <formula>5</formula>
    </cfRule>
  </conditionalFormatting>
  <conditionalFormatting sqref="AO40">
    <cfRule type="cellIs" dxfId="3" priority="2464" operator="greaterThan">
      <formula>5</formula>
    </cfRule>
  </conditionalFormatting>
  <conditionalFormatting sqref="AO41">
    <cfRule type="cellIs" dxfId="3" priority="2465" operator="greaterThan">
      <formula>5</formula>
    </cfRule>
  </conditionalFormatting>
  <conditionalFormatting sqref="AO42">
    <cfRule type="cellIs" dxfId="3" priority="2466" operator="greaterThan">
      <formula>5</formula>
    </cfRule>
  </conditionalFormatting>
  <conditionalFormatting sqref="AO43">
    <cfRule type="cellIs" dxfId="3" priority="2467" operator="greaterThan">
      <formula>5</formula>
    </cfRule>
  </conditionalFormatting>
  <conditionalFormatting sqref="AO44">
    <cfRule type="cellIs" dxfId="3" priority="2468" operator="greaterThan">
      <formula>5</formula>
    </cfRule>
  </conditionalFormatting>
  <conditionalFormatting sqref="AO45">
    <cfRule type="cellIs" dxfId="3" priority="2469" operator="greaterThan">
      <formula>5</formula>
    </cfRule>
  </conditionalFormatting>
  <conditionalFormatting sqref="AO46">
    <cfRule type="cellIs" dxfId="3" priority="2470" operator="greaterThan">
      <formula>5</formula>
    </cfRule>
  </conditionalFormatting>
  <conditionalFormatting sqref="AO47">
    <cfRule type="cellIs" dxfId="3" priority="2471" operator="greaterThan">
      <formula>5</formula>
    </cfRule>
  </conditionalFormatting>
  <conditionalFormatting sqref="AO48">
    <cfRule type="cellIs" dxfId="3" priority="2472" operator="greaterThan">
      <formula>5</formula>
    </cfRule>
  </conditionalFormatting>
  <conditionalFormatting sqref="AO49">
    <cfRule type="cellIs" dxfId="3" priority="2473" operator="greaterThan">
      <formula>5</formula>
    </cfRule>
  </conditionalFormatting>
  <conditionalFormatting sqref="AO50">
    <cfRule type="cellIs" dxfId="3" priority="2474" operator="greaterThan">
      <formula>5</formula>
    </cfRule>
  </conditionalFormatting>
  <conditionalFormatting sqref="AO51">
    <cfRule type="cellIs" dxfId="3" priority="2475" operator="greaterThan">
      <formula>5</formula>
    </cfRule>
  </conditionalFormatting>
  <conditionalFormatting sqref="AO52">
    <cfRule type="cellIs" dxfId="3" priority="2476" operator="greaterThan">
      <formula>5</formula>
    </cfRule>
  </conditionalFormatting>
  <conditionalFormatting sqref="AO53">
    <cfRule type="cellIs" dxfId="3" priority="2477" operator="greaterThan">
      <formula>5</formula>
    </cfRule>
  </conditionalFormatting>
  <conditionalFormatting sqref="AO54">
    <cfRule type="cellIs" dxfId="3" priority="2478" operator="greaterThan">
      <formula>5</formula>
    </cfRule>
  </conditionalFormatting>
  <conditionalFormatting sqref="AO55">
    <cfRule type="cellIs" dxfId="3" priority="2479" operator="greaterThan">
      <formula>5</formula>
    </cfRule>
  </conditionalFormatting>
  <conditionalFormatting sqref="AO56">
    <cfRule type="cellIs" dxfId="3" priority="2480" operator="greaterThan">
      <formula>5</formula>
    </cfRule>
  </conditionalFormatting>
  <conditionalFormatting sqref="AO57">
    <cfRule type="cellIs" dxfId="3" priority="2481" operator="greaterThan">
      <formula>5</formula>
    </cfRule>
  </conditionalFormatting>
  <conditionalFormatting sqref="AO58">
    <cfRule type="cellIs" dxfId="3" priority="2482" operator="greaterThan">
      <formula>5</formula>
    </cfRule>
  </conditionalFormatting>
  <conditionalFormatting sqref="AO59">
    <cfRule type="cellIs" dxfId="3" priority="2483" operator="greaterThan">
      <formula>5</formula>
    </cfRule>
  </conditionalFormatting>
  <conditionalFormatting sqref="AO60">
    <cfRule type="cellIs" dxfId="3" priority="2484" operator="greaterThan">
      <formula>5</formula>
    </cfRule>
  </conditionalFormatting>
  <conditionalFormatting sqref="AO61">
    <cfRule type="cellIs" dxfId="3" priority="2485" operator="greaterThan">
      <formula>5</formula>
    </cfRule>
  </conditionalFormatting>
  <conditionalFormatting sqref="AO62">
    <cfRule type="cellIs" dxfId="3" priority="2486" operator="greaterThan">
      <formula>5</formula>
    </cfRule>
  </conditionalFormatting>
  <conditionalFormatting sqref="AO63">
    <cfRule type="cellIs" dxfId="3" priority="2487" operator="greaterThan">
      <formula>5</formula>
    </cfRule>
  </conditionalFormatting>
  <conditionalFormatting sqref="AO64">
    <cfRule type="cellIs" dxfId="3" priority="2488" operator="greaterThan">
      <formula>5</formula>
    </cfRule>
  </conditionalFormatting>
  <conditionalFormatting sqref="AO65">
    <cfRule type="cellIs" dxfId="3" priority="2489" operator="greaterThan">
      <formula>5</formula>
    </cfRule>
  </conditionalFormatting>
  <conditionalFormatting sqref="AO66">
    <cfRule type="cellIs" dxfId="3" priority="2490" operator="greaterThan">
      <formula>5</formula>
    </cfRule>
  </conditionalFormatting>
  <conditionalFormatting sqref="AO67">
    <cfRule type="cellIs" dxfId="3" priority="2491" operator="greaterThan">
      <formula>5</formula>
    </cfRule>
  </conditionalFormatting>
  <conditionalFormatting sqref="AO68">
    <cfRule type="cellIs" dxfId="3" priority="2492" operator="greaterThan">
      <formula>5</formula>
    </cfRule>
  </conditionalFormatting>
  <conditionalFormatting sqref="AO69">
    <cfRule type="cellIs" dxfId="3" priority="2493" operator="greaterThan">
      <formula>5</formula>
    </cfRule>
  </conditionalFormatting>
  <conditionalFormatting sqref="AO70">
    <cfRule type="cellIs" dxfId="3" priority="2494" operator="greaterThan">
      <formula>5</formula>
    </cfRule>
  </conditionalFormatting>
  <conditionalFormatting sqref="AO71">
    <cfRule type="cellIs" dxfId="3" priority="2495" operator="greaterThan">
      <formula>5</formula>
    </cfRule>
  </conditionalFormatting>
  <conditionalFormatting sqref="AO72">
    <cfRule type="cellIs" dxfId="3" priority="2496" operator="greaterThan">
      <formula>5</formula>
    </cfRule>
  </conditionalFormatting>
  <conditionalFormatting sqref="AO73">
    <cfRule type="cellIs" dxfId="3" priority="2497" operator="greaterThan">
      <formula>5</formula>
    </cfRule>
  </conditionalFormatting>
  <conditionalFormatting sqref="AO74">
    <cfRule type="cellIs" dxfId="3" priority="2498" operator="greaterThan">
      <formula>5</formula>
    </cfRule>
  </conditionalFormatting>
  <conditionalFormatting sqref="AO75">
    <cfRule type="cellIs" dxfId="3" priority="2499" operator="greaterThan">
      <formula>5</formula>
    </cfRule>
  </conditionalFormatting>
  <conditionalFormatting sqref="AO76">
    <cfRule type="cellIs" dxfId="3" priority="2500" operator="greaterThan">
      <formula>5</formula>
    </cfRule>
  </conditionalFormatting>
  <conditionalFormatting sqref="AO77">
    <cfRule type="cellIs" dxfId="3" priority="2501" operator="greaterThan">
      <formula>5</formula>
    </cfRule>
  </conditionalFormatting>
  <conditionalFormatting sqref="AO78">
    <cfRule type="cellIs" dxfId="3" priority="2502" operator="greaterThan">
      <formula>5</formula>
    </cfRule>
  </conditionalFormatting>
  <conditionalFormatting sqref="AO79">
    <cfRule type="cellIs" dxfId="3" priority="2503" operator="greaterThan">
      <formula>5</formula>
    </cfRule>
  </conditionalFormatting>
  <conditionalFormatting sqref="AO80">
    <cfRule type="cellIs" dxfId="3" priority="2504" operator="greaterThan">
      <formula>5</formula>
    </cfRule>
  </conditionalFormatting>
  <conditionalFormatting sqref="AO81">
    <cfRule type="cellIs" dxfId="3" priority="2505" operator="greaterThan">
      <formula>5</formula>
    </cfRule>
  </conditionalFormatting>
  <conditionalFormatting sqref="AO82">
    <cfRule type="cellIs" dxfId="3" priority="2506" operator="greaterThan">
      <formula>5</formula>
    </cfRule>
  </conditionalFormatting>
  <conditionalFormatting sqref="AO83">
    <cfRule type="cellIs" dxfId="3" priority="2507" operator="greaterThan">
      <formula>5</formula>
    </cfRule>
  </conditionalFormatting>
  <conditionalFormatting sqref="AO84">
    <cfRule type="cellIs" dxfId="3" priority="2508" operator="greaterThan">
      <formula>5</formula>
    </cfRule>
  </conditionalFormatting>
  <conditionalFormatting sqref="AO85">
    <cfRule type="cellIs" dxfId="3" priority="2509" operator="greaterThan">
      <formula>5</formula>
    </cfRule>
  </conditionalFormatting>
  <conditionalFormatting sqref="AO86">
    <cfRule type="cellIs" dxfId="3" priority="2510" operator="greaterThan">
      <formula>5</formula>
    </cfRule>
  </conditionalFormatting>
  <conditionalFormatting sqref="AO87">
    <cfRule type="cellIs" dxfId="3" priority="2511" operator="greaterThan">
      <formula>5</formula>
    </cfRule>
  </conditionalFormatting>
  <conditionalFormatting sqref="AO88">
    <cfRule type="cellIs" dxfId="3" priority="2512" operator="greaterThan">
      <formula>5</formula>
    </cfRule>
  </conditionalFormatting>
  <conditionalFormatting sqref="AO89">
    <cfRule type="cellIs" dxfId="3" priority="2513" operator="greaterThan">
      <formula>5</formula>
    </cfRule>
  </conditionalFormatting>
  <conditionalFormatting sqref="AO90">
    <cfRule type="cellIs" dxfId="3" priority="2514" operator="greaterThan">
      <formula>5</formula>
    </cfRule>
  </conditionalFormatting>
  <conditionalFormatting sqref="AO91">
    <cfRule type="cellIs" dxfId="3" priority="2515" operator="greaterThan">
      <formula>5</formula>
    </cfRule>
  </conditionalFormatting>
  <conditionalFormatting sqref="AO92">
    <cfRule type="cellIs" dxfId="3" priority="2516" operator="greaterThan">
      <formula>5</formula>
    </cfRule>
  </conditionalFormatting>
  <conditionalFormatting sqref="AO93">
    <cfRule type="cellIs" dxfId="3" priority="2517" operator="greaterThan">
      <formula>5</formula>
    </cfRule>
  </conditionalFormatting>
  <conditionalFormatting sqref="AO94">
    <cfRule type="cellIs" dxfId="3" priority="2518" operator="greaterThan">
      <formula>5</formula>
    </cfRule>
  </conditionalFormatting>
  <conditionalFormatting sqref="AO95">
    <cfRule type="cellIs" dxfId="3" priority="2519" operator="greaterThan">
      <formula>5</formula>
    </cfRule>
  </conditionalFormatting>
  <conditionalFormatting sqref="AO96">
    <cfRule type="cellIs" dxfId="3" priority="2520" operator="greaterThan">
      <formula>5</formula>
    </cfRule>
  </conditionalFormatting>
  <conditionalFormatting sqref="AO97">
    <cfRule type="cellIs" dxfId="3" priority="2521" operator="greaterThan">
      <formula>5</formula>
    </cfRule>
  </conditionalFormatting>
  <conditionalFormatting sqref="AO98">
    <cfRule type="cellIs" dxfId="3" priority="2522" operator="greaterThan">
      <formula>5</formula>
    </cfRule>
  </conditionalFormatting>
  <conditionalFormatting sqref="AO99">
    <cfRule type="cellIs" dxfId="3" priority="2523" operator="greaterThan">
      <formula>5</formula>
    </cfRule>
  </conditionalFormatting>
  <conditionalFormatting sqref="AO100">
    <cfRule type="cellIs" dxfId="3" priority="2524" operator="greaterThan">
      <formula>5</formula>
    </cfRule>
  </conditionalFormatting>
  <conditionalFormatting sqref="AO101">
    <cfRule type="cellIs" dxfId="3" priority="2525" operator="greaterThan">
      <formula>5</formula>
    </cfRule>
  </conditionalFormatting>
  <conditionalFormatting sqref="AO102">
    <cfRule type="cellIs" dxfId="3" priority="2526" operator="greaterThan">
      <formula>5</formula>
    </cfRule>
  </conditionalFormatting>
  <conditionalFormatting sqref="AO103">
    <cfRule type="cellIs" dxfId="3" priority="2527" operator="greaterThan">
      <formula>5</formula>
    </cfRule>
  </conditionalFormatting>
  <conditionalFormatting sqref="AO104">
    <cfRule type="cellIs" dxfId="3" priority="2528" operator="greaterThan">
      <formula>5</formula>
    </cfRule>
  </conditionalFormatting>
  <conditionalFormatting sqref="AO105">
    <cfRule type="cellIs" dxfId="3" priority="2529" operator="greaterThan">
      <formula>5</formula>
    </cfRule>
  </conditionalFormatting>
  <conditionalFormatting sqref="AO106">
    <cfRule type="cellIs" dxfId="3" priority="2530" operator="greaterThan">
      <formula>5</formula>
    </cfRule>
  </conditionalFormatting>
  <conditionalFormatting sqref="AO107">
    <cfRule type="cellIs" dxfId="3" priority="2531" operator="greaterThan">
      <formula>5</formula>
    </cfRule>
  </conditionalFormatting>
  <conditionalFormatting sqref="AO108">
    <cfRule type="cellIs" dxfId="3" priority="2532" operator="greaterThan">
      <formula>5</formula>
    </cfRule>
  </conditionalFormatting>
  <conditionalFormatting sqref="AO109">
    <cfRule type="cellIs" dxfId="3" priority="2533" operator="greaterThan">
      <formula>5</formula>
    </cfRule>
  </conditionalFormatting>
  <conditionalFormatting sqref="AO110">
    <cfRule type="cellIs" dxfId="3" priority="2534" operator="greaterThan">
      <formula>5</formula>
    </cfRule>
  </conditionalFormatting>
  <conditionalFormatting sqref="AO111">
    <cfRule type="cellIs" dxfId="3" priority="2535" operator="greaterThan">
      <formula>5</formula>
    </cfRule>
  </conditionalFormatting>
  <conditionalFormatting sqref="AO112">
    <cfRule type="cellIs" dxfId="3" priority="2536" operator="greaterThan">
      <formula>5</formula>
    </cfRule>
  </conditionalFormatting>
  <conditionalFormatting sqref="AO113">
    <cfRule type="cellIs" dxfId="3" priority="2537" operator="greaterThan">
      <formula>5</formula>
    </cfRule>
  </conditionalFormatting>
  <conditionalFormatting sqref="AO114">
    <cfRule type="cellIs" dxfId="3" priority="2538" operator="greaterThan">
      <formula>5</formula>
    </cfRule>
  </conditionalFormatting>
  <conditionalFormatting sqref="AO115">
    <cfRule type="cellIs" dxfId="3" priority="2539" operator="greaterThan">
      <formula>5</formula>
    </cfRule>
  </conditionalFormatting>
  <conditionalFormatting sqref="AO116">
    <cfRule type="cellIs" dxfId="3" priority="2540" operator="greaterThan">
      <formula>5</formula>
    </cfRule>
  </conditionalFormatting>
  <conditionalFormatting sqref="AO117">
    <cfRule type="cellIs" dxfId="3" priority="2541" operator="greaterThan">
      <formula>5</formula>
    </cfRule>
  </conditionalFormatting>
  <conditionalFormatting sqref="AO118">
    <cfRule type="cellIs" dxfId="3" priority="2542" operator="greaterThan">
      <formula>5</formula>
    </cfRule>
  </conditionalFormatting>
  <conditionalFormatting sqref="AO119">
    <cfRule type="cellIs" dxfId="3" priority="2543" operator="greaterThan">
      <formula>5</formula>
    </cfRule>
  </conditionalFormatting>
  <conditionalFormatting sqref="AO120">
    <cfRule type="cellIs" dxfId="3" priority="2544" operator="greaterThan">
      <formula>5</formula>
    </cfRule>
  </conditionalFormatting>
  <conditionalFormatting sqref="AO121">
    <cfRule type="cellIs" dxfId="3" priority="2545" operator="greaterThan">
      <formula>5</formula>
    </cfRule>
  </conditionalFormatting>
  <conditionalFormatting sqref="AO122">
    <cfRule type="cellIs" dxfId="3" priority="2546" operator="greaterThan">
      <formula>5</formula>
    </cfRule>
  </conditionalFormatting>
  <conditionalFormatting sqref="AO123">
    <cfRule type="cellIs" dxfId="3" priority="2547" operator="greaterThan">
      <formula>5</formula>
    </cfRule>
  </conditionalFormatting>
  <conditionalFormatting sqref="AO124">
    <cfRule type="cellIs" dxfId="3" priority="2548" operator="greaterThan">
      <formula>5</formula>
    </cfRule>
  </conditionalFormatting>
  <conditionalFormatting sqref="AO125">
    <cfRule type="cellIs" dxfId="3" priority="2549" operator="greaterThan">
      <formula>5</formula>
    </cfRule>
  </conditionalFormatting>
  <conditionalFormatting sqref="AO126">
    <cfRule type="cellIs" dxfId="3" priority="2550" operator="greaterThan">
      <formula>5</formula>
    </cfRule>
  </conditionalFormatting>
  <conditionalFormatting sqref="AO127">
    <cfRule type="cellIs" dxfId="3" priority="2551" operator="greaterThan">
      <formula>5</formula>
    </cfRule>
  </conditionalFormatting>
  <conditionalFormatting sqref="AO128">
    <cfRule type="cellIs" dxfId="3" priority="2552" operator="greaterThan">
      <formula>5</formula>
    </cfRule>
  </conditionalFormatting>
  <conditionalFormatting sqref="AO129">
    <cfRule type="cellIs" dxfId="3" priority="2553" operator="greaterThan">
      <formula>5</formula>
    </cfRule>
  </conditionalFormatting>
  <conditionalFormatting sqref="AP19">
    <cfRule type="cellIs" dxfId="3" priority="2554" operator="greaterThan">
      <formula>5</formula>
    </cfRule>
  </conditionalFormatting>
  <conditionalFormatting sqref="AP20">
    <cfRule type="cellIs" dxfId="3" priority="2555" operator="greaterThan">
      <formula>5</formula>
    </cfRule>
  </conditionalFormatting>
  <conditionalFormatting sqref="AP21">
    <cfRule type="cellIs" dxfId="3" priority="2556" operator="greaterThan">
      <formula>5</formula>
    </cfRule>
  </conditionalFormatting>
  <conditionalFormatting sqref="AP22">
    <cfRule type="cellIs" dxfId="3" priority="2557" operator="greaterThan">
      <formula>5</formula>
    </cfRule>
  </conditionalFormatting>
  <conditionalFormatting sqref="AP23">
    <cfRule type="cellIs" dxfId="3" priority="2558" operator="greaterThan">
      <formula>5</formula>
    </cfRule>
  </conditionalFormatting>
  <conditionalFormatting sqref="AP24">
    <cfRule type="cellIs" dxfId="3" priority="2559" operator="greaterThan">
      <formula>5</formula>
    </cfRule>
  </conditionalFormatting>
  <conditionalFormatting sqref="AP25">
    <cfRule type="cellIs" dxfId="3" priority="2560" operator="greaterThan">
      <formula>5</formula>
    </cfRule>
  </conditionalFormatting>
  <conditionalFormatting sqref="AP26">
    <cfRule type="cellIs" dxfId="3" priority="2561" operator="greaterThan">
      <formula>5</formula>
    </cfRule>
  </conditionalFormatting>
  <conditionalFormatting sqref="AP27">
    <cfRule type="cellIs" dxfId="3" priority="2562" operator="greaterThan">
      <formula>5</formula>
    </cfRule>
  </conditionalFormatting>
  <conditionalFormatting sqref="AP28">
    <cfRule type="cellIs" dxfId="3" priority="2563" operator="greaterThan">
      <formula>5</formula>
    </cfRule>
  </conditionalFormatting>
  <conditionalFormatting sqref="AP29">
    <cfRule type="cellIs" dxfId="3" priority="2564" operator="greaterThan">
      <formula>5</formula>
    </cfRule>
  </conditionalFormatting>
  <conditionalFormatting sqref="AP30">
    <cfRule type="cellIs" dxfId="3" priority="2565" operator="greaterThan">
      <formula>5</formula>
    </cfRule>
  </conditionalFormatting>
  <conditionalFormatting sqref="AP31">
    <cfRule type="cellIs" dxfId="3" priority="2566" operator="greaterThan">
      <formula>5</formula>
    </cfRule>
  </conditionalFormatting>
  <conditionalFormatting sqref="AP32">
    <cfRule type="cellIs" dxfId="3" priority="2567" operator="greaterThan">
      <formula>5</formula>
    </cfRule>
  </conditionalFormatting>
  <conditionalFormatting sqref="AP33">
    <cfRule type="cellIs" dxfId="3" priority="2568" operator="greaterThan">
      <formula>5</formula>
    </cfRule>
  </conditionalFormatting>
  <conditionalFormatting sqref="AP34">
    <cfRule type="cellIs" dxfId="3" priority="2569" operator="greaterThan">
      <formula>5</formula>
    </cfRule>
  </conditionalFormatting>
  <conditionalFormatting sqref="AP35">
    <cfRule type="cellIs" dxfId="3" priority="2570" operator="greaterThan">
      <formula>5</formula>
    </cfRule>
  </conditionalFormatting>
  <conditionalFormatting sqref="AP36">
    <cfRule type="cellIs" dxfId="3" priority="2571" operator="greaterThan">
      <formula>5</formula>
    </cfRule>
  </conditionalFormatting>
  <conditionalFormatting sqref="AP37">
    <cfRule type="cellIs" dxfId="3" priority="2572" operator="greaterThan">
      <formula>5</formula>
    </cfRule>
  </conditionalFormatting>
  <conditionalFormatting sqref="AP38">
    <cfRule type="cellIs" dxfId="3" priority="2573" operator="greaterThan">
      <formula>5</formula>
    </cfRule>
  </conditionalFormatting>
  <conditionalFormatting sqref="AP39">
    <cfRule type="cellIs" dxfId="3" priority="2574" operator="greaterThan">
      <formula>5</formula>
    </cfRule>
  </conditionalFormatting>
  <conditionalFormatting sqref="AP40">
    <cfRule type="cellIs" dxfId="3" priority="2575" operator="greaterThan">
      <formula>5</formula>
    </cfRule>
  </conditionalFormatting>
  <conditionalFormatting sqref="AP41">
    <cfRule type="cellIs" dxfId="3" priority="2576" operator="greaterThan">
      <formula>5</formula>
    </cfRule>
  </conditionalFormatting>
  <conditionalFormatting sqref="AP42">
    <cfRule type="cellIs" dxfId="3" priority="2577" operator="greaterThan">
      <formula>5</formula>
    </cfRule>
  </conditionalFormatting>
  <conditionalFormatting sqref="AP43">
    <cfRule type="cellIs" dxfId="3" priority="2578" operator="greaterThan">
      <formula>5</formula>
    </cfRule>
  </conditionalFormatting>
  <conditionalFormatting sqref="AP44">
    <cfRule type="cellIs" dxfId="3" priority="2579" operator="greaterThan">
      <formula>5</formula>
    </cfRule>
  </conditionalFormatting>
  <conditionalFormatting sqref="AP45">
    <cfRule type="cellIs" dxfId="3" priority="2580" operator="greaterThan">
      <formula>5</formula>
    </cfRule>
  </conditionalFormatting>
  <conditionalFormatting sqref="AP46">
    <cfRule type="cellIs" dxfId="3" priority="2581" operator="greaterThan">
      <formula>5</formula>
    </cfRule>
  </conditionalFormatting>
  <conditionalFormatting sqref="AP47">
    <cfRule type="cellIs" dxfId="3" priority="2582" operator="greaterThan">
      <formula>5</formula>
    </cfRule>
  </conditionalFormatting>
  <conditionalFormatting sqref="AP48">
    <cfRule type="cellIs" dxfId="3" priority="2583" operator="greaterThan">
      <formula>5</formula>
    </cfRule>
  </conditionalFormatting>
  <conditionalFormatting sqref="AP49">
    <cfRule type="cellIs" dxfId="3" priority="2584" operator="greaterThan">
      <formula>5</formula>
    </cfRule>
  </conditionalFormatting>
  <conditionalFormatting sqref="AP50">
    <cfRule type="cellIs" dxfId="3" priority="2585" operator="greaterThan">
      <formula>5</formula>
    </cfRule>
  </conditionalFormatting>
  <conditionalFormatting sqref="AP51">
    <cfRule type="cellIs" dxfId="3" priority="2586" operator="greaterThan">
      <formula>5</formula>
    </cfRule>
  </conditionalFormatting>
  <conditionalFormatting sqref="AP52">
    <cfRule type="cellIs" dxfId="3" priority="2587" operator="greaterThan">
      <formula>5</formula>
    </cfRule>
  </conditionalFormatting>
  <conditionalFormatting sqref="AP53">
    <cfRule type="cellIs" dxfId="3" priority="2588" operator="greaterThan">
      <formula>5</formula>
    </cfRule>
  </conditionalFormatting>
  <conditionalFormatting sqref="AP54">
    <cfRule type="cellIs" dxfId="3" priority="2589" operator="greaterThan">
      <formula>5</formula>
    </cfRule>
  </conditionalFormatting>
  <conditionalFormatting sqref="AP55">
    <cfRule type="cellIs" dxfId="3" priority="2590" operator="greaterThan">
      <formula>5</formula>
    </cfRule>
  </conditionalFormatting>
  <conditionalFormatting sqref="AP56">
    <cfRule type="cellIs" dxfId="3" priority="2591" operator="greaterThan">
      <formula>5</formula>
    </cfRule>
  </conditionalFormatting>
  <conditionalFormatting sqref="AP57">
    <cfRule type="cellIs" dxfId="3" priority="2592" operator="greaterThan">
      <formula>5</formula>
    </cfRule>
  </conditionalFormatting>
  <conditionalFormatting sqref="AP58">
    <cfRule type="cellIs" dxfId="3" priority="2593" operator="greaterThan">
      <formula>5</formula>
    </cfRule>
  </conditionalFormatting>
  <conditionalFormatting sqref="AP59">
    <cfRule type="cellIs" dxfId="3" priority="2594" operator="greaterThan">
      <formula>5</formula>
    </cfRule>
  </conditionalFormatting>
  <conditionalFormatting sqref="AP60">
    <cfRule type="cellIs" dxfId="3" priority="2595" operator="greaterThan">
      <formula>5</formula>
    </cfRule>
  </conditionalFormatting>
  <conditionalFormatting sqref="AP61">
    <cfRule type="cellIs" dxfId="3" priority="2596" operator="greaterThan">
      <formula>5</formula>
    </cfRule>
  </conditionalFormatting>
  <conditionalFormatting sqref="AP62">
    <cfRule type="cellIs" dxfId="3" priority="2597" operator="greaterThan">
      <formula>5</formula>
    </cfRule>
  </conditionalFormatting>
  <conditionalFormatting sqref="AP63">
    <cfRule type="cellIs" dxfId="3" priority="2598" operator="greaterThan">
      <formula>5</formula>
    </cfRule>
  </conditionalFormatting>
  <conditionalFormatting sqref="AP64">
    <cfRule type="cellIs" dxfId="3" priority="2599" operator="greaterThan">
      <formula>5</formula>
    </cfRule>
  </conditionalFormatting>
  <conditionalFormatting sqref="AP65">
    <cfRule type="cellIs" dxfId="3" priority="2600" operator="greaterThan">
      <formula>5</formula>
    </cfRule>
  </conditionalFormatting>
  <conditionalFormatting sqref="AP66">
    <cfRule type="cellIs" dxfId="3" priority="2601" operator="greaterThan">
      <formula>5</formula>
    </cfRule>
  </conditionalFormatting>
  <conditionalFormatting sqref="AP67">
    <cfRule type="cellIs" dxfId="3" priority="2602" operator="greaterThan">
      <formula>5</formula>
    </cfRule>
  </conditionalFormatting>
  <conditionalFormatting sqref="AP68">
    <cfRule type="cellIs" dxfId="3" priority="2603" operator="greaterThan">
      <formula>5</formula>
    </cfRule>
  </conditionalFormatting>
  <conditionalFormatting sqref="AP69">
    <cfRule type="cellIs" dxfId="3" priority="2604" operator="greaterThan">
      <formula>5</formula>
    </cfRule>
  </conditionalFormatting>
  <conditionalFormatting sqref="AP70">
    <cfRule type="cellIs" dxfId="3" priority="2605" operator="greaterThan">
      <formula>5</formula>
    </cfRule>
  </conditionalFormatting>
  <conditionalFormatting sqref="AP71">
    <cfRule type="cellIs" dxfId="3" priority="2606" operator="greaterThan">
      <formula>5</formula>
    </cfRule>
  </conditionalFormatting>
  <conditionalFormatting sqref="AP72">
    <cfRule type="cellIs" dxfId="3" priority="2607" operator="greaterThan">
      <formula>5</formula>
    </cfRule>
  </conditionalFormatting>
  <conditionalFormatting sqref="AP73">
    <cfRule type="cellIs" dxfId="3" priority="2608" operator="greaterThan">
      <formula>5</formula>
    </cfRule>
  </conditionalFormatting>
  <conditionalFormatting sqref="AP74">
    <cfRule type="cellIs" dxfId="3" priority="2609" operator="greaterThan">
      <formula>5</formula>
    </cfRule>
  </conditionalFormatting>
  <conditionalFormatting sqref="AP75">
    <cfRule type="cellIs" dxfId="3" priority="2610" operator="greaterThan">
      <formula>5</formula>
    </cfRule>
  </conditionalFormatting>
  <conditionalFormatting sqref="AP76">
    <cfRule type="cellIs" dxfId="3" priority="2611" operator="greaterThan">
      <formula>5</formula>
    </cfRule>
  </conditionalFormatting>
  <conditionalFormatting sqref="AP77">
    <cfRule type="cellIs" dxfId="3" priority="2612" operator="greaterThan">
      <formula>5</formula>
    </cfRule>
  </conditionalFormatting>
  <conditionalFormatting sqref="AP78">
    <cfRule type="cellIs" dxfId="3" priority="2613" operator="greaterThan">
      <formula>5</formula>
    </cfRule>
  </conditionalFormatting>
  <conditionalFormatting sqref="AP79">
    <cfRule type="cellIs" dxfId="3" priority="2614" operator="greaterThan">
      <formula>5</formula>
    </cfRule>
  </conditionalFormatting>
  <conditionalFormatting sqref="AP80">
    <cfRule type="cellIs" dxfId="3" priority="2615" operator="greaterThan">
      <formula>5</formula>
    </cfRule>
  </conditionalFormatting>
  <conditionalFormatting sqref="AP81">
    <cfRule type="cellIs" dxfId="3" priority="2616" operator="greaterThan">
      <formula>5</formula>
    </cfRule>
  </conditionalFormatting>
  <conditionalFormatting sqref="AP82">
    <cfRule type="cellIs" dxfId="3" priority="2617" operator="greaterThan">
      <formula>5</formula>
    </cfRule>
  </conditionalFormatting>
  <conditionalFormatting sqref="AP83">
    <cfRule type="cellIs" dxfId="3" priority="2618" operator="greaterThan">
      <formula>5</formula>
    </cfRule>
  </conditionalFormatting>
  <conditionalFormatting sqref="AP84">
    <cfRule type="cellIs" dxfId="3" priority="2619" operator="greaterThan">
      <formula>5</formula>
    </cfRule>
  </conditionalFormatting>
  <conditionalFormatting sqref="AP85">
    <cfRule type="cellIs" dxfId="3" priority="2620" operator="greaterThan">
      <formula>5</formula>
    </cfRule>
  </conditionalFormatting>
  <conditionalFormatting sqref="AP86">
    <cfRule type="cellIs" dxfId="3" priority="2621" operator="greaterThan">
      <formula>5</formula>
    </cfRule>
  </conditionalFormatting>
  <conditionalFormatting sqref="AP87">
    <cfRule type="cellIs" dxfId="3" priority="2622" operator="greaterThan">
      <formula>5</formula>
    </cfRule>
  </conditionalFormatting>
  <conditionalFormatting sqref="AP88">
    <cfRule type="cellIs" dxfId="3" priority="2623" operator="greaterThan">
      <formula>5</formula>
    </cfRule>
  </conditionalFormatting>
  <conditionalFormatting sqref="AP89">
    <cfRule type="cellIs" dxfId="3" priority="2624" operator="greaterThan">
      <formula>5</formula>
    </cfRule>
  </conditionalFormatting>
  <conditionalFormatting sqref="AP90">
    <cfRule type="cellIs" dxfId="3" priority="2625" operator="greaterThan">
      <formula>5</formula>
    </cfRule>
  </conditionalFormatting>
  <conditionalFormatting sqref="AP91">
    <cfRule type="cellIs" dxfId="3" priority="2626" operator="greaterThan">
      <formula>5</formula>
    </cfRule>
  </conditionalFormatting>
  <conditionalFormatting sqref="AP92">
    <cfRule type="cellIs" dxfId="3" priority="2627" operator="greaterThan">
      <formula>5</formula>
    </cfRule>
  </conditionalFormatting>
  <conditionalFormatting sqref="AP93">
    <cfRule type="cellIs" dxfId="3" priority="2628" operator="greaterThan">
      <formula>5</formula>
    </cfRule>
  </conditionalFormatting>
  <conditionalFormatting sqref="AP94">
    <cfRule type="cellIs" dxfId="3" priority="2629" operator="greaterThan">
      <formula>5</formula>
    </cfRule>
  </conditionalFormatting>
  <conditionalFormatting sqref="AP95">
    <cfRule type="cellIs" dxfId="3" priority="2630" operator="greaterThan">
      <formula>5</formula>
    </cfRule>
  </conditionalFormatting>
  <conditionalFormatting sqref="AP96">
    <cfRule type="cellIs" dxfId="3" priority="2631" operator="greaterThan">
      <formula>5</formula>
    </cfRule>
  </conditionalFormatting>
  <conditionalFormatting sqref="AP97">
    <cfRule type="cellIs" dxfId="3" priority="2632" operator="greaterThan">
      <formula>5</formula>
    </cfRule>
  </conditionalFormatting>
  <conditionalFormatting sqref="AP98">
    <cfRule type="cellIs" dxfId="3" priority="2633" operator="greaterThan">
      <formula>5</formula>
    </cfRule>
  </conditionalFormatting>
  <conditionalFormatting sqref="AP99">
    <cfRule type="cellIs" dxfId="3" priority="2634" operator="greaterThan">
      <formula>5</formula>
    </cfRule>
  </conditionalFormatting>
  <conditionalFormatting sqref="AP100">
    <cfRule type="cellIs" dxfId="3" priority="2635" operator="greaterThan">
      <formula>5</formula>
    </cfRule>
  </conditionalFormatting>
  <conditionalFormatting sqref="AP101">
    <cfRule type="cellIs" dxfId="3" priority="2636" operator="greaterThan">
      <formula>5</formula>
    </cfRule>
  </conditionalFormatting>
  <conditionalFormatting sqref="AP102">
    <cfRule type="cellIs" dxfId="3" priority="2637" operator="greaterThan">
      <formula>5</formula>
    </cfRule>
  </conditionalFormatting>
  <conditionalFormatting sqref="AP103">
    <cfRule type="cellIs" dxfId="3" priority="2638" operator="greaterThan">
      <formula>5</formula>
    </cfRule>
  </conditionalFormatting>
  <conditionalFormatting sqref="AP104">
    <cfRule type="cellIs" dxfId="3" priority="2639" operator="greaterThan">
      <formula>5</formula>
    </cfRule>
  </conditionalFormatting>
  <conditionalFormatting sqref="AP105">
    <cfRule type="cellIs" dxfId="3" priority="2640" operator="greaterThan">
      <formula>5</formula>
    </cfRule>
  </conditionalFormatting>
  <conditionalFormatting sqref="AP106">
    <cfRule type="cellIs" dxfId="3" priority="2641" operator="greaterThan">
      <formula>5</formula>
    </cfRule>
  </conditionalFormatting>
  <conditionalFormatting sqref="AP107">
    <cfRule type="cellIs" dxfId="3" priority="2642" operator="greaterThan">
      <formula>5</formula>
    </cfRule>
  </conditionalFormatting>
  <conditionalFormatting sqref="AP108">
    <cfRule type="cellIs" dxfId="3" priority="2643" operator="greaterThan">
      <formula>5</formula>
    </cfRule>
  </conditionalFormatting>
  <conditionalFormatting sqref="AP109">
    <cfRule type="cellIs" dxfId="3" priority="2644" operator="greaterThan">
      <formula>5</formula>
    </cfRule>
  </conditionalFormatting>
  <conditionalFormatting sqref="AP110">
    <cfRule type="cellIs" dxfId="3" priority="2645" operator="greaterThan">
      <formula>5</formula>
    </cfRule>
  </conditionalFormatting>
  <conditionalFormatting sqref="AP111">
    <cfRule type="cellIs" dxfId="3" priority="2646" operator="greaterThan">
      <formula>5</formula>
    </cfRule>
  </conditionalFormatting>
  <conditionalFormatting sqref="AP112">
    <cfRule type="cellIs" dxfId="3" priority="2647" operator="greaterThan">
      <formula>5</formula>
    </cfRule>
  </conditionalFormatting>
  <conditionalFormatting sqref="AP113">
    <cfRule type="cellIs" dxfId="3" priority="2648" operator="greaterThan">
      <formula>5</formula>
    </cfRule>
  </conditionalFormatting>
  <conditionalFormatting sqref="AP114">
    <cfRule type="cellIs" dxfId="3" priority="2649" operator="greaterThan">
      <formula>5</formula>
    </cfRule>
  </conditionalFormatting>
  <conditionalFormatting sqref="AP115">
    <cfRule type="cellIs" dxfId="3" priority="2650" operator="greaterThan">
      <formula>5</formula>
    </cfRule>
  </conditionalFormatting>
  <conditionalFormatting sqref="AP116">
    <cfRule type="cellIs" dxfId="3" priority="2651" operator="greaterThan">
      <formula>5</formula>
    </cfRule>
  </conditionalFormatting>
  <conditionalFormatting sqref="AP117">
    <cfRule type="cellIs" dxfId="3" priority="2652" operator="greaterThan">
      <formula>5</formula>
    </cfRule>
  </conditionalFormatting>
  <conditionalFormatting sqref="AP118">
    <cfRule type="cellIs" dxfId="3" priority="2653" operator="greaterThan">
      <formula>5</formula>
    </cfRule>
  </conditionalFormatting>
  <conditionalFormatting sqref="AP119">
    <cfRule type="cellIs" dxfId="3" priority="2654" operator="greaterThan">
      <formula>5</formula>
    </cfRule>
  </conditionalFormatting>
  <conditionalFormatting sqref="AP120">
    <cfRule type="cellIs" dxfId="3" priority="2655" operator="greaterThan">
      <formula>5</formula>
    </cfRule>
  </conditionalFormatting>
  <conditionalFormatting sqref="AP121">
    <cfRule type="cellIs" dxfId="3" priority="2656" operator="greaterThan">
      <formula>5</formula>
    </cfRule>
  </conditionalFormatting>
  <conditionalFormatting sqref="AP122">
    <cfRule type="cellIs" dxfId="3" priority="2657" operator="greaterThan">
      <formula>5</formula>
    </cfRule>
  </conditionalFormatting>
  <conditionalFormatting sqref="AP123">
    <cfRule type="cellIs" dxfId="3" priority="2658" operator="greaterThan">
      <formula>5</formula>
    </cfRule>
  </conditionalFormatting>
  <conditionalFormatting sqref="AP124">
    <cfRule type="cellIs" dxfId="3" priority="2659" operator="greaterThan">
      <formula>5</formula>
    </cfRule>
  </conditionalFormatting>
  <conditionalFormatting sqref="AP125">
    <cfRule type="cellIs" dxfId="3" priority="2660" operator="greaterThan">
      <formula>5</formula>
    </cfRule>
  </conditionalFormatting>
  <conditionalFormatting sqref="AP126">
    <cfRule type="cellIs" dxfId="3" priority="2661" operator="greaterThan">
      <formula>5</formula>
    </cfRule>
  </conditionalFormatting>
  <conditionalFormatting sqref="AP127">
    <cfRule type="cellIs" dxfId="3" priority="2662" operator="greaterThan">
      <formula>5</formula>
    </cfRule>
  </conditionalFormatting>
  <conditionalFormatting sqref="AP128">
    <cfRule type="cellIs" dxfId="3" priority="2663" operator="greaterThan">
      <formula>5</formula>
    </cfRule>
  </conditionalFormatting>
  <conditionalFormatting sqref="AP129">
    <cfRule type="cellIs" dxfId="3" priority="2664" operator="greaterThan">
      <formula>5</formula>
    </cfRule>
  </conditionalFormatting>
  <conditionalFormatting sqref="AQ19">
    <cfRule type="cellIs" dxfId="3" priority="2665" operator="greaterThan">
      <formula>5</formula>
    </cfRule>
  </conditionalFormatting>
  <conditionalFormatting sqref="AQ20">
    <cfRule type="cellIs" dxfId="3" priority="2666" operator="greaterThan">
      <formula>5</formula>
    </cfRule>
  </conditionalFormatting>
  <conditionalFormatting sqref="AQ21">
    <cfRule type="cellIs" dxfId="3" priority="2667" operator="greaterThan">
      <formula>5</formula>
    </cfRule>
  </conditionalFormatting>
  <conditionalFormatting sqref="AQ22">
    <cfRule type="cellIs" dxfId="3" priority="2668" operator="greaterThan">
      <formula>5</formula>
    </cfRule>
  </conditionalFormatting>
  <conditionalFormatting sqref="AQ23">
    <cfRule type="cellIs" dxfId="3" priority="2669" operator="greaterThan">
      <formula>5</formula>
    </cfRule>
  </conditionalFormatting>
  <conditionalFormatting sqref="AQ24">
    <cfRule type="cellIs" dxfId="3" priority="2670" operator="greaterThan">
      <formula>5</formula>
    </cfRule>
  </conditionalFormatting>
  <conditionalFormatting sqref="AQ25">
    <cfRule type="cellIs" dxfId="3" priority="2671" operator="greaterThan">
      <formula>5</formula>
    </cfRule>
  </conditionalFormatting>
  <conditionalFormatting sqref="AQ26">
    <cfRule type="cellIs" dxfId="3" priority="2672" operator="greaterThan">
      <formula>5</formula>
    </cfRule>
  </conditionalFormatting>
  <conditionalFormatting sqref="AQ27">
    <cfRule type="cellIs" dxfId="3" priority="2673" operator="greaterThan">
      <formula>5</formula>
    </cfRule>
  </conditionalFormatting>
  <conditionalFormatting sqref="AQ28">
    <cfRule type="cellIs" dxfId="3" priority="2674" operator="greaterThan">
      <formula>5</formula>
    </cfRule>
  </conditionalFormatting>
  <conditionalFormatting sqref="AQ29">
    <cfRule type="cellIs" dxfId="3" priority="2675" operator="greaterThan">
      <formula>5</formula>
    </cfRule>
  </conditionalFormatting>
  <conditionalFormatting sqref="AQ30">
    <cfRule type="cellIs" dxfId="3" priority="2676" operator="greaterThan">
      <formula>5</formula>
    </cfRule>
  </conditionalFormatting>
  <conditionalFormatting sqref="AQ31">
    <cfRule type="cellIs" dxfId="3" priority="2677" operator="greaterThan">
      <formula>5</formula>
    </cfRule>
  </conditionalFormatting>
  <conditionalFormatting sqref="AQ32">
    <cfRule type="cellIs" dxfId="3" priority="2678" operator="greaterThan">
      <formula>5</formula>
    </cfRule>
  </conditionalFormatting>
  <conditionalFormatting sqref="AQ33">
    <cfRule type="cellIs" dxfId="3" priority="2679" operator="greaterThan">
      <formula>5</formula>
    </cfRule>
  </conditionalFormatting>
  <conditionalFormatting sqref="AQ34">
    <cfRule type="cellIs" dxfId="3" priority="2680" operator="greaterThan">
      <formula>5</formula>
    </cfRule>
  </conditionalFormatting>
  <conditionalFormatting sqref="AQ35">
    <cfRule type="cellIs" dxfId="3" priority="2681" operator="greaterThan">
      <formula>5</formula>
    </cfRule>
  </conditionalFormatting>
  <conditionalFormatting sqref="AQ36">
    <cfRule type="cellIs" dxfId="3" priority="2682" operator="greaterThan">
      <formula>5</formula>
    </cfRule>
  </conditionalFormatting>
  <conditionalFormatting sqref="AQ37">
    <cfRule type="cellIs" dxfId="3" priority="2683" operator="greaterThan">
      <formula>5</formula>
    </cfRule>
  </conditionalFormatting>
  <conditionalFormatting sqref="AQ38">
    <cfRule type="cellIs" dxfId="3" priority="2684" operator="greaterThan">
      <formula>5</formula>
    </cfRule>
  </conditionalFormatting>
  <conditionalFormatting sqref="AQ39">
    <cfRule type="cellIs" dxfId="3" priority="2685" operator="greaterThan">
      <formula>5</formula>
    </cfRule>
  </conditionalFormatting>
  <conditionalFormatting sqref="AQ40">
    <cfRule type="cellIs" dxfId="3" priority="2686" operator="greaterThan">
      <formula>5</formula>
    </cfRule>
  </conditionalFormatting>
  <conditionalFormatting sqref="AQ41">
    <cfRule type="cellIs" dxfId="3" priority="2687" operator="greaterThan">
      <formula>5</formula>
    </cfRule>
  </conditionalFormatting>
  <conditionalFormatting sqref="AQ42">
    <cfRule type="cellIs" dxfId="3" priority="2688" operator="greaterThan">
      <formula>5</formula>
    </cfRule>
  </conditionalFormatting>
  <conditionalFormatting sqref="AQ43">
    <cfRule type="cellIs" dxfId="3" priority="2689" operator="greaterThan">
      <formula>5</formula>
    </cfRule>
  </conditionalFormatting>
  <conditionalFormatting sqref="AQ44">
    <cfRule type="cellIs" dxfId="3" priority="2690" operator="greaterThan">
      <formula>5</formula>
    </cfRule>
  </conditionalFormatting>
  <conditionalFormatting sqref="AQ45">
    <cfRule type="cellIs" dxfId="3" priority="2691" operator="greaterThan">
      <formula>5</formula>
    </cfRule>
  </conditionalFormatting>
  <conditionalFormatting sqref="AQ46">
    <cfRule type="cellIs" dxfId="3" priority="2692" operator="greaterThan">
      <formula>5</formula>
    </cfRule>
  </conditionalFormatting>
  <conditionalFormatting sqref="AQ47">
    <cfRule type="cellIs" dxfId="3" priority="2693" operator="greaterThan">
      <formula>5</formula>
    </cfRule>
  </conditionalFormatting>
  <conditionalFormatting sqref="AQ48">
    <cfRule type="cellIs" dxfId="3" priority="2694" operator="greaterThan">
      <formula>5</formula>
    </cfRule>
  </conditionalFormatting>
  <conditionalFormatting sqref="AQ49">
    <cfRule type="cellIs" dxfId="3" priority="2695" operator="greaterThan">
      <formula>5</formula>
    </cfRule>
  </conditionalFormatting>
  <conditionalFormatting sqref="AQ50">
    <cfRule type="cellIs" dxfId="3" priority="2696" operator="greaterThan">
      <formula>5</formula>
    </cfRule>
  </conditionalFormatting>
  <conditionalFormatting sqref="AQ51">
    <cfRule type="cellIs" dxfId="3" priority="2697" operator="greaterThan">
      <formula>5</formula>
    </cfRule>
  </conditionalFormatting>
  <conditionalFormatting sqref="AQ52">
    <cfRule type="cellIs" dxfId="3" priority="2698" operator="greaterThan">
      <formula>5</formula>
    </cfRule>
  </conditionalFormatting>
  <conditionalFormatting sqref="AQ53">
    <cfRule type="cellIs" dxfId="3" priority="2699" operator="greaterThan">
      <formula>5</formula>
    </cfRule>
  </conditionalFormatting>
  <conditionalFormatting sqref="AQ54">
    <cfRule type="cellIs" dxfId="3" priority="2700" operator="greaterThan">
      <formula>5</formula>
    </cfRule>
  </conditionalFormatting>
  <conditionalFormatting sqref="AQ55">
    <cfRule type="cellIs" dxfId="3" priority="2701" operator="greaterThan">
      <formula>5</formula>
    </cfRule>
  </conditionalFormatting>
  <conditionalFormatting sqref="AQ56">
    <cfRule type="cellIs" dxfId="3" priority="2702" operator="greaterThan">
      <formula>5</formula>
    </cfRule>
  </conditionalFormatting>
  <conditionalFormatting sqref="AQ57">
    <cfRule type="cellIs" dxfId="3" priority="2703" operator="greaterThan">
      <formula>5</formula>
    </cfRule>
  </conditionalFormatting>
  <conditionalFormatting sqref="AQ58">
    <cfRule type="cellIs" dxfId="3" priority="2704" operator="greaterThan">
      <formula>5</formula>
    </cfRule>
  </conditionalFormatting>
  <conditionalFormatting sqref="AQ59">
    <cfRule type="cellIs" dxfId="3" priority="2705" operator="greaterThan">
      <formula>5</formula>
    </cfRule>
  </conditionalFormatting>
  <conditionalFormatting sqref="AQ60">
    <cfRule type="cellIs" dxfId="3" priority="2706" operator="greaterThan">
      <formula>5</formula>
    </cfRule>
  </conditionalFormatting>
  <conditionalFormatting sqref="AQ61">
    <cfRule type="cellIs" dxfId="3" priority="2707" operator="greaterThan">
      <formula>5</formula>
    </cfRule>
  </conditionalFormatting>
  <conditionalFormatting sqref="AQ62">
    <cfRule type="cellIs" dxfId="3" priority="2708" operator="greaterThan">
      <formula>5</formula>
    </cfRule>
  </conditionalFormatting>
  <conditionalFormatting sqref="AQ63">
    <cfRule type="cellIs" dxfId="3" priority="2709" operator="greaterThan">
      <formula>5</formula>
    </cfRule>
  </conditionalFormatting>
  <conditionalFormatting sqref="AQ64">
    <cfRule type="cellIs" dxfId="3" priority="2710" operator="greaterThan">
      <formula>5</formula>
    </cfRule>
  </conditionalFormatting>
  <conditionalFormatting sqref="AQ65">
    <cfRule type="cellIs" dxfId="3" priority="2711" operator="greaterThan">
      <formula>5</formula>
    </cfRule>
  </conditionalFormatting>
  <conditionalFormatting sqref="AQ66">
    <cfRule type="cellIs" dxfId="3" priority="2712" operator="greaterThan">
      <formula>5</formula>
    </cfRule>
  </conditionalFormatting>
  <conditionalFormatting sqref="AQ67">
    <cfRule type="cellIs" dxfId="3" priority="2713" operator="greaterThan">
      <formula>5</formula>
    </cfRule>
  </conditionalFormatting>
  <conditionalFormatting sqref="AQ68">
    <cfRule type="cellIs" dxfId="3" priority="2714" operator="greaterThan">
      <formula>5</formula>
    </cfRule>
  </conditionalFormatting>
  <conditionalFormatting sqref="AQ69">
    <cfRule type="cellIs" dxfId="3" priority="2715" operator="greaterThan">
      <formula>5</formula>
    </cfRule>
  </conditionalFormatting>
  <conditionalFormatting sqref="AQ70">
    <cfRule type="cellIs" dxfId="3" priority="2716" operator="greaterThan">
      <formula>5</formula>
    </cfRule>
  </conditionalFormatting>
  <conditionalFormatting sqref="AQ71">
    <cfRule type="cellIs" dxfId="3" priority="2717" operator="greaterThan">
      <formula>5</formula>
    </cfRule>
  </conditionalFormatting>
  <conditionalFormatting sqref="AQ72">
    <cfRule type="cellIs" dxfId="3" priority="2718" operator="greaterThan">
      <formula>5</formula>
    </cfRule>
  </conditionalFormatting>
  <conditionalFormatting sqref="AQ73">
    <cfRule type="cellIs" dxfId="3" priority="2719" operator="greaterThan">
      <formula>5</formula>
    </cfRule>
  </conditionalFormatting>
  <conditionalFormatting sqref="AQ74">
    <cfRule type="cellIs" dxfId="3" priority="2720" operator="greaterThan">
      <formula>5</formula>
    </cfRule>
  </conditionalFormatting>
  <conditionalFormatting sqref="AQ75">
    <cfRule type="cellIs" dxfId="3" priority="2721" operator="greaterThan">
      <formula>5</formula>
    </cfRule>
  </conditionalFormatting>
  <conditionalFormatting sqref="AQ76">
    <cfRule type="cellIs" dxfId="3" priority="2722" operator="greaterThan">
      <formula>5</formula>
    </cfRule>
  </conditionalFormatting>
  <conditionalFormatting sqref="AQ77">
    <cfRule type="cellIs" dxfId="3" priority="2723" operator="greaterThan">
      <formula>5</formula>
    </cfRule>
  </conditionalFormatting>
  <conditionalFormatting sqref="AQ78">
    <cfRule type="cellIs" dxfId="3" priority="2724" operator="greaterThan">
      <formula>5</formula>
    </cfRule>
  </conditionalFormatting>
  <conditionalFormatting sqref="AQ79">
    <cfRule type="cellIs" dxfId="3" priority="2725" operator="greaterThan">
      <formula>5</formula>
    </cfRule>
  </conditionalFormatting>
  <conditionalFormatting sqref="AQ80">
    <cfRule type="cellIs" dxfId="3" priority="2726" operator="greaterThan">
      <formula>5</formula>
    </cfRule>
  </conditionalFormatting>
  <conditionalFormatting sqref="AQ81">
    <cfRule type="cellIs" dxfId="3" priority="2727" operator="greaterThan">
      <formula>5</formula>
    </cfRule>
  </conditionalFormatting>
  <conditionalFormatting sqref="AQ82">
    <cfRule type="cellIs" dxfId="3" priority="2728" operator="greaterThan">
      <formula>5</formula>
    </cfRule>
  </conditionalFormatting>
  <conditionalFormatting sqref="AQ83">
    <cfRule type="cellIs" dxfId="3" priority="2729" operator="greaterThan">
      <formula>5</formula>
    </cfRule>
  </conditionalFormatting>
  <conditionalFormatting sqref="AQ84">
    <cfRule type="cellIs" dxfId="3" priority="2730" operator="greaterThan">
      <formula>5</formula>
    </cfRule>
  </conditionalFormatting>
  <conditionalFormatting sqref="AQ85">
    <cfRule type="cellIs" dxfId="3" priority="2731" operator="greaterThan">
      <formula>5</formula>
    </cfRule>
  </conditionalFormatting>
  <conditionalFormatting sqref="AQ86">
    <cfRule type="cellIs" dxfId="3" priority="2732" operator="greaterThan">
      <formula>5</formula>
    </cfRule>
  </conditionalFormatting>
  <conditionalFormatting sqref="AQ87">
    <cfRule type="cellIs" dxfId="3" priority="2733" operator="greaterThan">
      <formula>5</formula>
    </cfRule>
  </conditionalFormatting>
  <conditionalFormatting sqref="AQ88">
    <cfRule type="cellIs" dxfId="3" priority="2734" operator="greaterThan">
      <formula>5</formula>
    </cfRule>
  </conditionalFormatting>
  <conditionalFormatting sqref="AQ89">
    <cfRule type="cellIs" dxfId="3" priority="2735" operator="greaterThan">
      <formula>5</formula>
    </cfRule>
  </conditionalFormatting>
  <conditionalFormatting sqref="AQ90">
    <cfRule type="cellIs" dxfId="3" priority="2736" operator="greaterThan">
      <formula>5</formula>
    </cfRule>
  </conditionalFormatting>
  <conditionalFormatting sqref="AQ91">
    <cfRule type="cellIs" dxfId="3" priority="2737" operator="greaterThan">
      <formula>5</formula>
    </cfRule>
  </conditionalFormatting>
  <conditionalFormatting sqref="AQ92">
    <cfRule type="cellIs" dxfId="3" priority="2738" operator="greaterThan">
      <formula>5</formula>
    </cfRule>
  </conditionalFormatting>
  <conditionalFormatting sqref="AQ93">
    <cfRule type="cellIs" dxfId="3" priority="2739" operator="greaterThan">
      <formula>5</formula>
    </cfRule>
  </conditionalFormatting>
  <conditionalFormatting sqref="AQ94">
    <cfRule type="cellIs" dxfId="3" priority="2740" operator="greaterThan">
      <formula>5</formula>
    </cfRule>
  </conditionalFormatting>
  <conditionalFormatting sqref="AQ95">
    <cfRule type="cellIs" dxfId="3" priority="2741" operator="greaterThan">
      <formula>5</formula>
    </cfRule>
  </conditionalFormatting>
  <conditionalFormatting sqref="AQ96">
    <cfRule type="cellIs" dxfId="3" priority="2742" operator="greaterThan">
      <formula>5</formula>
    </cfRule>
  </conditionalFormatting>
  <conditionalFormatting sqref="AQ97">
    <cfRule type="cellIs" dxfId="3" priority="2743" operator="greaterThan">
      <formula>5</formula>
    </cfRule>
  </conditionalFormatting>
  <conditionalFormatting sqref="AQ98">
    <cfRule type="cellIs" dxfId="3" priority="2744" operator="greaterThan">
      <formula>5</formula>
    </cfRule>
  </conditionalFormatting>
  <conditionalFormatting sqref="AQ99">
    <cfRule type="cellIs" dxfId="3" priority="2745" operator="greaterThan">
      <formula>5</formula>
    </cfRule>
  </conditionalFormatting>
  <conditionalFormatting sqref="AQ100">
    <cfRule type="cellIs" dxfId="3" priority="2746" operator="greaterThan">
      <formula>5</formula>
    </cfRule>
  </conditionalFormatting>
  <conditionalFormatting sqref="AQ101">
    <cfRule type="cellIs" dxfId="3" priority="2747" operator="greaterThan">
      <formula>5</formula>
    </cfRule>
  </conditionalFormatting>
  <conditionalFormatting sqref="AQ102">
    <cfRule type="cellIs" dxfId="3" priority="2748" operator="greaterThan">
      <formula>5</formula>
    </cfRule>
  </conditionalFormatting>
  <conditionalFormatting sqref="AQ103">
    <cfRule type="cellIs" dxfId="3" priority="2749" operator="greaterThan">
      <formula>5</formula>
    </cfRule>
  </conditionalFormatting>
  <conditionalFormatting sqref="AQ104">
    <cfRule type="cellIs" dxfId="3" priority="2750" operator="greaterThan">
      <formula>5</formula>
    </cfRule>
  </conditionalFormatting>
  <conditionalFormatting sqref="AQ105">
    <cfRule type="cellIs" dxfId="3" priority="2751" operator="greaterThan">
      <formula>5</formula>
    </cfRule>
  </conditionalFormatting>
  <conditionalFormatting sqref="AQ106">
    <cfRule type="cellIs" dxfId="3" priority="2752" operator="greaterThan">
      <formula>5</formula>
    </cfRule>
  </conditionalFormatting>
  <conditionalFormatting sqref="AQ107">
    <cfRule type="cellIs" dxfId="3" priority="2753" operator="greaterThan">
      <formula>5</formula>
    </cfRule>
  </conditionalFormatting>
  <conditionalFormatting sqref="AQ108">
    <cfRule type="cellIs" dxfId="3" priority="2754" operator="greaterThan">
      <formula>5</formula>
    </cfRule>
  </conditionalFormatting>
  <conditionalFormatting sqref="AQ109">
    <cfRule type="cellIs" dxfId="3" priority="2755" operator="greaterThan">
      <formula>5</formula>
    </cfRule>
  </conditionalFormatting>
  <conditionalFormatting sqref="AQ110">
    <cfRule type="cellIs" dxfId="3" priority="2756" operator="greaterThan">
      <formula>5</formula>
    </cfRule>
  </conditionalFormatting>
  <conditionalFormatting sqref="AQ111">
    <cfRule type="cellIs" dxfId="3" priority="2757" operator="greaterThan">
      <formula>5</formula>
    </cfRule>
  </conditionalFormatting>
  <conditionalFormatting sqref="AQ112">
    <cfRule type="cellIs" dxfId="3" priority="2758" operator="greaterThan">
      <formula>5</formula>
    </cfRule>
  </conditionalFormatting>
  <conditionalFormatting sqref="AQ113">
    <cfRule type="cellIs" dxfId="3" priority="2759" operator="greaterThan">
      <formula>5</formula>
    </cfRule>
  </conditionalFormatting>
  <conditionalFormatting sqref="AQ114">
    <cfRule type="cellIs" dxfId="3" priority="2760" operator="greaterThan">
      <formula>5</formula>
    </cfRule>
  </conditionalFormatting>
  <conditionalFormatting sqref="AQ115">
    <cfRule type="cellIs" dxfId="3" priority="2761" operator="greaterThan">
      <formula>5</formula>
    </cfRule>
  </conditionalFormatting>
  <conditionalFormatting sqref="AQ116">
    <cfRule type="cellIs" dxfId="3" priority="2762" operator="greaterThan">
      <formula>5</formula>
    </cfRule>
  </conditionalFormatting>
  <conditionalFormatting sqref="AQ117">
    <cfRule type="cellIs" dxfId="3" priority="2763" operator="greaterThan">
      <formula>5</formula>
    </cfRule>
  </conditionalFormatting>
  <conditionalFormatting sqref="AQ118">
    <cfRule type="cellIs" dxfId="3" priority="2764" operator="greaterThan">
      <formula>5</formula>
    </cfRule>
  </conditionalFormatting>
  <conditionalFormatting sqref="AQ119">
    <cfRule type="cellIs" dxfId="3" priority="2765" operator="greaterThan">
      <formula>5</formula>
    </cfRule>
  </conditionalFormatting>
  <conditionalFormatting sqref="AQ120">
    <cfRule type="cellIs" dxfId="3" priority="2766" operator="greaterThan">
      <formula>5</formula>
    </cfRule>
  </conditionalFormatting>
  <conditionalFormatting sqref="AQ121">
    <cfRule type="cellIs" dxfId="3" priority="2767" operator="greaterThan">
      <formula>5</formula>
    </cfRule>
  </conditionalFormatting>
  <conditionalFormatting sqref="AQ122">
    <cfRule type="cellIs" dxfId="3" priority="2768" operator="greaterThan">
      <formula>5</formula>
    </cfRule>
  </conditionalFormatting>
  <conditionalFormatting sqref="AQ123">
    <cfRule type="cellIs" dxfId="3" priority="2769" operator="greaterThan">
      <formula>5</formula>
    </cfRule>
  </conditionalFormatting>
  <conditionalFormatting sqref="AQ124">
    <cfRule type="cellIs" dxfId="3" priority="2770" operator="greaterThan">
      <formula>5</formula>
    </cfRule>
  </conditionalFormatting>
  <conditionalFormatting sqref="AQ125">
    <cfRule type="cellIs" dxfId="3" priority="2771" operator="greaterThan">
      <formula>5</formula>
    </cfRule>
  </conditionalFormatting>
  <conditionalFormatting sqref="AQ126">
    <cfRule type="cellIs" dxfId="3" priority="2772" operator="greaterThan">
      <formula>5</formula>
    </cfRule>
  </conditionalFormatting>
  <conditionalFormatting sqref="AQ127">
    <cfRule type="cellIs" dxfId="3" priority="2773" operator="greaterThan">
      <formula>5</formula>
    </cfRule>
  </conditionalFormatting>
  <conditionalFormatting sqref="AQ128">
    <cfRule type="cellIs" dxfId="3" priority="2774" operator="greaterThan">
      <formula>5</formula>
    </cfRule>
  </conditionalFormatting>
  <conditionalFormatting sqref="AQ129">
    <cfRule type="cellIs" dxfId="3" priority="2775" operator="greaterThan">
      <formula>5</formula>
    </cfRule>
  </conditionalFormatting>
  <conditionalFormatting sqref="AR19">
    <cfRule type="cellIs" dxfId="3" priority="2776" operator="greaterThan">
      <formula>5</formula>
    </cfRule>
  </conditionalFormatting>
  <conditionalFormatting sqref="AR20">
    <cfRule type="cellIs" dxfId="3" priority="2777" operator="greaterThan">
      <formula>5</formula>
    </cfRule>
  </conditionalFormatting>
  <conditionalFormatting sqref="AR21">
    <cfRule type="cellIs" dxfId="3" priority="2778" operator="greaterThan">
      <formula>5</formula>
    </cfRule>
  </conditionalFormatting>
  <conditionalFormatting sqref="AR22">
    <cfRule type="cellIs" dxfId="3" priority="2779" operator="greaterThan">
      <formula>5</formula>
    </cfRule>
  </conditionalFormatting>
  <conditionalFormatting sqref="AR23">
    <cfRule type="cellIs" dxfId="3" priority="2780" operator="greaterThan">
      <formula>5</formula>
    </cfRule>
  </conditionalFormatting>
  <conditionalFormatting sqref="AR24">
    <cfRule type="cellIs" dxfId="3" priority="2781" operator="greaterThan">
      <formula>5</formula>
    </cfRule>
  </conditionalFormatting>
  <conditionalFormatting sqref="AR25">
    <cfRule type="cellIs" dxfId="3" priority="2782" operator="greaterThan">
      <formula>5</formula>
    </cfRule>
  </conditionalFormatting>
  <conditionalFormatting sqref="AR26">
    <cfRule type="cellIs" dxfId="3" priority="2783" operator="greaterThan">
      <formula>5</formula>
    </cfRule>
  </conditionalFormatting>
  <conditionalFormatting sqref="AR27">
    <cfRule type="cellIs" dxfId="3" priority="2784" operator="greaterThan">
      <formula>5</formula>
    </cfRule>
  </conditionalFormatting>
  <conditionalFormatting sqref="AR28">
    <cfRule type="cellIs" dxfId="3" priority="2785" operator="greaterThan">
      <formula>5</formula>
    </cfRule>
  </conditionalFormatting>
  <conditionalFormatting sqref="AR29">
    <cfRule type="cellIs" dxfId="3" priority="2786" operator="greaterThan">
      <formula>5</formula>
    </cfRule>
  </conditionalFormatting>
  <conditionalFormatting sqref="AR30">
    <cfRule type="cellIs" dxfId="3" priority="2787" operator="greaterThan">
      <formula>5</formula>
    </cfRule>
  </conditionalFormatting>
  <conditionalFormatting sqref="AR31">
    <cfRule type="cellIs" dxfId="3" priority="2788" operator="greaterThan">
      <formula>5</formula>
    </cfRule>
  </conditionalFormatting>
  <conditionalFormatting sqref="AR32">
    <cfRule type="cellIs" dxfId="3" priority="2789" operator="greaterThan">
      <formula>5</formula>
    </cfRule>
  </conditionalFormatting>
  <conditionalFormatting sqref="AR33">
    <cfRule type="cellIs" dxfId="3" priority="2790" operator="greaterThan">
      <formula>5</formula>
    </cfRule>
  </conditionalFormatting>
  <conditionalFormatting sqref="AR34">
    <cfRule type="cellIs" dxfId="3" priority="2791" operator="greaterThan">
      <formula>5</formula>
    </cfRule>
  </conditionalFormatting>
  <conditionalFormatting sqref="AR35">
    <cfRule type="cellIs" dxfId="3" priority="2792" operator="greaterThan">
      <formula>5</formula>
    </cfRule>
  </conditionalFormatting>
  <conditionalFormatting sqref="AR36">
    <cfRule type="cellIs" dxfId="3" priority="2793" operator="greaterThan">
      <formula>5</formula>
    </cfRule>
  </conditionalFormatting>
  <conditionalFormatting sqref="AR37">
    <cfRule type="cellIs" dxfId="3" priority="2794" operator="greaterThan">
      <formula>5</formula>
    </cfRule>
  </conditionalFormatting>
  <conditionalFormatting sqref="AR38">
    <cfRule type="cellIs" dxfId="3" priority="2795" operator="greaterThan">
      <formula>5</formula>
    </cfRule>
  </conditionalFormatting>
  <conditionalFormatting sqref="AR39">
    <cfRule type="cellIs" dxfId="3" priority="2796" operator="greaterThan">
      <formula>5</formula>
    </cfRule>
  </conditionalFormatting>
  <conditionalFormatting sqref="AR40">
    <cfRule type="cellIs" dxfId="3" priority="2797" operator="greaterThan">
      <formula>5</formula>
    </cfRule>
  </conditionalFormatting>
  <conditionalFormatting sqref="AR41">
    <cfRule type="cellIs" dxfId="3" priority="2798" operator="greaterThan">
      <formula>5</formula>
    </cfRule>
  </conditionalFormatting>
  <conditionalFormatting sqref="AR42">
    <cfRule type="cellIs" dxfId="3" priority="2799" operator="greaterThan">
      <formula>5</formula>
    </cfRule>
  </conditionalFormatting>
  <conditionalFormatting sqref="AR43">
    <cfRule type="cellIs" dxfId="3" priority="2800" operator="greaterThan">
      <formula>5</formula>
    </cfRule>
  </conditionalFormatting>
  <conditionalFormatting sqref="AR44">
    <cfRule type="cellIs" dxfId="3" priority="2801" operator="greaterThan">
      <formula>5</formula>
    </cfRule>
  </conditionalFormatting>
  <conditionalFormatting sqref="AR45">
    <cfRule type="cellIs" dxfId="3" priority="2802" operator="greaterThan">
      <formula>5</formula>
    </cfRule>
  </conditionalFormatting>
  <conditionalFormatting sqref="AR46">
    <cfRule type="cellIs" dxfId="3" priority="2803" operator="greaterThan">
      <formula>5</formula>
    </cfRule>
  </conditionalFormatting>
  <conditionalFormatting sqref="AR47">
    <cfRule type="cellIs" dxfId="3" priority="2804" operator="greaterThan">
      <formula>5</formula>
    </cfRule>
  </conditionalFormatting>
  <conditionalFormatting sqref="AR48">
    <cfRule type="cellIs" dxfId="3" priority="2805" operator="greaterThan">
      <formula>5</formula>
    </cfRule>
  </conditionalFormatting>
  <conditionalFormatting sqref="AR49">
    <cfRule type="cellIs" dxfId="3" priority="2806" operator="greaterThan">
      <formula>5</formula>
    </cfRule>
  </conditionalFormatting>
  <conditionalFormatting sqref="AR50">
    <cfRule type="cellIs" dxfId="3" priority="2807" operator="greaterThan">
      <formula>5</formula>
    </cfRule>
  </conditionalFormatting>
  <conditionalFormatting sqref="AR51">
    <cfRule type="cellIs" dxfId="3" priority="2808" operator="greaterThan">
      <formula>5</formula>
    </cfRule>
  </conditionalFormatting>
  <conditionalFormatting sqref="AR52">
    <cfRule type="cellIs" dxfId="3" priority="2809" operator="greaterThan">
      <formula>5</formula>
    </cfRule>
  </conditionalFormatting>
  <conditionalFormatting sqref="AR53">
    <cfRule type="cellIs" dxfId="3" priority="2810" operator="greaterThan">
      <formula>5</formula>
    </cfRule>
  </conditionalFormatting>
  <conditionalFormatting sqref="AR54">
    <cfRule type="cellIs" dxfId="3" priority="2811" operator="greaterThan">
      <formula>5</formula>
    </cfRule>
  </conditionalFormatting>
  <conditionalFormatting sqref="AR55">
    <cfRule type="cellIs" dxfId="3" priority="2812" operator="greaterThan">
      <formula>5</formula>
    </cfRule>
  </conditionalFormatting>
  <conditionalFormatting sqref="AR56">
    <cfRule type="cellIs" dxfId="3" priority="2813" operator="greaterThan">
      <formula>5</formula>
    </cfRule>
  </conditionalFormatting>
  <conditionalFormatting sqref="AR57">
    <cfRule type="cellIs" dxfId="3" priority="2814" operator="greaterThan">
      <formula>5</formula>
    </cfRule>
  </conditionalFormatting>
  <conditionalFormatting sqref="AR58">
    <cfRule type="cellIs" dxfId="3" priority="2815" operator="greaterThan">
      <formula>5</formula>
    </cfRule>
  </conditionalFormatting>
  <conditionalFormatting sqref="AR59">
    <cfRule type="cellIs" dxfId="3" priority="2816" operator="greaterThan">
      <formula>5</formula>
    </cfRule>
  </conditionalFormatting>
  <conditionalFormatting sqref="AR60">
    <cfRule type="cellIs" dxfId="3" priority="2817" operator="greaterThan">
      <formula>5</formula>
    </cfRule>
  </conditionalFormatting>
  <conditionalFormatting sqref="AR61">
    <cfRule type="cellIs" dxfId="3" priority="2818" operator="greaterThan">
      <formula>5</formula>
    </cfRule>
  </conditionalFormatting>
  <conditionalFormatting sqref="AR62">
    <cfRule type="cellIs" dxfId="3" priority="2819" operator="greaterThan">
      <formula>5</formula>
    </cfRule>
  </conditionalFormatting>
  <conditionalFormatting sqref="AR63">
    <cfRule type="cellIs" dxfId="3" priority="2820" operator="greaterThan">
      <formula>5</formula>
    </cfRule>
  </conditionalFormatting>
  <conditionalFormatting sqref="AR64">
    <cfRule type="cellIs" dxfId="3" priority="2821" operator="greaterThan">
      <formula>5</formula>
    </cfRule>
  </conditionalFormatting>
  <conditionalFormatting sqref="AR65">
    <cfRule type="cellIs" dxfId="3" priority="2822" operator="greaterThan">
      <formula>5</formula>
    </cfRule>
  </conditionalFormatting>
  <conditionalFormatting sqref="AR66">
    <cfRule type="cellIs" dxfId="3" priority="2823" operator="greaterThan">
      <formula>5</formula>
    </cfRule>
  </conditionalFormatting>
  <conditionalFormatting sqref="AR67">
    <cfRule type="cellIs" dxfId="3" priority="2824" operator="greaterThan">
      <formula>5</formula>
    </cfRule>
  </conditionalFormatting>
  <conditionalFormatting sqref="AR68">
    <cfRule type="cellIs" dxfId="3" priority="2825" operator="greaterThan">
      <formula>5</formula>
    </cfRule>
  </conditionalFormatting>
  <conditionalFormatting sqref="AR69">
    <cfRule type="cellIs" dxfId="3" priority="2826" operator="greaterThan">
      <formula>5</formula>
    </cfRule>
  </conditionalFormatting>
  <conditionalFormatting sqref="AR70">
    <cfRule type="cellIs" dxfId="3" priority="2827" operator="greaterThan">
      <formula>5</formula>
    </cfRule>
  </conditionalFormatting>
  <conditionalFormatting sqref="AR71">
    <cfRule type="cellIs" dxfId="3" priority="2828" operator="greaterThan">
      <formula>5</formula>
    </cfRule>
  </conditionalFormatting>
  <conditionalFormatting sqref="AR72">
    <cfRule type="cellIs" dxfId="3" priority="2829" operator="greaterThan">
      <formula>5</formula>
    </cfRule>
  </conditionalFormatting>
  <conditionalFormatting sqref="AR73">
    <cfRule type="cellIs" dxfId="3" priority="2830" operator="greaterThan">
      <formula>5</formula>
    </cfRule>
  </conditionalFormatting>
  <conditionalFormatting sqref="AR74">
    <cfRule type="cellIs" dxfId="3" priority="2831" operator="greaterThan">
      <formula>5</formula>
    </cfRule>
  </conditionalFormatting>
  <conditionalFormatting sqref="AR75">
    <cfRule type="cellIs" dxfId="3" priority="2832" operator="greaterThan">
      <formula>5</formula>
    </cfRule>
  </conditionalFormatting>
  <conditionalFormatting sqref="AR76">
    <cfRule type="cellIs" dxfId="3" priority="2833" operator="greaterThan">
      <formula>5</formula>
    </cfRule>
  </conditionalFormatting>
  <conditionalFormatting sqref="AR77">
    <cfRule type="cellIs" dxfId="3" priority="2834" operator="greaterThan">
      <formula>5</formula>
    </cfRule>
  </conditionalFormatting>
  <conditionalFormatting sqref="AR78">
    <cfRule type="cellIs" dxfId="3" priority="2835" operator="greaterThan">
      <formula>5</formula>
    </cfRule>
  </conditionalFormatting>
  <conditionalFormatting sqref="AR79">
    <cfRule type="cellIs" dxfId="3" priority="2836" operator="greaterThan">
      <formula>5</formula>
    </cfRule>
  </conditionalFormatting>
  <conditionalFormatting sqref="AR80">
    <cfRule type="cellIs" dxfId="3" priority="2837" operator="greaterThan">
      <formula>5</formula>
    </cfRule>
  </conditionalFormatting>
  <conditionalFormatting sqref="AR81">
    <cfRule type="cellIs" dxfId="3" priority="2838" operator="greaterThan">
      <formula>5</formula>
    </cfRule>
  </conditionalFormatting>
  <conditionalFormatting sqref="AR82">
    <cfRule type="cellIs" dxfId="3" priority="2839" operator="greaterThan">
      <formula>5</formula>
    </cfRule>
  </conditionalFormatting>
  <conditionalFormatting sqref="AR83">
    <cfRule type="cellIs" dxfId="3" priority="2840" operator="greaterThan">
      <formula>5</formula>
    </cfRule>
  </conditionalFormatting>
  <conditionalFormatting sqref="AR84">
    <cfRule type="cellIs" dxfId="3" priority="2841" operator="greaterThan">
      <formula>5</formula>
    </cfRule>
  </conditionalFormatting>
  <conditionalFormatting sqref="AR85">
    <cfRule type="cellIs" dxfId="3" priority="2842" operator="greaterThan">
      <formula>5</formula>
    </cfRule>
  </conditionalFormatting>
  <conditionalFormatting sqref="AR86">
    <cfRule type="cellIs" dxfId="3" priority="2843" operator="greaterThan">
      <formula>5</formula>
    </cfRule>
  </conditionalFormatting>
  <conditionalFormatting sqref="AR87">
    <cfRule type="cellIs" dxfId="3" priority="2844" operator="greaterThan">
      <formula>5</formula>
    </cfRule>
  </conditionalFormatting>
  <conditionalFormatting sqref="AR88">
    <cfRule type="cellIs" dxfId="3" priority="2845" operator="greaterThan">
      <formula>5</formula>
    </cfRule>
  </conditionalFormatting>
  <conditionalFormatting sqref="AR89">
    <cfRule type="cellIs" dxfId="3" priority="2846" operator="greaterThan">
      <formula>5</formula>
    </cfRule>
  </conditionalFormatting>
  <conditionalFormatting sqref="AR90">
    <cfRule type="cellIs" dxfId="3" priority="2847" operator="greaterThan">
      <formula>5</formula>
    </cfRule>
  </conditionalFormatting>
  <conditionalFormatting sqref="AR91">
    <cfRule type="cellIs" dxfId="3" priority="2848" operator="greaterThan">
      <formula>5</formula>
    </cfRule>
  </conditionalFormatting>
  <conditionalFormatting sqref="AR92">
    <cfRule type="cellIs" dxfId="3" priority="2849" operator="greaterThan">
      <formula>5</formula>
    </cfRule>
  </conditionalFormatting>
  <conditionalFormatting sqref="AR93">
    <cfRule type="cellIs" dxfId="3" priority="2850" operator="greaterThan">
      <formula>5</formula>
    </cfRule>
  </conditionalFormatting>
  <conditionalFormatting sqref="AR94">
    <cfRule type="cellIs" dxfId="3" priority="2851" operator="greaterThan">
      <formula>5</formula>
    </cfRule>
  </conditionalFormatting>
  <conditionalFormatting sqref="AR95">
    <cfRule type="cellIs" dxfId="3" priority="2852" operator="greaterThan">
      <formula>5</formula>
    </cfRule>
  </conditionalFormatting>
  <conditionalFormatting sqref="AR96">
    <cfRule type="cellIs" dxfId="3" priority="2853" operator="greaterThan">
      <formula>5</formula>
    </cfRule>
  </conditionalFormatting>
  <conditionalFormatting sqref="AR97">
    <cfRule type="cellIs" dxfId="3" priority="2854" operator="greaterThan">
      <formula>5</formula>
    </cfRule>
  </conditionalFormatting>
  <conditionalFormatting sqref="AR98">
    <cfRule type="cellIs" dxfId="3" priority="2855" operator="greaterThan">
      <formula>5</formula>
    </cfRule>
  </conditionalFormatting>
  <conditionalFormatting sqref="AR99">
    <cfRule type="cellIs" dxfId="3" priority="2856" operator="greaterThan">
      <formula>5</formula>
    </cfRule>
  </conditionalFormatting>
  <conditionalFormatting sqref="AR100">
    <cfRule type="cellIs" dxfId="3" priority="2857" operator="greaterThan">
      <formula>5</formula>
    </cfRule>
  </conditionalFormatting>
  <conditionalFormatting sqref="AR101">
    <cfRule type="cellIs" dxfId="3" priority="2858" operator="greaterThan">
      <formula>5</formula>
    </cfRule>
  </conditionalFormatting>
  <conditionalFormatting sqref="AR102">
    <cfRule type="cellIs" dxfId="3" priority="2859" operator="greaterThan">
      <formula>5</formula>
    </cfRule>
  </conditionalFormatting>
  <conditionalFormatting sqref="AR103">
    <cfRule type="cellIs" dxfId="3" priority="2860" operator="greaterThan">
      <formula>5</formula>
    </cfRule>
  </conditionalFormatting>
  <conditionalFormatting sqref="AR104">
    <cfRule type="cellIs" dxfId="3" priority="2861" operator="greaterThan">
      <formula>5</formula>
    </cfRule>
  </conditionalFormatting>
  <conditionalFormatting sqref="AR105">
    <cfRule type="cellIs" dxfId="3" priority="2862" operator="greaterThan">
      <formula>5</formula>
    </cfRule>
  </conditionalFormatting>
  <conditionalFormatting sqref="AR106">
    <cfRule type="cellIs" dxfId="3" priority="2863" operator="greaterThan">
      <formula>5</formula>
    </cfRule>
  </conditionalFormatting>
  <conditionalFormatting sqref="AR107">
    <cfRule type="cellIs" dxfId="3" priority="2864" operator="greaterThan">
      <formula>5</formula>
    </cfRule>
  </conditionalFormatting>
  <conditionalFormatting sqref="AR108">
    <cfRule type="cellIs" dxfId="3" priority="2865" operator="greaterThan">
      <formula>5</formula>
    </cfRule>
  </conditionalFormatting>
  <conditionalFormatting sqref="AR109">
    <cfRule type="cellIs" dxfId="3" priority="2866" operator="greaterThan">
      <formula>5</formula>
    </cfRule>
  </conditionalFormatting>
  <conditionalFormatting sqref="AR110">
    <cfRule type="cellIs" dxfId="3" priority="2867" operator="greaterThan">
      <formula>5</formula>
    </cfRule>
  </conditionalFormatting>
  <conditionalFormatting sqref="AR111">
    <cfRule type="cellIs" dxfId="3" priority="2868" operator="greaterThan">
      <formula>5</formula>
    </cfRule>
  </conditionalFormatting>
  <conditionalFormatting sqref="AR112">
    <cfRule type="cellIs" dxfId="3" priority="2869" operator="greaterThan">
      <formula>5</formula>
    </cfRule>
  </conditionalFormatting>
  <conditionalFormatting sqref="AR113">
    <cfRule type="cellIs" dxfId="3" priority="2870" operator="greaterThan">
      <formula>5</formula>
    </cfRule>
  </conditionalFormatting>
  <conditionalFormatting sqref="AR114">
    <cfRule type="cellIs" dxfId="3" priority="2871" operator="greaterThan">
      <formula>5</formula>
    </cfRule>
  </conditionalFormatting>
  <conditionalFormatting sqref="AR115">
    <cfRule type="cellIs" dxfId="3" priority="2872" operator="greaterThan">
      <formula>5</formula>
    </cfRule>
  </conditionalFormatting>
  <conditionalFormatting sqref="AR116">
    <cfRule type="cellIs" dxfId="3" priority="2873" operator="greaterThan">
      <formula>5</formula>
    </cfRule>
  </conditionalFormatting>
  <conditionalFormatting sqref="AR117">
    <cfRule type="cellIs" dxfId="3" priority="2874" operator="greaterThan">
      <formula>5</formula>
    </cfRule>
  </conditionalFormatting>
  <conditionalFormatting sqref="AR118">
    <cfRule type="cellIs" dxfId="3" priority="2875" operator="greaterThan">
      <formula>5</formula>
    </cfRule>
  </conditionalFormatting>
  <conditionalFormatting sqref="AR119">
    <cfRule type="cellIs" dxfId="3" priority="2876" operator="greaterThan">
      <formula>5</formula>
    </cfRule>
  </conditionalFormatting>
  <conditionalFormatting sqref="AR120">
    <cfRule type="cellIs" dxfId="3" priority="2877" operator="greaterThan">
      <formula>5</formula>
    </cfRule>
  </conditionalFormatting>
  <conditionalFormatting sqref="AR121">
    <cfRule type="cellIs" dxfId="3" priority="2878" operator="greaterThan">
      <formula>5</formula>
    </cfRule>
  </conditionalFormatting>
  <conditionalFormatting sqref="AR122">
    <cfRule type="cellIs" dxfId="3" priority="2879" operator="greaterThan">
      <formula>5</formula>
    </cfRule>
  </conditionalFormatting>
  <conditionalFormatting sqref="AR123">
    <cfRule type="cellIs" dxfId="3" priority="2880" operator="greaterThan">
      <formula>5</formula>
    </cfRule>
  </conditionalFormatting>
  <conditionalFormatting sqref="AR124">
    <cfRule type="cellIs" dxfId="3" priority="2881" operator="greaterThan">
      <formula>5</formula>
    </cfRule>
  </conditionalFormatting>
  <conditionalFormatting sqref="AR125">
    <cfRule type="cellIs" dxfId="3" priority="2882" operator="greaterThan">
      <formula>5</formula>
    </cfRule>
  </conditionalFormatting>
  <conditionalFormatting sqref="AR126">
    <cfRule type="cellIs" dxfId="3" priority="2883" operator="greaterThan">
      <formula>5</formula>
    </cfRule>
  </conditionalFormatting>
  <conditionalFormatting sqref="AR127">
    <cfRule type="cellIs" dxfId="3" priority="2884" operator="greaterThan">
      <formula>5</formula>
    </cfRule>
  </conditionalFormatting>
  <conditionalFormatting sqref="AR128">
    <cfRule type="cellIs" dxfId="3" priority="2885" operator="greaterThan">
      <formula>5</formula>
    </cfRule>
  </conditionalFormatting>
  <conditionalFormatting sqref="AR129">
    <cfRule type="cellIs" dxfId="3" priority="2886" operator="greaterThan">
      <formula>5</formula>
    </cfRule>
  </conditionalFormatting>
  <conditionalFormatting sqref="AJ19">
    <cfRule type="cellIs" dxfId="3" priority="2887" operator="greaterThan">
      <formula>5</formula>
    </cfRule>
  </conditionalFormatting>
  <conditionalFormatting sqref="AJ20">
    <cfRule type="cellIs" dxfId="3" priority="2888" operator="greaterThan">
      <formula>5</formula>
    </cfRule>
  </conditionalFormatting>
  <conditionalFormatting sqref="AJ21">
    <cfRule type="cellIs" dxfId="3" priority="2889" operator="greaterThan">
      <formula>5</formula>
    </cfRule>
  </conditionalFormatting>
  <conditionalFormatting sqref="AJ22">
    <cfRule type="cellIs" dxfId="3" priority="2890" operator="greaterThan">
      <formula>5</formula>
    </cfRule>
  </conditionalFormatting>
  <conditionalFormatting sqref="AJ23">
    <cfRule type="cellIs" dxfId="3" priority="2891" operator="greaterThan">
      <formula>5</formula>
    </cfRule>
  </conditionalFormatting>
  <conditionalFormatting sqref="AJ24">
    <cfRule type="cellIs" dxfId="3" priority="2892" operator="greaterThan">
      <formula>5</formula>
    </cfRule>
  </conditionalFormatting>
  <conditionalFormatting sqref="AJ25">
    <cfRule type="cellIs" dxfId="3" priority="2893" operator="greaterThan">
      <formula>5</formula>
    </cfRule>
  </conditionalFormatting>
  <conditionalFormatting sqref="AJ26">
    <cfRule type="cellIs" dxfId="3" priority="2894" operator="greaterThan">
      <formula>5</formula>
    </cfRule>
  </conditionalFormatting>
  <conditionalFormatting sqref="AJ27">
    <cfRule type="cellIs" dxfId="3" priority="2895" operator="greaterThan">
      <formula>5</formula>
    </cfRule>
  </conditionalFormatting>
  <conditionalFormatting sqref="AJ28">
    <cfRule type="cellIs" dxfId="3" priority="2896" operator="greaterThan">
      <formula>5</formula>
    </cfRule>
  </conditionalFormatting>
  <conditionalFormatting sqref="AJ29">
    <cfRule type="cellIs" dxfId="3" priority="2897" operator="greaterThan">
      <formula>5</formula>
    </cfRule>
  </conditionalFormatting>
  <conditionalFormatting sqref="AJ30">
    <cfRule type="cellIs" dxfId="3" priority="2898" operator="greaterThan">
      <formula>5</formula>
    </cfRule>
  </conditionalFormatting>
  <conditionalFormatting sqref="AJ31">
    <cfRule type="cellIs" dxfId="3" priority="2899" operator="greaterThan">
      <formula>5</formula>
    </cfRule>
  </conditionalFormatting>
  <conditionalFormatting sqref="AJ32">
    <cfRule type="cellIs" dxfId="3" priority="2900" operator="greaterThan">
      <formula>5</formula>
    </cfRule>
  </conditionalFormatting>
  <conditionalFormatting sqref="AJ33">
    <cfRule type="cellIs" dxfId="3" priority="2901" operator="greaterThan">
      <formula>5</formula>
    </cfRule>
  </conditionalFormatting>
  <conditionalFormatting sqref="AJ34">
    <cfRule type="cellIs" dxfId="3" priority="2902" operator="greaterThan">
      <formula>5</formula>
    </cfRule>
  </conditionalFormatting>
  <conditionalFormatting sqref="AJ35">
    <cfRule type="cellIs" dxfId="3" priority="2903" operator="greaterThan">
      <formula>5</formula>
    </cfRule>
  </conditionalFormatting>
  <conditionalFormatting sqref="AJ36">
    <cfRule type="cellIs" dxfId="3" priority="2904" operator="greaterThan">
      <formula>5</formula>
    </cfRule>
  </conditionalFormatting>
  <conditionalFormatting sqref="AJ37">
    <cfRule type="cellIs" dxfId="3" priority="2905" operator="greaterThan">
      <formula>5</formula>
    </cfRule>
  </conditionalFormatting>
  <conditionalFormatting sqref="AJ38">
    <cfRule type="cellIs" dxfId="3" priority="2906" operator="greaterThan">
      <formula>5</formula>
    </cfRule>
  </conditionalFormatting>
  <conditionalFormatting sqref="AJ39">
    <cfRule type="cellIs" dxfId="3" priority="2907" operator="greaterThan">
      <formula>5</formula>
    </cfRule>
  </conditionalFormatting>
  <conditionalFormatting sqref="AJ40">
    <cfRule type="cellIs" dxfId="3" priority="2908" operator="greaterThan">
      <formula>5</formula>
    </cfRule>
  </conditionalFormatting>
  <conditionalFormatting sqref="AJ41">
    <cfRule type="cellIs" dxfId="3" priority="2909" operator="greaterThan">
      <formula>5</formula>
    </cfRule>
  </conditionalFormatting>
  <conditionalFormatting sqref="AJ42">
    <cfRule type="cellIs" dxfId="3" priority="2910" operator="greaterThan">
      <formula>5</formula>
    </cfRule>
  </conditionalFormatting>
  <conditionalFormatting sqref="AJ43">
    <cfRule type="cellIs" dxfId="3" priority="2911" operator="greaterThan">
      <formula>5</formula>
    </cfRule>
  </conditionalFormatting>
  <conditionalFormatting sqref="AJ44">
    <cfRule type="cellIs" dxfId="3" priority="2912" operator="greaterThan">
      <formula>5</formula>
    </cfRule>
  </conditionalFormatting>
  <conditionalFormatting sqref="AJ45">
    <cfRule type="cellIs" dxfId="3" priority="2913" operator="greaterThan">
      <formula>5</formula>
    </cfRule>
  </conditionalFormatting>
  <conditionalFormatting sqref="AJ46">
    <cfRule type="cellIs" dxfId="3" priority="2914" operator="greaterThan">
      <formula>5</formula>
    </cfRule>
  </conditionalFormatting>
  <conditionalFormatting sqref="AJ47">
    <cfRule type="cellIs" dxfId="3" priority="2915" operator="greaterThan">
      <formula>5</formula>
    </cfRule>
  </conditionalFormatting>
  <conditionalFormatting sqref="AJ48">
    <cfRule type="cellIs" dxfId="3" priority="2916" operator="greaterThan">
      <formula>5</formula>
    </cfRule>
  </conditionalFormatting>
  <conditionalFormatting sqref="AJ49">
    <cfRule type="cellIs" dxfId="3" priority="2917" operator="greaterThan">
      <formula>5</formula>
    </cfRule>
  </conditionalFormatting>
  <conditionalFormatting sqref="AJ50">
    <cfRule type="cellIs" dxfId="3" priority="2918" operator="greaterThan">
      <formula>5</formula>
    </cfRule>
  </conditionalFormatting>
  <conditionalFormatting sqref="AJ51">
    <cfRule type="cellIs" dxfId="3" priority="2919" operator="greaterThan">
      <formula>5</formula>
    </cfRule>
  </conditionalFormatting>
  <conditionalFormatting sqref="AJ52">
    <cfRule type="cellIs" dxfId="3" priority="2920" operator="greaterThan">
      <formula>5</formula>
    </cfRule>
  </conditionalFormatting>
  <conditionalFormatting sqref="AJ53">
    <cfRule type="cellIs" dxfId="3" priority="2921" operator="greaterThan">
      <formula>5</formula>
    </cfRule>
  </conditionalFormatting>
  <conditionalFormatting sqref="AJ54">
    <cfRule type="cellIs" dxfId="3" priority="2922" operator="greaterThan">
      <formula>5</formula>
    </cfRule>
  </conditionalFormatting>
  <conditionalFormatting sqref="AJ55">
    <cfRule type="cellIs" dxfId="3" priority="2923" operator="greaterThan">
      <formula>5</formula>
    </cfRule>
  </conditionalFormatting>
  <conditionalFormatting sqref="AJ56">
    <cfRule type="cellIs" dxfId="3" priority="2924" operator="greaterThan">
      <formula>5</formula>
    </cfRule>
  </conditionalFormatting>
  <conditionalFormatting sqref="AJ57">
    <cfRule type="cellIs" dxfId="3" priority="2925" operator="greaterThan">
      <formula>5</formula>
    </cfRule>
  </conditionalFormatting>
  <conditionalFormatting sqref="AJ58">
    <cfRule type="cellIs" dxfId="3" priority="2926" operator="greaterThan">
      <formula>5</formula>
    </cfRule>
  </conditionalFormatting>
  <conditionalFormatting sqref="AJ59">
    <cfRule type="cellIs" dxfId="3" priority="2927" operator="greaterThan">
      <formula>5</formula>
    </cfRule>
  </conditionalFormatting>
  <conditionalFormatting sqref="AJ60">
    <cfRule type="cellIs" dxfId="3" priority="2928" operator="greaterThan">
      <formula>5</formula>
    </cfRule>
  </conditionalFormatting>
  <conditionalFormatting sqref="AJ61">
    <cfRule type="cellIs" dxfId="3" priority="2929" operator="greaterThan">
      <formula>5</formula>
    </cfRule>
  </conditionalFormatting>
  <conditionalFormatting sqref="AJ62">
    <cfRule type="cellIs" dxfId="3" priority="2930" operator="greaterThan">
      <formula>5</formula>
    </cfRule>
  </conditionalFormatting>
  <conditionalFormatting sqref="AJ63">
    <cfRule type="cellIs" dxfId="3" priority="2931" operator="greaterThan">
      <formula>5</formula>
    </cfRule>
  </conditionalFormatting>
  <conditionalFormatting sqref="AJ64">
    <cfRule type="cellIs" dxfId="3" priority="2932" operator="greaterThan">
      <formula>5</formula>
    </cfRule>
  </conditionalFormatting>
  <conditionalFormatting sqref="AJ65">
    <cfRule type="cellIs" dxfId="3" priority="2933" operator="greaterThan">
      <formula>5</formula>
    </cfRule>
  </conditionalFormatting>
  <conditionalFormatting sqref="AJ66">
    <cfRule type="cellIs" dxfId="3" priority="2934" operator="greaterThan">
      <formula>5</formula>
    </cfRule>
  </conditionalFormatting>
  <conditionalFormatting sqref="AJ67">
    <cfRule type="cellIs" dxfId="3" priority="2935" operator="greaterThan">
      <formula>5</formula>
    </cfRule>
  </conditionalFormatting>
  <conditionalFormatting sqref="AJ68">
    <cfRule type="cellIs" dxfId="3" priority="2936" operator="greaterThan">
      <formula>5</formula>
    </cfRule>
  </conditionalFormatting>
  <conditionalFormatting sqref="AJ69">
    <cfRule type="cellIs" dxfId="3" priority="2937" operator="greaterThan">
      <formula>5</formula>
    </cfRule>
  </conditionalFormatting>
  <conditionalFormatting sqref="AJ70">
    <cfRule type="cellIs" dxfId="3" priority="2938" operator="greaterThan">
      <formula>5</formula>
    </cfRule>
  </conditionalFormatting>
  <conditionalFormatting sqref="AJ71">
    <cfRule type="cellIs" dxfId="3" priority="2939" operator="greaterThan">
      <formula>5</formula>
    </cfRule>
  </conditionalFormatting>
  <conditionalFormatting sqref="AJ72">
    <cfRule type="cellIs" dxfId="3" priority="2940" operator="greaterThan">
      <formula>5</formula>
    </cfRule>
  </conditionalFormatting>
  <conditionalFormatting sqref="AJ73">
    <cfRule type="cellIs" dxfId="3" priority="2941" operator="greaterThan">
      <formula>5</formula>
    </cfRule>
  </conditionalFormatting>
  <conditionalFormatting sqref="AJ74">
    <cfRule type="cellIs" dxfId="3" priority="2942" operator="greaterThan">
      <formula>5</formula>
    </cfRule>
  </conditionalFormatting>
  <conditionalFormatting sqref="AJ75">
    <cfRule type="cellIs" dxfId="3" priority="2943" operator="greaterThan">
      <formula>5</formula>
    </cfRule>
  </conditionalFormatting>
  <conditionalFormatting sqref="AJ76">
    <cfRule type="cellIs" dxfId="3" priority="2944" operator="greaterThan">
      <formula>5</formula>
    </cfRule>
  </conditionalFormatting>
  <conditionalFormatting sqref="AJ77">
    <cfRule type="cellIs" dxfId="3" priority="2945" operator="greaterThan">
      <formula>5</formula>
    </cfRule>
  </conditionalFormatting>
  <conditionalFormatting sqref="AJ78">
    <cfRule type="cellIs" dxfId="3" priority="2946" operator="greaterThan">
      <formula>5</formula>
    </cfRule>
  </conditionalFormatting>
  <conditionalFormatting sqref="AJ79">
    <cfRule type="cellIs" dxfId="3" priority="2947" operator="greaterThan">
      <formula>5</formula>
    </cfRule>
  </conditionalFormatting>
  <conditionalFormatting sqref="AJ80">
    <cfRule type="cellIs" dxfId="3" priority="2948" operator="greaterThan">
      <formula>5</formula>
    </cfRule>
  </conditionalFormatting>
  <conditionalFormatting sqref="AJ81">
    <cfRule type="cellIs" dxfId="3" priority="2949" operator="greaterThan">
      <formula>5</formula>
    </cfRule>
  </conditionalFormatting>
  <conditionalFormatting sqref="AJ82">
    <cfRule type="cellIs" dxfId="3" priority="2950" operator="greaterThan">
      <formula>5</formula>
    </cfRule>
  </conditionalFormatting>
  <conditionalFormatting sqref="AJ83">
    <cfRule type="cellIs" dxfId="3" priority="2951" operator="greaterThan">
      <formula>5</formula>
    </cfRule>
  </conditionalFormatting>
  <conditionalFormatting sqref="AJ84">
    <cfRule type="cellIs" dxfId="3" priority="2952" operator="greaterThan">
      <formula>5</formula>
    </cfRule>
  </conditionalFormatting>
  <conditionalFormatting sqref="AJ85">
    <cfRule type="cellIs" dxfId="3" priority="2953" operator="greaterThan">
      <formula>5</formula>
    </cfRule>
  </conditionalFormatting>
  <conditionalFormatting sqref="AJ86">
    <cfRule type="cellIs" dxfId="3" priority="2954" operator="greaterThan">
      <formula>5</formula>
    </cfRule>
  </conditionalFormatting>
  <conditionalFormatting sqref="AJ87">
    <cfRule type="cellIs" dxfId="3" priority="2955" operator="greaterThan">
      <formula>5</formula>
    </cfRule>
  </conditionalFormatting>
  <conditionalFormatting sqref="AJ88">
    <cfRule type="cellIs" dxfId="3" priority="2956" operator="greaterThan">
      <formula>5</formula>
    </cfRule>
  </conditionalFormatting>
  <conditionalFormatting sqref="AJ89">
    <cfRule type="cellIs" dxfId="3" priority="2957" operator="greaterThan">
      <formula>5</formula>
    </cfRule>
  </conditionalFormatting>
  <conditionalFormatting sqref="AJ90">
    <cfRule type="cellIs" dxfId="3" priority="2958" operator="greaterThan">
      <formula>5</formula>
    </cfRule>
  </conditionalFormatting>
  <conditionalFormatting sqref="AJ91">
    <cfRule type="cellIs" dxfId="3" priority="2959" operator="greaterThan">
      <formula>5</formula>
    </cfRule>
  </conditionalFormatting>
  <conditionalFormatting sqref="AJ92">
    <cfRule type="cellIs" dxfId="3" priority="2960" operator="greaterThan">
      <formula>5</formula>
    </cfRule>
  </conditionalFormatting>
  <conditionalFormatting sqref="AJ93">
    <cfRule type="cellIs" dxfId="3" priority="2961" operator="greaterThan">
      <formula>5</formula>
    </cfRule>
  </conditionalFormatting>
  <conditionalFormatting sqref="AJ94">
    <cfRule type="cellIs" dxfId="3" priority="2962" operator="greaterThan">
      <formula>5</formula>
    </cfRule>
  </conditionalFormatting>
  <conditionalFormatting sqref="AJ95">
    <cfRule type="cellIs" dxfId="3" priority="2963" operator="greaterThan">
      <formula>5</formula>
    </cfRule>
  </conditionalFormatting>
  <conditionalFormatting sqref="AJ96">
    <cfRule type="cellIs" dxfId="3" priority="2964" operator="greaterThan">
      <formula>5</formula>
    </cfRule>
  </conditionalFormatting>
  <conditionalFormatting sqref="AJ97">
    <cfRule type="cellIs" dxfId="3" priority="2965" operator="greaterThan">
      <formula>5</formula>
    </cfRule>
  </conditionalFormatting>
  <conditionalFormatting sqref="AJ98">
    <cfRule type="cellIs" dxfId="3" priority="2966" operator="greaterThan">
      <formula>5</formula>
    </cfRule>
  </conditionalFormatting>
  <conditionalFormatting sqref="AJ99">
    <cfRule type="cellIs" dxfId="3" priority="2967" operator="greaterThan">
      <formula>5</formula>
    </cfRule>
  </conditionalFormatting>
  <conditionalFormatting sqref="AJ100">
    <cfRule type="cellIs" dxfId="3" priority="2968" operator="greaterThan">
      <formula>5</formula>
    </cfRule>
  </conditionalFormatting>
  <conditionalFormatting sqref="AJ101">
    <cfRule type="cellIs" dxfId="3" priority="2969" operator="greaterThan">
      <formula>5</formula>
    </cfRule>
  </conditionalFormatting>
  <conditionalFormatting sqref="AJ102">
    <cfRule type="cellIs" dxfId="3" priority="2970" operator="greaterThan">
      <formula>5</formula>
    </cfRule>
  </conditionalFormatting>
  <conditionalFormatting sqref="AJ103">
    <cfRule type="cellIs" dxfId="3" priority="2971" operator="greaterThan">
      <formula>5</formula>
    </cfRule>
  </conditionalFormatting>
  <conditionalFormatting sqref="AJ104">
    <cfRule type="cellIs" dxfId="3" priority="2972" operator="greaterThan">
      <formula>5</formula>
    </cfRule>
  </conditionalFormatting>
  <conditionalFormatting sqref="AJ105">
    <cfRule type="cellIs" dxfId="3" priority="2973" operator="greaterThan">
      <formula>5</formula>
    </cfRule>
  </conditionalFormatting>
  <conditionalFormatting sqref="AJ106">
    <cfRule type="cellIs" dxfId="3" priority="2974" operator="greaterThan">
      <formula>5</formula>
    </cfRule>
  </conditionalFormatting>
  <conditionalFormatting sqref="AJ107">
    <cfRule type="cellIs" dxfId="3" priority="2975" operator="greaterThan">
      <formula>5</formula>
    </cfRule>
  </conditionalFormatting>
  <conditionalFormatting sqref="AJ108">
    <cfRule type="cellIs" dxfId="3" priority="2976" operator="greaterThan">
      <formula>5</formula>
    </cfRule>
  </conditionalFormatting>
  <conditionalFormatting sqref="AJ109">
    <cfRule type="cellIs" dxfId="3" priority="2977" operator="greaterThan">
      <formula>5</formula>
    </cfRule>
  </conditionalFormatting>
  <conditionalFormatting sqref="AJ110">
    <cfRule type="cellIs" dxfId="3" priority="2978" operator="greaterThan">
      <formula>5</formula>
    </cfRule>
  </conditionalFormatting>
  <conditionalFormatting sqref="AJ111">
    <cfRule type="cellIs" dxfId="3" priority="2979" operator="greaterThan">
      <formula>5</formula>
    </cfRule>
  </conditionalFormatting>
  <conditionalFormatting sqref="AJ112">
    <cfRule type="cellIs" dxfId="3" priority="2980" operator="greaterThan">
      <formula>5</formula>
    </cfRule>
  </conditionalFormatting>
  <conditionalFormatting sqref="AJ113">
    <cfRule type="cellIs" dxfId="3" priority="2981" operator="greaterThan">
      <formula>5</formula>
    </cfRule>
  </conditionalFormatting>
  <conditionalFormatting sqref="AJ114">
    <cfRule type="cellIs" dxfId="3" priority="2982" operator="greaterThan">
      <formula>5</formula>
    </cfRule>
  </conditionalFormatting>
  <conditionalFormatting sqref="AJ115">
    <cfRule type="cellIs" dxfId="3" priority="2983" operator="greaterThan">
      <formula>5</formula>
    </cfRule>
  </conditionalFormatting>
  <conditionalFormatting sqref="AJ116">
    <cfRule type="cellIs" dxfId="3" priority="2984" operator="greaterThan">
      <formula>5</formula>
    </cfRule>
  </conditionalFormatting>
  <conditionalFormatting sqref="AJ117">
    <cfRule type="cellIs" dxfId="3" priority="2985" operator="greaterThan">
      <formula>5</formula>
    </cfRule>
  </conditionalFormatting>
  <conditionalFormatting sqref="AJ118">
    <cfRule type="cellIs" dxfId="3" priority="2986" operator="greaterThan">
      <formula>5</formula>
    </cfRule>
  </conditionalFormatting>
  <conditionalFormatting sqref="AJ119">
    <cfRule type="cellIs" dxfId="3" priority="2987" operator="greaterThan">
      <formula>5</formula>
    </cfRule>
  </conditionalFormatting>
  <conditionalFormatting sqref="AJ120">
    <cfRule type="cellIs" dxfId="3" priority="2988" operator="greaterThan">
      <formula>5</formula>
    </cfRule>
  </conditionalFormatting>
  <conditionalFormatting sqref="AJ121">
    <cfRule type="cellIs" dxfId="3" priority="2989" operator="greaterThan">
      <formula>5</formula>
    </cfRule>
  </conditionalFormatting>
  <conditionalFormatting sqref="AJ122">
    <cfRule type="cellIs" dxfId="3" priority="2990" operator="greaterThan">
      <formula>5</formula>
    </cfRule>
  </conditionalFormatting>
  <conditionalFormatting sqref="AJ123">
    <cfRule type="cellIs" dxfId="3" priority="2991" operator="greaterThan">
      <formula>5</formula>
    </cfRule>
  </conditionalFormatting>
  <conditionalFormatting sqref="AJ124">
    <cfRule type="cellIs" dxfId="3" priority="2992" operator="greaterThan">
      <formula>5</formula>
    </cfRule>
  </conditionalFormatting>
  <conditionalFormatting sqref="AJ125">
    <cfRule type="cellIs" dxfId="3" priority="2993" operator="greaterThan">
      <formula>5</formula>
    </cfRule>
  </conditionalFormatting>
  <conditionalFormatting sqref="AJ126">
    <cfRule type="cellIs" dxfId="3" priority="2994" operator="greaterThan">
      <formula>5</formula>
    </cfRule>
  </conditionalFormatting>
  <conditionalFormatting sqref="AJ127">
    <cfRule type="cellIs" dxfId="3" priority="2995" operator="greaterThan">
      <formula>5</formula>
    </cfRule>
  </conditionalFormatting>
  <conditionalFormatting sqref="AJ128">
    <cfRule type="cellIs" dxfId="3" priority="2996" operator="greaterThan">
      <formula>5</formula>
    </cfRule>
  </conditionalFormatting>
  <conditionalFormatting sqref="AJ129">
    <cfRule type="cellIs" dxfId="3" priority="2997" operator="greaterThan"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dcterms:created xsi:type="dcterms:W3CDTF">2018-06-04T11:47:06+05:30</dcterms:created>
  <dcterms:modified xsi:type="dcterms:W3CDTF">2019-01-04T12:27:29+05:30</dcterms:modified>
  <dc:title/>
  <dc:description/>
  <dc:subject/>
  <cp:keywords/>
  <cp:category/>
</cp:coreProperties>
</file>