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E243793-55FA-4A85-AF73-7B9D1799DFA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4" i="1" l="1"/>
  <c r="F104" i="1"/>
  <c r="G103" i="1"/>
  <c r="F103" i="1"/>
  <c r="G102" i="1"/>
  <c r="F102" i="1"/>
  <c r="G76" i="1"/>
  <c r="F76" i="1"/>
  <c r="G75" i="1"/>
  <c r="F75" i="1"/>
  <c r="G74" i="1"/>
  <c r="F74" i="1"/>
  <c r="G50" i="1"/>
  <c r="F50" i="1"/>
  <c r="G49" i="1"/>
  <c r="F49" i="1"/>
  <c r="G48" i="1"/>
  <c r="F48" i="1"/>
  <c r="G25" i="1"/>
  <c r="F25" i="1"/>
  <c r="G24" i="1"/>
  <c r="F24" i="1"/>
  <c r="G23" i="1"/>
  <c r="F23" i="1"/>
  <c r="F36" i="1" l="1"/>
  <c r="G36" i="1"/>
  <c r="F38" i="1"/>
  <c r="G38" i="1"/>
  <c r="F62" i="1"/>
  <c r="G62" i="1"/>
  <c r="F64" i="1"/>
  <c r="G64" i="1"/>
  <c r="F90" i="1"/>
  <c r="G90" i="1"/>
  <c r="F92" i="1"/>
  <c r="G92" i="1"/>
  <c r="G13" i="1" l="1"/>
  <c r="F13" i="1"/>
  <c r="G11" i="1"/>
  <c r="F11" i="1"/>
</calcChain>
</file>

<file path=xl/sharedStrings.xml><?xml version="1.0" encoding="utf-8"?>
<sst xmlns="http://schemas.openxmlformats.org/spreadsheetml/2006/main" count="134" uniqueCount="60">
  <si>
    <t>Median</t>
  </si>
  <si>
    <t>Standard Deviation</t>
  </si>
  <si>
    <t>Accuracy</t>
  </si>
  <si>
    <t xml:space="preserve"> neurons : epochs : mc &amp; lr = 0.1</t>
  </si>
  <si>
    <t>F-Measure</t>
  </si>
  <si>
    <t>ANN model with Random weights</t>
  </si>
  <si>
    <t>Mean</t>
  </si>
  <si>
    <t>HDFC</t>
  </si>
  <si>
    <t>DrReddy</t>
  </si>
  <si>
    <t xml:space="preserve"> 60    :  3000   :  0.9</t>
  </si>
  <si>
    <t>52 Week High Low Feature</t>
  </si>
  <si>
    <t xml:space="preserve"> 50    :  1000   :  0.1</t>
  </si>
  <si>
    <t xml:space="preserve"> 20    :  5000   :  0.8</t>
  </si>
  <si>
    <t xml:space="preserve"> 100  :  1000   :  0.4</t>
  </si>
  <si>
    <t xml:space="preserve"> 20    :  1000   :  0.2</t>
  </si>
  <si>
    <t xml:space="preserve"> 100  :  8000   :  0.8</t>
  </si>
  <si>
    <t>As per Paper</t>
  </si>
  <si>
    <t xml:space="preserve"> 10    :  9000   :  0.5</t>
  </si>
  <si>
    <t xml:space="preserve"> 90    :  3000   :  0.9</t>
  </si>
  <si>
    <t xml:space="preserve"> 100  :  5000   :  0.7</t>
  </si>
  <si>
    <t xml:space="preserve"> 20    :  3000   :  0.3</t>
  </si>
  <si>
    <t xml:space="preserve"> 70    :  6000   :  0.9</t>
  </si>
  <si>
    <t xml:space="preserve"> 80    :  4000   :  0.3</t>
  </si>
  <si>
    <t xml:space="preserve"> 40    :  2000   :  0.9</t>
  </si>
  <si>
    <t xml:space="preserve"> 10    :  10000  :  0.9</t>
  </si>
  <si>
    <t xml:space="preserve"> 30    :  9000   :  0.5</t>
  </si>
  <si>
    <t xml:space="preserve"> 100  :  6000   :  0.5</t>
  </si>
  <si>
    <t xml:space="preserve"> 70    :  4000   :  0.5</t>
  </si>
  <si>
    <t xml:space="preserve"> 90    :  7000   :  0.2</t>
  </si>
  <si>
    <t xml:space="preserve"> 20    :  1000   :  0.4</t>
  </si>
  <si>
    <t xml:space="preserve"> 100  :  5000   :  0.8</t>
  </si>
  <si>
    <t>As per our paper</t>
  </si>
  <si>
    <t>In 2015 Paper</t>
  </si>
  <si>
    <t>52 week Random Weight</t>
  </si>
  <si>
    <t>52 week Pearson Weight</t>
  </si>
  <si>
    <t>52 week Pearson Absolute Weight</t>
  </si>
  <si>
    <t>In Our Paper Random Weight</t>
  </si>
  <si>
    <t>In Our Paper Pearson Weight</t>
  </si>
  <si>
    <t>In Our Paper Pearson Absolute Weight</t>
  </si>
  <si>
    <t xml:space="preserve"> 30    :  8000   :  0.6</t>
  </si>
  <si>
    <t xml:space="preserve"> 40    :  3000   :  0.5</t>
  </si>
  <si>
    <t xml:space="preserve"> 90    :  2000   :  0.7</t>
  </si>
  <si>
    <t xml:space="preserve"> 100  :  10000  :  0.9</t>
  </si>
  <si>
    <t xml:space="preserve"> 20    :  9000   :  0.9</t>
  </si>
  <si>
    <t>Reliance</t>
  </si>
  <si>
    <t>Infosys</t>
  </si>
  <si>
    <t xml:space="preserve"> 60    :  4000   :  0.4</t>
  </si>
  <si>
    <t xml:space="preserve"> 30    :  10000  :  0.9</t>
  </si>
  <si>
    <t xml:space="preserve"> 80    :  4000   :  0.7</t>
  </si>
  <si>
    <t xml:space="preserve"> 60    :  4000   :  0.8</t>
  </si>
  <si>
    <t xml:space="preserve"> 90    :  4000   :  0.7</t>
  </si>
  <si>
    <t xml:space="preserve"> 50    :  4000   :  0.3</t>
  </si>
  <si>
    <t xml:space="preserve"> 10    :  3000   :  0.2</t>
  </si>
  <si>
    <t xml:space="preserve"> 70    :  2000   :  0.9</t>
  </si>
  <si>
    <t xml:space="preserve"> 80    :  3000   :  0.4</t>
  </si>
  <si>
    <t xml:space="preserve"> 20    :  9000   :  0.2</t>
  </si>
  <si>
    <t xml:space="preserve"> 40    :  8000   :  0.8</t>
  </si>
  <si>
    <t xml:space="preserve"> 50    :  1000   :  0.7</t>
  </si>
  <si>
    <t xml:space="preserve"> 30    :  3000   :  0.6</t>
  </si>
  <si>
    <t xml:space="preserve"> 90    :  9000   : 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</si>
</sst>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/>
    <xf numFmtId="47" fontId="0" fillId="0" borderId="0" xfId="0" applyNumberFormat="1" applyBorder="1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Reliance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(Sheet1!$C$11,Sheet1!$F$11,Sheet1!$I$11,Sheet1!$L$11,Sheet1!$F$23,Sheet1!$I$23,Sheet1!$L$23)</c:f>
              <c:numCache>
                <c:formatCode>General</c:formatCode>
                <c:ptCount val="7"/>
                <c:pt idx="1">
                  <c:v>70.540000000000006</c:v>
                </c:pt>
                <c:pt idx="4">
                  <c:v>69.954000000000008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90-4F74-B1D6-F5B94CBACA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44099280"/>
        <c:axId val="544097968"/>
      </c:barChart>
      <c:lineChart>
        <c:grouping val="standard"/>
        <c:varyColors val="0"/>
        <c:ser>
          <c:idx val="2"/>
          <c:order val="1"/>
          <c:tx>
            <c:v>F-Measure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(Sheet1!$D$11,Sheet1!$G$11,Sheet1!$J$11,Sheet1!$M$11,Sheet1!$G$23,Sheet1!$J$23,Sheet1!$M$23)</c:f>
              <c:numCache>
                <c:formatCode>General</c:formatCode>
                <c:ptCount val="7"/>
                <c:pt idx="0">
                  <c:v>0</c:v>
                </c:pt>
                <c:pt idx="1">
                  <c:v>71.145999999999987</c:v>
                </c:pt>
                <c:pt idx="4">
                  <c:v>71.222000000000008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90-4F74-B1D6-F5B94CBAC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099280"/>
        <c:axId val="544097968"/>
      </c:lineChart>
      <c:catAx>
        <c:axId val="54409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97968"/>
        <c:crosses val="autoZero"/>
        <c:auto val="0"/>
        <c:lblAlgn val="ctr"/>
        <c:lblOffset val="100"/>
        <c:noMultiLvlLbl val="0"/>
      </c:catAx>
      <c:valAx>
        <c:axId val="54409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9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Reliance 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(Sheet1!$C$13,Sheet1!$F$13,Sheet1!$I$13,Sheet1!$L$13,Sheet1!$F$25,Sheet1!$I$25,Sheet1!$L$25)</c:f>
              <c:numCache>
                <c:formatCode>General</c:formatCode>
                <c:ptCount val="7"/>
                <c:pt idx="1">
                  <c:v>1.0498095065296329</c:v>
                </c:pt>
                <c:pt idx="4">
                  <c:v>0.18782971010998312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E-4229-A4FD-A9AA638765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44083536"/>
        <c:axId val="544085176"/>
      </c:barChart>
      <c:lineChart>
        <c:grouping val="standard"/>
        <c:varyColors val="0"/>
        <c:ser>
          <c:idx val="1"/>
          <c:order val="1"/>
          <c:tx>
            <c:v>F-Measure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(Sheet1!$D$13,Sheet1!$G$13,Sheet1!$J$13,Sheet1!$M$13,Sheet1!$G$25,Sheet1!$J$25,Sheet1!$M$25)</c:f>
              <c:numCache>
                <c:formatCode>General</c:formatCode>
                <c:ptCount val="7"/>
                <c:pt idx="0">
                  <c:v>0</c:v>
                </c:pt>
                <c:pt idx="1">
                  <c:v>2.2455133043471402</c:v>
                </c:pt>
                <c:pt idx="4">
                  <c:v>2.1426898982353948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3E-4229-A4FD-A9AA63876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083536"/>
        <c:axId val="544085176"/>
      </c:lineChart>
      <c:catAx>
        <c:axId val="54408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85176"/>
        <c:crosses val="autoZero"/>
        <c:auto val="1"/>
        <c:lblAlgn val="ctr"/>
        <c:lblOffset val="100"/>
        <c:noMultiLvlLbl val="0"/>
      </c:catAx>
      <c:valAx>
        <c:axId val="54408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8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Infosys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(Sheet1!$C$36,Sheet1!$F$36,Sheet1!$I$36,Sheet1!$L$36,Sheet1!$F$48,Sheet1!$I$48,Sheet1!$L$48)</c:f>
              <c:numCache>
                <c:formatCode>General</c:formatCode>
                <c:ptCount val="7"/>
                <c:pt idx="1">
                  <c:v>70.878</c:v>
                </c:pt>
                <c:pt idx="4">
                  <c:v>71.297999999999988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5-4F18-B36E-E3FABAA563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44099280"/>
        <c:axId val="544097968"/>
      </c:barChart>
      <c:lineChart>
        <c:grouping val="standard"/>
        <c:varyColors val="0"/>
        <c:ser>
          <c:idx val="2"/>
          <c:order val="1"/>
          <c:tx>
            <c:v>F-Measure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(Sheet1!$D$36,Sheet1!$G$36,Sheet1!$J$36,Sheet1!$M$36,Sheet1!$G$48,Sheet1!$J$48,Sheet1!$M$48)</c:f>
              <c:numCache>
                <c:formatCode>General</c:formatCode>
                <c:ptCount val="7"/>
                <c:pt idx="0">
                  <c:v>0</c:v>
                </c:pt>
                <c:pt idx="1">
                  <c:v>68.679999999999993</c:v>
                </c:pt>
                <c:pt idx="4">
                  <c:v>71.048000000000002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75-4F18-B36E-E3FABAA563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099280"/>
        <c:axId val="544097968"/>
      </c:lineChart>
      <c:catAx>
        <c:axId val="54409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97968"/>
        <c:crosses val="autoZero"/>
        <c:auto val="0"/>
        <c:lblAlgn val="ctr"/>
        <c:lblOffset val="100"/>
        <c:noMultiLvlLbl val="0"/>
      </c:catAx>
      <c:valAx>
        <c:axId val="54409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9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Infosys 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(Sheet1!$C$38,Sheet1!$F$38,Sheet1!$I$38,Sheet1!$L$38,Sheet1!$F$50,Sheet1!$I$50,Sheet1!$L$50)</c:f>
              <c:numCache>
                <c:formatCode>General</c:formatCode>
                <c:ptCount val="7"/>
                <c:pt idx="1">
                  <c:v>0.37565942021996063</c:v>
                </c:pt>
                <c:pt idx="4">
                  <c:v>0.47887367854163987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1-4206-B6E2-4EEDF9CFE4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44083536"/>
        <c:axId val="544085176"/>
      </c:barChart>
      <c:lineChart>
        <c:grouping val="standard"/>
        <c:varyColors val="0"/>
        <c:ser>
          <c:idx val="1"/>
          <c:order val="1"/>
          <c:tx>
            <c:v>F-Measure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(Sheet1!$D$38,Sheet1!$G$38,Sheet1!$J$38,Sheet1!$M$38,Sheet1!$G$50,Sheet1!$J$50,Sheet1!$M$50)</c:f>
              <c:numCache>
                <c:formatCode>General</c:formatCode>
                <c:ptCount val="7"/>
                <c:pt idx="0">
                  <c:v>0</c:v>
                </c:pt>
                <c:pt idx="1">
                  <c:v>1.2122499742214876</c:v>
                </c:pt>
                <c:pt idx="4">
                  <c:v>2.0359813358673038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71-4206-B6E2-4EEDF9CFE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083536"/>
        <c:axId val="544085176"/>
      </c:lineChart>
      <c:catAx>
        <c:axId val="54408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85176"/>
        <c:crosses val="autoZero"/>
        <c:auto val="1"/>
        <c:lblAlgn val="ctr"/>
        <c:lblOffset val="100"/>
        <c:noMultiLvlLbl val="0"/>
      </c:catAx>
      <c:valAx>
        <c:axId val="54408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8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HDFC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(Sheet1!$F$62,Sheet1!$I$62,Sheet1!$L$62,Sheet1!$F$74,Sheet1!$I$74,Sheet1!$L$74)</c:f>
              <c:numCache>
                <c:formatCode>General</c:formatCode>
                <c:ptCount val="6"/>
                <c:pt idx="0">
                  <c:v>71.477999999999994</c:v>
                </c:pt>
                <c:pt idx="3">
                  <c:v>71.647999999999996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D4-4A4A-92A7-9EAC3C1B16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44099280"/>
        <c:axId val="544097968"/>
      </c:barChart>
      <c:lineChart>
        <c:grouping val="standard"/>
        <c:varyColors val="0"/>
        <c:ser>
          <c:idx val="2"/>
          <c:order val="1"/>
          <c:tx>
            <c:v>F-Measure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(Sheet1!$G$62,Sheet1!$J$62,Sheet1!$M$62,Sheet1!$G$74,Sheet1!$J$74,Sheet1!$M$74)</c:f>
              <c:numCache>
                <c:formatCode>General</c:formatCode>
                <c:ptCount val="6"/>
                <c:pt idx="0">
                  <c:v>70.44</c:v>
                </c:pt>
                <c:pt idx="3">
                  <c:v>70.53400000000002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D4-4A4A-92A7-9EAC3C1B1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099280"/>
        <c:axId val="544097968"/>
      </c:lineChart>
      <c:catAx>
        <c:axId val="54409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97968"/>
        <c:crosses val="autoZero"/>
        <c:auto val="0"/>
        <c:lblAlgn val="ctr"/>
        <c:lblOffset val="100"/>
        <c:noMultiLvlLbl val="0"/>
      </c:catAx>
      <c:valAx>
        <c:axId val="54409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9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HDFC 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(Sheet1!$F$64,Sheet1!$I$64,Sheet1!$L$64,Sheet1!$F$76,Sheet1!$I$76,Sheet1!$L$76)</c:f>
              <c:numCache>
                <c:formatCode>General</c:formatCode>
                <c:ptCount val="6"/>
                <c:pt idx="0">
                  <c:v>0.70279442228862077</c:v>
                </c:pt>
                <c:pt idx="3">
                  <c:v>0.81204679668107749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07-4BB4-A3DB-905EFC8B6E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44083536"/>
        <c:axId val="544085176"/>
      </c:barChart>
      <c:lineChart>
        <c:grouping val="standard"/>
        <c:varyColors val="0"/>
        <c:ser>
          <c:idx val="1"/>
          <c:order val="1"/>
          <c:tx>
            <c:v>F-Measure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(Sheet1!$G$64,Sheet1!$J$64,Sheet1!$M$64,Sheet1!$G$76,Sheet1!$J$76,Sheet1!$M$76)</c:f>
              <c:numCache>
                <c:formatCode>General</c:formatCode>
                <c:ptCount val="6"/>
                <c:pt idx="0">
                  <c:v>2.800419611415403</c:v>
                </c:pt>
                <c:pt idx="3">
                  <c:v>3.1640369782921312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7-4BB4-A3DB-905EFC8B6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083536"/>
        <c:axId val="544085176"/>
      </c:lineChart>
      <c:catAx>
        <c:axId val="54408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85176"/>
        <c:crosses val="autoZero"/>
        <c:auto val="1"/>
        <c:lblAlgn val="ctr"/>
        <c:lblOffset val="100"/>
        <c:noMultiLvlLbl val="0"/>
      </c:catAx>
      <c:valAx>
        <c:axId val="54408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8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Dr</a:t>
            </a:r>
            <a:r>
              <a:rPr lang="en-IN" baseline="0"/>
              <a:t> Reddy</a:t>
            </a:r>
            <a:r>
              <a:rPr lang="en-IN"/>
              <a:t>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(Sheet1!$F$90,Sheet1!$I$90,Sheet1!$L$90,Sheet1!$F$102,Sheet1!$I$102,Sheet1!$L$102)</c:f>
              <c:numCache>
                <c:formatCode>General</c:formatCode>
                <c:ptCount val="6"/>
                <c:pt idx="0">
                  <c:v>70.5</c:v>
                </c:pt>
                <c:pt idx="3">
                  <c:v>69.415999999999997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AC-4C2F-B019-A2E31D8F2B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44099280"/>
        <c:axId val="544097968"/>
      </c:barChart>
      <c:lineChart>
        <c:grouping val="standard"/>
        <c:varyColors val="0"/>
        <c:ser>
          <c:idx val="2"/>
          <c:order val="1"/>
          <c:tx>
            <c:v>F-Measure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(Sheet1!$G$90,Sheet1!$J$90,Sheet1!$M$90,Sheet1!$G$102,Sheet1!$J$102,Sheet1!$M$102)</c:f>
              <c:numCache>
                <c:formatCode>General</c:formatCode>
                <c:ptCount val="6"/>
                <c:pt idx="0">
                  <c:v>70.153999999999996</c:v>
                </c:pt>
                <c:pt idx="3">
                  <c:v>68.85799999999999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AC-4C2F-B019-A2E31D8F2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099280"/>
        <c:axId val="544097968"/>
      </c:lineChart>
      <c:catAx>
        <c:axId val="544099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97968"/>
        <c:crosses val="autoZero"/>
        <c:auto val="0"/>
        <c:lblAlgn val="ctr"/>
        <c:lblOffset val="100"/>
        <c:noMultiLvlLbl val="0"/>
      </c:catAx>
      <c:valAx>
        <c:axId val="54409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9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Dr</a:t>
            </a:r>
            <a:r>
              <a:rPr lang="en-IN" baseline="0"/>
              <a:t> Reddy</a:t>
            </a:r>
            <a:r>
              <a:rPr lang="en-IN"/>
              <a:t> Standard Deviation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Accuracy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(Sheet1!$F$92,Sheet1!$I$92,Sheet1!$L$92,Sheet1!$F$104,Sheet1!$I$104,Sheet1!$L$104)</c:f>
              <c:numCache>
                <c:formatCode>General</c:formatCode>
                <c:ptCount val="6"/>
                <c:pt idx="0">
                  <c:v>1.0788419717456308</c:v>
                </c:pt>
                <c:pt idx="3">
                  <c:v>0.69801862439336149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A-440B-876F-DDB7735AECF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44083536"/>
        <c:axId val="544085176"/>
      </c:barChart>
      <c:lineChart>
        <c:grouping val="standard"/>
        <c:varyColors val="0"/>
        <c:ser>
          <c:idx val="1"/>
          <c:order val="1"/>
          <c:tx>
            <c:v>F-Measure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(Sheet1!$G$92,Sheet1!$J$92,Sheet1!$M$92,Sheet1!$G$104,Sheet1!$J$104,Sheet1!$M$104)</c:f>
              <c:numCache>
                <c:formatCode>General</c:formatCode>
                <c:ptCount val="6"/>
                <c:pt idx="0">
                  <c:v>1.8961091740719969</c:v>
                </c:pt>
                <c:pt idx="3">
                  <c:v>1.5735374161423676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0A-440B-876F-DDB7735AE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083536"/>
        <c:axId val="544085176"/>
      </c:lineChart>
      <c:catAx>
        <c:axId val="54408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85176"/>
        <c:crosses val="autoZero"/>
        <c:auto val="1"/>
        <c:lblAlgn val="ctr"/>
        <c:lblOffset val="100"/>
        <c:noMultiLvlLbl val="0"/>
      </c:catAx>
      <c:valAx>
        <c:axId val="54408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08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431494</xdr:colOff>
      <xdr:row>5</xdr:row>
      <xdr:rowOff>0</xdr:rowOff>
    </xdr:from>
    <xdr:to>
      <xdr:col>24</xdr:col>
      <xdr:colOff>548131</xdr:colOff>
      <xdr:row>24</xdr:row>
      <xdr:rowOff>177898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9882B7-C152-4838-994E-4BAF86053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247879</xdr:colOff>
      <xdr:row>6</xdr:row>
      <xdr:rowOff>19280</xdr:rowOff>
    </xdr:from>
    <xdr:to>
      <xdr:col>34</xdr:col>
      <xdr:colOff>266241</xdr:colOff>
      <xdr:row>23</xdr:row>
      <xdr:rowOff>100988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D90DC2-A717-423D-8737-C97D9CD90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25</xdr:col>
      <xdr:colOff>116637</xdr:colOff>
      <xdr:row>49</xdr:row>
      <xdr:rowOff>60667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3D5D15-133B-4AC2-9102-7D736E581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424962</xdr:colOff>
      <xdr:row>31</xdr:row>
      <xdr:rowOff>87924</xdr:rowOff>
    </xdr:from>
    <xdr:to>
      <xdr:col>34</xdr:col>
      <xdr:colOff>443324</xdr:colOff>
      <xdr:row>48</xdr:row>
      <xdr:rowOff>52401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8BC0A92-EAD8-4C69-BD95-F9CC96C7B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55</xdr:row>
      <xdr:rowOff>0</xdr:rowOff>
    </xdr:from>
    <xdr:to>
      <xdr:col>25</xdr:col>
      <xdr:colOff>116637</xdr:colOff>
      <xdr:row>73</xdr:row>
      <xdr:rowOff>119282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78990F2-8726-4D02-8E83-A7D3B3AAC1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556846</xdr:colOff>
      <xdr:row>56</xdr:row>
      <xdr:rowOff>29309</xdr:rowOff>
    </xdr:from>
    <xdr:to>
      <xdr:col>34</xdr:col>
      <xdr:colOff>575208</xdr:colOff>
      <xdr:row>72</xdr:row>
      <xdr:rowOff>52401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DBE1C36-6E84-4D85-8FBD-A4EBABA16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25</xdr:col>
      <xdr:colOff>116637</xdr:colOff>
      <xdr:row>102</xdr:row>
      <xdr:rowOff>104628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A465725-C329-4447-BAD7-797296BE4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556846</xdr:colOff>
      <xdr:row>84</xdr:row>
      <xdr:rowOff>29309</xdr:rowOff>
    </xdr:from>
    <xdr:to>
      <xdr:col>34</xdr:col>
      <xdr:colOff>575208</xdr:colOff>
      <xdr:row>101</xdr:row>
      <xdr:rowOff>37747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ED74345D-6D14-4D88-8D38-4A85C2ED9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8"/>
  <sheetViews>
    <sheetView tabSelected="1" topLeftCell="A85" zoomScale="92" zoomScaleNormal="92" workbookViewId="0">
      <selection activeCell="D36" sqref="D36:D38"/>
    </sheetView>
  </sheetViews>
  <sheetFormatPr defaultRowHeight="14.4" x14ac:dyDescent="0.3"/>
  <cols>
    <col min="1" max="1" width="20.44140625" customWidth="1"/>
    <col min="2" max="2" width="27.109375" customWidth="1"/>
    <col min="3" max="3" width="21.77734375" customWidth="1"/>
    <col min="4" max="4" width="32.77734375" customWidth="1"/>
    <col min="5" max="5" width="31.21875" style="1" customWidth="1"/>
    <col min="6" max="6" width="16.5546875" style="1" customWidth="1"/>
    <col min="7" max="7" width="18.6640625" style="1" customWidth="1"/>
    <col min="8" max="8" width="34.33203125" style="2" customWidth="1"/>
    <col min="9" max="9" width="17.33203125" style="1" customWidth="1"/>
    <col min="10" max="10" width="24.21875" style="1" customWidth="1"/>
    <col min="11" max="11" width="31.44140625" style="2" customWidth="1"/>
    <col min="12" max="12" width="26.6640625" style="1" customWidth="1"/>
    <col min="13" max="13" width="16" style="1" customWidth="1"/>
    <col min="37" max="37" width="44" customWidth="1"/>
  </cols>
  <sheetData>
    <row r="1" spans="1:37" x14ac:dyDescent="0.3">
      <c r="E1" s="3"/>
      <c r="F1" s="3"/>
      <c r="G1" s="3"/>
      <c r="H1" s="3"/>
      <c r="I1" s="3"/>
      <c r="J1" s="3"/>
      <c r="K1" s="3"/>
      <c r="L1" s="3"/>
      <c r="M1" s="3"/>
    </row>
    <row r="2" spans="1:37" x14ac:dyDescent="0.3">
      <c r="E2" s="3"/>
      <c r="F2" s="3"/>
      <c r="G2" s="3"/>
      <c r="H2" s="3"/>
      <c r="I2" s="3"/>
      <c r="J2" s="3"/>
      <c r="K2" s="3"/>
      <c r="L2" s="3"/>
      <c r="M2" s="3"/>
    </row>
    <row r="3" spans="1:37" ht="19.8" x14ac:dyDescent="0.4">
      <c r="A3" s="3"/>
      <c r="B3" s="3"/>
      <c r="C3" s="3"/>
      <c r="D3" s="3"/>
      <c r="E3" s="9" t="s">
        <v>10</v>
      </c>
      <c r="F3" s="9"/>
      <c r="G3" s="9"/>
      <c r="H3" s="9"/>
      <c r="I3" s="9"/>
      <c r="J3" s="9"/>
      <c r="K3" s="9"/>
      <c r="L3" s="9"/>
      <c r="M3" s="9"/>
    </row>
    <row r="4" spans="1:37" ht="23.4" x14ac:dyDescent="0.45">
      <c r="A4" s="7"/>
      <c r="B4" s="10" t="s">
        <v>44</v>
      </c>
      <c r="C4" s="10"/>
      <c r="D4" s="10"/>
      <c r="E4" s="4" t="s">
        <v>5</v>
      </c>
      <c r="F4" s="4"/>
      <c r="G4" s="4"/>
      <c r="H4" s="4"/>
      <c r="I4" s="4"/>
      <c r="J4" s="4"/>
      <c r="K4" s="4"/>
      <c r="L4" s="4"/>
      <c r="M4" s="4"/>
    </row>
    <row r="5" spans="1:37" x14ac:dyDescent="0.3">
      <c r="A5" s="4"/>
      <c r="B5" s="3"/>
      <c r="C5" s="3"/>
      <c r="D5" s="3"/>
      <c r="E5" t="s">
        <v>3</v>
      </c>
      <c r="F5" t="s">
        <v>2</v>
      </c>
      <c r="G5" t="s">
        <v>4</v>
      </c>
      <c r="H5" s="3"/>
      <c r="I5" s="3"/>
      <c r="J5" s="3"/>
      <c r="K5" s="3"/>
      <c r="L5" s="3"/>
      <c r="M5" s="3"/>
    </row>
    <row r="6" spans="1:37" x14ac:dyDescent="0.3">
      <c r="A6" s="3"/>
      <c r="B6" s="5"/>
      <c r="C6" s="3"/>
      <c r="D6" s="3"/>
      <c r="E6" t="s">
        <v>39</v>
      </c>
      <c r="F6">
        <v>72.38</v>
      </c>
      <c r="G6">
        <v>72.73</v>
      </c>
      <c r="H6" s="3"/>
      <c r="I6" s="3"/>
      <c r="J6" s="3"/>
      <c r="K6" s="3"/>
      <c r="L6" s="3"/>
      <c r="M6" s="3"/>
      <c r="N6" s="3"/>
    </row>
    <row r="7" spans="1:37" x14ac:dyDescent="0.3">
      <c r="A7" s="3"/>
      <c r="B7" s="3"/>
      <c r="C7" s="3"/>
      <c r="D7" s="3"/>
      <c r="E7" t="s">
        <v>40</v>
      </c>
      <c r="F7">
        <v>70.290000000000006</v>
      </c>
      <c r="G7">
        <v>72.59</v>
      </c>
      <c r="H7" s="3"/>
      <c r="I7" s="3"/>
      <c r="J7" s="3"/>
      <c r="K7" s="3"/>
      <c r="L7" s="3"/>
      <c r="M7" s="3"/>
      <c r="N7" s="3"/>
    </row>
    <row r="8" spans="1:37" x14ac:dyDescent="0.3">
      <c r="A8" s="3"/>
      <c r="B8" s="3"/>
      <c r="C8" s="3"/>
      <c r="D8" s="3"/>
      <c r="E8" t="s">
        <v>41</v>
      </c>
      <c r="F8">
        <v>70.290000000000006</v>
      </c>
      <c r="G8">
        <v>71.260000000000005</v>
      </c>
      <c r="H8" s="3"/>
      <c r="I8" s="3"/>
      <c r="J8" s="3"/>
      <c r="K8" s="3"/>
      <c r="L8" s="3"/>
      <c r="M8" s="3"/>
      <c r="N8" s="3"/>
    </row>
    <row r="9" spans="1:37" x14ac:dyDescent="0.3">
      <c r="A9" s="3"/>
      <c r="B9" s="3"/>
      <c r="C9" s="3"/>
      <c r="D9" s="3"/>
      <c r="E9" t="s">
        <v>42</v>
      </c>
      <c r="F9">
        <v>69.87</v>
      </c>
      <c r="G9">
        <v>67.27</v>
      </c>
      <c r="H9" s="3"/>
      <c r="I9" s="3"/>
      <c r="J9" s="3"/>
      <c r="K9" s="3"/>
      <c r="L9" s="3"/>
      <c r="M9" s="3"/>
      <c r="N9" s="3"/>
    </row>
    <row r="10" spans="1:37" x14ac:dyDescent="0.3">
      <c r="A10" s="3"/>
      <c r="B10" s="3"/>
      <c r="C10" s="3"/>
      <c r="D10" s="3"/>
      <c r="E10" t="s">
        <v>43</v>
      </c>
      <c r="F10">
        <v>69.87</v>
      </c>
      <c r="G10">
        <v>71.88</v>
      </c>
      <c r="H10" s="3"/>
      <c r="I10" s="3"/>
      <c r="J10" s="3"/>
      <c r="K10" s="3"/>
      <c r="L10" s="3"/>
      <c r="M10" s="3"/>
      <c r="N10" s="3"/>
    </row>
    <row r="11" spans="1:37" x14ac:dyDescent="0.3">
      <c r="A11" s="3"/>
      <c r="B11" s="3"/>
      <c r="C11" s="3"/>
      <c r="D11" s="3" t="s">
        <v>6</v>
      </c>
      <c r="E11" s="3"/>
      <c r="F11" s="3">
        <f>AVERAGE(F6:F10)</f>
        <v>70.540000000000006</v>
      </c>
      <c r="G11" s="3">
        <f>AVERAGE(G6:G10)</f>
        <v>71.145999999999987</v>
      </c>
      <c r="H11" s="3"/>
      <c r="I11" s="3"/>
      <c r="J11" s="3"/>
      <c r="K11" s="3"/>
      <c r="L11" s="3"/>
      <c r="M11" s="3"/>
      <c r="AJ11">
        <v>1</v>
      </c>
      <c r="AK11" t="s">
        <v>32</v>
      </c>
    </row>
    <row r="12" spans="1:37" x14ac:dyDescent="0.3">
      <c r="A12" s="3"/>
      <c r="B12" s="3"/>
      <c r="C12" s="3"/>
      <c r="D12" s="3" t="s">
        <v>0</v>
      </c>
      <c r="E12" s="3"/>
      <c r="F12">
        <v>70.290000000000006</v>
      </c>
      <c r="G12">
        <v>71.88</v>
      </c>
      <c r="H12" s="3"/>
      <c r="I12" s="3"/>
      <c r="J12" s="3"/>
      <c r="K12" s="3"/>
      <c r="L12" s="3"/>
      <c r="M12" s="3"/>
      <c r="AJ12">
        <v>2</v>
      </c>
      <c r="AK12" t="s">
        <v>33</v>
      </c>
    </row>
    <row r="13" spans="1:37" x14ac:dyDescent="0.3">
      <c r="A13" s="3"/>
      <c r="B13" s="3"/>
      <c r="C13" s="3"/>
      <c r="D13" s="3" t="s">
        <v>1</v>
      </c>
      <c r="E13" s="3"/>
      <c r="F13" s="3">
        <f>STDEV(F6:F10)</f>
        <v>1.0498095065296329</v>
      </c>
      <c r="G13" s="3">
        <f>STDEV(G6:G10)</f>
        <v>2.2455133043471402</v>
      </c>
      <c r="H13" s="3"/>
      <c r="I13" s="3"/>
      <c r="J13" s="3"/>
      <c r="K13" s="3"/>
      <c r="L13" s="3"/>
      <c r="M13" s="3"/>
      <c r="AJ13">
        <v>3</v>
      </c>
      <c r="AK13" t="s">
        <v>34</v>
      </c>
    </row>
    <row r="14" spans="1:3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AJ14">
        <v>4</v>
      </c>
      <c r="AK14" t="s">
        <v>35</v>
      </c>
    </row>
    <row r="15" spans="1:37" ht="19.8" x14ac:dyDescent="0.4">
      <c r="A15" s="3"/>
      <c r="B15" s="3"/>
      <c r="C15" s="3"/>
      <c r="D15" s="3"/>
      <c r="E15" s="9" t="s">
        <v>31</v>
      </c>
      <c r="F15" s="9"/>
      <c r="G15" s="9"/>
      <c r="H15" s="9"/>
      <c r="I15" s="9"/>
      <c r="J15" s="9"/>
      <c r="K15" s="9"/>
      <c r="L15" s="9"/>
      <c r="M15" s="9"/>
      <c r="AJ15">
        <v>5</v>
      </c>
      <c r="AK15" t="s">
        <v>36</v>
      </c>
    </row>
    <row r="16" spans="1:37" ht="17.399999999999999" customHeight="1" x14ac:dyDescent="0.3">
      <c r="A16" s="3"/>
      <c r="E16" s="8" t="s">
        <v>5</v>
      </c>
      <c r="F16" s="8"/>
      <c r="G16" s="8"/>
      <c r="H16" s="8"/>
      <c r="I16" s="8"/>
      <c r="J16" s="8"/>
      <c r="K16" s="8"/>
      <c r="L16" s="8"/>
      <c r="M16" s="8"/>
      <c r="AJ16">
        <v>6</v>
      </c>
      <c r="AK16" t="s">
        <v>37</v>
      </c>
    </row>
    <row r="17" spans="1:37" x14ac:dyDescent="0.3">
      <c r="A17" s="3"/>
      <c r="B17" s="3"/>
      <c r="C17" s="4"/>
      <c r="D17" s="4"/>
      <c r="E17" s="3" t="s">
        <v>3</v>
      </c>
      <c r="F17" s="3" t="s">
        <v>2</v>
      </c>
      <c r="G17" s="3" t="s">
        <v>4</v>
      </c>
      <c r="H17" s="3"/>
      <c r="I17" s="3"/>
      <c r="J17" s="3"/>
      <c r="K17" s="3"/>
      <c r="L17" s="3"/>
      <c r="M17" s="3"/>
      <c r="AJ17">
        <v>7</v>
      </c>
      <c r="AK17" t="s">
        <v>38</v>
      </c>
    </row>
    <row r="18" spans="1:37" x14ac:dyDescent="0.3">
      <c r="A18" s="3"/>
      <c r="B18" s="3"/>
      <c r="C18" s="3"/>
      <c r="D18" s="3"/>
      <c r="E18" s="3" t="s">
        <v>11</v>
      </c>
      <c r="F18" s="3">
        <v>70.290000000000006</v>
      </c>
      <c r="G18" s="3">
        <v>74.55</v>
      </c>
      <c r="H18" s="3"/>
      <c r="I18" s="3"/>
      <c r="J18" s="3"/>
      <c r="K18" s="3"/>
      <c r="L18" s="3"/>
      <c r="M18" s="3"/>
      <c r="N18" s="3"/>
    </row>
    <row r="19" spans="1:37" x14ac:dyDescent="0.3">
      <c r="A19" s="3"/>
      <c r="B19" s="3"/>
      <c r="C19" s="5"/>
      <c r="D19" s="3"/>
      <c r="E19" s="3" t="s">
        <v>12</v>
      </c>
      <c r="F19" s="3">
        <v>69.87</v>
      </c>
      <c r="G19" s="3">
        <v>69.489999999999995</v>
      </c>
      <c r="H19" s="3"/>
      <c r="I19" s="3"/>
      <c r="J19" s="3"/>
      <c r="K19" s="3"/>
      <c r="L19" s="3"/>
      <c r="M19" s="3"/>
      <c r="N19" s="3"/>
    </row>
    <row r="20" spans="1:37" x14ac:dyDescent="0.3">
      <c r="A20" s="3"/>
      <c r="B20" s="3"/>
      <c r="C20" s="3"/>
      <c r="D20" s="3"/>
      <c r="E20" s="3" t="s">
        <v>13</v>
      </c>
      <c r="F20" s="3">
        <v>69.87</v>
      </c>
      <c r="G20" s="3">
        <v>70.489999999999995</v>
      </c>
      <c r="H20" s="3"/>
      <c r="I20" s="3"/>
      <c r="J20" s="3"/>
      <c r="K20" s="3"/>
      <c r="L20" s="3"/>
      <c r="M20" s="3"/>
      <c r="N20" s="3"/>
    </row>
    <row r="21" spans="1:37" x14ac:dyDescent="0.3">
      <c r="A21" s="3"/>
      <c r="B21" s="3"/>
      <c r="C21" s="3"/>
      <c r="D21" s="3"/>
      <c r="E21" s="3" t="s">
        <v>14</v>
      </c>
      <c r="F21" s="3">
        <v>69.87</v>
      </c>
      <c r="G21" s="3">
        <v>72.09</v>
      </c>
      <c r="H21" s="3"/>
      <c r="I21" s="3"/>
      <c r="J21" s="3"/>
      <c r="K21" s="3"/>
      <c r="L21" s="3"/>
      <c r="M21" s="3"/>
      <c r="N21" s="3"/>
    </row>
    <row r="22" spans="1:37" x14ac:dyDescent="0.3">
      <c r="A22" s="3"/>
      <c r="B22" s="3"/>
      <c r="C22" s="3"/>
      <c r="D22" s="3"/>
      <c r="E22" s="3" t="s">
        <v>15</v>
      </c>
      <c r="F22" s="3">
        <v>69.87</v>
      </c>
      <c r="G22" s="3">
        <v>69.489999999999995</v>
      </c>
      <c r="H22" s="3"/>
      <c r="I22" s="3"/>
      <c r="J22" s="3"/>
      <c r="K22" s="3"/>
      <c r="L22" s="3"/>
      <c r="M22" s="3"/>
      <c r="N22" s="3"/>
    </row>
    <row r="23" spans="1:37" x14ac:dyDescent="0.3">
      <c r="A23" s="3"/>
      <c r="B23" s="3"/>
      <c r="C23" s="3"/>
      <c r="D23" s="3" t="s">
        <v>6</v>
      </c>
      <c r="E23" s="3"/>
      <c r="F23" s="3">
        <f>AVERAGE(F18:F22)</f>
        <v>69.954000000000008</v>
      </c>
      <c r="G23" s="3">
        <f>AVERAGE(G18:G22)</f>
        <v>71.222000000000008</v>
      </c>
      <c r="H23" s="3"/>
      <c r="I23" s="3"/>
      <c r="J23" s="3"/>
      <c r="K23" s="3"/>
      <c r="L23" s="3"/>
      <c r="M23" s="3"/>
    </row>
    <row r="24" spans="1:37" x14ac:dyDescent="0.3">
      <c r="A24" s="3"/>
      <c r="B24" s="3"/>
      <c r="C24" s="3"/>
      <c r="D24" s="3" t="s">
        <v>0</v>
      </c>
      <c r="E24" s="3"/>
      <c r="F24" s="3">
        <f>F20</f>
        <v>69.87</v>
      </c>
      <c r="G24" s="3">
        <f>G20</f>
        <v>70.489999999999995</v>
      </c>
      <c r="H24" s="3"/>
      <c r="I24" s="3"/>
      <c r="J24" s="3"/>
      <c r="K24" s="3"/>
      <c r="L24" s="3"/>
      <c r="M24" s="3"/>
    </row>
    <row r="25" spans="1:37" x14ac:dyDescent="0.3">
      <c r="A25" s="3"/>
      <c r="B25" s="3"/>
      <c r="C25" s="3"/>
      <c r="D25" s="3" t="s">
        <v>1</v>
      </c>
      <c r="E25" s="3"/>
      <c r="F25" s="3">
        <f>STDEV(F18:F22)</f>
        <v>0.18782971010998312</v>
      </c>
      <c r="G25" s="3">
        <f>STDEV(G18:G22)</f>
        <v>2.1426898982353948</v>
      </c>
      <c r="H25" s="3"/>
      <c r="I25" s="3"/>
      <c r="J25" s="3"/>
      <c r="K25" s="3"/>
      <c r="L25" s="3"/>
      <c r="M25" s="3"/>
    </row>
    <row r="26" spans="1:3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3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37" ht="23.4" x14ac:dyDescent="0.45">
      <c r="A28" s="3"/>
      <c r="B28" s="3"/>
      <c r="C28" s="6"/>
      <c r="D28" s="3"/>
      <c r="E28" s="9" t="s">
        <v>10</v>
      </c>
      <c r="F28" s="9"/>
      <c r="G28" s="9"/>
      <c r="H28" s="9"/>
      <c r="I28" s="9"/>
      <c r="J28" s="9"/>
      <c r="K28" s="9"/>
      <c r="L28" s="9"/>
      <c r="M28" s="9"/>
    </row>
    <row r="29" spans="1:37" ht="23.4" x14ac:dyDescent="0.45">
      <c r="A29" s="7"/>
      <c r="B29" s="10" t="s">
        <v>45</v>
      </c>
      <c r="C29" s="10"/>
      <c r="D29" s="10"/>
      <c r="E29" s="4" t="s">
        <v>5</v>
      </c>
      <c r="F29" s="4"/>
      <c r="G29" s="4"/>
      <c r="H29" s="4"/>
      <c r="I29" s="4"/>
      <c r="J29" s="4"/>
      <c r="K29" s="4"/>
      <c r="L29" s="4"/>
      <c r="M29" s="4"/>
    </row>
    <row r="30" spans="1:37" x14ac:dyDescent="0.3">
      <c r="A30" s="4"/>
      <c r="B30" s="3"/>
      <c r="C30" s="3"/>
      <c r="D30" s="3"/>
      <c r="E30" t="s">
        <v>3</v>
      </c>
      <c r="F30" t="s">
        <v>2</v>
      </c>
      <c r="G30" t="s">
        <v>4</v>
      </c>
      <c r="H30" s="3"/>
      <c r="I30" s="3"/>
      <c r="J30" s="3"/>
      <c r="K30" s="3"/>
      <c r="L30" s="3"/>
      <c r="M30" s="3"/>
    </row>
    <row r="31" spans="1:37" x14ac:dyDescent="0.3">
      <c r="A31" s="3"/>
      <c r="B31" s="3"/>
      <c r="C31" s="3"/>
      <c r="D31" s="3"/>
      <c r="E31" t="s">
        <v>46</v>
      </c>
      <c r="F31">
        <v>71.13</v>
      </c>
      <c r="G31">
        <v>68.78</v>
      </c>
      <c r="H31" s="3"/>
      <c r="I31" s="3"/>
      <c r="J31" s="3"/>
      <c r="K31" s="3"/>
      <c r="L31" s="3"/>
      <c r="M31" s="3"/>
    </row>
    <row r="32" spans="1:37" x14ac:dyDescent="0.3">
      <c r="A32" s="3"/>
      <c r="B32" s="3"/>
      <c r="C32" s="3"/>
      <c r="D32" s="3"/>
      <c r="E32" t="s">
        <v>47</v>
      </c>
      <c r="F32">
        <v>71.13</v>
      </c>
      <c r="G32">
        <v>68.78</v>
      </c>
      <c r="H32" s="3"/>
      <c r="I32" s="3"/>
      <c r="J32" s="3"/>
      <c r="K32" s="3"/>
      <c r="L32" s="3"/>
      <c r="M32" s="3"/>
    </row>
    <row r="33" spans="1:37" x14ac:dyDescent="0.3">
      <c r="A33" s="3"/>
      <c r="B33" s="3"/>
      <c r="C33" s="3"/>
      <c r="D33" s="3"/>
      <c r="E33" t="s">
        <v>48</v>
      </c>
      <c r="F33">
        <v>71.13</v>
      </c>
      <c r="G33">
        <v>70.39</v>
      </c>
      <c r="H33" s="3"/>
      <c r="I33" s="3"/>
      <c r="J33" s="3"/>
      <c r="K33" s="3"/>
      <c r="L33" s="3"/>
      <c r="M33" s="3"/>
    </row>
    <row r="34" spans="1:37" x14ac:dyDescent="0.3">
      <c r="A34" s="3"/>
      <c r="B34" s="3"/>
      <c r="C34" s="3"/>
      <c r="D34" s="3"/>
      <c r="E34" t="s">
        <v>49</v>
      </c>
      <c r="F34">
        <v>70.709999999999994</v>
      </c>
      <c r="G34">
        <v>68.47</v>
      </c>
      <c r="H34" s="3"/>
      <c r="I34" s="3"/>
      <c r="J34" s="3"/>
      <c r="K34" s="3"/>
      <c r="L34" s="3"/>
      <c r="M34" s="3"/>
      <c r="AJ34">
        <v>1</v>
      </c>
      <c r="AK34" t="s">
        <v>32</v>
      </c>
    </row>
    <row r="35" spans="1:37" x14ac:dyDescent="0.3">
      <c r="A35" s="3"/>
      <c r="B35" s="3"/>
      <c r="C35" s="3"/>
      <c r="D35" s="3"/>
      <c r="E35" t="s">
        <v>50</v>
      </c>
      <c r="F35">
        <v>70.290000000000006</v>
      </c>
      <c r="G35">
        <v>66.98</v>
      </c>
      <c r="H35" s="3"/>
      <c r="I35" s="3"/>
      <c r="J35" s="3"/>
      <c r="K35" s="3"/>
      <c r="L35" s="3"/>
      <c r="M35" s="3"/>
      <c r="AJ35">
        <v>2</v>
      </c>
      <c r="AK35" t="s">
        <v>33</v>
      </c>
    </row>
    <row r="36" spans="1:37" x14ac:dyDescent="0.3">
      <c r="A36" s="3"/>
      <c r="B36" s="3"/>
      <c r="C36" s="3"/>
      <c r="D36" s="3" t="s">
        <v>6</v>
      </c>
      <c r="E36" s="3"/>
      <c r="F36" s="3">
        <f>AVERAGE(F31:F35)</f>
        <v>70.878</v>
      </c>
      <c r="G36" s="3">
        <f>AVERAGE(G31:G35)</f>
        <v>68.679999999999993</v>
      </c>
      <c r="H36" s="3"/>
      <c r="I36" s="3"/>
      <c r="J36" s="3"/>
      <c r="K36" s="3"/>
      <c r="L36" s="3"/>
      <c r="M36" s="3"/>
      <c r="AJ36">
        <v>3</v>
      </c>
      <c r="AK36" t="s">
        <v>34</v>
      </c>
    </row>
    <row r="37" spans="1:37" x14ac:dyDescent="0.3">
      <c r="A37" s="3"/>
      <c r="B37" s="3"/>
      <c r="C37" s="3"/>
      <c r="D37" s="3" t="s">
        <v>0</v>
      </c>
      <c r="E37" s="3"/>
      <c r="F37">
        <v>71.13</v>
      </c>
      <c r="G37">
        <v>68.78</v>
      </c>
      <c r="H37" s="3"/>
      <c r="I37" s="3"/>
      <c r="J37" s="3"/>
      <c r="K37" s="3"/>
      <c r="L37" s="3"/>
      <c r="M37" s="3"/>
      <c r="AJ37">
        <v>4</v>
      </c>
      <c r="AK37" t="s">
        <v>35</v>
      </c>
    </row>
    <row r="38" spans="1:37" x14ac:dyDescent="0.3">
      <c r="A38" s="3"/>
      <c r="B38" s="3"/>
      <c r="C38" s="3"/>
      <c r="D38" s="3" t="s">
        <v>1</v>
      </c>
      <c r="E38" s="3"/>
      <c r="F38" s="3">
        <f>STDEV(F31:F35)</f>
        <v>0.37565942021996063</v>
      </c>
      <c r="G38" s="3">
        <f>STDEV(G31:G35)</f>
        <v>1.2122499742214876</v>
      </c>
      <c r="H38" s="3"/>
      <c r="I38" s="3"/>
      <c r="J38" s="3"/>
      <c r="K38" s="3"/>
      <c r="L38" s="3"/>
      <c r="M38" s="3"/>
      <c r="AJ38">
        <v>5</v>
      </c>
      <c r="AK38" t="s">
        <v>36</v>
      </c>
    </row>
    <row r="39" spans="1:3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AJ39">
        <v>6</v>
      </c>
      <c r="AK39" t="s">
        <v>37</v>
      </c>
    </row>
    <row r="40" spans="1:37" ht="23.4" x14ac:dyDescent="0.45">
      <c r="A40" s="3"/>
      <c r="B40" s="3"/>
      <c r="C40" s="6"/>
      <c r="D40" s="3"/>
      <c r="E40" s="9" t="s">
        <v>31</v>
      </c>
      <c r="F40" s="9"/>
      <c r="G40" s="9"/>
      <c r="H40" s="9"/>
      <c r="I40" s="9"/>
      <c r="J40" s="9"/>
      <c r="K40" s="9"/>
      <c r="L40" s="9"/>
      <c r="M40" s="9"/>
      <c r="AJ40">
        <v>7</v>
      </c>
      <c r="AK40" t="s">
        <v>38</v>
      </c>
    </row>
    <row r="41" spans="1:37" ht="23.4" x14ac:dyDescent="0.45">
      <c r="A41" s="3"/>
      <c r="B41" s="3"/>
      <c r="C41" s="4"/>
      <c r="D41" s="6"/>
      <c r="E41" s="8" t="s">
        <v>5</v>
      </c>
      <c r="F41" s="8"/>
      <c r="G41" s="8"/>
      <c r="H41" s="8"/>
      <c r="I41" s="8"/>
      <c r="J41" s="8"/>
      <c r="K41" s="8"/>
      <c r="L41" s="8"/>
      <c r="M41" s="8"/>
    </row>
    <row r="42" spans="1:37" x14ac:dyDescent="0.3">
      <c r="A42" s="3"/>
      <c r="B42" s="3"/>
      <c r="C42" s="3"/>
      <c r="D42" s="4"/>
      <c r="E42" s="3" t="s">
        <v>3</v>
      </c>
      <c r="F42" s="3" t="s">
        <v>2</v>
      </c>
      <c r="G42" s="3" t="s">
        <v>4</v>
      </c>
      <c r="H42" s="3"/>
      <c r="I42" s="3"/>
      <c r="J42" s="3"/>
      <c r="K42" s="3"/>
      <c r="L42" s="3"/>
      <c r="M42" s="3"/>
    </row>
    <row r="43" spans="1:37" x14ac:dyDescent="0.3">
      <c r="A43" s="3"/>
      <c r="B43" s="3"/>
      <c r="C43" s="5"/>
      <c r="D43" s="3"/>
      <c r="E43" s="3" t="s">
        <v>17</v>
      </c>
      <c r="F43" s="3">
        <v>71.97</v>
      </c>
      <c r="G43" s="3">
        <v>71.97</v>
      </c>
      <c r="H43" s="3"/>
      <c r="I43" s="3"/>
      <c r="J43" s="3"/>
      <c r="K43" s="3"/>
      <c r="L43" s="3"/>
      <c r="M43" s="3"/>
    </row>
    <row r="44" spans="1:37" x14ac:dyDescent="0.3">
      <c r="A44" s="3"/>
      <c r="B44" s="3"/>
      <c r="C44" s="3"/>
      <c r="D44" s="3"/>
      <c r="E44" s="3" t="s">
        <v>18</v>
      </c>
      <c r="F44" s="3">
        <v>71.55</v>
      </c>
      <c r="G44" s="3">
        <v>72.36</v>
      </c>
      <c r="H44" s="3"/>
      <c r="I44" s="3"/>
      <c r="J44" s="3"/>
      <c r="K44" s="3"/>
      <c r="L44" s="3"/>
      <c r="M44" s="3"/>
    </row>
    <row r="45" spans="1:37" x14ac:dyDescent="0.3">
      <c r="A45" s="3"/>
      <c r="B45" s="3"/>
      <c r="C45" s="3"/>
      <c r="D45" s="3"/>
      <c r="E45" s="3" t="s">
        <v>19</v>
      </c>
      <c r="F45" s="3">
        <v>71.13</v>
      </c>
      <c r="G45" s="3">
        <v>70.13</v>
      </c>
      <c r="H45" s="3"/>
      <c r="I45" s="3"/>
      <c r="J45" s="3"/>
      <c r="K45" s="3"/>
      <c r="L45" s="3"/>
      <c r="M45" s="3"/>
    </row>
    <row r="46" spans="1:37" x14ac:dyDescent="0.3">
      <c r="A46" s="3"/>
      <c r="B46" s="3"/>
      <c r="C46" s="3"/>
      <c r="D46" s="3"/>
      <c r="E46" s="3" t="s">
        <v>20</v>
      </c>
      <c r="F46" s="3">
        <v>71.13</v>
      </c>
      <c r="G46" s="3">
        <v>67.91</v>
      </c>
      <c r="H46" s="3"/>
      <c r="I46" s="3"/>
      <c r="J46" s="3"/>
      <c r="K46" s="3"/>
      <c r="L46" s="3"/>
      <c r="M46" s="3"/>
    </row>
    <row r="47" spans="1:37" x14ac:dyDescent="0.3">
      <c r="A47" s="3"/>
      <c r="B47" s="3"/>
      <c r="C47" s="3"/>
      <c r="D47" s="3"/>
      <c r="E47" s="3" t="s">
        <v>21</v>
      </c>
      <c r="F47" s="3">
        <v>70.709999999999994</v>
      </c>
      <c r="G47" s="3">
        <v>72.87</v>
      </c>
      <c r="H47" s="3"/>
      <c r="I47" s="3"/>
      <c r="J47" s="3"/>
      <c r="K47" s="3"/>
      <c r="L47" s="3"/>
      <c r="M47" s="3"/>
    </row>
    <row r="48" spans="1:37" x14ac:dyDescent="0.3">
      <c r="A48" s="3"/>
      <c r="B48" s="3"/>
      <c r="C48" s="3"/>
      <c r="D48" s="3" t="s">
        <v>6</v>
      </c>
      <c r="E48" s="3"/>
      <c r="F48" s="3">
        <f>AVERAGE(F43:F47)</f>
        <v>71.297999999999988</v>
      </c>
      <c r="G48" s="3">
        <f>AVERAGE(G43:G47)</f>
        <v>71.048000000000002</v>
      </c>
      <c r="H48" s="3"/>
      <c r="I48" s="3"/>
      <c r="J48" s="3"/>
      <c r="K48" s="3"/>
      <c r="L48" s="3"/>
      <c r="M48" s="3"/>
    </row>
    <row r="49" spans="1:37" x14ac:dyDescent="0.3">
      <c r="A49" s="3"/>
      <c r="B49" s="3"/>
      <c r="C49" s="3"/>
      <c r="D49" s="3" t="s">
        <v>0</v>
      </c>
      <c r="E49" s="3"/>
      <c r="F49" s="3">
        <f>F45</f>
        <v>71.13</v>
      </c>
      <c r="G49" s="3">
        <f>G45</f>
        <v>70.13</v>
      </c>
      <c r="H49" s="3"/>
      <c r="I49" s="3"/>
      <c r="J49" s="3"/>
      <c r="K49" s="3"/>
      <c r="L49" s="3"/>
      <c r="M49" s="3"/>
    </row>
    <row r="50" spans="1:37" x14ac:dyDescent="0.3">
      <c r="A50" s="3"/>
      <c r="B50" s="3"/>
      <c r="C50" s="3"/>
      <c r="D50" s="3" t="s">
        <v>1</v>
      </c>
      <c r="E50" s="3"/>
      <c r="F50" s="3">
        <f>STDEV(F43:F47)</f>
        <v>0.47887367854163987</v>
      </c>
      <c r="G50" s="3">
        <f>STDEV(G43:G47)</f>
        <v>2.0359813358673038</v>
      </c>
      <c r="H50" s="3"/>
      <c r="I50" s="3"/>
      <c r="J50" s="3"/>
      <c r="K50" s="3"/>
      <c r="L50" s="3"/>
      <c r="M50" s="3"/>
      <c r="N50" s="3"/>
    </row>
    <row r="51" spans="1:3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3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3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37" ht="19.8" x14ac:dyDescent="0.4">
      <c r="A54" s="3"/>
      <c r="B54" s="3"/>
      <c r="C54" s="3"/>
      <c r="D54" s="3"/>
      <c r="E54" s="9" t="s">
        <v>10</v>
      </c>
      <c r="F54" s="9"/>
      <c r="G54" s="9"/>
      <c r="H54" s="9"/>
      <c r="I54" s="9"/>
      <c r="J54" s="9"/>
      <c r="K54" s="9"/>
      <c r="L54" s="9"/>
      <c r="M54" s="9"/>
      <c r="N54" s="3"/>
    </row>
    <row r="55" spans="1:37" x14ac:dyDescent="0.3">
      <c r="A55" s="3"/>
      <c r="B55" s="10" t="s">
        <v>7</v>
      </c>
      <c r="C55" s="10"/>
      <c r="D55" s="10"/>
      <c r="E55" s="4" t="s">
        <v>5</v>
      </c>
      <c r="F55" s="4"/>
      <c r="G55" s="4"/>
      <c r="H55" s="4"/>
      <c r="I55" s="4"/>
      <c r="J55" s="4"/>
      <c r="K55" s="4"/>
      <c r="L55" s="4"/>
      <c r="M55" s="4"/>
      <c r="N55" s="3"/>
      <c r="O55" s="3"/>
    </row>
    <row r="56" spans="1:37" x14ac:dyDescent="0.3">
      <c r="A56" s="3"/>
      <c r="B56" s="3"/>
      <c r="C56" s="3"/>
      <c r="D56" s="4"/>
      <c r="E56" s="3" t="s">
        <v>3</v>
      </c>
      <c r="F56" s="3" t="s">
        <v>2</v>
      </c>
      <c r="G56" s="3" t="s">
        <v>4</v>
      </c>
      <c r="H56" s="3"/>
      <c r="I56" s="3"/>
      <c r="J56" s="3"/>
      <c r="K56" s="3"/>
      <c r="L56" s="3"/>
      <c r="M56" s="3"/>
      <c r="N56" s="3"/>
      <c r="O56" s="3"/>
    </row>
    <row r="57" spans="1:37" x14ac:dyDescent="0.3">
      <c r="A57" s="3"/>
      <c r="B57" s="3"/>
      <c r="C57" s="3"/>
      <c r="D57" s="3"/>
      <c r="E57" s="3" t="s">
        <v>14</v>
      </c>
      <c r="F57" s="3">
        <v>72.569999999999993</v>
      </c>
      <c r="G57" s="3">
        <v>74.31</v>
      </c>
      <c r="H57" s="3"/>
      <c r="I57" s="3"/>
      <c r="J57" s="3"/>
      <c r="K57" s="3"/>
      <c r="L57" s="3"/>
      <c r="M57" s="3"/>
      <c r="N57" s="3"/>
      <c r="O57" s="3"/>
    </row>
    <row r="58" spans="1:37" x14ac:dyDescent="0.3">
      <c r="A58" s="3"/>
      <c r="B58" s="3"/>
      <c r="C58" s="3"/>
      <c r="D58" s="3"/>
      <c r="E58" s="3" t="s">
        <v>51</v>
      </c>
      <c r="F58" s="3">
        <v>71.73</v>
      </c>
      <c r="G58" s="3">
        <v>72.2</v>
      </c>
      <c r="H58" s="3"/>
      <c r="I58" s="3"/>
      <c r="J58" s="3"/>
      <c r="K58" s="3"/>
      <c r="L58" s="3"/>
      <c r="M58" s="3"/>
      <c r="N58" s="3"/>
      <c r="O58" s="3"/>
    </row>
    <row r="59" spans="1:37" x14ac:dyDescent="0.3">
      <c r="A59" s="3"/>
      <c r="B59" s="3"/>
      <c r="C59" s="3"/>
      <c r="D59" s="3"/>
      <c r="E59" s="3" t="s">
        <v>52</v>
      </c>
      <c r="F59" s="3">
        <v>71.31</v>
      </c>
      <c r="G59" s="3">
        <v>67.62</v>
      </c>
      <c r="H59" s="3"/>
      <c r="I59" s="3"/>
      <c r="J59" s="3"/>
      <c r="K59" s="3"/>
      <c r="L59" s="3"/>
      <c r="M59" s="3"/>
      <c r="N59" s="3"/>
      <c r="O59" s="3"/>
      <c r="AJ59">
        <v>1</v>
      </c>
      <c r="AK59" t="s">
        <v>33</v>
      </c>
    </row>
    <row r="60" spans="1:37" x14ac:dyDescent="0.3">
      <c r="A60" s="3"/>
      <c r="B60" s="3"/>
      <c r="C60" s="3"/>
      <c r="D60" s="3"/>
      <c r="E60" s="3" t="s">
        <v>53</v>
      </c>
      <c r="F60" s="3">
        <v>70.89</v>
      </c>
      <c r="G60" s="3">
        <v>68.2</v>
      </c>
      <c r="H60" s="3"/>
      <c r="I60" s="3"/>
      <c r="J60" s="3"/>
      <c r="K60" s="3"/>
      <c r="L60" s="3"/>
      <c r="M60" s="3"/>
      <c r="N60" s="3"/>
      <c r="O60" s="3"/>
      <c r="AJ60">
        <v>2</v>
      </c>
      <c r="AK60" t="s">
        <v>34</v>
      </c>
    </row>
    <row r="61" spans="1:37" x14ac:dyDescent="0.3">
      <c r="A61" s="3"/>
      <c r="B61" s="3"/>
      <c r="C61" s="3"/>
      <c r="D61" s="3"/>
      <c r="E61" s="3" t="s">
        <v>54</v>
      </c>
      <c r="F61" s="3">
        <v>70.89</v>
      </c>
      <c r="G61" s="3">
        <v>69.87</v>
      </c>
      <c r="H61" s="3"/>
      <c r="I61" s="3"/>
      <c r="J61" s="3"/>
      <c r="K61" s="3"/>
      <c r="L61" s="3"/>
      <c r="M61" s="3"/>
      <c r="N61" s="3"/>
      <c r="O61" s="3"/>
      <c r="AJ61">
        <v>3</v>
      </c>
      <c r="AK61" t="s">
        <v>35</v>
      </c>
    </row>
    <row r="62" spans="1:37" x14ac:dyDescent="0.3">
      <c r="A62" s="3"/>
      <c r="B62" s="3"/>
      <c r="C62" s="3"/>
      <c r="D62" s="3" t="s">
        <v>6</v>
      </c>
      <c r="E62" s="3"/>
      <c r="F62" s="3">
        <f>AVERAGE(F57:F61)</f>
        <v>71.477999999999994</v>
      </c>
      <c r="G62" s="3">
        <f>AVERAGE(G57:G61)</f>
        <v>70.44</v>
      </c>
      <c r="H62" s="3"/>
      <c r="I62" s="3"/>
      <c r="J62" s="3"/>
      <c r="K62" s="3"/>
      <c r="L62" s="3"/>
      <c r="M62" s="3"/>
      <c r="N62" s="3"/>
      <c r="O62" s="3"/>
      <c r="AJ62">
        <v>4</v>
      </c>
      <c r="AK62" t="s">
        <v>36</v>
      </c>
    </row>
    <row r="63" spans="1:37" x14ac:dyDescent="0.3">
      <c r="A63" s="3"/>
      <c r="B63" s="3"/>
      <c r="C63" s="3"/>
      <c r="D63" s="3" t="s">
        <v>0</v>
      </c>
      <c r="E63" s="3"/>
      <c r="F63" s="3">
        <v>71.31</v>
      </c>
      <c r="G63" s="3">
        <v>69.87</v>
      </c>
      <c r="H63" s="3"/>
      <c r="I63" s="3"/>
      <c r="J63" s="3"/>
      <c r="K63" s="3"/>
      <c r="L63" s="3"/>
      <c r="M63" s="3"/>
      <c r="N63" s="3"/>
      <c r="O63" s="3"/>
      <c r="AJ63">
        <v>5</v>
      </c>
      <c r="AK63" t="s">
        <v>37</v>
      </c>
    </row>
    <row r="64" spans="1:37" x14ac:dyDescent="0.3">
      <c r="A64" s="3"/>
      <c r="B64" s="3"/>
      <c r="C64" s="3"/>
      <c r="D64" s="3" t="s">
        <v>1</v>
      </c>
      <c r="E64" s="3"/>
      <c r="F64" s="3">
        <f>STDEV(F57:F61)</f>
        <v>0.70279442228862077</v>
      </c>
      <c r="G64" s="3">
        <f>STDEV(G57:G61)</f>
        <v>2.800419611415403</v>
      </c>
      <c r="H64" s="3"/>
      <c r="I64" s="3"/>
      <c r="J64" s="3"/>
      <c r="K64" s="3"/>
      <c r="L64" s="3"/>
      <c r="M64" s="3"/>
      <c r="N64" s="3"/>
      <c r="O64" s="3"/>
      <c r="AJ64">
        <v>6</v>
      </c>
      <c r="AK64" t="s">
        <v>38</v>
      </c>
    </row>
    <row r="65" spans="1:15" ht="23.4" x14ac:dyDescent="0.45">
      <c r="A65" s="3"/>
      <c r="B65" s="3"/>
      <c r="C65" s="3"/>
      <c r="D65" s="3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23.4" x14ac:dyDescent="0.45">
      <c r="A66" s="3"/>
      <c r="B66" s="3"/>
      <c r="C66" s="3"/>
      <c r="D66" s="6"/>
      <c r="E66" s="9" t="s">
        <v>31</v>
      </c>
      <c r="F66" s="9"/>
      <c r="G66" s="9"/>
      <c r="H66" s="9"/>
      <c r="I66" s="9"/>
      <c r="J66" s="9"/>
      <c r="K66" s="9"/>
      <c r="L66" s="9"/>
      <c r="M66" s="9"/>
      <c r="N66" s="3"/>
      <c r="O66" s="3"/>
    </row>
    <row r="67" spans="1:15" ht="23.4" x14ac:dyDescent="0.45">
      <c r="A67" s="3"/>
      <c r="B67" s="3"/>
      <c r="C67" s="3"/>
      <c r="D67" s="6"/>
      <c r="E67" s="8" t="s">
        <v>5</v>
      </c>
      <c r="F67" s="8"/>
      <c r="G67" s="8"/>
      <c r="H67" s="8"/>
      <c r="I67" s="8"/>
      <c r="J67" s="8"/>
      <c r="K67" s="8"/>
      <c r="L67" s="8"/>
      <c r="M67" s="8"/>
      <c r="N67" s="3"/>
      <c r="O67" s="3"/>
    </row>
    <row r="68" spans="1:15" x14ac:dyDescent="0.3">
      <c r="A68" s="3"/>
      <c r="B68" s="3"/>
      <c r="C68" s="3"/>
      <c r="D68" s="4"/>
      <c r="E68" s="3" t="s">
        <v>3</v>
      </c>
      <c r="F68" s="3" t="s">
        <v>2</v>
      </c>
      <c r="G68" s="3" t="s">
        <v>4</v>
      </c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3"/>
      <c r="B69" s="3"/>
      <c r="C69" s="3"/>
      <c r="D69" s="3"/>
      <c r="E69" s="3" t="s">
        <v>22</v>
      </c>
      <c r="F69" s="3">
        <v>73</v>
      </c>
      <c r="G69" s="3">
        <v>72.88</v>
      </c>
      <c r="H69" s="3"/>
      <c r="I69" s="3"/>
      <c r="J69" s="3"/>
      <c r="K69" s="3"/>
      <c r="L69" s="3"/>
      <c r="M69" s="3"/>
      <c r="N69" s="3"/>
      <c r="O69" s="3"/>
    </row>
    <row r="70" spans="1:15" x14ac:dyDescent="0.3">
      <c r="A70" s="3"/>
      <c r="B70" s="3"/>
      <c r="C70" s="3"/>
      <c r="D70" s="3"/>
      <c r="E70" s="3" t="s">
        <v>23</v>
      </c>
      <c r="F70" s="3">
        <v>71.73</v>
      </c>
      <c r="G70" s="3">
        <v>71.489999999999995</v>
      </c>
      <c r="H70" s="3"/>
      <c r="I70" s="3"/>
      <c r="J70" s="3"/>
      <c r="K70" s="3"/>
      <c r="L70" s="3"/>
      <c r="M70" s="3"/>
      <c r="N70" s="3"/>
      <c r="O70" s="3"/>
    </row>
    <row r="71" spans="1:15" x14ac:dyDescent="0.3">
      <c r="A71" s="3"/>
      <c r="B71" s="3"/>
      <c r="C71" s="3"/>
      <c r="D71" s="3"/>
      <c r="E71" s="3" t="s">
        <v>24</v>
      </c>
      <c r="F71" s="3">
        <v>71.31</v>
      </c>
      <c r="G71" s="3">
        <v>71.900000000000006</v>
      </c>
      <c r="H71" s="3"/>
      <c r="I71" s="3"/>
      <c r="J71" s="3"/>
      <c r="K71" s="3"/>
      <c r="L71" s="3"/>
      <c r="M71" s="3"/>
      <c r="N71" s="3"/>
      <c r="O71" s="3"/>
    </row>
    <row r="72" spans="1:15" x14ac:dyDescent="0.3">
      <c r="A72" s="3"/>
      <c r="B72" s="3"/>
      <c r="C72" s="3"/>
      <c r="D72" s="3"/>
      <c r="E72" s="3" t="s">
        <v>25</v>
      </c>
      <c r="F72" s="3">
        <v>71.31</v>
      </c>
      <c r="G72" s="3">
        <v>71.430000000000007</v>
      </c>
      <c r="H72" s="3"/>
      <c r="I72" s="3"/>
      <c r="J72" s="3"/>
      <c r="K72" s="3"/>
      <c r="L72" s="3"/>
      <c r="M72" s="3"/>
      <c r="N72" s="3"/>
      <c r="O72" s="3"/>
    </row>
    <row r="73" spans="1:15" x14ac:dyDescent="0.3">
      <c r="A73" s="3"/>
      <c r="B73" s="3"/>
      <c r="C73" s="3"/>
      <c r="D73" s="3"/>
      <c r="E73" s="3" t="s">
        <v>26</v>
      </c>
      <c r="F73" s="3">
        <v>70.89</v>
      </c>
      <c r="G73" s="3">
        <v>64.97</v>
      </c>
      <c r="H73" s="3"/>
      <c r="I73" s="3"/>
      <c r="J73" s="3"/>
      <c r="K73" s="3"/>
      <c r="L73" s="3"/>
      <c r="M73" s="3"/>
      <c r="N73" s="3"/>
      <c r="O73" s="3"/>
    </row>
    <row r="74" spans="1:15" x14ac:dyDescent="0.3">
      <c r="A74" s="3"/>
      <c r="B74" s="3"/>
      <c r="C74" s="3"/>
      <c r="D74" s="3" t="s">
        <v>6</v>
      </c>
      <c r="E74" s="3"/>
      <c r="F74" s="3">
        <f>AVERAGE(F69:F73)</f>
        <v>71.647999999999996</v>
      </c>
      <c r="G74" s="3">
        <f>AVERAGE(G69:G73)</f>
        <v>70.53400000000002</v>
      </c>
      <c r="H74" s="3"/>
      <c r="I74" s="3"/>
      <c r="J74" s="3"/>
      <c r="K74" s="3"/>
      <c r="L74" s="3"/>
      <c r="M74" s="3"/>
      <c r="N74" s="3"/>
      <c r="O74" s="3"/>
    </row>
    <row r="75" spans="1:15" x14ac:dyDescent="0.3">
      <c r="A75" s="3"/>
      <c r="B75" s="3"/>
      <c r="C75" s="3"/>
      <c r="D75" s="3" t="s">
        <v>0</v>
      </c>
      <c r="E75" s="3"/>
      <c r="F75" s="3">
        <f>F71</f>
        <v>71.31</v>
      </c>
      <c r="G75" s="3">
        <f>G71</f>
        <v>71.900000000000006</v>
      </c>
      <c r="H75" s="3"/>
      <c r="I75" s="3"/>
      <c r="J75" s="3"/>
      <c r="K75" s="3"/>
      <c r="L75" s="3"/>
      <c r="M75" s="3"/>
      <c r="N75" s="3"/>
      <c r="O75" s="3"/>
    </row>
    <row r="76" spans="1:15" x14ac:dyDescent="0.3">
      <c r="A76" s="3"/>
      <c r="B76" s="3"/>
      <c r="C76" s="3"/>
      <c r="D76" s="3" t="s">
        <v>1</v>
      </c>
      <c r="E76" s="3"/>
      <c r="F76" s="3">
        <f>STDEV(F69:F73)</f>
        <v>0.81204679668107749</v>
      </c>
      <c r="G76" s="3">
        <f>STDEV(G69:G73)</f>
        <v>3.1640369782921312</v>
      </c>
      <c r="H76" s="3"/>
      <c r="I76" s="3"/>
      <c r="J76" s="3"/>
      <c r="K76" s="3"/>
      <c r="L76" s="3"/>
      <c r="M76" s="3"/>
      <c r="N76" s="3"/>
      <c r="O76" s="3"/>
    </row>
    <row r="77" spans="1:1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3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37" ht="19.8" x14ac:dyDescent="0.4">
      <c r="A82" s="3"/>
      <c r="B82" s="3"/>
      <c r="C82" s="3"/>
      <c r="D82" s="3"/>
      <c r="E82" s="9" t="s">
        <v>10</v>
      </c>
      <c r="F82" s="9"/>
      <c r="G82" s="9"/>
      <c r="H82" s="9"/>
      <c r="I82" s="9"/>
      <c r="J82" s="9"/>
      <c r="K82" s="9"/>
      <c r="L82" s="9"/>
      <c r="M82" s="9"/>
      <c r="N82" s="3"/>
      <c r="O82" s="3"/>
    </row>
    <row r="83" spans="1:37" x14ac:dyDescent="0.3">
      <c r="A83" s="3"/>
      <c r="B83" s="10" t="s">
        <v>8</v>
      </c>
      <c r="C83" s="10"/>
      <c r="D83" s="10"/>
      <c r="E83" s="4" t="s">
        <v>5</v>
      </c>
      <c r="F83" s="4"/>
      <c r="G83" s="4"/>
      <c r="H83" s="4"/>
      <c r="I83" s="4"/>
      <c r="J83" s="4"/>
      <c r="K83" s="4"/>
      <c r="L83" s="4"/>
      <c r="M83" s="4"/>
      <c r="N83" s="3"/>
      <c r="O83" s="3"/>
    </row>
    <row r="84" spans="1:37" x14ac:dyDescent="0.3">
      <c r="A84" s="3"/>
      <c r="B84" s="3"/>
      <c r="C84" s="3"/>
      <c r="D84" s="4"/>
      <c r="E84" t="s">
        <v>3</v>
      </c>
      <c r="F84" t="s">
        <v>2</v>
      </c>
      <c r="G84" t="s">
        <v>4</v>
      </c>
      <c r="H84" s="3"/>
      <c r="I84" s="3"/>
      <c r="J84" s="3"/>
      <c r="K84" s="3"/>
      <c r="L84" s="3"/>
      <c r="M84" s="3"/>
      <c r="N84" s="3"/>
      <c r="O84" s="3"/>
    </row>
    <row r="85" spans="1:37" x14ac:dyDescent="0.3">
      <c r="A85" s="3"/>
      <c r="B85" s="3"/>
      <c r="C85" s="3"/>
      <c r="D85" s="3"/>
      <c r="E85" t="s">
        <v>55</v>
      </c>
      <c r="F85">
        <v>71.67</v>
      </c>
      <c r="G85">
        <v>68.81</v>
      </c>
      <c r="H85" s="3"/>
      <c r="I85" s="3"/>
      <c r="J85" s="3"/>
      <c r="K85" s="3"/>
      <c r="L85" s="3"/>
      <c r="M85" s="3"/>
      <c r="N85" s="3"/>
      <c r="O85" s="3"/>
    </row>
    <row r="86" spans="1:37" x14ac:dyDescent="0.3">
      <c r="A86" s="3"/>
      <c r="B86" s="3"/>
      <c r="C86" s="3"/>
      <c r="D86" s="3"/>
      <c r="E86" t="s">
        <v>56</v>
      </c>
      <c r="F86">
        <v>71.25</v>
      </c>
      <c r="G86">
        <v>71.599999999999994</v>
      </c>
      <c r="H86" s="3"/>
      <c r="I86" s="3"/>
      <c r="J86" s="3"/>
      <c r="K86" s="3"/>
      <c r="L86" s="3"/>
      <c r="M86" s="3"/>
      <c r="N86" s="3"/>
      <c r="O86" s="3"/>
      <c r="AJ86">
        <v>1</v>
      </c>
      <c r="AK86" t="s">
        <v>33</v>
      </c>
    </row>
    <row r="87" spans="1:37" x14ac:dyDescent="0.3">
      <c r="A87" s="3"/>
      <c r="B87" s="3"/>
      <c r="C87" s="3"/>
      <c r="D87" s="3"/>
      <c r="E87" t="s">
        <v>57</v>
      </c>
      <c r="F87">
        <v>70.83</v>
      </c>
      <c r="G87">
        <v>70.83</v>
      </c>
      <c r="H87" s="3"/>
      <c r="I87" s="3"/>
      <c r="J87" s="3"/>
      <c r="K87" s="3"/>
      <c r="L87" s="3"/>
      <c r="M87" s="3"/>
      <c r="N87" s="3"/>
      <c r="O87" s="3"/>
      <c r="AJ87">
        <v>2</v>
      </c>
      <c r="AK87" t="s">
        <v>34</v>
      </c>
    </row>
    <row r="88" spans="1:37" x14ac:dyDescent="0.3">
      <c r="A88" s="3"/>
      <c r="B88" s="3"/>
      <c r="C88" s="3"/>
      <c r="D88" s="3"/>
      <c r="E88" t="s">
        <v>58</v>
      </c>
      <c r="F88">
        <v>69.58</v>
      </c>
      <c r="G88">
        <v>67.56</v>
      </c>
      <c r="H88" s="3"/>
      <c r="I88" s="3"/>
      <c r="J88" s="3"/>
      <c r="K88" s="3"/>
      <c r="L88" s="3"/>
      <c r="M88" s="3"/>
      <c r="N88" s="3"/>
      <c r="O88" s="3"/>
      <c r="AJ88">
        <v>3</v>
      </c>
      <c r="AK88" t="s">
        <v>35</v>
      </c>
    </row>
    <row r="89" spans="1:37" x14ac:dyDescent="0.3">
      <c r="A89" s="3"/>
      <c r="B89" s="3"/>
      <c r="C89" s="3"/>
      <c r="D89" s="3"/>
      <c r="E89" t="s">
        <v>59</v>
      </c>
      <c r="F89">
        <v>69.17</v>
      </c>
      <c r="G89">
        <v>71.97</v>
      </c>
      <c r="H89" s="3"/>
      <c r="I89" s="3"/>
      <c r="J89" s="3"/>
      <c r="K89" s="3"/>
      <c r="L89" s="3"/>
      <c r="M89" s="3"/>
      <c r="N89" s="3"/>
      <c r="O89" s="3"/>
      <c r="AJ89">
        <v>4</v>
      </c>
      <c r="AK89" t="s">
        <v>36</v>
      </c>
    </row>
    <row r="90" spans="1:37" x14ac:dyDescent="0.3">
      <c r="A90" s="3"/>
      <c r="B90" s="3"/>
      <c r="C90" s="3"/>
      <c r="D90" s="3" t="s">
        <v>6</v>
      </c>
      <c r="E90" s="3"/>
      <c r="F90" s="3">
        <f>AVERAGE(F85:F89)</f>
        <v>70.5</v>
      </c>
      <c r="G90" s="3">
        <f>AVERAGE(G85:G89)</f>
        <v>70.153999999999996</v>
      </c>
      <c r="H90" s="3"/>
      <c r="I90" s="3"/>
      <c r="J90" s="3"/>
      <c r="K90" s="3"/>
      <c r="L90" s="3"/>
      <c r="M90" s="3"/>
      <c r="N90" s="3"/>
      <c r="O90" s="3"/>
      <c r="AJ90">
        <v>5</v>
      </c>
      <c r="AK90" t="s">
        <v>37</v>
      </c>
    </row>
    <row r="91" spans="1:37" x14ac:dyDescent="0.3">
      <c r="A91" s="3"/>
      <c r="B91" s="3"/>
      <c r="C91" s="3"/>
      <c r="D91" s="3" t="s">
        <v>0</v>
      </c>
      <c r="E91" s="3"/>
      <c r="F91">
        <v>70.83</v>
      </c>
      <c r="G91">
        <v>71.599999999999994</v>
      </c>
      <c r="H91" s="3"/>
      <c r="I91" s="3"/>
      <c r="J91" s="3"/>
      <c r="K91" s="3"/>
      <c r="L91" s="3"/>
      <c r="M91" s="3"/>
      <c r="N91" s="3"/>
      <c r="O91" s="3"/>
      <c r="AJ91">
        <v>6</v>
      </c>
      <c r="AK91" t="s">
        <v>38</v>
      </c>
    </row>
    <row r="92" spans="1:37" x14ac:dyDescent="0.3">
      <c r="A92" s="3"/>
      <c r="B92" s="3"/>
      <c r="C92" s="3"/>
      <c r="D92" s="3" t="s">
        <v>1</v>
      </c>
      <c r="E92" s="3"/>
      <c r="F92" s="3">
        <f>STDEV(F85:F89)</f>
        <v>1.0788419717456308</v>
      </c>
      <c r="G92" s="3">
        <f>STDEV(G85:G89)</f>
        <v>1.8961091740719969</v>
      </c>
      <c r="H92" s="3"/>
      <c r="I92" s="3"/>
      <c r="J92" s="3"/>
      <c r="K92" s="3"/>
      <c r="L92" s="3"/>
      <c r="M92" s="3"/>
      <c r="N92" s="3"/>
    </row>
    <row r="93" spans="1:3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37" ht="19.8" x14ac:dyDescent="0.4">
      <c r="A94" s="3"/>
      <c r="B94" s="3"/>
      <c r="C94" s="3"/>
      <c r="D94" s="3"/>
      <c r="E94" s="9" t="s">
        <v>16</v>
      </c>
      <c r="F94" s="9"/>
      <c r="G94" s="9"/>
      <c r="H94" s="9"/>
      <c r="I94" s="9"/>
      <c r="J94" s="9"/>
      <c r="K94" s="9"/>
      <c r="L94" s="9"/>
      <c r="M94" s="9"/>
      <c r="N94" s="3"/>
    </row>
    <row r="95" spans="1:37" ht="23.4" x14ac:dyDescent="0.45">
      <c r="A95" s="3"/>
      <c r="B95" s="3"/>
      <c r="C95" s="3"/>
      <c r="D95" s="6"/>
      <c r="E95" s="8" t="s">
        <v>5</v>
      </c>
      <c r="F95" s="8"/>
      <c r="G95" s="8"/>
      <c r="H95" s="8"/>
      <c r="I95" s="8"/>
      <c r="J95" s="8"/>
      <c r="K95" s="8"/>
      <c r="L95" s="8"/>
      <c r="M95" s="8"/>
      <c r="N95" s="3"/>
    </row>
    <row r="96" spans="1:37" x14ac:dyDescent="0.3">
      <c r="A96" s="3"/>
      <c r="B96" s="3"/>
      <c r="C96" s="3"/>
      <c r="D96" s="4"/>
      <c r="E96" s="3" t="s">
        <v>3</v>
      </c>
      <c r="F96" s="3" t="s">
        <v>2</v>
      </c>
      <c r="G96" s="3" t="s">
        <v>4</v>
      </c>
      <c r="H96" s="3"/>
      <c r="I96" s="3"/>
      <c r="J96" s="3"/>
      <c r="K96" s="3"/>
      <c r="L96" s="3"/>
      <c r="M96" s="3"/>
      <c r="N96" s="3"/>
    </row>
    <row r="97" spans="1:14" x14ac:dyDescent="0.3">
      <c r="A97" s="3"/>
      <c r="B97" s="3"/>
      <c r="C97" s="3"/>
      <c r="D97" s="3"/>
      <c r="E97" s="3" t="s">
        <v>27</v>
      </c>
      <c r="F97" s="3">
        <v>70.42</v>
      </c>
      <c r="G97" s="3">
        <v>66.98</v>
      </c>
      <c r="H97" s="3"/>
      <c r="I97" s="3"/>
      <c r="J97" s="3"/>
      <c r="K97" s="3"/>
      <c r="L97" s="3"/>
      <c r="M97" s="3"/>
      <c r="N97" s="3"/>
    </row>
    <row r="98" spans="1:14" x14ac:dyDescent="0.3">
      <c r="A98" s="3"/>
      <c r="B98" s="3"/>
      <c r="C98" s="3"/>
      <c r="D98" s="3"/>
      <c r="E98" s="3" t="s">
        <v>28</v>
      </c>
      <c r="F98" s="3">
        <v>69.58</v>
      </c>
      <c r="G98" s="3">
        <v>70.680000000000007</v>
      </c>
      <c r="H98" s="3"/>
      <c r="I98" s="3"/>
      <c r="J98" s="3"/>
      <c r="K98" s="3"/>
      <c r="L98" s="3"/>
      <c r="M98" s="3"/>
      <c r="N98" s="3"/>
    </row>
    <row r="99" spans="1:14" x14ac:dyDescent="0.3">
      <c r="A99" s="3"/>
      <c r="B99" s="3"/>
      <c r="C99" s="3"/>
      <c r="D99" s="3"/>
      <c r="E99" s="3" t="s">
        <v>29</v>
      </c>
      <c r="F99" s="3">
        <v>69.58</v>
      </c>
      <c r="G99" s="3">
        <v>69.959999999999994</v>
      </c>
      <c r="H99" s="3"/>
      <c r="I99" s="3"/>
      <c r="J99" s="3"/>
      <c r="K99" s="3"/>
      <c r="L99" s="3"/>
      <c r="M99" s="3"/>
      <c r="N99" s="3"/>
    </row>
    <row r="100" spans="1:14" x14ac:dyDescent="0.3">
      <c r="A100" s="3"/>
      <c r="B100" s="3"/>
      <c r="C100" s="3"/>
      <c r="D100" s="3"/>
      <c r="E100" s="3" t="s">
        <v>30</v>
      </c>
      <c r="F100" s="3">
        <v>68.75</v>
      </c>
      <c r="G100" s="3">
        <v>67.53</v>
      </c>
      <c r="H100" s="3"/>
      <c r="I100" s="3"/>
      <c r="J100" s="3"/>
      <c r="K100" s="3"/>
      <c r="L100" s="3"/>
      <c r="M100" s="3"/>
      <c r="N100" s="3"/>
    </row>
    <row r="101" spans="1:14" x14ac:dyDescent="0.3">
      <c r="A101" s="3"/>
      <c r="B101" s="3"/>
      <c r="C101" s="3"/>
      <c r="D101" s="3"/>
      <c r="E101" s="3" t="s">
        <v>9</v>
      </c>
      <c r="F101" s="3">
        <v>68.75</v>
      </c>
      <c r="G101" s="3">
        <v>69.14</v>
      </c>
      <c r="H101" s="3"/>
      <c r="I101" s="3"/>
      <c r="J101" s="3"/>
      <c r="K101" s="3"/>
      <c r="L101" s="3"/>
      <c r="M101" s="3"/>
      <c r="N101" s="3"/>
    </row>
    <row r="102" spans="1:14" x14ac:dyDescent="0.3">
      <c r="A102" s="3"/>
      <c r="B102" s="3"/>
      <c r="C102" s="3"/>
      <c r="D102" s="3" t="s">
        <v>6</v>
      </c>
      <c r="E102" s="3"/>
      <c r="F102" s="3">
        <f>AVERAGE(F97:F101)</f>
        <v>69.415999999999997</v>
      </c>
      <c r="G102" s="3">
        <f>AVERAGE(G97:G101)</f>
        <v>68.85799999999999</v>
      </c>
      <c r="H102" s="3"/>
      <c r="I102" s="3"/>
      <c r="J102" s="3"/>
      <c r="K102" s="3"/>
      <c r="L102" s="3"/>
      <c r="M102" s="3"/>
      <c r="N102" s="3"/>
    </row>
    <row r="103" spans="1:14" x14ac:dyDescent="0.3">
      <c r="A103" s="3"/>
      <c r="B103" s="3"/>
      <c r="C103" s="3"/>
      <c r="D103" s="3" t="s">
        <v>0</v>
      </c>
      <c r="E103" s="3"/>
      <c r="F103" s="3">
        <f>F99</f>
        <v>69.58</v>
      </c>
      <c r="G103" s="3">
        <f>G99</f>
        <v>69.959999999999994</v>
      </c>
      <c r="H103" s="3"/>
      <c r="I103" s="3"/>
      <c r="J103" s="3"/>
      <c r="K103" s="3"/>
      <c r="L103" s="3"/>
      <c r="M103" s="3"/>
      <c r="N103" s="3"/>
    </row>
    <row r="104" spans="1:14" x14ac:dyDescent="0.3">
      <c r="A104" s="3"/>
      <c r="B104" s="3"/>
      <c r="C104" s="3"/>
      <c r="D104" s="3" t="s">
        <v>1</v>
      </c>
      <c r="E104" s="3"/>
      <c r="F104" s="3">
        <f>STDEV(F97:F101)</f>
        <v>0.69801862439336149</v>
      </c>
      <c r="G104" s="3">
        <f>STDEV(G97:G101)</f>
        <v>1.5735374161423676</v>
      </c>
      <c r="H104" s="3"/>
      <c r="I104" s="3"/>
      <c r="J104" s="3"/>
      <c r="K104" s="3"/>
      <c r="L104" s="3"/>
      <c r="M104" s="3"/>
      <c r="N104" s="3"/>
    </row>
    <row r="105" spans="1:1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5:14" x14ac:dyDescent="0.3"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5:14" x14ac:dyDescent="0.3"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5:14" x14ac:dyDescent="0.3"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5:14" x14ac:dyDescent="0.3"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5:14" x14ac:dyDescent="0.3"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5:14" x14ac:dyDescent="0.3"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5:14" x14ac:dyDescent="0.3"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5:14" x14ac:dyDescent="0.3"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5:14" x14ac:dyDescent="0.3"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5:14" x14ac:dyDescent="0.3"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5:14" x14ac:dyDescent="0.3"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5:14" x14ac:dyDescent="0.3"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5:14" x14ac:dyDescent="0.3"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5:14" x14ac:dyDescent="0.3"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5:14" x14ac:dyDescent="0.3"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5:14" x14ac:dyDescent="0.3"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5:14" x14ac:dyDescent="0.3"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5:14" x14ac:dyDescent="0.3"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5:14" x14ac:dyDescent="0.3"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5:14" x14ac:dyDescent="0.3"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5:14" x14ac:dyDescent="0.3"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5:14" x14ac:dyDescent="0.3"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5:14" x14ac:dyDescent="0.3"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5:14" x14ac:dyDescent="0.3"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5:14" x14ac:dyDescent="0.3"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5:14" x14ac:dyDescent="0.3">
      <c r="E138" s="3"/>
      <c r="F138" s="3"/>
      <c r="G138" s="3"/>
      <c r="H138" s="3"/>
      <c r="I138" s="3"/>
      <c r="J138" s="3"/>
      <c r="K138" s="3"/>
      <c r="L138" s="3"/>
      <c r="M138" s="3"/>
      <c r="N138" s="3"/>
    </row>
  </sheetData>
  <mergeCells count="24">
    <mergeCell ref="E3:M3"/>
    <mergeCell ref="E15:M15"/>
    <mergeCell ref="E28:M28"/>
    <mergeCell ref="E40:M40"/>
    <mergeCell ref="E41:G41"/>
    <mergeCell ref="H41:J41"/>
    <mergeCell ref="K41:M41"/>
    <mergeCell ref="K16:M16"/>
    <mergeCell ref="E16:G16"/>
    <mergeCell ref="H16:J16"/>
    <mergeCell ref="B4:D4"/>
    <mergeCell ref="E82:M82"/>
    <mergeCell ref="E94:M94"/>
    <mergeCell ref="E95:G95"/>
    <mergeCell ref="H95:J95"/>
    <mergeCell ref="K95:M95"/>
    <mergeCell ref="E54:M54"/>
    <mergeCell ref="E66:M66"/>
    <mergeCell ref="E67:G67"/>
    <mergeCell ref="H67:J67"/>
    <mergeCell ref="K67:M67"/>
    <mergeCell ref="B29:D29"/>
    <mergeCell ref="B55:D55"/>
    <mergeCell ref="B83:D8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1872-0096-4BBA-90BF-40D23007E3CD}">
  <dimension ref="A1"/>
  <sheetViews>
    <sheetView topLeftCell="A3" workbookViewId="0">
      <selection activeCell="B3" sqref="B3:K3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2019-02-03T16:31:29Z</dcterms:modified>
</cp:coreProperties>
</file>