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bijayrijal/Labor-Tracker/FinalDelivery/"/>
    </mc:Choice>
  </mc:AlternateContent>
  <bookViews>
    <workbookView xWindow="0" yWindow="460" windowWidth="25600" windowHeight="15540" tabRatio="500"/>
  </bookViews>
  <sheets>
    <sheet name="Gantt Chart - Manual End Date" sheetId="4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4" l="1"/>
  <c r="K25" i="4"/>
  <c r="I25" i="4"/>
  <c r="J26" i="4"/>
  <c r="K26" i="4"/>
  <c r="I26" i="4"/>
  <c r="J27" i="4"/>
  <c r="K27" i="4"/>
  <c r="I27" i="4"/>
  <c r="J29" i="4"/>
  <c r="K29" i="4"/>
  <c r="I29" i="4"/>
  <c r="J30" i="4"/>
  <c r="K30" i="4"/>
  <c r="I30" i="4"/>
  <c r="J31" i="4"/>
  <c r="K31" i="4"/>
  <c r="I31" i="4"/>
  <c r="J32" i="4"/>
  <c r="K32" i="4"/>
  <c r="I32" i="4"/>
  <c r="J33" i="4"/>
  <c r="K33" i="4"/>
  <c r="I33" i="4"/>
  <c r="J34" i="4"/>
  <c r="K34" i="4"/>
  <c r="I34" i="4"/>
  <c r="J24" i="4"/>
  <c r="K24" i="4"/>
  <c r="I24" i="4"/>
  <c r="J28" i="4"/>
  <c r="K28" i="4"/>
  <c r="I28" i="4"/>
  <c r="J17" i="4"/>
  <c r="K17" i="4"/>
  <c r="I17" i="4"/>
  <c r="J18" i="4"/>
  <c r="K18" i="4"/>
  <c r="I18" i="4"/>
  <c r="J19" i="4"/>
  <c r="K19" i="4"/>
  <c r="I19" i="4"/>
  <c r="J20" i="4"/>
  <c r="K20" i="4"/>
  <c r="I20" i="4"/>
  <c r="J21" i="4"/>
  <c r="K21" i="4"/>
  <c r="I21" i="4"/>
  <c r="J10" i="4"/>
  <c r="K10" i="4"/>
  <c r="I10" i="4"/>
  <c r="J11" i="4"/>
  <c r="K11" i="4"/>
  <c r="I11" i="4"/>
  <c r="J12" i="4"/>
  <c r="K12" i="4"/>
  <c r="I12" i="4"/>
  <c r="J13" i="4"/>
  <c r="K13" i="4"/>
  <c r="I13" i="4"/>
  <c r="J14" i="4"/>
  <c r="K14" i="4"/>
  <c r="I14" i="4"/>
  <c r="J3" i="4"/>
  <c r="J5" i="4"/>
  <c r="K5" i="4"/>
  <c r="I5" i="4"/>
  <c r="J6" i="4"/>
  <c r="K6" i="4"/>
  <c r="I6" i="4"/>
  <c r="J7" i="4"/>
  <c r="K7" i="4"/>
  <c r="I7" i="4"/>
  <c r="J8" i="4"/>
  <c r="K8" i="4"/>
  <c r="I8" i="4"/>
  <c r="J4" i="4"/>
  <c r="K4" i="4"/>
  <c r="I4" i="4"/>
  <c r="O2" i="4"/>
  <c r="K3" i="4"/>
  <c r="J9" i="4"/>
  <c r="K9" i="4"/>
  <c r="J15" i="4"/>
  <c r="K15" i="4"/>
  <c r="J16" i="4"/>
  <c r="K16" i="4"/>
  <c r="I3" i="4"/>
  <c r="I9" i="4"/>
  <c r="I15" i="4"/>
  <c r="I16" i="4"/>
  <c r="J23" i="4"/>
  <c r="K23" i="4"/>
  <c r="J22" i="4"/>
  <c r="K22" i="4"/>
  <c r="I23" i="4"/>
  <c r="I22" i="4"/>
</calcChain>
</file>

<file path=xl/sharedStrings.xml><?xml version="1.0" encoding="utf-8"?>
<sst xmlns="http://schemas.openxmlformats.org/spreadsheetml/2006/main" count="128" uniqueCount="49">
  <si>
    <t>Start Date</t>
  </si>
  <si>
    <t>Days Complete</t>
  </si>
  <si>
    <t>End Date</t>
  </si>
  <si>
    <t>Percent Complete</t>
  </si>
  <si>
    <t>Duration (Days)</t>
  </si>
  <si>
    <t>Days Remaining</t>
  </si>
  <si>
    <t>Task Name</t>
  </si>
  <si>
    <t>Start Date in Number Form</t>
  </si>
  <si>
    <t>Use this number for the Minimum Bound of the Horizontal Axis to set the beginning of the chart.</t>
  </si>
  <si>
    <t>Diego Miranda</t>
  </si>
  <si>
    <t>Role</t>
  </si>
  <si>
    <t>D1 – Team Topic Presentation</t>
  </si>
  <si>
    <t xml:space="preserve">Project Status Report 1 </t>
  </si>
  <si>
    <t>D2 – Team Technical Presentation</t>
  </si>
  <si>
    <t>Project Status Report 2</t>
  </si>
  <si>
    <t>Project Status Report 3</t>
  </si>
  <si>
    <t>D3 – Team Progress Report</t>
  </si>
  <si>
    <t>Project Status Report 4</t>
  </si>
  <si>
    <t>Project Status Report 5</t>
  </si>
  <si>
    <t>D4 – Team Final Project Presentation</t>
  </si>
  <si>
    <t>D5 – Team Final Project</t>
  </si>
  <si>
    <t>Team Evaluation</t>
  </si>
  <si>
    <t xml:space="preserve"> TEAM COLLABORATION</t>
  </si>
  <si>
    <t>COMPLETED INDIVIDUALLY</t>
  </si>
  <si>
    <t>Resources</t>
  </si>
  <si>
    <t>Rascive Grant</t>
  </si>
  <si>
    <t>Bijaya Rijal</t>
  </si>
  <si>
    <t>Carl Ashie Annan</t>
  </si>
  <si>
    <t>Will Levine</t>
  </si>
  <si>
    <t>Developer</t>
  </si>
  <si>
    <t>Task Detail</t>
  </si>
  <si>
    <t>Gantt Chart, Slack Setup, PowerPoint Outline</t>
  </si>
  <si>
    <t>Developer/QA</t>
  </si>
  <si>
    <t>QA/PM</t>
  </si>
  <si>
    <t>PM/QA</t>
  </si>
  <si>
    <t>Presenter</t>
  </si>
  <si>
    <t xml:space="preserve">Powerpoint Outline  Gantt Chart </t>
  </si>
  <si>
    <t>Front End Developmet</t>
  </si>
  <si>
    <t>BackEnd Development</t>
  </si>
  <si>
    <t xml:space="preserve"> Yousuf Imran</t>
  </si>
  <si>
    <t>QA</t>
  </si>
  <si>
    <t>Architecture ,Use Case Diagram</t>
  </si>
  <si>
    <t>SoftwareStack</t>
  </si>
  <si>
    <t>Powerpoint Outline  Gantt Chart , Document</t>
  </si>
  <si>
    <t>Test</t>
  </si>
  <si>
    <t>Final Delivery Docs,  Gantt Chart , Test</t>
  </si>
  <si>
    <t>Powerpoint , Trelo Setup, Sample setup</t>
  </si>
  <si>
    <t>Docker setup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</si>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</sst>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9" fontId="0" fillId="0" borderId="2" xfId="0" applyNumberFormat="1" applyBorder="1"/>
    <xf numFmtId="2" fontId="2" fillId="2" borderId="1" xfId="1" applyNumberFormat="1"/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1" fontId="2" fillId="2" borderId="3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 applyAlignment="1">
      <alignment horizontal="left"/>
    </xf>
    <xf numFmtId="49" fontId="0" fillId="4" borderId="2" xfId="0" applyNumberFormat="1" applyFill="1" applyBorder="1" applyAlignment="1">
      <alignment horizontal="left"/>
    </xf>
    <xf numFmtId="49" fontId="0" fillId="5" borderId="2" xfId="0" applyNumberFormat="1" applyFill="1" applyBorder="1" applyAlignment="1">
      <alignment horizontal="left"/>
    </xf>
    <xf numFmtId="49" fontId="0" fillId="6" borderId="2" xfId="0" applyNumberFormat="1" applyFill="1" applyBorder="1" applyAlignment="1">
      <alignment horizontal="left"/>
    </xf>
    <xf numFmtId="49" fontId="0" fillId="7" borderId="2" xfId="0" applyNumberFormat="1" applyFill="1" applyBorder="1" applyAlignment="1">
      <alignment horizontal="left"/>
    </xf>
    <xf numFmtId="49" fontId="0" fillId="8" borderId="2" xfId="0" applyNumberFormat="1" applyFill="1" applyBorder="1" applyAlignment="1">
      <alignment horizontal="left"/>
    </xf>
    <xf numFmtId="49" fontId="0" fillId="9" borderId="2" xfId="0" applyNumberFormat="1" applyFill="1" applyBorder="1" applyAlignment="1">
      <alignment horizontal="left"/>
    </xf>
    <xf numFmtId="49" fontId="0" fillId="10" borderId="2" xfId="0" applyNumberFormat="1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0" fontId="1" fillId="9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49" fontId="1" fillId="0" borderId="2" xfId="0" applyNumberFormat="1" applyFont="1" applyBorder="1" applyAlignment="1">
      <alignment horizontal="left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D5A8E7"/>
      <color rgb="FFBBE6EF"/>
      <color rgb="FF62BED6"/>
      <color rgb="FFC24B39"/>
      <color rgb="FFB86FD7"/>
      <color rgb="FF528E78"/>
      <color rgb="FF528E77"/>
      <color rgb="FF72C9DE"/>
      <color rgb="FFAFD3C5"/>
      <color rgb="FFC14B3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Date'!$B$3:$B$34</c:f>
              <c:strCache>
                <c:ptCount val="32"/>
                <c:pt idx="0">
                  <c:v>D1 – Team Topic Presentation</c:v>
                </c:pt>
                <c:pt idx="1">
                  <c:v>D1 – Team Topic Presentation</c:v>
                </c:pt>
                <c:pt idx="2">
                  <c:v>D1 – Team Topic Presentation</c:v>
                </c:pt>
                <c:pt idx="3">
                  <c:v>D1 – Team Topic Presentation</c:v>
                </c:pt>
                <c:pt idx="4">
                  <c:v>D1 – Team Topic Presentation</c:v>
                </c:pt>
                <c:pt idx="5">
                  <c:v>D1 – Team Topic Presentation</c:v>
                </c:pt>
                <c:pt idx="6">
                  <c:v>Project Status Report 1 </c:v>
                </c:pt>
                <c:pt idx="7">
                  <c:v>D2 – Team Technical Presentation</c:v>
                </c:pt>
                <c:pt idx="8">
                  <c:v>D2 – Team Technical Presentation</c:v>
                </c:pt>
                <c:pt idx="9">
                  <c:v>D2 – Team Technical Presentation</c:v>
                </c:pt>
                <c:pt idx="10">
                  <c:v>D2 – Team Technical Presentation</c:v>
                </c:pt>
                <c:pt idx="11">
                  <c:v>D2 – Team Technical Presentation</c:v>
                </c:pt>
                <c:pt idx="12">
                  <c:v>Project Status Report 2</c:v>
                </c:pt>
                <c:pt idx="13">
                  <c:v>Project Status Report 3</c:v>
                </c:pt>
                <c:pt idx="14">
                  <c:v>D3 – Team Progress Report</c:v>
                </c:pt>
                <c:pt idx="15">
                  <c:v>D3 – Team Progress Report</c:v>
                </c:pt>
                <c:pt idx="16">
                  <c:v>D3 – Team Progress Report</c:v>
                </c:pt>
                <c:pt idx="17">
                  <c:v>D3 – Team Progress Report</c:v>
                </c:pt>
                <c:pt idx="18">
                  <c:v>D3 – Team Progress Report</c:v>
                </c:pt>
                <c:pt idx="19">
                  <c:v>Project Status Report 4</c:v>
                </c:pt>
                <c:pt idx="20">
                  <c:v>Project Status Report 5</c:v>
                </c:pt>
                <c:pt idx="21">
                  <c:v>D4 – Team Final Project Presentation</c:v>
                </c:pt>
                <c:pt idx="22">
                  <c:v>D4 – Team Final Project Presentation</c:v>
                </c:pt>
                <c:pt idx="23">
                  <c:v>D4 – Team Final Project Presentation</c:v>
                </c:pt>
                <c:pt idx="24">
                  <c:v>D4 – Team Final Project Presentation</c:v>
                </c:pt>
                <c:pt idx="25">
                  <c:v>D4 – Team Final Project Presentation</c:v>
                </c:pt>
                <c:pt idx="26">
                  <c:v>D5 – Team Final Project</c:v>
                </c:pt>
                <c:pt idx="27">
                  <c:v>D5 – Team Final Project</c:v>
                </c:pt>
                <c:pt idx="28">
                  <c:v>D5 – Team Final Project</c:v>
                </c:pt>
                <c:pt idx="29">
                  <c:v>D5 – Team Final Project</c:v>
                </c:pt>
                <c:pt idx="30">
                  <c:v>D5 – Team Final Project</c:v>
                </c:pt>
                <c:pt idx="31">
                  <c:v>Team Evaluation</c:v>
                </c:pt>
              </c:strCache>
            </c:strRef>
          </c:cat>
          <c:val>
            <c:numRef>
              <c:f>'Gantt Chart - Manual End Date'!$G$3:$G$34</c:f>
              <c:numCache>
                <c:formatCode>m/d/yy</c:formatCode>
                <c:ptCount val="32"/>
                <c:pt idx="0">
                  <c:v>43010.0</c:v>
                </c:pt>
                <c:pt idx="1">
                  <c:v>43010.0</c:v>
                </c:pt>
                <c:pt idx="2">
                  <c:v>43010.0</c:v>
                </c:pt>
                <c:pt idx="3">
                  <c:v>43010.0</c:v>
                </c:pt>
                <c:pt idx="4">
                  <c:v>43010.0</c:v>
                </c:pt>
                <c:pt idx="5">
                  <c:v>43010.0</c:v>
                </c:pt>
                <c:pt idx="6">
                  <c:v>43017.0</c:v>
                </c:pt>
                <c:pt idx="7">
                  <c:v>43024.0</c:v>
                </c:pt>
                <c:pt idx="8">
                  <c:v>43024.0</c:v>
                </c:pt>
                <c:pt idx="9">
                  <c:v>43024.0</c:v>
                </c:pt>
                <c:pt idx="10">
                  <c:v>43024.0</c:v>
                </c:pt>
                <c:pt idx="11">
                  <c:v>43024.0</c:v>
                </c:pt>
                <c:pt idx="12">
                  <c:v>43031.0</c:v>
                </c:pt>
                <c:pt idx="13">
                  <c:v>43038.0</c:v>
                </c:pt>
                <c:pt idx="14">
                  <c:v>43045.0</c:v>
                </c:pt>
                <c:pt idx="15">
                  <c:v>43045.0</c:v>
                </c:pt>
                <c:pt idx="16">
                  <c:v>43045.0</c:v>
                </c:pt>
                <c:pt idx="17">
                  <c:v>43045.0</c:v>
                </c:pt>
                <c:pt idx="18">
                  <c:v>43045.0</c:v>
                </c:pt>
                <c:pt idx="19">
                  <c:v>43052.0</c:v>
                </c:pt>
                <c:pt idx="20">
                  <c:v>43059.0</c:v>
                </c:pt>
                <c:pt idx="21">
                  <c:v>43066.0</c:v>
                </c:pt>
                <c:pt idx="22">
                  <c:v>43066.0</c:v>
                </c:pt>
                <c:pt idx="23">
                  <c:v>43066.0</c:v>
                </c:pt>
                <c:pt idx="24">
                  <c:v>43066.0</c:v>
                </c:pt>
                <c:pt idx="25">
                  <c:v>43066.0</c:v>
                </c:pt>
                <c:pt idx="26">
                  <c:v>43066.0</c:v>
                </c:pt>
                <c:pt idx="27">
                  <c:v>43066.0</c:v>
                </c:pt>
                <c:pt idx="28">
                  <c:v>43066.0</c:v>
                </c:pt>
                <c:pt idx="29">
                  <c:v>43066.0</c:v>
                </c:pt>
                <c:pt idx="30">
                  <c:v>43066.0</c:v>
                </c:pt>
                <c:pt idx="31">
                  <c:v>43073.0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End Date'!$B$3:$B$34</c:f>
              <c:strCache>
                <c:ptCount val="32"/>
                <c:pt idx="0">
                  <c:v>D1 – Team Topic Presentation</c:v>
                </c:pt>
                <c:pt idx="1">
                  <c:v>D1 – Team Topic Presentation</c:v>
                </c:pt>
                <c:pt idx="2">
                  <c:v>D1 – Team Topic Presentation</c:v>
                </c:pt>
                <c:pt idx="3">
                  <c:v>D1 – Team Topic Presentation</c:v>
                </c:pt>
                <c:pt idx="4">
                  <c:v>D1 – Team Topic Presentation</c:v>
                </c:pt>
                <c:pt idx="5">
                  <c:v>D1 – Team Topic Presentation</c:v>
                </c:pt>
                <c:pt idx="6">
                  <c:v>Project Status Report 1 </c:v>
                </c:pt>
                <c:pt idx="7">
                  <c:v>D2 – Team Technical Presentation</c:v>
                </c:pt>
                <c:pt idx="8">
                  <c:v>D2 – Team Technical Presentation</c:v>
                </c:pt>
                <c:pt idx="9">
                  <c:v>D2 – Team Technical Presentation</c:v>
                </c:pt>
                <c:pt idx="10">
                  <c:v>D2 – Team Technical Presentation</c:v>
                </c:pt>
                <c:pt idx="11">
                  <c:v>D2 – Team Technical Presentation</c:v>
                </c:pt>
                <c:pt idx="12">
                  <c:v>Project Status Report 2</c:v>
                </c:pt>
                <c:pt idx="13">
                  <c:v>Project Status Report 3</c:v>
                </c:pt>
                <c:pt idx="14">
                  <c:v>D3 – Team Progress Report</c:v>
                </c:pt>
                <c:pt idx="15">
                  <c:v>D3 – Team Progress Report</c:v>
                </c:pt>
                <c:pt idx="16">
                  <c:v>D3 – Team Progress Report</c:v>
                </c:pt>
                <c:pt idx="17">
                  <c:v>D3 – Team Progress Report</c:v>
                </c:pt>
                <c:pt idx="18">
                  <c:v>D3 – Team Progress Report</c:v>
                </c:pt>
                <c:pt idx="19">
                  <c:v>Project Status Report 4</c:v>
                </c:pt>
                <c:pt idx="20">
                  <c:v>Project Status Report 5</c:v>
                </c:pt>
                <c:pt idx="21">
                  <c:v>D4 – Team Final Project Presentation</c:v>
                </c:pt>
                <c:pt idx="22">
                  <c:v>D4 – Team Final Project Presentation</c:v>
                </c:pt>
                <c:pt idx="23">
                  <c:v>D4 – Team Final Project Presentation</c:v>
                </c:pt>
                <c:pt idx="24">
                  <c:v>D4 – Team Final Project Presentation</c:v>
                </c:pt>
                <c:pt idx="25">
                  <c:v>D4 – Team Final Project Presentation</c:v>
                </c:pt>
                <c:pt idx="26">
                  <c:v>D5 – Team Final Project</c:v>
                </c:pt>
                <c:pt idx="27">
                  <c:v>D5 – Team Final Project</c:v>
                </c:pt>
                <c:pt idx="28">
                  <c:v>D5 – Team Final Project</c:v>
                </c:pt>
                <c:pt idx="29">
                  <c:v>D5 – Team Final Project</c:v>
                </c:pt>
                <c:pt idx="30">
                  <c:v>D5 – Team Final Project</c:v>
                </c:pt>
                <c:pt idx="31">
                  <c:v>Team Evaluation</c:v>
                </c:pt>
              </c:strCache>
            </c:strRef>
          </c:cat>
          <c:val>
            <c:numRef>
              <c:f>'Gantt Chart - Manual End Date'!$J$3:$J$34</c:f>
              <c:numCache>
                <c:formatCode>0.00</c:formatCode>
                <c:ptCount val="32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End Date'!$B$3:$B$34</c:f>
              <c:strCache>
                <c:ptCount val="32"/>
                <c:pt idx="0">
                  <c:v>D1 – Team Topic Presentation</c:v>
                </c:pt>
                <c:pt idx="1">
                  <c:v>D1 – Team Topic Presentation</c:v>
                </c:pt>
                <c:pt idx="2">
                  <c:v>D1 – Team Topic Presentation</c:v>
                </c:pt>
                <c:pt idx="3">
                  <c:v>D1 – Team Topic Presentation</c:v>
                </c:pt>
                <c:pt idx="4">
                  <c:v>D1 – Team Topic Presentation</c:v>
                </c:pt>
                <c:pt idx="5">
                  <c:v>D1 – Team Topic Presentation</c:v>
                </c:pt>
                <c:pt idx="6">
                  <c:v>Project Status Report 1 </c:v>
                </c:pt>
                <c:pt idx="7">
                  <c:v>D2 – Team Technical Presentation</c:v>
                </c:pt>
                <c:pt idx="8">
                  <c:v>D2 – Team Technical Presentation</c:v>
                </c:pt>
                <c:pt idx="9">
                  <c:v>D2 – Team Technical Presentation</c:v>
                </c:pt>
                <c:pt idx="10">
                  <c:v>D2 – Team Technical Presentation</c:v>
                </c:pt>
                <c:pt idx="11">
                  <c:v>D2 – Team Technical Presentation</c:v>
                </c:pt>
                <c:pt idx="12">
                  <c:v>Project Status Report 2</c:v>
                </c:pt>
                <c:pt idx="13">
                  <c:v>Project Status Report 3</c:v>
                </c:pt>
                <c:pt idx="14">
                  <c:v>D3 – Team Progress Report</c:v>
                </c:pt>
                <c:pt idx="15">
                  <c:v>D3 – Team Progress Report</c:v>
                </c:pt>
                <c:pt idx="16">
                  <c:v>D3 – Team Progress Report</c:v>
                </c:pt>
                <c:pt idx="17">
                  <c:v>D3 – Team Progress Report</c:v>
                </c:pt>
                <c:pt idx="18">
                  <c:v>D3 – Team Progress Report</c:v>
                </c:pt>
                <c:pt idx="19">
                  <c:v>Project Status Report 4</c:v>
                </c:pt>
                <c:pt idx="20">
                  <c:v>Project Status Report 5</c:v>
                </c:pt>
                <c:pt idx="21">
                  <c:v>D4 – Team Final Project Presentation</c:v>
                </c:pt>
                <c:pt idx="22">
                  <c:v>D4 – Team Final Project Presentation</c:v>
                </c:pt>
                <c:pt idx="23">
                  <c:v>D4 – Team Final Project Presentation</c:v>
                </c:pt>
                <c:pt idx="24">
                  <c:v>D4 – Team Final Project Presentation</c:v>
                </c:pt>
                <c:pt idx="25">
                  <c:v>D4 – Team Final Project Presentation</c:v>
                </c:pt>
                <c:pt idx="26">
                  <c:v>D5 – Team Final Project</c:v>
                </c:pt>
                <c:pt idx="27">
                  <c:v>D5 – Team Final Project</c:v>
                </c:pt>
                <c:pt idx="28">
                  <c:v>D5 – Team Final Project</c:v>
                </c:pt>
                <c:pt idx="29">
                  <c:v>D5 – Team Final Project</c:v>
                </c:pt>
                <c:pt idx="30">
                  <c:v>D5 – Team Final Project</c:v>
                </c:pt>
                <c:pt idx="31">
                  <c:v>Team Evaluation</c:v>
                </c:pt>
              </c:strCache>
            </c:strRef>
          </c:cat>
          <c:val>
            <c:numRef>
              <c:f>'Gantt Chart - Manual End Date'!$K$3:$K$34</c:f>
              <c:numCache>
                <c:formatCode>0.00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99074112"/>
        <c:axId val="-1798721536"/>
      </c:barChart>
      <c:catAx>
        <c:axId val="-17990741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8721536"/>
        <c:crosses val="autoZero"/>
        <c:auto val="1"/>
        <c:lblAlgn val="ctr"/>
        <c:lblOffset val="100"/>
        <c:noMultiLvlLbl val="0"/>
      </c:catAx>
      <c:valAx>
        <c:axId val="-1798721536"/>
        <c:scaling>
          <c:orientation val="minMax"/>
          <c:min val="43010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9074112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-1</xdr:colOff>
      <xdr:row>2</xdr:row>
      <xdr:rowOff>152396</xdr:rowOff>
    </xdr:from>
    <xdr:to>
      <xdr:col>24</xdr:col>
      <xdr:colOff>649584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Z49"/>
  <sheetViews>
    <sheetView tabSelected="1" zoomScale="90" zoomScaleNormal="90" zoomScalePageLayoutView="90" workbookViewId="0">
      <selection activeCell="F25" sqref="F25"/>
    </sheetView>
  </sheetViews>
  <sheetFormatPr baseColWidth="10" defaultColWidth="11.1640625" defaultRowHeight="16" x14ac:dyDescent="0.2"/>
  <cols>
    <col min="1" max="1" width="2.6640625" customWidth="1"/>
    <col min="2" max="3" width="40.83203125" customWidth="1"/>
    <col min="4" max="4" width="16.6640625" bestFit="1" customWidth="1"/>
    <col min="5" max="6" width="27" customWidth="1"/>
    <col min="7" max="12" width="12.6640625" customWidth="1"/>
    <col min="13" max="13" width="3.5" customWidth="1"/>
    <col min="14" max="14" width="25" customWidth="1"/>
    <col min="16" max="16" width="2" customWidth="1"/>
    <col min="22" max="22" width="17.6640625" customWidth="1"/>
    <col min="23" max="23" width="15.6640625" customWidth="1"/>
    <col min="24" max="24" width="20.1640625" customWidth="1"/>
    <col min="25" max="25" width="12.5" customWidth="1"/>
    <col min="26" max="26" width="11.33203125" customWidth="1"/>
  </cols>
  <sheetData>
    <row r="1" spans="2:26" ht="30" customHeight="1" x14ac:dyDescent="0.2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2:26" ht="87" customHeight="1" x14ac:dyDescent="0.2">
      <c r="B2" s="24" t="s">
        <v>6</v>
      </c>
      <c r="C2" s="23" t="s">
        <v>30</v>
      </c>
      <c r="D2" s="23" t="s">
        <v>10</v>
      </c>
      <c r="E2" s="24" t="s">
        <v>24</v>
      </c>
      <c r="F2" s="24" t="s">
        <v>35</v>
      </c>
      <c r="G2" s="24" t="s">
        <v>0</v>
      </c>
      <c r="H2" s="24" t="s">
        <v>2</v>
      </c>
      <c r="I2" s="24" t="s">
        <v>4</v>
      </c>
      <c r="J2" s="24" t="s">
        <v>1</v>
      </c>
      <c r="K2" s="24" t="s">
        <v>5</v>
      </c>
      <c r="L2" s="23" t="s">
        <v>3</v>
      </c>
      <c r="N2" s="10" t="s">
        <v>7</v>
      </c>
      <c r="O2" s="8">
        <f>G3</f>
        <v>43010</v>
      </c>
      <c r="Q2" s="26" t="s">
        <v>8</v>
      </c>
      <c r="R2" s="26"/>
      <c r="S2" s="26"/>
      <c r="T2" s="26"/>
      <c r="U2" s="26"/>
      <c r="V2" s="26"/>
      <c r="W2" s="26"/>
      <c r="X2" s="5"/>
      <c r="Y2" s="5"/>
      <c r="Z2" s="5"/>
    </row>
    <row r="3" spans="2:26" ht="55" customHeight="1" x14ac:dyDescent="0.2">
      <c r="B3" s="16" t="s">
        <v>11</v>
      </c>
      <c r="C3" s="14" t="s">
        <v>31</v>
      </c>
      <c r="D3" s="14" t="s">
        <v>34</v>
      </c>
      <c r="E3" s="14" t="s">
        <v>9</v>
      </c>
      <c r="F3" s="14"/>
      <c r="G3" s="3">
        <v>43010</v>
      </c>
      <c r="H3" s="3">
        <v>43016</v>
      </c>
      <c r="I3" s="11">
        <f t="shared" ref="I3:I23" si="0">IF(H3="","",SUM(J3:K3))</f>
        <v>6</v>
      </c>
      <c r="J3" s="7">
        <f>IF(((H3)=""),"",(L3)*(H3-G3))</f>
        <v>6</v>
      </c>
      <c r="K3" s="12">
        <f t="shared" ref="K3:K23" si="1">IF(J3="","",(H3-G3)-J3)</f>
        <v>0</v>
      </c>
      <c r="L3" s="6">
        <v>1</v>
      </c>
      <c r="X3" s="2"/>
      <c r="Y3" s="2"/>
      <c r="Z3" s="2"/>
    </row>
    <row r="4" spans="2:26" ht="40" customHeight="1" x14ac:dyDescent="0.2">
      <c r="B4" s="16" t="s">
        <v>11</v>
      </c>
      <c r="C4" s="14" t="s">
        <v>46</v>
      </c>
      <c r="D4" s="14" t="s">
        <v>29</v>
      </c>
      <c r="E4" s="14" t="s">
        <v>25</v>
      </c>
      <c r="F4" s="14"/>
      <c r="G4" s="3">
        <v>43010</v>
      </c>
      <c r="H4" s="3">
        <v>43016</v>
      </c>
      <c r="I4" s="11">
        <f t="shared" ref="I4" si="2">IF(H4="","",SUM(J4:K4))</f>
        <v>6</v>
      </c>
      <c r="J4" s="7">
        <f t="shared" ref="J4" si="3">IF(((H4)=""),"",(L4)*(H4-G4))</f>
        <v>6</v>
      </c>
      <c r="K4" s="12">
        <f t="shared" ref="K4" si="4">IF(J4="","",(H4-G4)-J4)</f>
        <v>0</v>
      </c>
      <c r="L4" s="6">
        <v>1</v>
      </c>
      <c r="N4" s="4"/>
    </row>
    <row r="5" spans="2:26" ht="25" customHeight="1" x14ac:dyDescent="0.2">
      <c r="B5" s="16" t="s">
        <v>11</v>
      </c>
      <c r="C5" s="14" t="s">
        <v>47</v>
      </c>
      <c r="D5" s="14" t="s">
        <v>29</v>
      </c>
      <c r="E5" s="14" t="s">
        <v>28</v>
      </c>
      <c r="F5" s="25" t="s">
        <v>28</v>
      </c>
      <c r="G5" s="3">
        <v>43010</v>
      </c>
      <c r="H5" s="3">
        <v>43016</v>
      </c>
      <c r="I5" s="11">
        <f t="shared" ref="I5:I8" si="5">IF(H5="","",SUM(J5:K5))</f>
        <v>6</v>
      </c>
      <c r="J5" s="7">
        <f t="shared" ref="J5:J8" si="6">IF(((H5)=""),"",(L5)*(H5-G5))</f>
        <v>6</v>
      </c>
      <c r="K5" s="12">
        <f t="shared" ref="K5:K8" si="7">IF(J5="","",(H5-G5)-J5)</f>
        <v>0</v>
      </c>
      <c r="L5" s="6">
        <v>1</v>
      </c>
    </row>
    <row r="6" spans="2:26" ht="25" customHeight="1" x14ac:dyDescent="0.2">
      <c r="B6" s="16" t="s">
        <v>11</v>
      </c>
      <c r="C6" s="14" t="s">
        <v>48</v>
      </c>
      <c r="D6" s="14" t="s">
        <v>32</v>
      </c>
      <c r="E6" s="14" t="s">
        <v>26</v>
      </c>
      <c r="G6" s="3">
        <v>43010</v>
      </c>
      <c r="H6" s="3">
        <v>43016</v>
      </c>
      <c r="I6" s="11">
        <f t="shared" si="5"/>
        <v>6</v>
      </c>
      <c r="J6" s="7">
        <f t="shared" si="6"/>
        <v>6</v>
      </c>
      <c r="K6" s="12">
        <f t="shared" si="7"/>
        <v>0</v>
      </c>
      <c r="L6" s="6">
        <v>1</v>
      </c>
    </row>
    <row r="7" spans="2:26" ht="25" customHeight="1" x14ac:dyDescent="0.2">
      <c r="B7" s="16" t="s">
        <v>11</v>
      </c>
      <c r="C7" s="14"/>
      <c r="D7" s="14" t="s">
        <v>33</v>
      </c>
      <c r="E7" s="14" t="s">
        <v>27</v>
      </c>
      <c r="F7" s="14"/>
      <c r="G7" s="3">
        <v>43010</v>
      </c>
      <c r="H7" s="3">
        <v>43016</v>
      </c>
      <c r="I7" s="11">
        <f t="shared" si="5"/>
        <v>6</v>
      </c>
      <c r="J7" s="7">
        <f t="shared" si="6"/>
        <v>6</v>
      </c>
      <c r="K7" s="12">
        <f t="shared" si="7"/>
        <v>0</v>
      </c>
      <c r="L7" s="6">
        <v>1</v>
      </c>
    </row>
    <row r="8" spans="2:26" ht="25" customHeight="1" x14ac:dyDescent="0.2">
      <c r="B8" s="16" t="s">
        <v>11</v>
      </c>
      <c r="C8" s="14"/>
      <c r="D8" s="14" t="s">
        <v>40</v>
      </c>
      <c r="E8" s="14" t="s">
        <v>39</v>
      </c>
      <c r="F8" s="14"/>
      <c r="G8" s="3">
        <v>43010</v>
      </c>
      <c r="H8" s="3">
        <v>43016</v>
      </c>
      <c r="I8" s="11">
        <f t="shared" si="5"/>
        <v>6</v>
      </c>
      <c r="J8" s="7">
        <f t="shared" si="6"/>
        <v>6</v>
      </c>
      <c r="K8" s="12">
        <f t="shared" si="7"/>
        <v>0</v>
      </c>
      <c r="L8" s="6">
        <v>1</v>
      </c>
    </row>
    <row r="9" spans="2:26" ht="25" customHeight="1" x14ac:dyDescent="0.2">
      <c r="B9" s="21" t="s">
        <v>12</v>
      </c>
      <c r="C9" s="14"/>
      <c r="D9" s="15"/>
      <c r="E9" s="14" t="s">
        <v>22</v>
      </c>
      <c r="F9" s="14"/>
      <c r="G9" s="3">
        <v>43017</v>
      </c>
      <c r="H9" s="3">
        <v>43023</v>
      </c>
      <c r="I9" s="11">
        <f t="shared" si="0"/>
        <v>6</v>
      </c>
      <c r="J9" s="7">
        <f t="shared" ref="J9:J23" si="8">IF(((H9)=""),"",(L9)*(H9-G9))</f>
        <v>6</v>
      </c>
      <c r="K9" s="12">
        <f t="shared" si="1"/>
        <v>0</v>
      </c>
      <c r="L9" s="6">
        <v>1</v>
      </c>
    </row>
    <row r="10" spans="2:26" ht="25" customHeight="1" x14ac:dyDescent="0.2">
      <c r="B10" s="17" t="s">
        <v>13</v>
      </c>
      <c r="C10" s="14" t="s">
        <v>42</v>
      </c>
      <c r="D10" s="14" t="s">
        <v>29</v>
      </c>
      <c r="E10" s="14" t="s">
        <v>25</v>
      </c>
      <c r="F10" s="25" t="s">
        <v>25</v>
      </c>
      <c r="G10" s="3">
        <v>43024</v>
      </c>
      <c r="H10" s="3">
        <v>43030</v>
      </c>
      <c r="I10" s="11">
        <f t="shared" ref="I10:I14" si="9">IF(H10="","",SUM(J10:K10))</f>
        <v>6</v>
      </c>
      <c r="J10" s="7">
        <f t="shared" ref="J10:J14" si="10">IF(((H10)=""),"",(L10)*(H10-G10))</f>
        <v>6</v>
      </c>
      <c r="K10" s="12">
        <f t="shared" ref="K10:K14" si="11">IF(J10="","",(H10-G10)-J10)</f>
        <v>0</v>
      </c>
      <c r="L10" s="6">
        <v>1</v>
      </c>
    </row>
    <row r="11" spans="2:26" ht="25" customHeight="1" x14ac:dyDescent="0.2">
      <c r="B11" s="17" t="s">
        <v>13</v>
      </c>
      <c r="C11" s="14" t="s">
        <v>41</v>
      </c>
      <c r="D11" s="14" t="s">
        <v>29</v>
      </c>
      <c r="E11" s="14" t="s">
        <v>28</v>
      </c>
      <c r="F11" s="14"/>
      <c r="G11" s="3">
        <v>43024</v>
      </c>
      <c r="H11" s="3">
        <v>43030</v>
      </c>
      <c r="I11" s="11">
        <f t="shared" si="9"/>
        <v>6</v>
      </c>
      <c r="J11" s="7">
        <f t="shared" si="10"/>
        <v>6</v>
      </c>
      <c r="K11" s="12">
        <f t="shared" si="11"/>
        <v>0</v>
      </c>
      <c r="L11" s="6">
        <v>1</v>
      </c>
    </row>
    <row r="12" spans="2:26" ht="25" customHeight="1" x14ac:dyDescent="0.2">
      <c r="B12" s="17" t="s">
        <v>13</v>
      </c>
      <c r="C12" s="14" t="s">
        <v>36</v>
      </c>
      <c r="D12" s="14" t="s">
        <v>32</v>
      </c>
      <c r="E12" s="14" t="s">
        <v>26</v>
      </c>
      <c r="F12" s="25"/>
      <c r="G12" s="3">
        <v>43024</v>
      </c>
      <c r="H12" s="3">
        <v>43030</v>
      </c>
      <c r="I12" s="11">
        <f t="shared" si="9"/>
        <v>6</v>
      </c>
      <c r="J12" s="7">
        <f t="shared" si="10"/>
        <v>6</v>
      </c>
      <c r="K12" s="12">
        <f t="shared" si="11"/>
        <v>0</v>
      </c>
      <c r="L12" s="6">
        <v>1</v>
      </c>
    </row>
    <row r="13" spans="2:26" ht="25" customHeight="1" x14ac:dyDescent="0.2">
      <c r="B13" s="17" t="s">
        <v>13</v>
      </c>
      <c r="D13" s="14" t="s">
        <v>33</v>
      </c>
      <c r="E13" s="14" t="s">
        <v>27</v>
      </c>
      <c r="F13" s="25" t="s">
        <v>27</v>
      </c>
      <c r="G13" s="3">
        <v>43024</v>
      </c>
      <c r="H13" s="3">
        <v>43030</v>
      </c>
      <c r="I13" s="11">
        <f t="shared" si="9"/>
        <v>6</v>
      </c>
      <c r="J13" s="7">
        <f t="shared" si="10"/>
        <v>6</v>
      </c>
      <c r="K13" s="12">
        <f t="shared" si="11"/>
        <v>0</v>
      </c>
      <c r="L13" s="6">
        <v>1</v>
      </c>
      <c r="N13" s="1"/>
    </row>
    <row r="14" spans="2:26" ht="25" customHeight="1" x14ac:dyDescent="0.2">
      <c r="B14" s="17" t="s">
        <v>13</v>
      </c>
      <c r="C14" s="14"/>
      <c r="D14" s="14" t="s">
        <v>40</v>
      </c>
      <c r="E14" s="14" t="s">
        <v>39</v>
      </c>
      <c r="G14" s="3">
        <v>43024</v>
      </c>
      <c r="H14" s="3">
        <v>43030</v>
      </c>
      <c r="I14" s="11">
        <f t="shared" si="9"/>
        <v>6</v>
      </c>
      <c r="J14" s="7">
        <f t="shared" si="10"/>
        <v>6</v>
      </c>
      <c r="K14" s="12">
        <f t="shared" si="11"/>
        <v>0</v>
      </c>
      <c r="L14" s="6">
        <v>1</v>
      </c>
    </row>
    <row r="15" spans="2:26" ht="25" customHeight="1" x14ac:dyDescent="0.2">
      <c r="B15" s="21" t="s">
        <v>14</v>
      </c>
      <c r="C15" s="14"/>
      <c r="D15" s="15"/>
      <c r="E15" s="14" t="s">
        <v>22</v>
      </c>
      <c r="F15" s="14"/>
      <c r="G15" s="3">
        <v>43031</v>
      </c>
      <c r="H15" s="3">
        <v>43037</v>
      </c>
      <c r="I15" s="11">
        <f t="shared" si="0"/>
        <v>6</v>
      </c>
      <c r="J15" s="7">
        <f t="shared" si="8"/>
        <v>6</v>
      </c>
      <c r="K15" s="12">
        <f t="shared" si="1"/>
        <v>0</v>
      </c>
      <c r="L15" s="6">
        <v>1</v>
      </c>
    </row>
    <row r="16" spans="2:26" ht="25" customHeight="1" x14ac:dyDescent="0.2">
      <c r="B16" s="21" t="s">
        <v>15</v>
      </c>
      <c r="C16" s="14"/>
      <c r="D16" s="15"/>
      <c r="E16" s="14" t="s">
        <v>22</v>
      </c>
      <c r="F16" s="14"/>
      <c r="G16" s="3">
        <v>43038</v>
      </c>
      <c r="H16" s="3">
        <v>43044</v>
      </c>
      <c r="I16" s="11">
        <f t="shared" si="0"/>
        <v>6</v>
      </c>
      <c r="J16" s="7">
        <f t="shared" si="8"/>
        <v>6</v>
      </c>
      <c r="K16" s="12">
        <f t="shared" si="1"/>
        <v>0</v>
      </c>
      <c r="L16" s="6">
        <v>1</v>
      </c>
    </row>
    <row r="17" spans="2:14" ht="25" customHeight="1" x14ac:dyDescent="0.2">
      <c r="B17" s="18" t="s">
        <v>16</v>
      </c>
      <c r="C17" s="14" t="s">
        <v>37</v>
      </c>
      <c r="D17" s="14" t="s">
        <v>29</v>
      </c>
      <c r="E17" s="14" t="s">
        <v>25</v>
      </c>
      <c r="F17" s="14"/>
      <c r="G17" s="3">
        <v>43045</v>
      </c>
      <c r="H17" s="3">
        <v>43051</v>
      </c>
      <c r="I17" s="11">
        <f t="shared" ref="I17:I21" si="12">IF(H17="","",SUM(J17:K17))</f>
        <v>6</v>
      </c>
      <c r="J17" s="7">
        <f t="shared" ref="J17:J21" si="13">IF(((H17)=""),"",(L17)*(H17-G17))</f>
        <v>6</v>
      </c>
      <c r="K17" s="12">
        <f t="shared" ref="K17:K21" si="14">IF(J17="","",(H17-G17)-J17)</f>
        <v>0</v>
      </c>
      <c r="L17" s="6">
        <v>1</v>
      </c>
    </row>
    <row r="18" spans="2:14" ht="25" customHeight="1" x14ac:dyDescent="0.2">
      <c r="B18" s="18" t="s">
        <v>16</v>
      </c>
      <c r="C18" s="14" t="s">
        <v>38</v>
      </c>
      <c r="D18" s="14" t="s">
        <v>29</v>
      </c>
      <c r="E18" s="14" t="s">
        <v>28</v>
      </c>
      <c r="F18" s="14"/>
      <c r="G18" s="3">
        <v>43045</v>
      </c>
      <c r="H18" s="3">
        <v>43051</v>
      </c>
      <c r="I18" s="11">
        <f t="shared" si="12"/>
        <v>6</v>
      </c>
      <c r="J18" s="7">
        <f t="shared" si="13"/>
        <v>6</v>
      </c>
      <c r="K18" s="12">
        <f t="shared" si="14"/>
        <v>0</v>
      </c>
      <c r="L18" s="6">
        <v>1</v>
      </c>
    </row>
    <row r="19" spans="2:14" ht="25" customHeight="1" x14ac:dyDescent="0.2">
      <c r="B19" s="18" t="s">
        <v>16</v>
      </c>
      <c r="C19" s="14" t="s">
        <v>43</v>
      </c>
      <c r="D19" s="14" t="s">
        <v>32</v>
      </c>
      <c r="E19" s="14" t="s">
        <v>26</v>
      </c>
      <c r="F19" s="25" t="s">
        <v>26</v>
      </c>
      <c r="G19" s="3">
        <v>43045</v>
      </c>
      <c r="H19" s="3">
        <v>43051</v>
      </c>
      <c r="I19" s="11">
        <f t="shared" si="12"/>
        <v>6</v>
      </c>
      <c r="J19" s="7">
        <f t="shared" si="13"/>
        <v>6</v>
      </c>
      <c r="K19" s="12">
        <f t="shared" si="14"/>
        <v>0</v>
      </c>
      <c r="L19" s="6">
        <v>1</v>
      </c>
    </row>
    <row r="20" spans="2:14" ht="25" customHeight="1" x14ac:dyDescent="0.2">
      <c r="B20" s="18" t="s">
        <v>16</v>
      </c>
      <c r="D20" s="14" t="s">
        <v>33</v>
      </c>
      <c r="E20" s="14" t="s">
        <v>27</v>
      </c>
      <c r="G20" s="3">
        <v>43045</v>
      </c>
      <c r="H20" s="3">
        <v>43051</v>
      </c>
      <c r="I20" s="11">
        <f t="shared" si="12"/>
        <v>6</v>
      </c>
      <c r="J20" s="7">
        <f t="shared" si="13"/>
        <v>6</v>
      </c>
      <c r="K20" s="12">
        <f t="shared" si="14"/>
        <v>0</v>
      </c>
      <c r="L20" s="6">
        <v>1</v>
      </c>
    </row>
    <row r="21" spans="2:14" ht="25" customHeight="1" x14ac:dyDescent="0.2">
      <c r="B21" s="18" t="s">
        <v>16</v>
      </c>
      <c r="C21" s="14"/>
      <c r="D21" s="14" t="s">
        <v>40</v>
      </c>
      <c r="E21" s="14" t="s">
        <v>39</v>
      </c>
      <c r="F21" s="14"/>
      <c r="G21" s="3">
        <v>43045</v>
      </c>
      <c r="H21" s="3">
        <v>43051</v>
      </c>
      <c r="I21" s="11">
        <f t="shared" si="12"/>
        <v>6</v>
      </c>
      <c r="J21" s="7">
        <f t="shared" si="13"/>
        <v>6</v>
      </c>
      <c r="K21" s="12">
        <f t="shared" si="14"/>
        <v>0</v>
      </c>
      <c r="L21" s="6">
        <v>1</v>
      </c>
    </row>
    <row r="22" spans="2:14" ht="25" customHeight="1" x14ac:dyDescent="0.2">
      <c r="B22" s="21" t="s">
        <v>17</v>
      </c>
      <c r="C22" s="14"/>
      <c r="D22" s="15"/>
      <c r="E22" s="14" t="s">
        <v>22</v>
      </c>
      <c r="F22" s="14"/>
      <c r="G22" s="3">
        <v>43052</v>
      </c>
      <c r="H22" s="3">
        <v>43058</v>
      </c>
      <c r="I22" s="11">
        <f t="shared" si="0"/>
        <v>6</v>
      </c>
      <c r="J22" s="7">
        <f t="shared" si="8"/>
        <v>6</v>
      </c>
      <c r="K22" s="12">
        <f t="shared" si="1"/>
        <v>0</v>
      </c>
      <c r="L22" s="6">
        <v>1</v>
      </c>
    </row>
    <row r="23" spans="2:14" ht="25" customHeight="1" x14ac:dyDescent="0.2">
      <c r="B23" s="21" t="s">
        <v>18</v>
      </c>
      <c r="C23" s="14"/>
      <c r="D23" s="15"/>
      <c r="E23" s="14" t="s">
        <v>22</v>
      </c>
      <c r="F23" s="14"/>
      <c r="G23" s="3">
        <v>43059</v>
      </c>
      <c r="H23" s="3">
        <v>43065</v>
      </c>
      <c r="I23" s="11">
        <f t="shared" si="0"/>
        <v>6</v>
      </c>
      <c r="J23" s="7">
        <f t="shared" si="8"/>
        <v>6</v>
      </c>
      <c r="K23" s="12">
        <f t="shared" si="1"/>
        <v>0</v>
      </c>
      <c r="L23" s="6">
        <v>1</v>
      </c>
    </row>
    <row r="24" spans="2:14" ht="25" customHeight="1" x14ac:dyDescent="0.2">
      <c r="B24" s="19" t="s">
        <v>19</v>
      </c>
      <c r="C24" s="14" t="s">
        <v>37</v>
      </c>
      <c r="D24" s="14" t="s">
        <v>29</v>
      </c>
      <c r="E24" s="14" t="s">
        <v>25</v>
      </c>
      <c r="F24" s="25"/>
      <c r="G24" s="3">
        <v>43066</v>
      </c>
      <c r="H24" s="3">
        <v>43072</v>
      </c>
      <c r="I24" s="11">
        <f t="shared" ref="I24:I28" si="15">IF(H24="","",SUM(J24:K24))</f>
        <v>6</v>
      </c>
      <c r="J24" s="7">
        <f t="shared" ref="J24:J28" si="16">IF(((H24)=""),"",(L24)*(H24-G24))</f>
        <v>6</v>
      </c>
      <c r="K24" s="12">
        <f t="shared" ref="K24:K28" si="17">IF(J24="","",(H24-G24)-J24)</f>
        <v>0</v>
      </c>
      <c r="L24" s="6">
        <v>1</v>
      </c>
    </row>
    <row r="25" spans="2:14" ht="25" customHeight="1" x14ac:dyDescent="0.2">
      <c r="B25" s="19" t="s">
        <v>19</v>
      </c>
      <c r="C25" s="14" t="s">
        <v>38</v>
      </c>
      <c r="D25" s="14" t="s">
        <v>29</v>
      </c>
      <c r="E25" s="14" t="s">
        <v>28</v>
      </c>
      <c r="F25" s="25" t="s">
        <v>28</v>
      </c>
      <c r="G25" s="3">
        <v>43066</v>
      </c>
      <c r="H25" s="3">
        <v>43072</v>
      </c>
      <c r="I25" s="11">
        <f t="shared" si="15"/>
        <v>6</v>
      </c>
      <c r="J25" s="7">
        <f t="shared" si="16"/>
        <v>6</v>
      </c>
      <c r="K25" s="12">
        <f t="shared" si="17"/>
        <v>0</v>
      </c>
      <c r="L25" s="6">
        <v>1</v>
      </c>
    </row>
    <row r="26" spans="2:14" ht="25" customHeight="1" x14ac:dyDescent="0.2">
      <c r="B26" s="19" t="s">
        <v>19</v>
      </c>
      <c r="C26" s="14" t="s">
        <v>43</v>
      </c>
      <c r="D26" s="14" t="s">
        <v>32</v>
      </c>
      <c r="E26" s="14" t="s">
        <v>26</v>
      </c>
      <c r="F26" s="14"/>
      <c r="G26" s="3">
        <v>43066</v>
      </c>
      <c r="H26" s="3">
        <v>43072</v>
      </c>
      <c r="I26" s="11">
        <f t="shared" si="15"/>
        <v>6</v>
      </c>
      <c r="J26" s="7">
        <f t="shared" si="16"/>
        <v>6</v>
      </c>
      <c r="K26" s="12">
        <f t="shared" si="17"/>
        <v>0</v>
      </c>
      <c r="L26" s="6">
        <v>1</v>
      </c>
      <c r="N26" s="13"/>
    </row>
    <row r="27" spans="2:14" ht="25" customHeight="1" x14ac:dyDescent="0.2">
      <c r="B27" s="19" t="s">
        <v>19</v>
      </c>
      <c r="C27" s="14" t="s">
        <v>44</v>
      </c>
      <c r="D27" s="14" t="s">
        <v>33</v>
      </c>
      <c r="E27" s="14" t="s">
        <v>27</v>
      </c>
      <c r="F27" s="14"/>
      <c r="G27" s="3">
        <v>43066</v>
      </c>
      <c r="H27" s="3">
        <v>43072</v>
      </c>
      <c r="I27" s="11">
        <f t="shared" si="15"/>
        <v>6</v>
      </c>
      <c r="J27" s="7">
        <f t="shared" si="16"/>
        <v>6</v>
      </c>
      <c r="K27" s="12">
        <f t="shared" si="17"/>
        <v>0</v>
      </c>
      <c r="L27" s="6">
        <v>1</v>
      </c>
    </row>
    <row r="28" spans="2:14" ht="25" customHeight="1" x14ac:dyDescent="0.2">
      <c r="B28" s="19" t="s">
        <v>19</v>
      </c>
      <c r="C28" s="14" t="s">
        <v>44</v>
      </c>
      <c r="D28" s="14" t="s">
        <v>40</v>
      </c>
      <c r="E28" s="14" t="s">
        <v>39</v>
      </c>
      <c r="F28" s="14"/>
      <c r="G28" s="3">
        <v>43066</v>
      </c>
      <c r="H28" s="3">
        <v>43072</v>
      </c>
      <c r="I28" s="11">
        <f t="shared" si="15"/>
        <v>6</v>
      </c>
      <c r="J28" s="7">
        <f t="shared" si="16"/>
        <v>6</v>
      </c>
      <c r="K28" s="12">
        <f t="shared" si="17"/>
        <v>0</v>
      </c>
      <c r="L28" s="6">
        <v>1</v>
      </c>
    </row>
    <row r="29" spans="2:14" ht="25" customHeight="1" x14ac:dyDescent="0.2">
      <c r="B29" s="20" t="s">
        <v>20</v>
      </c>
      <c r="C29" s="14" t="s">
        <v>37</v>
      </c>
      <c r="D29" s="14" t="s">
        <v>29</v>
      </c>
      <c r="E29" s="14" t="s">
        <v>25</v>
      </c>
      <c r="F29" s="14"/>
      <c r="G29" s="3">
        <v>43066</v>
      </c>
      <c r="H29" s="3">
        <v>43072</v>
      </c>
      <c r="I29" s="11">
        <f t="shared" ref="I29:I34" si="18">IF(H29="","",SUM(J29:K29))</f>
        <v>6</v>
      </c>
      <c r="J29" s="7">
        <f t="shared" ref="J29:J34" si="19">IF(((H29)=""),"",(L29)*(H29-G29))</f>
        <v>6</v>
      </c>
      <c r="K29" s="12">
        <f t="shared" ref="K29:K34" si="20">IF(J29="","",(H29-G29)-J29)</f>
        <v>0</v>
      </c>
      <c r="L29" s="6">
        <v>1</v>
      </c>
    </row>
    <row r="30" spans="2:14" ht="25" customHeight="1" x14ac:dyDescent="0.2">
      <c r="B30" s="20" t="s">
        <v>20</v>
      </c>
      <c r="C30" s="14" t="s">
        <v>38</v>
      </c>
      <c r="D30" s="14" t="s">
        <v>29</v>
      </c>
      <c r="E30" s="14" t="s">
        <v>28</v>
      </c>
      <c r="F30" s="14"/>
      <c r="G30" s="3">
        <v>43066</v>
      </c>
      <c r="H30" s="3">
        <v>43072</v>
      </c>
      <c r="I30" s="11">
        <f t="shared" si="18"/>
        <v>6</v>
      </c>
      <c r="J30" s="7">
        <f t="shared" si="19"/>
        <v>6</v>
      </c>
      <c r="K30" s="12">
        <f t="shared" si="20"/>
        <v>0</v>
      </c>
      <c r="L30" s="6">
        <v>1</v>
      </c>
    </row>
    <row r="31" spans="2:14" ht="25" customHeight="1" x14ac:dyDescent="0.2">
      <c r="B31" s="20" t="s">
        <v>20</v>
      </c>
      <c r="C31" s="14" t="s">
        <v>45</v>
      </c>
      <c r="D31" s="14" t="s">
        <v>32</v>
      </c>
      <c r="E31" s="14" t="s">
        <v>26</v>
      </c>
      <c r="F31" s="14"/>
      <c r="G31" s="3">
        <v>43066</v>
      </c>
      <c r="H31" s="3">
        <v>43072</v>
      </c>
      <c r="I31" s="11">
        <f t="shared" si="18"/>
        <v>6</v>
      </c>
      <c r="J31" s="7">
        <f t="shared" si="19"/>
        <v>6</v>
      </c>
      <c r="K31" s="12">
        <f t="shared" si="20"/>
        <v>0</v>
      </c>
      <c r="L31" s="6">
        <v>1</v>
      </c>
    </row>
    <row r="32" spans="2:14" ht="25" customHeight="1" x14ac:dyDescent="0.2">
      <c r="B32" s="20" t="s">
        <v>20</v>
      </c>
      <c r="C32" s="14" t="s">
        <v>44</v>
      </c>
      <c r="D32" s="14" t="s">
        <v>33</v>
      </c>
      <c r="E32" s="14" t="s">
        <v>27</v>
      </c>
      <c r="F32" s="14"/>
      <c r="G32" s="3">
        <v>43066</v>
      </c>
      <c r="H32" s="3">
        <v>43072</v>
      </c>
      <c r="I32" s="11">
        <f t="shared" si="18"/>
        <v>6</v>
      </c>
      <c r="J32" s="7">
        <f t="shared" si="19"/>
        <v>6</v>
      </c>
      <c r="K32" s="12">
        <f t="shared" si="20"/>
        <v>0</v>
      </c>
      <c r="L32" s="6">
        <v>1</v>
      </c>
    </row>
    <row r="33" spans="2:12" ht="25" customHeight="1" x14ac:dyDescent="0.2">
      <c r="B33" s="20" t="s">
        <v>20</v>
      </c>
      <c r="C33" s="14" t="s">
        <v>44</v>
      </c>
      <c r="D33" s="14" t="s">
        <v>40</v>
      </c>
      <c r="E33" s="14" t="s">
        <v>39</v>
      </c>
      <c r="F33" s="14"/>
      <c r="G33" s="3">
        <v>43066</v>
      </c>
      <c r="H33" s="3">
        <v>43072</v>
      </c>
      <c r="I33" s="11">
        <f t="shared" si="18"/>
        <v>6</v>
      </c>
      <c r="J33" s="7">
        <f t="shared" si="19"/>
        <v>6</v>
      </c>
      <c r="K33" s="12">
        <f t="shared" si="20"/>
        <v>0</v>
      </c>
      <c r="L33" s="6">
        <v>1</v>
      </c>
    </row>
    <row r="34" spans="2:12" ht="25" customHeight="1" x14ac:dyDescent="0.2">
      <c r="B34" s="22" t="s">
        <v>21</v>
      </c>
      <c r="C34" s="14"/>
      <c r="D34" s="15"/>
      <c r="E34" s="14" t="s">
        <v>23</v>
      </c>
      <c r="F34" s="14"/>
      <c r="G34" s="3">
        <v>43073</v>
      </c>
      <c r="H34" s="3">
        <v>43079</v>
      </c>
      <c r="I34" s="11">
        <f t="shared" si="18"/>
        <v>6</v>
      </c>
      <c r="J34" s="7">
        <f t="shared" si="19"/>
        <v>0</v>
      </c>
      <c r="K34" s="12">
        <f t="shared" si="20"/>
        <v>6</v>
      </c>
      <c r="L34" s="6">
        <v>0</v>
      </c>
    </row>
    <row r="35" spans="2:12" ht="25" customHeight="1" x14ac:dyDescent="0.2">
      <c r="B35" s="9"/>
      <c r="C35" s="9"/>
      <c r="D35" s="9"/>
      <c r="E35" s="9"/>
      <c r="F35" s="9"/>
      <c r="G35" s="2"/>
      <c r="H35" s="2"/>
      <c r="I35" s="2"/>
      <c r="J35" s="2"/>
      <c r="K35" s="2"/>
      <c r="L35" s="2"/>
    </row>
    <row r="36" spans="2:12" ht="25" customHeight="1" x14ac:dyDescent="0.2">
      <c r="B36" s="9"/>
      <c r="C36" s="9"/>
      <c r="D36" s="9"/>
      <c r="E36" s="9"/>
      <c r="F36" s="9"/>
      <c r="G36" s="2"/>
      <c r="H36" s="2"/>
      <c r="I36" s="2"/>
      <c r="J36" s="2"/>
      <c r="K36" s="2"/>
      <c r="L36" s="2"/>
    </row>
    <row r="37" spans="2:12" ht="25" customHeight="1" x14ac:dyDescent="0.2">
      <c r="B37" s="9"/>
      <c r="C37" s="9"/>
      <c r="D37" s="9"/>
      <c r="E37" s="9"/>
      <c r="F37" s="9"/>
      <c r="G37" s="2"/>
      <c r="H37" s="2"/>
      <c r="I37" s="2"/>
      <c r="J37" s="2"/>
      <c r="K37" s="2"/>
      <c r="L37" s="2"/>
    </row>
    <row r="38" spans="2:12" ht="25" customHeight="1" x14ac:dyDescent="0.2">
      <c r="B38" s="9"/>
      <c r="C38" s="9"/>
      <c r="D38" s="9"/>
      <c r="E38" s="9"/>
      <c r="F38" s="9"/>
      <c r="G38" s="2"/>
      <c r="H38" s="2"/>
      <c r="I38" s="2"/>
      <c r="J38" s="2"/>
      <c r="K38" s="2"/>
      <c r="L38" s="2"/>
    </row>
    <row r="39" spans="2:12" ht="25" customHeight="1" x14ac:dyDescent="0.2">
      <c r="B39" s="9"/>
      <c r="C39" s="9"/>
      <c r="D39" s="9"/>
      <c r="E39" s="9"/>
      <c r="F39" s="9"/>
      <c r="G39" s="2"/>
      <c r="H39" s="2"/>
      <c r="I39" s="2"/>
      <c r="J39" s="2"/>
      <c r="K39" s="2"/>
      <c r="L39" s="2"/>
    </row>
    <row r="40" spans="2:12" ht="25" customHeight="1" x14ac:dyDescent="0.2">
      <c r="B40" s="9"/>
      <c r="C40" s="9"/>
      <c r="D40" s="9"/>
      <c r="E40" s="9"/>
      <c r="F40" s="9"/>
      <c r="G40" s="2"/>
      <c r="H40" s="2"/>
      <c r="I40" s="2"/>
      <c r="J40" s="2"/>
      <c r="K40" s="2"/>
      <c r="L40" s="2"/>
    </row>
    <row r="41" spans="2:12" ht="25" customHeight="1" x14ac:dyDescent="0.2">
      <c r="B41" s="9"/>
      <c r="C41" s="9"/>
      <c r="D41" s="9"/>
      <c r="E41" s="9"/>
      <c r="F41" s="9"/>
      <c r="G41" s="2"/>
      <c r="H41" s="2"/>
      <c r="I41" s="2"/>
      <c r="J41" s="2"/>
      <c r="K41" s="2"/>
      <c r="L41" s="2"/>
    </row>
    <row r="42" spans="2:12" ht="25" customHeight="1" x14ac:dyDescent="0.2">
      <c r="B42" s="9"/>
      <c r="C42" s="9"/>
      <c r="D42" s="9"/>
      <c r="E42" s="9"/>
      <c r="F42" s="9"/>
      <c r="G42" s="2"/>
      <c r="H42" s="2"/>
      <c r="I42" s="2"/>
      <c r="J42" s="2"/>
      <c r="K42" s="2"/>
      <c r="L42" s="2"/>
    </row>
    <row r="43" spans="2:12" ht="25" customHeight="1" x14ac:dyDescent="0.2">
      <c r="B43" s="9"/>
      <c r="C43" s="9"/>
      <c r="D43" s="9"/>
      <c r="E43" s="9"/>
      <c r="F43" s="9"/>
      <c r="G43" s="2"/>
      <c r="H43" s="2"/>
      <c r="I43" s="2"/>
      <c r="J43" s="2"/>
      <c r="K43" s="2"/>
      <c r="L43" s="2"/>
    </row>
    <row r="44" spans="2:12" ht="25" customHeight="1" x14ac:dyDescent="0.2">
      <c r="B44" s="9"/>
      <c r="C44" s="9"/>
      <c r="D44" s="9"/>
      <c r="E44" s="9"/>
      <c r="F44" s="9"/>
      <c r="G44" s="2"/>
      <c r="H44" s="2"/>
      <c r="I44" s="2"/>
      <c r="J44" s="2"/>
      <c r="K44" s="2"/>
      <c r="L44" s="2"/>
    </row>
    <row r="45" spans="2:12" ht="25" customHeight="1" x14ac:dyDescent="0.2">
      <c r="B45" s="9"/>
      <c r="C45" s="9"/>
      <c r="D45" s="9"/>
      <c r="E45" s="9"/>
      <c r="F45" s="9"/>
      <c r="G45" s="2"/>
      <c r="H45" s="2"/>
      <c r="I45" s="2"/>
      <c r="J45" s="2"/>
      <c r="K45" s="2"/>
      <c r="L45" s="2"/>
    </row>
    <row r="46" spans="2:12" ht="25" customHeight="1" x14ac:dyDescent="0.2">
      <c r="B46" s="9"/>
      <c r="C46" s="9"/>
      <c r="D46" s="9"/>
      <c r="E46" s="9"/>
      <c r="F46" s="9"/>
      <c r="G46" s="2"/>
      <c r="H46" s="2"/>
      <c r="I46" s="2"/>
      <c r="J46" s="2"/>
      <c r="K46" s="2"/>
      <c r="L46" s="2"/>
    </row>
    <row r="47" spans="2:12" ht="25" customHeight="1" x14ac:dyDescent="0.2">
      <c r="B47" s="9"/>
      <c r="C47" s="9"/>
      <c r="D47" s="9"/>
      <c r="E47" s="9"/>
      <c r="F47" s="9"/>
      <c r="G47" s="2"/>
      <c r="H47" s="2"/>
      <c r="I47" s="2"/>
      <c r="J47" s="2"/>
      <c r="K47" s="2"/>
      <c r="L47" s="2"/>
    </row>
    <row r="48" spans="2:12" ht="25" customHeight="1" x14ac:dyDescent="0.2"/>
    <row r="49" ht="25" customHeight="1" x14ac:dyDescent="0.2"/>
  </sheetData>
  <mergeCells count="1">
    <mergeCell ref="Q2:W2"/>
  </mergeCells>
  <phoneticPr fontId="7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- Manual End 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2017-12-03T14:47:34Z</cp:lastPrinted>
  <dcterms:created xsi:type="dcterms:W3CDTF">2016-07-21T15:14:49Z</dcterms:created>
  <dcterms:modified xsi:type="dcterms:W3CDTF">2017-12-03T17:55:47Z</dcterms:modified>
</cp:coreProperties>
</file>