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ITESO (9 Noveno Semestre)\Ingeniería en Nanomateriales II\Práctica 4\Valores equipos\"/>
    </mc:Choice>
  </mc:AlternateContent>
  <xr:revisionPtr revIDLastSave="0" documentId="13_ncr:1_{2D65031B-6C19-497F-8D16-3E58165C7D7D}" xr6:coauthVersionLast="45" xr6:coauthVersionMax="45" xr10:uidLastSave="{00000000-0000-0000-0000-000000000000}"/>
  <bookViews>
    <workbookView xWindow="-108" yWindow="-108" windowWidth="23256" windowHeight="12576" activeTab="1" xr2:uid="{8EA125AB-A1D7-45F1-8CF2-96691AE2417F}"/>
  </bookViews>
  <sheets>
    <sheet name="K1" sheetId="1" r:id="rId1"/>
    <sheet name="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8" i="2"/>
  <c r="I29" i="2"/>
  <c r="I30" i="2"/>
  <c r="I31" i="2"/>
  <c r="I32" i="2"/>
  <c r="I33" i="2"/>
  <c r="I34" i="2"/>
  <c r="I35" i="2"/>
  <c r="I36" i="2"/>
  <c r="I37" i="2"/>
  <c r="I2" i="2"/>
  <c r="J2" i="2" s="1"/>
  <c r="J29" i="1"/>
  <c r="J30" i="1"/>
  <c r="J31" i="1"/>
  <c r="J32" i="1"/>
  <c r="J33" i="1"/>
  <c r="J34" i="1"/>
  <c r="I29" i="1"/>
  <c r="I30" i="1"/>
  <c r="I31" i="1"/>
  <c r="I32" i="1"/>
  <c r="J35" i="1"/>
  <c r="J36" i="1"/>
  <c r="J37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3" i="1"/>
  <c r="I34" i="1"/>
  <c r="I35" i="1"/>
  <c r="I36" i="1"/>
  <c r="I37" i="1"/>
  <c r="I20" i="1"/>
  <c r="J20" i="1" s="1"/>
  <c r="I21" i="1"/>
  <c r="J21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I15" i="1"/>
  <c r="J15" i="1" s="1"/>
  <c r="I16" i="1"/>
  <c r="J16" i="1" s="1"/>
  <c r="I17" i="1"/>
  <c r="J17" i="1" s="1"/>
  <c r="I18" i="1"/>
  <c r="J18" i="1" s="1"/>
  <c r="I19" i="1"/>
  <c r="J19" i="1" s="1"/>
  <c r="I3" i="1"/>
  <c r="J3" i="1" s="1"/>
  <c r="J13" i="1"/>
  <c r="I2" i="1"/>
  <c r="J2" i="1" s="1"/>
  <c r="J14" i="1"/>
</calcChain>
</file>

<file path=xl/sharedStrings.xml><?xml version="1.0" encoding="utf-8"?>
<sst xmlns="http://schemas.openxmlformats.org/spreadsheetml/2006/main" count="168" uniqueCount="24">
  <si>
    <t>Angle ($\theta$)</t>
  </si>
  <si>
    <t>Comp. Angle</t>
  </si>
  <si>
    <t>SiO$_2$ (exp)</t>
  </si>
  <si>
    <t>Si$_{2p}$ (exp)</t>
  </si>
  <si>
    <t>SiO$_2$ ($\infty$)</t>
  </si>
  <si>
    <t>Si$_{2p}$ ($\infty$)</t>
  </si>
  <si>
    <t>K</t>
  </si>
  <si>
    <t>R</t>
  </si>
  <si>
    <t>ln ( 1+ R/K )</t>
  </si>
  <si>
    <t>1/sin($\theta$)</t>
  </si>
  <si>
    <t>Equipo</t>
  </si>
  <si>
    <t>Equipo A</t>
  </si>
  <si>
    <t>Equipo B</t>
  </si>
  <si>
    <t>Equipo C</t>
  </si>
  <si>
    <t>Equipo D</t>
  </si>
  <si>
    <t>Equipo E</t>
  </si>
  <si>
    <t>Equipo F</t>
  </si>
  <si>
    <t>Sin RTA</t>
  </si>
  <si>
    <t>18 min 28 seg (800°C)</t>
  </si>
  <si>
    <t>9 min 14 seg (800°C)</t>
  </si>
  <si>
    <t>4 min 37 seg (900°C)</t>
  </si>
  <si>
    <t>6 min  00 seg (900°C)</t>
  </si>
  <si>
    <t>9 min 14 seg (900°C)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</si>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</sst>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4" fillId="0" borderId="0" xfId="1"/>
    <xf numFmtId="0" fontId="0" fillId="0" borderId="0" xfId="0"/>
    <xf numFmtId="0" fontId="0" fillId="0" borderId="0" xfId="0" applyFill="1" applyBorder="1"/>
    <xf numFmtId="0" fontId="4" fillId="0" borderId="0" xfId="1"/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</cellXfs>
  <cellStyles count="3">
    <cellStyle name="Normal" xfId="0" builtinId="0"/>
    <cellStyle name="Normal 2" xfId="2" xr:uid="{B784E357-7A8D-4B67-BB4E-A75579FE2836}"/>
    <cellStyle name="Normal 3" xfId="1" xr:uid="{3E1ACF75-CCCA-4FCA-9B41-D694468AF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4453-FEDE-4FB6-BF25-8648C740F96C}">
  <dimension ref="A1:M1048576"/>
  <sheetViews>
    <sheetView topLeftCell="H1" zoomScale="108" workbookViewId="0">
      <selection activeCell="M1" sqref="M1:M1048576"/>
    </sheetView>
  </sheetViews>
  <sheetFormatPr baseColWidth="10" defaultRowHeight="14.4" x14ac:dyDescent="0.3"/>
  <cols>
    <col min="1" max="1" width="3" bestFit="1" customWidth="1"/>
    <col min="2" max="2" width="14.88671875" bestFit="1" customWidth="1"/>
    <col min="3" max="3" width="11.77734375" bestFit="1" customWidth="1"/>
    <col min="4" max="4" width="12.5546875" bestFit="1" customWidth="1"/>
    <col min="5" max="5" width="13.6640625" bestFit="1" customWidth="1"/>
    <col min="6" max="6" width="16.44140625" bestFit="1" customWidth="1"/>
    <col min="7" max="7" width="17.5546875" bestFit="1" customWidth="1"/>
    <col min="8" max="10" width="12" bestFit="1" customWidth="1"/>
    <col min="11" max="11" width="13.88671875" bestFit="1" customWidth="1"/>
    <col min="13" max="13" width="11.5546875" style="18"/>
  </cols>
  <sheetData>
    <row r="1" spans="1:13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0" t="s">
        <v>23</v>
      </c>
    </row>
    <row r="2" spans="1:13" x14ac:dyDescent="0.3">
      <c r="A2" s="2">
        <v>0</v>
      </c>
      <c r="B2" s="5">
        <v>5</v>
      </c>
      <c r="C2" s="5">
        <v>85</v>
      </c>
      <c r="D2" s="6">
        <v>1931.4</v>
      </c>
      <c r="E2" s="3">
        <v>4696.4699999999993</v>
      </c>
      <c r="F2" s="5">
        <v>5454.482</v>
      </c>
      <c r="G2" s="5">
        <v>7728.4209999999994</v>
      </c>
      <c r="H2" s="5">
        <v>0.70576926386386052</v>
      </c>
      <c r="I2">
        <f>D2/E2</f>
        <v>0.41124504148860747</v>
      </c>
      <c r="J2">
        <f>LN(1+I2/H2)</f>
        <v>0.45912624357482279</v>
      </c>
      <c r="K2" s="5">
        <v>11.4737132456699</v>
      </c>
      <c r="L2" t="s">
        <v>11</v>
      </c>
      <c r="M2" s="18" t="s">
        <v>17</v>
      </c>
    </row>
    <row r="3" spans="1:13" x14ac:dyDescent="0.3">
      <c r="A3" s="2">
        <v>1</v>
      </c>
      <c r="B3" s="5">
        <v>15</v>
      </c>
      <c r="C3" s="5">
        <v>75</v>
      </c>
      <c r="D3" s="6">
        <v>1841</v>
      </c>
      <c r="E3" s="3">
        <v>3858.94</v>
      </c>
      <c r="F3" s="5">
        <v>4985.6480000000001</v>
      </c>
      <c r="G3" s="5">
        <v>5224.9579999999996</v>
      </c>
      <c r="H3" s="5">
        <v>0.95419867489843946</v>
      </c>
      <c r="I3" s="5">
        <f t="shared" ref="I3:I37" si="0">D3/E3</f>
        <v>0.47707401514405512</v>
      </c>
      <c r="J3" s="5">
        <f t="shared" ref="J3:J37" si="1">LN(1+I3/H3)</f>
        <v>0.40544741610485824</v>
      </c>
      <c r="K3" s="5">
        <v>3.8637033051562741</v>
      </c>
      <c r="L3" s="5" t="s">
        <v>11</v>
      </c>
      <c r="M3" s="18" t="s">
        <v>17</v>
      </c>
    </row>
    <row r="4" spans="1:13" x14ac:dyDescent="0.3">
      <c r="A4" s="2">
        <v>2</v>
      </c>
      <c r="B4" s="5">
        <v>25</v>
      </c>
      <c r="C4" s="5">
        <v>65</v>
      </c>
      <c r="D4" s="6">
        <v>1709.9</v>
      </c>
      <c r="E4" s="3">
        <v>3687.84</v>
      </c>
      <c r="F4" s="5">
        <v>4417.9390000000003</v>
      </c>
      <c r="G4" s="5">
        <v>3490.7289999999998</v>
      </c>
      <c r="H4" s="5">
        <v>1.2656207342363159</v>
      </c>
      <c r="I4" s="11">
        <f t="shared" si="0"/>
        <v>0.46365894398889324</v>
      </c>
      <c r="J4" s="5">
        <f t="shared" si="1"/>
        <v>0.31214225000800111</v>
      </c>
      <c r="K4" s="5">
        <v>2.366201583152499</v>
      </c>
      <c r="L4" s="5" t="s">
        <v>11</v>
      </c>
      <c r="M4" s="18" t="s">
        <v>17</v>
      </c>
    </row>
    <row r="5" spans="1:13" x14ac:dyDescent="0.3">
      <c r="A5" s="2">
        <v>3</v>
      </c>
      <c r="B5" s="5">
        <v>35</v>
      </c>
      <c r="C5" s="5">
        <v>55</v>
      </c>
      <c r="D5" s="6">
        <v>1495.7</v>
      </c>
      <c r="E5" s="4">
        <v>3670.07</v>
      </c>
      <c r="F5" s="5">
        <v>3249.4119999999998</v>
      </c>
      <c r="G5" s="5">
        <v>1928.3869999999999</v>
      </c>
      <c r="H5" s="5">
        <v>1.685041436184749</v>
      </c>
      <c r="I5" s="11">
        <f t="shared" si="0"/>
        <v>0.40753991068290252</v>
      </c>
      <c r="J5" s="5">
        <f t="shared" si="1"/>
        <v>0.21660824336084727</v>
      </c>
      <c r="K5" s="5">
        <v>1.7434467956210979</v>
      </c>
      <c r="L5" s="5" t="s">
        <v>11</v>
      </c>
      <c r="M5" s="18" t="s">
        <v>17</v>
      </c>
    </row>
    <row r="6" spans="1:13" x14ac:dyDescent="0.3">
      <c r="A6" s="2">
        <v>4</v>
      </c>
      <c r="B6" s="5">
        <v>45</v>
      </c>
      <c r="C6" s="5">
        <v>45</v>
      </c>
      <c r="D6" s="6">
        <v>1288.2</v>
      </c>
      <c r="E6" s="3">
        <v>2966.2000000000003</v>
      </c>
      <c r="F6" s="5">
        <v>2589.8150000000001</v>
      </c>
      <c r="G6" s="5">
        <v>455.90530000000001</v>
      </c>
      <c r="H6" s="5">
        <v>5.6805985804508081</v>
      </c>
      <c r="I6" s="11">
        <f t="shared" si="0"/>
        <v>0.43429303485941606</v>
      </c>
      <c r="J6" s="5">
        <f t="shared" si="1"/>
        <v>7.3670433521956541E-2</v>
      </c>
      <c r="K6" s="5">
        <v>1.4142135623730949</v>
      </c>
      <c r="L6" s="5" t="s">
        <v>11</v>
      </c>
      <c r="M6" s="18" t="s">
        <v>17</v>
      </c>
    </row>
    <row r="7" spans="1:13" x14ac:dyDescent="0.3">
      <c r="A7" s="2">
        <v>5</v>
      </c>
      <c r="B7" s="5">
        <v>55</v>
      </c>
      <c r="C7" s="5">
        <v>35</v>
      </c>
      <c r="D7" s="6">
        <v>869.78</v>
      </c>
      <c r="E7" s="3">
        <v>3039.96</v>
      </c>
      <c r="F7" s="5">
        <v>1375.644</v>
      </c>
      <c r="G7" s="5">
        <v>91.135959999999997</v>
      </c>
      <c r="H7" s="5">
        <v>15.09441498174815</v>
      </c>
      <c r="I7" s="11">
        <f t="shared" si="0"/>
        <v>0.28611560678429976</v>
      </c>
      <c r="J7" s="5">
        <f t="shared" si="1"/>
        <v>1.8777655442467549E-2</v>
      </c>
      <c r="K7" s="5">
        <v>1.2207745887614561</v>
      </c>
      <c r="L7" s="5" t="s">
        <v>11</v>
      </c>
      <c r="M7" s="18" t="s">
        <v>17</v>
      </c>
    </row>
    <row r="8" spans="1:13" ht="15.6" x14ac:dyDescent="0.3">
      <c r="A8" s="2">
        <v>6</v>
      </c>
      <c r="B8" s="5">
        <v>5</v>
      </c>
      <c r="C8" s="5">
        <v>85</v>
      </c>
      <c r="D8" s="7">
        <v>8153.2</v>
      </c>
      <c r="E8" s="10">
        <v>123.47</v>
      </c>
      <c r="F8" s="5">
        <v>5454.482</v>
      </c>
      <c r="G8" s="5">
        <v>7728.4209999999994</v>
      </c>
      <c r="H8" s="5">
        <v>0.70576926386386052</v>
      </c>
      <c r="I8" s="11">
        <f t="shared" si="0"/>
        <v>66.033854377581605</v>
      </c>
      <c r="J8" s="5">
        <f t="shared" si="1"/>
        <v>4.5492657507614327</v>
      </c>
      <c r="K8" s="5">
        <v>11.4737132456699</v>
      </c>
      <c r="L8" s="5" t="s">
        <v>12</v>
      </c>
      <c r="M8" s="18" t="s">
        <v>18</v>
      </c>
    </row>
    <row r="9" spans="1:13" ht="15.6" x14ac:dyDescent="0.3">
      <c r="A9" s="2">
        <v>7</v>
      </c>
      <c r="B9" s="5">
        <v>15</v>
      </c>
      <c r="C9" s="5">
        <v>75</v>
      </c>
      <c r="D9" s="7">
        <v>7371</v>
      </c>
      <c r="E9" s="10">
        <v>61.68</v>
      </c>
      <c r="F9" s="5">
        <v>4985.6480000000001</v>
      </c>
      <c r="G9" s="5">
        <v>5224.9579999999996</v>
      </c>
      <c r="H9" s="5">
        <v>0.95419867489843946</v>
      </c>
      <c r="I9" s="11">
        <f t="shared" si="0"/>
        <v>119.50389105058366</v>
      </c>
      <c r="J9" s="5">
        <f t="shared" si="1"/>
        <v>4.8381852639304563</v>
      </c>
      <c r="K9" s="5">
        <v>3.8637033051562741</v>
      </c>
      <c r="L9" s="5" t="s">
        <v>12</v>
      </c>
      <c r="M9" s="18" t="s">
        <v>18</v>
      </c>
    </row>
    <row r="10" spans="1:13" ht="15.6" x14ac:dyDescent="0.3">
      <c r="A10" s="2">
        <v>8</v>
      </c>
      <c r="B10" s="5">
        <v>25</v>
      </c>
      <c r="C10" s="5">
        <v>65</v>
      </c>
      <c r="D10" s="7">
        <v>6629.8</v>
      </c>
      <c r="E10" s="10">
        <v>33.479999999999997</v>
      </c>
      <c r="F10" s="5">
        <v>4417.9390000000003</v>
      </c>
      <c r="G10" s="5">
        <v>3490.7289999999998</v>
      </c>
      <c r="H10" s="5">
        <v>1.2656207342363159</v>
      </c>
      <c r="I10" s="11">
        <f t="shared" si="0"/>
        <v>198.02270011947434</v>
      </c>
      <c r="J10" s="5">
        <f t="shared" si="1"/>
        <v>5.0591899238401474</v>
      </c>
      <c r="K10" s="5">
        <v>2.366201583152499</v>
      </c>
      <c r="L10" s="5" t="s">
        <v>12</v>
      </c>
      <c r="M10" s="18" t="s">
        <v>18</v>
      </c>
    </row>
    <row r="11" spans="1:13" ht="15.6" x14ac:dyDescent="0.3">
      <c r="A11" s="2">
        <v>9</v>
      </c>
      <c r="B11" s="5">
        <v>35</v>
      </c>
      <c r="C11" s="5">
        <v>55</v>
      </c>
      <c r="D11" s="7">
        <v>5824.5</v>
      </c>
      <c r="E11" s="10">
        <v>18.23</v>
      </c>
      <c r="F11" s="5">
        <v>3249.4119999999998</v>
      </c>
      <c r="G11" s="5">
        <v>1928.3869999999999</v>
      </c>
      <c r="H11" s="5">
        <v>1.685041436184749</v>
      </c>
      <c r="I11" s="11">
        <f t="shared" si="0"/>
        <v>319.50082281952825</v>
      </c>
      <c r="J11" s="5">
        <f t="shared" si="1"/>
        <v>5.2502298172281199</v>
      </c>
      <c r="K11" s="5">
        <v>1.7434467956210979</v>
      </c>
      <c r="L11" s="5" t="s">
        <v>12</v>
      </c>
      <c r="M11" s="18" t="s">
        <v>18</v>
      </c>
    </row>
    <row r="12" spans="1:13" ht="15.6" x14ac:dyDescent="0.3">
      <c r="A12" s="2">
        <v>10</v>
      </c>
      <c r="B12" s="5">
        <v>45</v>
      </c>
      <c r="C12" s="5">
        <v>45</v>
      </c>
      <c r="D12" s="7">
        <v>4681.16</v>
      </c>
      <c r="E12" s="10"/>
      <c r="F12" s="5">
        <v>2589.8150000000001</v>
      </c>
      <c r="G12" s="5">
        <v>455.90530000000001</v>
      </c>
      <c r="H12" s="5">
        <v>5.6805985804508081</v>
      </c>
      <c r="I12" s="11" t="e">
        <f t="shared" si="0"/>
        <v>#DIV/0!</v>
      </c>
      <c r="J12" s="5" t="e">
        <f t="shared" si="1"/>
        <v>#DIV/0!</v>
      </c>
      <c r="K12" s="5">
        <v>1.4142135623730949</v>
      </c>
      <c r="L12" s="5" t="s">
        <v>12</v>
      </c>
      <c r="M12" s="18" t="s">
        <v>18</v>
      </c>
    </row>
    <row r="13" spans="1:13" ht="15.6" x14ac:dyDescent="0.3">
      <c r="A13" s="2">
        <v>11</v>
      </c>
      <c r="B13" s="5">
        <v>55</v>
      </c>
      <c r="C13" s="5">
        <v>35</v>
      </c>
      <c r="D13" s="7">
        <v>3141.1</v>
      </c>
      <c r="E13" s="10"/>
      <c r="F13" s="5">
        <v>1375.644</v>
      </c>
      <c r="G13" s="5">
        <v>91.135959999999997</v>
      </c>
      <c r="H13" s="5">
        <v>15.09441498174815</v>
      </c>
      <c r="I13" s="11" t="e">
        <f t="shared" si="0"/>
        <v>#DIV/0!</v>
      </c>
      <c r="J13" s="5" t="e">
        <f t="shared" si="1"/>
        <v>#DIV/0!</v>
      </c>
      <c r="K13" s="5">
        <v>1.2207745887614561</v>
      </c>
      <c r="L13" s="5" t="s">
        <v>12</v>
      </c>
      <c r="M13" s="18" t="s">
        <v>18</v>
      </c>
    </row>
    <row r="14" spans="1:13" x14ac:dyDescent="0.3">
      <c r="A14" s="2">
        <v>12</v>
      </c>
      <c r="B14" s="1">
        <v>5</v>
      </c>
      <c r="C14" s="1">
        <v>85</v>
      </c>
      <c r="D14" s="1">
        <v>6974.56</v>
      </c>
      <c r="E14" s="1">
        <v>1315.47</v>
      </c>
      <c r="F14" s="1">
        <v>5454.482</v>
      </c>
      <c r="G14" s="1">
        <v>7728.4209999999994</v>
      </c>
      <c r="H14" s="1">
        <v>0.70576926386386052</v>
      </c>
      <c r="I14" s="11">
        <f t="shared" si="0"/>
        <v>5.3019529141675603</v>
      </c>
      <c r="J14" s="5">
        <f t="shared" si="1"/>
        <v>2.1415125880165466</v>
      </c>
      <c r="K14" s="1">
        <v>11.4737132456699</v>
      </c>
      <c r="L14" t="s">
        <v>13</v>
      </c>
      <c r="M14" s="18" t="s">
        <v>19</v>
      </c>
    </row>
    <row r="15" spans="1:13" x14ac:dyDescent="0.3">
      <c r="A15" s="2">
        <v>13</v>
      </c>
      <c r="B15" s="1">
        <v>15</v>
      </c>
      <c r="C15" s="1">
        <v>75</v>
      </c>
      <c r="D15" s="1">
        <v>6163.81</v>
      </c>
      <c r="E15" s="1">
        <v>1267.19</v>
      </c>
      <c r="F15" s="1">
        <v>4985.6480000000001</v>
      </c>
      <c r="G15" s="1">
        <v>5224.9579999999996</v>
      </c>
      <c r="H15" s="1">
        <v>0.95419867489843946</v>
      </c>
      <c r="I15" s="11">
        <f t="shared" si="0"/>
        <v>4.864156124969421</v>
      </c>
      <c r="J15" s="5">
        <f t="shared" si="1"/>
        <v>1.8079009159519337</v>
      </c>
      <c r="K15" s="1">
        <v>3.8637033051562741</v>
      </c>
      <c r="L15" s="5" t="s">
        <v>13</v>
      </c>
      <c r="M15" s="18" t="s">
        <v>19</v>
      </c>
    </row>
    <row r="16" spans="1:13" x14ac:dyDescent="0.3">
      <c r="A16" s="2">
        <v>14</v>
      </c>
      <c r="B16" s="1">
        <v>25</v>
      </c>
      <c r="C16" s="1">
        <v>65</v>
      </c>
      <c r="D16" s="1">
        <v>5272.3799999999992</v>
      </c>
      <c r="E16" s="1">
        <v>1157.3499999999999</v>
      </c>
      <c r="F16" s="1">
        <v>4417.9390000000003</v>
      </c>
      <c r="G16" s="1">
        <v>3490.7289999999998</v>
      </c>
      <c r="H16" s="1">
        <v>1.2656207342363159</v>
      </c>
      <c r="I16" s="11">
        <f t="shared" si="0"/>
        <v>4.5555622758888834</v>
      </c>
      <c r="J16" s="5">
        <f t="shared" si="1"/>
        <v>1.5259408066049391</v>
      </c>
      <c r="K16" s="1">
        <v>2.366201583152499</v>
      </c>
      <c r="L16" s="5" t="s">
        <v>13</v>
      </c>
      <c r="M16" s="18" t="s">
        <v>19</v>
      </c>
    </row>
    <row r="17" spans="1:13" x14ac:dyDescent="0.3">
      <c r="A17" s="2">
        <v>15</v>
      </c>
      <c r="B17" s="1">
        <v>35</v>
      </c>
      <c r="C17" s="1">
        <v>55</v>
      </c>
      <c r="D17" s="1">
        <v>4714.4500000000007</v>
      </c>
      <c r="E17" s="1">
        <v>852.42000000000007</v>
      </c>
      <c r="F17" s="1">
        <v>3249.4119999999998</v>
      </c>
      <c r="G17" s="1">
        <v>1928.3869999999999</v>
      </c>
      <c r="H17" s="1">
        <v>1.685041436184749</v>
      </c>
      <c r="I17" s="11">
        <f t="shared" si="0"/>
        <v>5.5306656343117249</v>
      </c>
      <c r="J17" s="5">
        <f t="shared" si="1"/>
        <v>1.4544700327834201</v>
      </c>
      <c r="K17" s="1">
        <v>1.7434467956210979</v>
      </c>
      <c r="L17" s="5" t="s">
        <v>13</v>
      </c>
      <c r="M17" s="18" t="s">
        <v>19</v>
      </c>
    </row>
    <row r="18" spans="1:13" x14ac:dyDescent="0.3">
      <c r="A18" s="2">
        <v>16</v>
      </c>
      <c r="B18" s="1">
        <v>45</v>
      </c>
      <c r="C18" s="1">
        <v>45</v>
      </c>
      <c r="D18" s="1">
        <v>4359.7269999999999</v>
      </c>
      <c r="E18" s="1">
        <v>558.09799999999996</v>
      </c>
      <c r="F18" s="1">
        <v>2589.8150000000001</v>
      </c>
      <c r="G18" s="1">
        <v>455.90530000000001</v>
      </c>
      <c r="H18" s="1">
        <v>5.6805985804508081</v>
      </c>
      <c r="I18" s="11">
        <f t="shared" si="0"/>
        <v>7.8117588667223323</v>
      </c>
      <c r="J18" s="5">
        <f t="shared" si="1"/>
        <v>0.86506679905380546</v>
      </c>
      <c r="K18" s="1">
        <v>1.4142135623730949</v>
      </c>
      <c r="L18" s="5" t="s">
        <v>13</v>
      </c>
      <c r="M18" s="18" t="s">
        <v>19</v>
      </c>
    </row>
    <row r="19" spans="1:13" x14ac:dyDescent="0.3">
      <c r="A19" s="2">
        <v>17</v>
      </c>
      <c r="B19" s="1">
        <v>55</v>
      </c>
      <c r="C19" s="1">
        <v>35</v>
      </c>
      <c r="D19" s="1">
        <v>3501.9639999999999</v>
      </c>
      <c r="E19" s="1">
        <v>273.18400000000003</v>
      </c>
      <c r="F19" s="1">
        <v>1375.644</v>
      </c>
      <c r="G19" s="1">
        <v>91.135959999999997</v>
      </c>
      <c r="H19" s="1">
        <v>15.09441498174815</v>
      </c>
      <c r="I19" s="11">
        <f t="shared" si="0"/>
        <v>12.81906700245988</v>
      </c>
      <c r="J19" s="5">
        <f t="shared" si="1"/>
        <v>0.61478499070787529</v>
      </c>
      <c r="K19" s="1">
        <v>1.2207745887614561</v>
      </c>
      <c r="L19" s="5" t="s">
        <v>13</v>
      </c>
      <c r="M19" s="18" t="s">
        <v>19</v>
      </c>
    </row>
    <row r="20" spans="1:13" x14ac:dyDescent="0.3">
      <c r="A20" s="2">
        <v>18</v>
      </c>
      <c r="B20" s="5">
        <v>5</v>
      </c>
      <c r="C20" s="5">
        <v>85</v>
      </c>
      <c r="D20" s="8">
        <v>7428</v>
      </c>
      <c r="E20" s="11">
        <v>1121.05</v>
      </c>
      <c r="F20" s="5">
        <v>5454.482</v>
      </c>
      <c r="G20" s="5">
        <v>7728.4209999999994</v>
      </c>
      <c r="H20" s="5">
        <v>0.70576926386386052</v>
      </c>
      <c r="I20" s="11">
        <f t="shared" si="0"/>
        <v>6.6259310467864951</v>
      </c>
      <c r="J20" s="5">
        <f t="shared" si="1"/>
        <v>2.3406743716102549</v>
      </c>
      <c r="K20" s="5">
        <v>11.4737132456699</v>
      </c>
      <c r="L20" t="s">
        <v>14</v>
      </c>
      <c r="M20" s="18" t="s">
        <v>20</v>
      </c>
    </row>
    <row r="21" spans="1:13" x14ac:dyDescent="0.3">
      <c r="A21" s="2">
        <v>19</v>
      </c>
      <c r="B21" s="5">
        <v>15</v>
      </c>
      <c r="C21" s="5">
        <v>75</v>
      </c>
      <c r="D21" s="8">
        <v>6678.7</v>
      </c>
      <c r="E21" s="11">
        <v>939.07999999999993</v>
      </c>
      <c r="F21" s="5">
        <v>4985.6480000000001</v>
      </c>
      <c r="G21" s="5">
        <v>5224.9579999999996</v>
      </c>
      <c r="H21" s="5">
        <v>0.95419867489843946</v>
      </c>
      <c r="I21" s="11">
        <f t="shared" si="0"/>
        <v>7.1119606423307919</v>
      </c>
      <c r="J21" s="5">
        <f t="shared" si="1"/>
        <v>2.1345608225635337</v>
      </c>
      <c r="K21" s="5">
        <v>3.8637033051562741</v>
      </c>
      <c r="L21" s="5" t="s">
        <v>14</v>
      </c>
      <c r="M21" s="18" t="s">
        <v>20</v>
      </c>
    </row>
    <row r="22" spans="1:13" x14ac:dyDescent="0.3">
      <c r="A22" s="2">
        <v>20</v>
      </c>
      <c r="B22" s="5">
        <v>25</v>
      </c>
      <c r="C22" s="5">
        <v>65</v>
      </c>
      <c r="D22" s="8">
        <v>6107.4</v>
      </c>
      <c r="E22" s="11">
        <v>756.89</v>
      </c>
      <c r="F22" s="5">
        <v>4417.9390000000003</v>
      </c>
      <c r="G22" s="5">
        <v>3490.7289999999998</v>
      </c>
      <c r="H22" s="5">
        <v>1.2656207342363159</v>
      </c>
      <c r="I22" s="14">
        <f t="shared" si="0"/>
        <v>8.0690721240867234</v>
      </c>
      <c r="J22" s="14">
        <f t="shared" si="1"/>
        <v>1.9981751734638278</v>
      </c>
      <c r="K22" s="5">
        <v>2.366201583152499</v>
      </c>
      <c r="L22" s="5" t="s">
        <v>14</v>
      </c>
      <c r="M22" s="18" t="s">
        <v>20</v>
      </c>
    </row>
    <row r="23" spans="1:13" x14ac:dyDescent="0.3">
      <c r="A23" s="2">
        <v>21</v>
      </c>
      <c r="B23" s="5">
        <v>35</v>
      </c>
      <c r="C23" s="5">
        <v>55</v>
      </c>
      <c r="D23" s="8">
        <v>5347.1</v>
      </c>
      <c r="E23" s="11">
        <v>531.46</v>
      </c>
      <c r="F23" s="5">
        <v>3249.4119999999998</v>
      </c>
      <c r="G23" s="5">
        <v>1928.3869999999999</v>
      </c>
      <c r="H23" s="5">
        <v>1.685041436184749</v>
      </c>
      <c r="I23" s="14">
        <f t="shared" si="0"/>
        <v>10.061152297444774</v>
      </c>
      <c r="J23" s="14">
        <f t="shared" si="1"/>
        <v>1.9417390958380847</v>
      </c>
      <c r="K23" s="5">
        <v>1.7434467956210979</v>
      </c>
      <c r="L23" s="5" t="s">
        <v>14</v>
      </c>
      <c r="M23" s="18" t="s">
        <v>20</v>
      </c>
    </row>
    <row r="24" spans="1:13" x14ac:dyDescent="0.3">
      <c r="A24" s="2">
        <v>22</v>
      </c>
      <c r="B24" s="5">
        <v>45</v>
      </c>
      <c r="C24" s="5">
        <v>45</v>
      </c>
      <c r="D24" s="8">
        <v>4723.6000000000004</v>
      </c>
      <c r="E24" s="11">
        <v>300.05200000000002</v>
      </c>
      <c r="F24" s="5">
        <v>2589.8150000000001</v>
      </c>
      <c r="G24" s="5">
        <v>455.90530000000001</v>
      </c>
      <c r="H24" s="5">
        <v>5.6805985804508081</v>
      </c>
      <c r="I24" s="14">
        <f t="shared" si="0"/>
        <v>15.742604615200031</v>
      </c>
      <c r="J24" s="14">
        <f t="shared" si="1"/>
        <v>1.3274179850571353</v>
      </c>
      <c r="K24" s="5">
        <v>1.4142135623730949</v>
      </c>
      <c r="L24" s="5" t="s">
        <v>14</v>
      </c>
      <c r="M24" s="18" t="s">
        <v>20</v>
      </c>
    </row>
    <row r="25" spans="1:13" x14ac:dyDescent="0.3">
      <c r="A25" s="2">
        <v>23</v>
      </c>
      <c r="B25" s="5">
        <v>55</v>
      </c>
      <c r="C25" s="5">
        <v>35</v>
      </c>
      <c r="D25" s="8">
        <v>4064</v>
      </c>
      <c r="E25" s="11">
        <v>221.70499999999998</v>
      </c>
      <c r="F25" s="5">
        <v>1375.644</v>
      </c>
      <c r="G25" s="5">
        <v>91.135959999999997</v>
      </c>
      <c r="H25" s="5">
        <v>15.09441498174815</v>
      </c>
      <c r="I25" s="14">
        <f t="shared" si="0"/>
        <v>18.330664621907491</v>
      </c>
      <c r="J25" s="14">
        <f t="shared" si="1"/>
        <v>0.7949816979013915</v>
      </c>
      <c r="K25" s="5">
        <v>1.2207745887614561</v>
      </c>
      <c r="L25" s="5" t="s">
        <v>14</v>
      </c>
      <c r="M25" s="18" t="s">
        <v>20</v>
      </c>
    </row>
    <row r="26" spans="1:13" x14ac:dyDescent="0.3">
      <c r="A26" s="2">
        <v>24</v>
      </c>
      <c r="B26" s="5">
        <v>5</v>
      </c>
      <c r="C26" s="5">
        <v>85</v>
      </c>
      <c r="D26" s="17">
        <v>6485.5</v>
      </c>
      <c r="E26" s="19">
        <v>2002.4</v>
      </c>
      <c r="F26" s="5">
        <v>5454.482</v>
      </c>
      <c r="G26" s="5">
        <v>7728.4209999999994</v>
      </c>
      <c r="H26" s="5">
        <v>0.70576926386386052</v>
      </c>
      <c r="I26" s="14">
        <f t="shared" si="0"/>
        <v>3.2388633639632438</v>
      </c>
      <c r="J26" s="14">
        <f t="shared" si="1"/>
        <v>1.7208227430996781</v>
      </c>
      <c r="K26" s="5">
        <v>11.4737132456699</v>
      </c>
      <c r="L26" t="s">
        <v>15</v>
      </c>
      <c r="M26" s="18" t="s">
        <v>21</v>
      </c>
    </row>
    <row r="27" spans="1:13" x14ac:dyDescent="0.3">
      <c r="A27" s="2">
        <v>25</v>
      </c>
      <c r="B27" s="5">
        <v>15</v>
      </c>
      <c r="C27" s="5">
        <v>75</v>
      </c>
      <c r="F27" s="5">
        <v>4985.6480000000001</v>
      </c>
      <c r="G27" s="5">
        <v>5224.9579999999996</v>
      </c>
      <c r="H27" s="5">
        <v>0.95419867489843946</v>
      </c>
      <c r="I27" s="14">
        <f>D28/E28</f>
        <v>3.895362199733948</v>
      </c>
      <c r="J27" s="14">
        <f t="shared" si="1"/>
        <v>1.6257715341426782</v>
      </c>
      <c r="K27" s="5">
        <v>3.8637033051562741</v>
      </c>
      <c r="L27" s="5" t="s">
        <v>15</v>
      </c>
      <c r="M27" s="18" t="s">
        <v>21</v>
      </c>
    </row>
    <row r="28" spans="1:13" x14ac:dyDescent="0.3">
      <c r="A28" s="2">
        <v>26</v>
      </c>
      <c r="B28" s="5">
        <v>25</v>
      </c>
      <c r="C28" s="5">
        <v>65</v>
      </c>
      <c r="D28" s="17">
        <v>5593</v>
      </c>
      <c r="E28" s="19">
        <v>1435.81</v>
      </c>
      <c r="F28" s="5">
        <v>4417.9390000000003</v>
      </c>
      <c r="G28" s="5">
        <v>3490.7289999999998</v>
      </c>
      <c r="H28" s="5">
        <v>1.2656207342363159</v>
      </c>
      <c r="I28" s="14">
        <f>D29/E29</f>
        <v>4.3678948921325311</v>
      </c>
      <c r="J28" s="14">
        <f t="shared" si="1"/>
        <v>1.4931709916206615</v>
      </c>
      <c r="K28" s="5">
        <v>2.366201583152499</v>
      </c>
      <c r="L28" s="5" t="s">
        <v>15</v>
      </c>
      <c r="M28" s="18" t="s">
        <v>21</v>
      </c>
    </row>
    <row r="29" spans="1:13" x14ac:dyDescent="0.3">
      <c r="A29" s="2">
        <v>27</v>
      </c>
      <c r="B29" s="5">
        <v>35</v>
      </c>
      <c r="C29" s="5">
        <v>55</v>
      </c>
      <c r="D29" s="17">
        <v>5033.3</v>
      </c>
      <c r="E29" s="19">
        <v>1152.3399999999999</v>
      </c>
      <c r="F29" s="5">
        <v>3249.4119999999998</v>
      </c>
      <c r="G29" s="5">
        <v>1928.3869999999999</v>
      </c>
      <c r="H29" s="5">
        <v>1.685041436184749</v>
      </c>
      <c r="I29" s="18">
        <f t="shared" ref="I29:I32" si="2">D30/E30</f>
        <v>5.7820114014124933</v>
      </c>
      <c r="J29" s="18">
        <f t="shared" si="1"/>
        <v>1.4887102334670133</v>
      </c>
      <c r="K29" s="5">
        <v>1.7434467956210979</v>
      </c>
      <c r="L29" s="5" t="s">
        <v>15</v>
      </c>
      <c r="M29" s="18" t="s">
        <v>21</v>
      </c>
    </row>
    <row r="30" spans="1:13" x14ac:dyDescent="0.3">
      <c r="A30" s="2">
        <v>28</v>
      </c>
      <c r="B30" s="5">
        <v>45</v>
      </c>
      <c r="C30" s="5">
        <v>45</v>
      </c>
      <c r="D30" s="17">
        <v>4330.8999999999996</v>
      </c>
      <c r="E30" s="19">
        <v>749.03</v>
      </c>
      <c r="F30" s="5">
        <v>2589.8150000000001</v>
      </c>
      <c r="G30" s="5">
        <v>455.90530000000001</v>
      </c>
      <c r="H30" s="5">
        <v>5.6805985804508081</v>
      </c>
      <c r="I30" s="18">
        <f t="shared" si="2"/>
        <v>7.0840640217345419</v>
      </c>
      <c r="J30" s="18">
        <f t="shared" si="1"/>
        <v>0.80962400780353438</v>
      </c>
      <c r="K30" s="5">
        <v>1.4142135623730949</v>
      </c>
      <c r="L30" s="5" t="s">
        <v>15</v>
      </c>
      <c r="M30" s="18" t="s">
        <v>21</v>
      </c>
    </row>
    <row r="31" spans="1:13" x14ac:dyDescent="0.3">
      <c r="A31" s="2">
        <v>29</v>
      </c>
      <c r="B31" s="5">
        <v>55</v>
      </c>
      <c r="C31" s="5">
        <v>35</v>
      </c>
      <c r="D31" s="17">
        <v>3692.2</v>
      </c>
      <c r="E31" s="19">
        <v>521.19799999999998</v>
      </c>
      <c r="F31" s="5">
        <v>1375.644</v>
      </c>
      <c r="G31" s="5">
        <v>91.135959999999997</v>
      </c>
      <c r="H31" s="5">
        <v>15.09441498174815</v>
      </c>
      <c r="I31" s="18">
        <f t="shared" si="2"/>
        <v>18.153444893521474</v>
      </c>
      <c r="J31" s="18">
        <f t="shared" si="1"/>
        <v>0.7896655937326672</v>
      </c>
      <c r="K31" s="5">
        <v>1.2207745887614561</v>
      </c>
      <c r="L31" s="5" t="s">
        <v>15</v>
      </c>
      <c r="M31" s="18" t="s">
        <v>21</v>
      </c>
    </row>
    <row r="32" spans="1:13" x14ac:dyDescent="0.3">
      <c r="A32" s="2">
        <v>30</v>
      </c>
      <c r="B32" s="5">
        <v>5</v>
      </c>
      <c r="C32" s="5">
        <v>85</v>
      </c>
      <c r="D32" s="16">
        <v>7680.5410000000002</v>
      </c>
      <c r="E32" s="13">
        <v>423.09</v>
      </c>
      <c r="F32" s="5">
        <v>5454.482</v>
      </c>
      <c r="G32" s="5">
        <v>7728.4209999999994</v>
      </c>
      <c r="H32" s="5">
        <v>0.70576926386386052</v>
      </c>
      <c r="I32" s="18">
        <f t="shared" si="2"/>
        <v>18.960935655678711</v>
      </c>
      <c r="J32" s="18">
        <f t="shared" si="1"/>
        <v>3.3273940169265352</v>
      </c>
      <c r="K32" s="5">
        <v>11.4737132456699</v>
      </c>
      <c r="L32" t="s">
        <v>16</v>
      </c>
      <c r="M32" s="18" t="s">
        <v>22</v>
      </c>
    </row>
    <row r="33" spans="1:13" x14ac:dyDescent="0.3">
      <c r="A33" s="2">
        <v>31</v>
      </c>
      <c r="B33" s="5">
        <v>15</v>
      </c>
      <c r="C33" s="5">
        <v>75</v>
      </c>
      <c r="D33" s="15">
        <v>6586.0810000000001</v>
      </c>
      <c r="E33" s="12">
        <v>347.35</v>
      </c>
      <c r="F33" s="5">
        <v>4985.6480000000001</v>
      </c>
      <c r="G33" s="5">
        <v>5224.9579999999996</v>
      </c>
      <c r="H33" s="5">
        <v>0.95419867489843946</v>
      </c>
      <c r="I33" s="14">
        <f t="shared" si="0"/>
        <v>18.960935655678711</v>
      </c>
      <c r="J33" s="18">
        <f t="shared" si="1"/>
        <v>3.0383633364121074</v>
      </c>
      <c r="K33" s="5">
        <v>3.8637033051562741</v>
      </c>
      <c r="L33" s="5" t="s">
        <v>16</v>
      </c>
      <c r="M33" s="18" t="s">
        <v>22</v>
      </c>
    </row>
    <row r="34" spans="1:13" x14ac:dyDescent="0.3">
      <c r="A34" s="2">
        <v>32</v>
      </c>
      <c r="B34" s="5">
        <v>25</v>
      </c>
      <c r="C34" s="5">
        <v>65</v>
      </c>
      <c r="D34" s="15">
        <v>5898.5150000000003</v>
      </c>
      <c r="E34" s="12">
        <v>278.32</v>
      </c>
      <c r="F34" s="5">
        <v>4417.9390000000003</v>
      </c>
      <c r="G34" s="5">
        <v>3490.7289999999998</v>
      </c>
      <c r="H34" s="5">
        <v>1.2656207342363159</v>
      </c>
      <c r="I34" s="14">
        <f t="shared" si="0"/>
        <v>21.1932847082495</v>
      </c>
      <c r="J34" s="18">
        <f t="shared" si="1"/>
        <v>2.8761245136574267</v>
      </c>
      <c r="K34" s="5">
        <v>2.366201583152499</v>
      </c>
      <c r="L34" s="5" t="s">
        <v>16</v>
      </c>
      <c r="M34" s="18" t="s">
        <v>22</v>
      </c>
    </row>
    <row r="35" spans="1:13" x14ac:dyDescent="0.3">
      <c r="A35" s="2">
        <v>33</v>
      </c>
      <c r="B35" s="5">
        <v>35</v>
      </c>
      <c r="C35" s="5">
        <v>55</v>
      </c>
      <c r="D35" s="15">
        <v>5542.3620000000001</v>
      </c>
      <c r="E35" s="12">
        <v>214.76</v>
      </c>
      <c r="F35" s="5">
        <v>3249.4119999999998</v>
      </c>
      <c r="G35" s="5">
        <v>1928.3869999999999</v>
      </c>
      <c r="H35" s="5">
        <v>1.685041436184749</v>
      </c>
      <c r="I35" s="14">
        <f t="shared" si="0"/>
        <v>25.80723598435463</v>
      </c>
      <c r="J35" s="14">
        <f t="shared" si="1"/>
        <v>2.7921149894540775</v>
      </c>
      <c r="K35" s="5">
        <v>1.7434467956210979</v>
      </c>
      <c r="L35" s="5" t="s">
        <v>16</v>
      </c>
      <c r="M35" s="18" t="s">
        <v>22</v>
      </c>
    </row>
    <row r="36" spans="1:13" x14ac:dyDescent="0.3">
      <c r="A36" s="2">
        <v>33</v>
      </c>
      <c r="B36" s="5">
        <v>45</v>
      </c>
      <c r="C36" s="5">
        <v>45</v>
      </c>
      <c r="D36" s="15">
        <v>4799.0249999999996</v>
      </c>
      <c r="E36" s="12">
        <v>172.76</v>
      </c>
      <c r="F36" s="5">
        <v>2589.8150000000001</v>
      </c>
      <c r="G36" s="5">
        <v>455.90530000000001</v>
      </c>
      <c r="H36" s="5">
        <v>5.6805985804508081</v>
      </c>
      <c r="I36" s="14">
        <f t="shared" si="0"/>
        <v>27.77856564019449</v>
      </c>
      <c r="J36" s="14">
        <f t="shared" si="1"/>
        <v>1.773269105721474</v>
      </c>
      <c r="K36" s="5">
        <v>1.4142135623730949</v>
      </c>
      <c r="L36" s="5" t="s">
        <v>16</v>
      </c>
      <c r="M36" s="18" t="s">
        <v>22</v>
      </c>
    </row>
    <row r="37" spans="1:13" x14ac:dyDescent="0.3">
      <c r="A37" s="2">
        <v>33</v>
      </c>
      <c r="B37" s="5">
        <v>55</v>
      </c>
      <c r="C37" s="5">
        <v>35</v>
      </c>
      <c r="D37" s="15">
        <v>3627.5190000000002</v>
      </c>
      <c r="E37" s="12">
        <v>88.191999999999993</v>
      </c>
      <c r="F37" s="5">
        <v>1375.644</v>
      </c>
      <c r="G37" s="5">
        <v>91.135959999999997</v>
      </c>
      <c r="H37" s="5">
        <v>15.09441498174815</v>
      </c>
      <c r="I37" s="14">
        <f t="shared" si="0"/>
        <v>41.132064132801169</v>
      </c>
      <c r="J37" s="14">
        <f t="shared" si="1"/>
        <v>1.3150629979169901</v>
      </c>
      <c r="K37" s="5">
        <v>1.2207745887614561</v>
      </c>
      <c r="L37" s="5" t="s">
        <v>16</v>
      </c>
      <c r="M37" s="18" t="s">
        <v>22</v>
      </c>
    </row>
    <row r="1048576" spans="12:12" x14ac:dyDescent="0.3">
      <c r="L104857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1FCE-7503-4F7B-A61E-A16ECCF796E0}">
  <dimension ref="A1:N37"/>
  <sheetViews>
    <sheetView tabSelected="1" zoomScale="61" workbookViewId="0">
      <selection activeCell="J12" sqref="J12"/>
    </sheetView>
  </sheetViews>
  <sheetFormatPr baseColWidth="10" defaultRowHeight="14.4" x14ac:dyDescent="0.3"/>
  <cols>
    <col min="1" max="1" width="4.109375" style="18" bestFit="1" customWidth="1"/>
    <col min="2" max="2" width="14.88671875" style="18" bestFit="1" customWidth="1"/>
    <col min="3" max="3" width="11.77734375" style="18" bestFit="1" customWidth="1"/>
    <col min="4" max="4" width="12.5546875" style="18" bestFit="1" customWidth="1"/>
    <col min="5" max="5" width="13.6640625" style="18" bestFit="1" customWidth="1"/>
    <col min="6" max="6" width="16.44140625" style="18" bestFit="1" customWidth="1"/>
    <col min="7" max="7" width="17.5546875" style="18" bestFit="1" customWidth="1"/>
    <col min="8" max="10" width="12" style="18" bestFit="1" customWidth="1"/>
    <col min="11" max="11" width="13.88671875" style="18" bestFit="1" customWidth="1"/>
    <col min="12" max="16384" width="11.5546875" style="18"/>
  </cols>
  <sheetData>
    <row r="1" spans="1:14" x14ac:dyDescent="0.3"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0" t="s">
        <v>23</v>
      </c>
    </row>
    <row r="2" spans="1:14" x14ac:dyDescent="0.3">
      <c r="A2" s="21">
        <v>0</v>
      </c>
      <c r="B2" s="24">
        <v>5</v>
      </c>
      <c r="C2" s="24">
        <v>85</v>
      </c>
      <c r="D2" s="23">
        <v>1931.4</v>
      </c>
      <c r="E2" s="24">
        <v>4696.4699999999993</v>
      </c>
      <c r="F2" s="24">
        <v>5454.482</v>
      </c>
      <c r="G2" s="24">
        <v>7728.4209999999994</v>
      </c>
      <c r="H2" s="24">
        <v>0.70576926386386052</v>
      </c>
      <c r="I2" s="24">
        <f>D2/E2</f>
        <v>0.41124504148860747</v>
      </c>
      <c r="J2" s="24">
        <f>LN(1+I2/H2)</f>
        <v>0.45912624357482279</v>
      </c>
      <c r="K2" s="24">
        <v>11.4737132456699</v>
      </c>
      <c r="L2" s="24" t="s">
        <v>11</v>
      </c>
      <c r="M2" s="24" t="s">
        <v>17</v>
      </c>
      <c r="N2" s="9"/>
    </row>
    <row r="3" spans="1:14" x14ac:dyDescent="0.3">
      <c r="A3" s="21">
        <v>1</v>
      </c>
      <c r="B3" s="24">
        <v>15</v>
      </c>
      <c r="C3" s="24">
        <v>75</v>
      </c>
      <c r="D3" s="23">
        <v>1841</v>
      </c>
      <c r="E3" s="24">
        <v>3858.94</v>
      </c>
      <c r="F3" s="24">
        <v>4985.6480000000001</v>
      </c>
      <c r="G3" s="24">
        <v>5224.9579999999996</v>
      </c>
      <c r="H3" s="24">
        <v>0.95419867489843946</v>
      </c>
      <c r="I3" s="24">
        <f t="shared" ref="I3:I37" si="0">D3/E3</f>
        <v>0.47707401514405512</v>
      </c>
      <c r="J3" s="24">
        <f t="shared" ref="J3:J37" si="1">LN(1+I3/H3)</f>
        <v>0.40544741610485824</v>
      </c>
      <c r="K3" s="24">
        <v>3.8637033051562741</v>
      </c>
      <c r="L3" s="24" t="s">
        <v>11</v>
      </c>
      <c r="M3" s="24" t="s">
        <v>17</v>
      </c>
      <c r="N3" s="9"/>
    </row>
    <row r="4" spans="1:14" x14ac:dyDescent="0.3">
      <c r="A4" s="21">
        <v>2</v>
      </c>
      <c r="B4" s="24">
        <v>25</v>
      </c>
      <c r="C4" s="24">
        <v>65</v>
      </c>
      <c r="D4" s="23">
        <v>1709.9</v>
      </c>
      <c r="E4" s="24">
        <v>3687.84</v>
      </c>
      <c r="F4" s="24">
        <v>4417.9390000000003</v>
      </c>
      <c r="G4" s="24">
        <v>3490.7289999999998</v>
      </c>
      <c r="H4" s="24">
        <v>1.2656207342363159</v>
      </c>
      <c r="I4" s="24">
        <f t="shared" si="0"/>
        <v>0.46365894398889324</v>
      </c>
      <c r="J4" s="24">
        <f t="shared" si="1"/>
        <v>0.31214225000800111</v>
      </c>
      <c r="K4" s="24">
        <v>2.366201583152499</v>
      </c>
      <c r="L4" s="24" t="s">
        <v>11</v>
      </c>
      <c r="M4" s="24" t="s">
        <v>17</v>
      </c>
      <c r="N4" s="9"/>
    </row>
    <row r="5" spans="1:14" x14ac:dyDescent="0.3">
      <c r="A5" s="21">
        <v>3</v>
      </c>
      <c r="B5" s="24">
        <v>35</v>
      </c>
      <c r="C5" s="24">
        <v>55</v>
      </c>
      <c r="D5" s="23">
        <v>1495.7</v>
      </c>
      <c r="E5" s="24">
        <v>3670.07</v>
      </c>
      <c r="F5" s="24">
        <v>3249.4119999999998</v>
      </c>
      <c r="G5" s="24">
        <v>1928.3869999999999</v>
      </c>
      <c r="H5" s="24">
        <v>1.685041436184749</v>
      </c>
      <c r="I5" s="24">
        <f t="shared" si="0"/>
        <v>0.40753991068290252</v>
      </c>
      <c r="J5" s="24">
        <f t="shared" si="1"/>
        <v>0.21660824336084727</v>
      </c>
      <c r="K5" s="24">
        <v>1.7434467956210979</v>
      </c>
      <c r="L5" s="24" t="s">
        <v>11</v>
      </c>
      <c r="M5" s="24" t="s">
        <v>17</v>
      </c>
      <c r="N5" s="9"/>
    </row>
    <row r="6" spans="1:14" x14ac:dyDescent="0.3">
      <c r="A6" s="21">
        <v>4</v>
      </c>
      <c r="B6" s="24">
        <v>45</v>
      </c>
      <c r="C6" s="24">
        <v>45</v>
      </c>
      <c r="D6" s="23">
        <v>1288.2</v>
      </c>
      <c r="E6" s="24">
        <v>2966.2000000000003</v>
      </c>
      <c r="F6" s="24">
        <v>2589.8150000000001</v>
      </c>
      <c r="G6" s="24">
        <v>455.90530000000001</v>
      </c>
      <c r="H6" s="24">
        <v>5.6805985804508081</v>
      </c>
      <c r="I6" s="24">
        <f t="shared" si="0"/>
        <v>0.43429303485941606</v>
      </c>
      <c r="J6" s="24">
        <f t="shared" si="1"/>
        <v>7.3670433521956541E-2</v>
      </c>
      <c r="K6" s="24">
        <v>1.4142135623730949</v>
      </c>
      <c r="L6" s="24" t="s">
        <v>11</v>
      </c>
      <c r="M6" s="24" t="s">
        <v>17</v>
      </c>
      <c r="N6" s="9"/>
    </row>
    <row r="7" spans="1:14" x14ac:dyDescent="0.3">
      <c r="A7" s="21">
        <v>5</v>
      </c>
      <c r="B7" s="24">
        <v>55</v>
      </c>
      <c r="C7" s="24">
        <v>35</v>
      </c>
      <c r="D7" s="23">
        <v>869.78</v>
      </c>
      <c r="E7" s="24">
        <v>3039.96</v>
      </c>
      <c r="F7" s="24">
        <v>1375.644</v>
      </c>
      <c r="G7" s="24">
        <v>91.135959999999997</v>
      </c>
      <c r="H7" s="24">
        <v>15.09441498174815</v>
      </c>
      <c r="I7" s="24">
        <f t="shared" si="0"/>
        <v>0.28611560678429976</v>
      </c>
      <c r="J7" s="24">
        <f t="shared" si="1"/>
        <v>1.8777655442467549E-2</v>
      </c>
      <c r="K7" s="24">
        <v>1.2207745887614561</v>
      </c>
      <c r="L7" s="24" t="s">
        <v>11</v>
      </c>
      <c r="M7" s="24" t="s">
        <v>17</v>
      </c>
      <c r="N7" s="9"/>
    </row>
    <row r="8" spans="1:14" ht="15.6" x14ac:dyDescent="0.3">
      <c r="A8" s="21">
        <v>6</v>
      </c>
      <c r="B8" s="24">
        <v>5</v>
      </c>
      <c r="C8" s="24">
        <v>85</v>
      </c>
      <c r="D8" s="27">
        <v>8153.2</v>
      </c>
      <c r="E8" s="27">
        <v>123.47</v>
      </c>
      <c r="F8" s="24">
        <v>5454.482</v>
      </c>
      <c r="G8" s="24">
        <v>7728.4209999999994</v>
      </c>
      <c r="H8" s="24">
        <v>0.70576926386386052</v>
      </c>
      <c r="I8" s="24">
        <f t="shared" si="0"/>
        <v>66.033854377581605</v>
      </c>
      <c r="J8" s="24">
        <f t="shared" si="1"/>
        <v>4.5492657507614327</v>
      </c>
      <c r="K8" s="24">
        <v>11.4737132456699</v>
      </c>
      <c r="L8" s="24" t="s">
        <v>12</v>
      </c>
      <c r="M8" s="24" t="s">
        <v>18</v>
      </c>
      <c r="N8" s="9"/>
    </row>
    <row r="9" spans="1:14" ht="15.6" x14ac:dyDescent="0.3">
      <c r="A9" s="21">
        <v>7</v>
      </c>
      <c r="B9" s="24">
        <v>15</v>
      </c>
      <c r="C9" s="24">
        <v>75</v>
      </c>
      <c r="D9" s="27">
        <v>7371</v>
      </c>
      <c r="E9" s="27">
        <v>61.68</v>
      </c>
      <c r="F9" s="24">
        <v>4985.6480000000001</v>
      </c>
      <c r="G9" s="24">
        <v>5224.9579999999996</v>
      </c>
      <c r="H9" s="24">
        <v>0.95419867489843946</v>
      </c>
      <c r="I9" s="24">
        <f t="shared" si="0"/>
        <v>119.50389105058366</v>
      </c>
      <c r="J9" s="24">
        <f t="shared" si="1"/>
        <v>4.8381852639304563</v>
      </c>
      <c r="K9" s="24">
        <v>3.8637033051562741</v>
      </c>
      <c r="L9" s="24" t="s">
        <v>12</v>
      </c>
      <c r="M9" s="24" t="s">
        <v>18</v>
      </c>
      <c r="N9" s="9"/>
    </row>
    <row r="10" spans="1:14" ht="15.6" x14ac:dyDescent="0.3">
      <c r="A10" s="21">
        <v>8</v>
      </c>
      <c r="B10" s="24">
        <v>25</v>
      </c>
      <c r="C10" s="24">
        <v>65</v>
      </c>
      <c r="D10" s="27">
        <v>6629.8</v>
      </c>
      <c r="E10" s="27">
        <v>33.479999999999997</v>
      </c>
      <c r="F10" s="24">
        <v>4417.9390000000003</v>
      </c>
      <c r="G10" s="24">
        <v>3490.7289999999998</v>
      </c>
      <c r="H10" s="24">
        <v>1.2656207342363159</v>
      </c>
      <c r="I10" s="24">
        <f t="shared" si="0"/>
        <v>198.02270011947434</v>
      </c>
      <c r="J10" s="24">
        <f t="shared" si="1"/>
        <v>5.0591899238401474</v>
      </c>
      <c r="K10" s="24">
        <v>2.366201583152499</v>
      </c>
      <c r="L10" s="24" t="s">
        <v>12</v>
      </c>
      <c r="M10" s="24" t="s">
        <v>18</v>
      </c>
      <c r="N10" s="9"/>
    </row>
    <row r="11" spans="1:14" ht="15.6" x14ac:dyDescent="0.3">
      <c r="A11" s="21">
        <v>9</v>
      </c>
      <c r="B11" s="24">
        <v>35</v>
      </c>
      <c r="C11" s="24">
        <v>55</v>
      </c>
      <c r="D11" s="27">
        <v>5824.5</v>
      </c>
      <c r="E11" s="27">
        <v>18.23</v>
      </c>
      <c r="F11" s="24">
        <v>3249.4119999999998</v>
      </c>
      <c r="G11" s="24">
        <v>1928.3869999999999</v>
      </c>
      <c r="H11" s="24">
        <v>1.685041436184749</v>
      </c>
      <c r="I11" s="24">
        <f t="shared" si="0"/>
        <v>319.50082281952825</v>
      </c>
      <c r="J11" s="24">
        <f t="shared" si="1"/>
        <v>5.2502298172281199</v>
      </c>
      <c r="K11" s="24">
        <v>1.7434467956210979</v>
      </c>
      <c r="L11" s="24" t="s">
        <v>12</v>
      </c>
      <c r="M11" s="24" t="s">
        <v>18</v>
      </c>
      <c r="N11" s="9"/>
    </row>
    <row r="12" spans="1:14" ht="15.6" x14ac:dyDescent="0.3">
      <c r="A12" s="21">
        <v>10</v>
      </c>
      <c r="B12" s="24">
        <v>45</v>
      </c>
      <c r="C12" s="24">
        <v>45</v>
      </c>
      <c r="D12" s="27">
        <v>4681.16</v>
      </c>
      <c r="E12" s="27"/>
      <c r="F12" s="24">
        <v>2589.8150000000001</v>
      </c>
      <c r="G12" s="24">
        <v>455.90530000000001</v>
      </c>
      <c r="H12" s="24">
        <v>5.6805985804508081</v>
      </c>
      <c r="I12" s="24"/>
      <c r="J12" s="24"/>
      <c r="K12" s="24">
        <v>1.4142135623730949</v>
      </c>
      <c r="L12" s="24" t="s">
        <v>12</v>
      </c>
      <c r="M12" s="24" t="s">
        <v>18</v>
      </c>
      <c r="N12" s="9"/>
    </row>
    <row r="13" spans="1:14" ht="15.6" x14ac:dyDescent="0.3">
      <c r="A13" s="21">
        <v>11</v>
      </c>
      <c r="B13" s="24">
        <v>55</v>
      </c>
      <c r="C13" s="24">
        <v>35</v>
      </c>
      <c r="D13" s="27">
        <v>3141.1</v>
      </c>
      <c r="E13" s="27"/>
      <c r="F13" s="24">
        <v>1375.644</v>
      </c>
      <c r="G13" s="24">
        <v>91.135959999999997</v>
      </c>
      <c r="H13" s="24">
        <v>15.09441498174815</v>
      </c>
      <c r="I13" s="24"/>
      <c r="J13" s="24"/>
      <c r="K13" s="24">
        <v>1.2207745887614561</v>
      </c>
      <c r="L13" s="24" t="s">
        <v>12</v>
      </c>
      <c r="M13" s="24" t="s">
        <v>18</v>
      </c>
      <c r="N13" s="9"/>
    </row>
    <row r="14" spans="1:14" x14ac:dyDescent="0.3">
      <c r="A14" s="21">
        <v>12</v>
      </c>
      <c r="B14" s="24">
        <v>5</v>
      </c>
      <c r="C14" s="24">
        <v>85</v>
      </c>
      <c r="D14" s="24">
        <v>6974.56</v>
      </c>
      <c r="E14" s="24">
        <v>1315.47</v>
      </c>
      <c r="F14" s="24">
        <v>5454.482</v>
      </c>
      <c r="G14" s="24">
        <v>7728.4209999999994</v>
      </c>
      <c r="H14" s="24">
        <v>0.70576926386386052</v>
      </c>
      <c r="I14" s="24">
        <f t="shared" si="0"/>
        <v>5.3019529141675603</v>
      </c>
      <c r="J14" s="24">
        <f t="shared" si="1"/>
        <v>2.1415125880165466</v>
      </c>
      <c r="K14" s="24">
        <v>11.4737132456699</v>
      </c>
      <c r="L14" s="24" t="s">
        <v>13</v>
      </c>
      <c r="M14" s="24" t="s">
        <v>19</v>
      </c>
      <c r="N14" s="9"/>
    </row>
    <row r="15" spans="1:14" x14ac:dyDescent="0.3">
      <c r="A15" s="21">
        <v>13</v>
      </c>
      <c r="B15" s="24">
        <v>15</v>
      </c>
      <c r="C15" s="24">
        <v>75</v>
      </c>
      <c r="D15" s="24">
        <v>6163.81</v>
      </c>
      <c r="E15" s="24">
        <v>1267.19</v>
      </c>
      <c r="F15" s="24">
        <v>4985.6480000000001</v>
      </c>
      <c r="G15" s="24">
        <v>5224.9579999999996</v>
      </c>
      <c r="H15" s="24">
        <v>0.95419867489843946</v>
      </c>
      <c r="I15" s="24">
        <f t="shared" si="0"/>
        <v>4.864156124969421</v>
      </c>
      <c r="J15" s="24">
        <f t="shared" si="1"/>
        <v>1.8079009159519337</v>
      </c>
      <c r="K15" s="24">
        <v>3.8637033051562741</v>
      </c>
      <c r="L15" s="24" t="s">
        <v>13</v>
      </c>
      <c r="M15" s="24" t="s">
        <v>19</v>
      </c>
      <c r="N15" s="9"/>
    </row>
    <row r="16" spans="1:14" x14ac:dyDescent="0.3">
      <c r="A16" s="21">
        <v>14</v>
      </c>
      <c r="B16" s="24">
        <v>25</v>
      </c>
      <c r="C16" s="24">
        <v>65</v>
      </c>
      <c r="D16" s="24">
        <v>5272.3799999999992</v>
      </c>
      <c r="E16" s="24">
        <v>1157.3499999999999</v>
      </c>
      <c r="F16" s="24">
        <v>4417.9390000000003</v>
      </c>
      <c r="G16" s="24">
        <v>3490.7289999999998</v>
      </c>
      <c r="H16" s="24">
        <v>1.2656207342363159</v>
      </c>
      <c r="I16" s="24">
        <f t="shared" si="0"/>
        <v>4.5555622758888834</v>
      </c>
      <c r="J16" s="24">
        <f t="shared" si="1"/>
        <v>1.5259408066049391</v>
      </c>
      <c r="K16" s="24">
        <v>2.366201583152499</v>
      </c>
      <c r="L16" s="24" t="s">
        <v>13</v>
      </c>
      <c r="M16" s="24" t="s">
        <v>19</v>
      </c>
      <c r="N16" s="9"/>
    </row>
    <row r="17" spans="1:14" x14ac:dyDescent="0.3">
      <c r="A17" s="21">
        <v>15</v>
      </c>
      <c r="B17" s="24">
        <v>35</v>
      </c>
      <c r="C17" s="24">
        <v>55</v>
      </c>
      <c r="D17" s="24">
        <v>4714.4500000000007</v>
      </c>
      <c r="E17" s="24">
        <v>852.42000000000007</v>
      </c>
      <c r="F17" s="24">
        <v>3249.4119999999998</v>
      </c>
      <c r="G17" s="24">
        <v>1928.3869999999999</v>
      </c>
      <c r="H17" s="24">
        <v>1.685041436184749</v>
      </c>
      <c r="I17" s="24">
        <f t="shared" si="0"/>
        <v>5.5306656343117249</v>
      </c>
      <c r="J17" s="24">
        <f t="shared" si="1"/>
        <v>1.4544700327834201</v>
      </c>
      <c r="K17" s="24">
        <v>1.7434467956210979</v>
      </c>
      <c r="L17" s="24" t="s">
        <v>13</v>
      </c>
      <c r="M17" s="24" t="s">
        <v>19</v>
      </c>
      <c r="N17" s="9"/>
    </row>
    <row r="18" spans="1:14" x14ac:dyDescent="0.3">
      <c r="A18" s="21">
        <v>16</v>
      </c>
      <c r="B18" s="24">
        <v>45</v>
      </c>
      <c r="C18" s="24">
        <v>45</v>
      </c>
      <c r="D18" s="24">
        <v>4359.7269999999999</v>
      </c>
      <c r="E18" s="24">
        <v>558.09799999999996</v>
      </c>
      <c r="F18" s="24">
        <v>2589.8150000000001</v>
      </c>
      <c r="G18" s="24">
        <v>455.90530000000001</v>
      </c>
      <c r="H18" s="24">
        <v>5.6805985804508081</v>
      </c>
      <c r="I18" s="24">
        <f t="shared" si="0"/>
        <v>7.8117588667223323</v>
      </c>
      <c r="J18" s="24">
        <f t="shared" si="1"/>
        <v>0.86506679905380546</v>
      </c>
      <c r="K18" s="24">
        <v>1.4142135623730949</v>
      </c>
      <c r="L18" s="24" t="s">
        <v>13</v>
      </c>
      <c r="M18" s="24" t="s">
        <v>19</v>
      </c>
      <c r="N18" s="9"/>
    </row>
    <row r="19" spans="1:14" x14ac:dyDescent="0.3">
      <c r="A19" s="21">
        <v>17</v>
      </c>
      <c r="B19" s="24">
        <v>55</v>
      </c>
      <c r="C19" s="24">
        <v>35</v>
      </c>
      <c r="D19" s="24">
        <v>3501.9639999999999</v>
      </c>
      <c r="E19" s="24">
        <v>273.18400000000003</v>
      </c>
      <c r="F19" s="24">
        <v>1375.644</v>
      </c>
      <c r="G19" s="24">
        <v>91.135959999999997</v>
      </c>
      <c r="H19" s="24">
        <v>15.09441498174815</v>
      </c>
      <c r="I19" s="24">
        <f t="shared" si="0"/>
        <v>12.81906700245988</v>
      </c>
      <c r="J19" s="24">
        <f t="shared" si="1"/>
        <v>0.61478499070787529</v>
      </c>
      <c r="K19" s="24">
        <v>1.2207745887614561</v>
      </c>
      <c r="L19" s="24" t="s">
        <v>13</v>
      </c>
      <c r="M19" s="24" t="s">
        <v>19</v>
      </c>
      <c r="N19" s="9"/>
    </row>
    <row r="20" spans="1:14" x14ac:dyDescent="0.3">
      <c r="A20" s="21">
        <v>18</v>
      </c>
      <c r="B20" s="24">
        <v>5</v>
      </c>
      <c r="C20" s="24">
        <v>85</v>
      </c>
      <c r="D20" s="24">
        <v>7428</v>
      </c>
      <c r="E20" s="24">
        <v>1121.05</v>
      </c>
      <c r="F20" s="24">
        <v>5454.482</v>
      </c>
      <c r="G20" s="24">
        <v>7728.4209999999994</v>
      </c>
      <c r="H20" s="24">
        <v>0.70576926386386052</v>
      </c>
      <c r="I20" s="24">
        <f t="shared" si="0"/>
        <v>6.6259310467864951</v>
      </c>
      <c r="J20" s="24">
        <f t="shared" si="1"/>
        <v>2.3406743716102549</v>
      </c>
      <c r="K20" s="24">
        <v>11.4737132456699</v>
      </c>
      <c r="L20" s="24" t="s">
        <v>14</v>
      </c>
      <c r="M20" s="24" t="s">
        <v>20</v>
      </c>
      <c r="N20" s="9"/>
    </row>
    <row r="21" spans="1:14" x14ac:dyDescent="0.3">
      <c r="A21" s="21">
        <v>19</v>
      </c>
      <c r="B21" s="24">
        <v>15</v>
      </c>
      <c r="C21" s="24">
        <v>75</v>
      </c>
      <c r="D21" s="24">
        <v>6678.7</v>
      </c>
      <c r="E21" s="24">
        <v>939.07999999999993</v>
      </c>
      <c r="F21" s="24">
        <v>4985.6480000000001</v>
      </c>
      <c r="G21" s="24">
        <v>5224.9579999999996</v>
      </c>
      <c r="H21" s="24">
        <v>0.95419867489843946</v>
      </c>
      <c r="I21" s="24">
        <f t="shared" si="0"/>
        <v>7.1119606423307919</v>
      </c>
      <c r="J21" s="24">
        <f t="shared" si="1"/>
        <v>2.1345608225635337</v>
      </c>
      <c r="K21" s="24">
        <v>3.8637033051562741</v>
      </c>
      <c r="L21" s="24" t="s">
        <v>14</v>
      </c>
      <c r="M21" s="24" t="s">
        <v>20</v>
      </c>
      <c r="N21" s="9"/>
    </row>
    <row r="22" spans="1:14" x14ac:dyDescent="0.3">
      <c r="A22" s="21">
        <v>20</v>
      </c>
      <c r="B22" s="24">
        <v>25</v>
      </c>
      <c r="C22" s="24">
        <v>65</v>
      </c>
      <c r="D22" s="24">
        <v>6107.4</v>
      </c>
      <c r="E22" s="24">
        <v>756.89</v>
      </c>
      <c r="F22" s="24">
        <v>4417.9390000000003</v>
      </c>
      <c r="G22" s="24">
        <v>3490.7289999999998</v>
      </c>
      <c r="H22" s="24">
        <v>1.2656207342363159</v>
      </c>
      <c r="I22" s="24">
        <f t="shared" si="0"/>
        <v>8.0690721240867234</v>
      </c>
      <c r="J22" s="24">
        <f t="shared" si="1"/>
        <v>1.9981751734638278</v>
      </c>
      <c r="K22" s="24">
        <v>2.366201583152499</v>
      </c>
      <c r="L22" s="24" t="s">
        <v>14</v>
      </c>
      <c r="M22" s="24" t="s">
        <v>20</v>
      </c>
      <c r="N22" s="9"/>
    </row>
    <row r="23" spans="1:14" x14ac:dyDescent="0.3">
      <c r="A23" s="21">
        <v>21</v>
      </c>
      <c r="B23" s="24">
        <v>35</v>
      </c>
      <c r="C23" s="24">
        <v>55</v>
      </c>
      <c r="D23" s="24">
        <v>5347.1</v>
      </c>
      <c r="E23" s="24">
        <v>531.46</v>
      </c>
      <c r="F23" s="24">
        <v>3249.4119999999998</v>
      </c>
      <c r="G23" s="24">
        <v>1928.3869999999999</v>
      </c>
      <c r="H23" s="24">
        <v>1.685041436184749</v>
      </c>
      <c r="I23" s="24">
        <f t="shared" si="0"/>
        <v>10.061152297444774</v>
      </c>
      <c r="J23" s="24">
        <f t="shared" si="1"/>
        <v>1.9417390958380847</v>
      </c>
      <c r="K23" s="24">
        <v>1.7434467956210979</v>
      </c>
      <c r="L23" s="24" t="s">
        <v>14</v>
      </c>
      <c r="M23" s="24" t="s">
        <v>20</v>
      </c>
      <c r="N23" s="9"/>
    </row>
    <row r="24" spans="1:14" x14ac:dyDescent="0.3">
      <c r="A24" s="21">
        <v>22</v>
      </c>
      <c r="B24" s="24">
        <v>45</v>
      </c>
      <c r="C24" s="24">
        <v>45</v>
      </c>
      <c r="D24" s="24">
        <v>4723.6000000000004</v>
      </c>
      <c r="E24" s="24">
        <v>300.05200000000002</v>
      </c>
      <c r="F24" s="24">
        <v>2589.8150000000001</v>
      </c>
      <c r="G24" s="24">
        <v>455.90530000000001</v>
      </c>
      <c r="H24" s="24">
        <v>5.6805985804508081</v>
      </c>
      <c r="I24" s="24">
        <f t="shared" si="0"/>
        <v>15.742604615200031</v>
      </c>
      <c r="J24" s="24">
        <f t="shared" si="1"/>
        <v>1.3274179850571353</v>
      </c>
      <c r="K24" s="24">
        <v>1.4142135623730949</v>
      </c>
      <c r="L24" s="24" t="s">
        <v>14</v>
      </c>
      <c r="M24" s="24" t="s">
        <v>20</v>
      </c>
      <c r="N24" s="9"/>
    </row>
    <row r="25" spans="1:14" x14ac:dyDescent="0.3">
      <c r="A25" s="21">
        <v>23</v>
      </c>
      <c r="B25" s="24">
        <v>55</v>
      </c>
      <c r="C25" s="24">
        <v>35</v>
      </c>
      <c r="D25" s="24">
        <v>4064</v>
      </c>
      <c r="E25" s="24">
        <v>221.70499999999998</v>
      </c>
      <c r="F25" s="24">
        <v>1375.644</v>
      </c>
      <c r="G25" s="24">
        <v>91.135959999999997</v>
      </c>
      <c r="H25" s="24">
        <v>15.09441498174815</v>
      </c>
      <c r="I25" s="24">
        <f t="shared" si="0"/>
        <v>18.330664621907491</v>
      </c>
      <c r="J25" s="24">
        <f t="shared" si="1"/>
        <v>0.7949816979013915</v>
      </c>
      <c r="K25" s="24">
        <v>1.2207745887614561</v>
      </c>
      <c r="L25" s="24" t="s">
        <v>14</v>
      </c>
      <c r="M25" s="24" t="s">
        <v>20</v>
      </c>
      <c r="N25" s="9"/>
    </row>
    <row r="26" spans="1:14" x14ac:dyDescent="0.3">
      <c r="A26" s="21">
        <v>24</v>
      </c>
      <c r="B26" s="24">
        <v>5</v>
      </c>
      <c r="C26" s="24">
        <v>85</v>
      </c>
      <c r="D26" s="25">
        <v>6485.5</v>
      </c>
      <c r="E26" s="25">
        <v>2002.4</v>
      </c>
      <c r="F26" s="24">
        <v>5454.482</v>
      </c>
      <c r="G26" s="24">
        <v>7728.4209999999994</v>
      </c>
      <c r="H26" s="24">
        <v>0.70576926386386052</v>
      </c>
      <c r="I26" s="24">
        <f t="shared" si="0"/>
        <v>3.2388633639632438</v>
      </c>
      <c r="J26" s="24">
        <f t="shared" si="1"/>
        <v>1.7208227430996781</v>
      </c>
      <c r="K26" s="24">
        <v>11.4737132456699</v>
      </c>
      <c r="L26" s="24" t="s">
        <v>15</v>
      </c>
      <c r="M26" s="24" t="s">
        <v>21</v>
      </c>
      <c r="N26" s="9"/>
    </row>
    <row r="27" spans="1:14" x14ac:dyDescent="0.3">
      <c r="A27" s="21">
        <v>25</v>
      </c>
      <c r="B27" s="24">
        <v>15</v>
      </c>
      <c r="C27" s="24">
        <v>75</v>
      </c>
      <c r="D27" s="24"/>
      <c r="E27" s="24"/>
      <c r="F27" s="24">
        <v>4985.6480000000001</v>
      </c>
      <c r="G27" s="24">
        <v>5224.9579999999996</v>
      </c>
      <c r="H27" s="24">
        <v>0.95419867489843946</v>
      </c>
      <c r="I27" s="24"/>
      <c r="J27" s="24"/>
      <c r="K27" s="24">
        <v>3.8637033051562741</v>
      </c>
      <c r="L27" s="24" t="s">
        <v>15</v>
      </c>
      <c r="M27" s="24" t="s">
        <v>21</v>
      </c>
      <c r="N27" s="9"/>
    </row>
    <row r="28" spans="1:14" x14ac:dyDescent="0.3">
      <c r="A28" s="21">
        <v>26</v>
      </c>
      <c r="B28" s="24">
        <v>25</v>
      </c>
      <c r="C28" s="24">
        <v>65</v>
      </c>
      <c r="D28" s="25">
        <v>5593</v>
      </c>
      <c r="E28" s="25">
        <v>1435.81</v>
      </c>
      <c r="F28" s="24">
        <v>4417.9390000000003</v>
      </c>
      <c r="G28" s="24">
        <v>3490.7289999999998</v>
      </c>
      <c r="H28" s="24">
        <v>1.2656207342363159</v>
      </c>
      <c r="I28" s="24">
        <f t="shared" si="0"/>
        <v>3.895362199733948</v>
      </c>
      <c r="J28" s="24">
        <f t="shared" si="1"/>
        <v>1.4055643516047189</v>
      </c>
      <c r="K28" s="24">
        <v>2.366201583152499</v>
      </c>
      <c r="L28" s="24" t="s">
        <v>15</v>
      </c>
      <c r="M28" s="24" t="s">
        <v>21</v>
      </c>
      <c r="N28" s="9"/>
    </row>
    <row r="29" spans="1:14" x14ac:dyDescent="0.3">
      <c r="A29" s="21">
        <v>27</v>
      </c>
      <c r="B29" s="24">
        <v>35</v>
      </c>
      <c r="C29" s="24">
        <v>55</v>
      </c>
      <c r="D29" s="25">
        <v>5033.3</v>
      </c>
      <c r="E29" s="25">
        <v>1152.3399999999999</v>
      </c>
      <c r="F29" s="24">
        <v>3249.4119999999998</v>
      </c>
      <c r="G29" s="24">
        <v>1928.3869999999999</v>
      </c>
      <c r="H29" s="24">
        <v>1.685041436184749</v>
      </c>
      <c r="I29" s="24">
        <f t="shared" si="0"/>
        <v>4.3678948921325311</v>
      </c>
      <c r="J29" s="24">
        <f t="shared" si="1"/>
        <v>1.2787533431156621</v>
      </c>
      <c r="K29" s="24">
        <v>1.7434467956210979</v>
      </c>
      <c r="L29" s="24" t="s">
        <v>15</v>
      </c>
      <c r="M29" s="24" t="s">
        <v>21</v>
      </c>
      <c r="N29" s="9"/>
    </row>
    <row r="30" spans="1:14" x14ac:dyDescent="0.3">
      <c r="A30" s="21">
        <v>28</v>
      </c>
      <c r="B30" s="24">
        <v>45</v>
      </c>
      <c r="C30" s="24">
        <v>45</v>
      </c>
      <c r="D30" s="25">
        <v>4330.8999999999996</v>
      </c>
      <c r="E30" s="25">
        <v>749.03</v>
      </c>
      <c r="F30" s="24">
        <v>2589.8150000000001</v>
      </c>
      <c r="G30" s="24">
        <v>455.90530000000001</v>
      </c>
      <c r="H30" s="24">
        <v>5.6805985804508081</v>
      </c>
      <c r="I30" s="24">
        <f t="shared" si="0"/>
        <v>5.7820114014124933</v>
      </c>
      <c r="J30" s="24">
        <f t="shared" si="1"/>
        <v>0.70203382140189485</v>
      </c>
      <c r="K30" s="24">
        <v>1.4142135623730949</v>
      </c>
      <c r="L30" s="24" t="s">
        <v>15</v>
      </c>
      <c r="M30" s="24" t="s">
        <v>21</v>
      </c>
      <c r="N30" s="9"/>
    </row>
    <row r="31" spans="1:14" x14ac:dyDescent="0.3">
      <c r="A31" s="21">
        <v>29</v>
      </c>
      <c r="B31" s="24">
        <v>55</v>
      </c>
      <c r="C31" s="24">
        <v>35</v>
      </c>
      <c r="D31" s="25">
        <v>3692.2</v>
      </c>
      <c r="E31" s="25">
        <v>521.19799999999998</v>
      </c>
      <c r="F31" s="24">
        <v>1375.644</v>
      </c>
      <c r="G31" s="24">
        <v>91.135959999999997</v>
      </c>
      <c r="H31" s="24">
        <v>15.09441498174815</v>
      </c>
      <c r="I31" s="24">
        <f t="shared" si="0"/>
        <v>7.0840640217345419</v>
      </c>
      <c r="J31" s="24">
        <f t="shared" si="1"/>
        <v>0.38479759779064387</v>
      </c>
      <c r="K31" s="24">
        <v>1.2207745887614561</v>
      </c>
      <c r="L31" s="24" t="s">
        <v>15</v>
      </c>
      <c r="M31" s="24" t="s">
        <v>21</v>
      </c>
      <c r="N31" s="9"/>
    </row>
    <row r="32" spans="1:14" x14ac:dyDescent="0.3">
      <c r="A32" s="21">
        <v>30</v>
      </c>
      <c r="B32" s="24">
        <v>5</v>
      </c>
      <c r="C32" s="24">
        <v>85</v>
      </c>
      <c r="D32" s="26">
        <v>7680.5410000000002</v>
      </c>
      <c r="E32" s="26">
        <v>423.09</v>
      </c>
      <c r="F32" s="24">
        <v>5454.482</v>
      </c>
      <c r="G32" s="24">
        <v>7728.4209999999994</v>
      </c>
      <c r="H32" s="24">
        <v>0.70576926386386052</v>
      </c>
      <c r="I32" s="24">
        <f t="shared" si="0"/>
        <v>18.153444893521474</v>
      </c>
      <c r="J32" s="24">
        <f t="shared" si="1"/>
        <v>3.2854685258077576</v>
      </c>
      <c r="K32" s="24">
        <v>11.4737132456699</v>
      </c>
      <c r="L32" s="24" t="s">
        <v>16</v>
      </c>
      <c r="M32" s="24" t="s">
        <v>22</v>
      </c>
      <c r="N32" s="9"/>
    </row>
    <row r="33" spans="1:14" x14ac:dyDescent="0.3">
      <c r="A33" s="21">
        <v>31</v>
      </c>
      <c r="B33" s="24">
        <v>15</v>
      </c>
      <c r="C33" s="24">
        <v>75</v>
      </c>
      <c r="D33" s="26">
        <v>6586.0810000000001</v>
      </c>
      <c r="E33" s="26">
        <v>347.35</v>
      </c>
      <c r="F33" s="24">
        <v>4985.6480000000001</v>
      </c>
      <c r="G33" s="24">
        <v>5224.9579999999996</v>
      </c>
      <c r="H33" s="24">
        <v>0.95419867489843946</v>
      </c>
      <c r="I33" s="24">
        <f t="shared" si="0"/>
        <v>18.960935655678711</v>
      </c>
      <c r="J33" s="24">
        <f t="shared" si="1"/>
        <v>3.0383633364121074</v>
      </c>
      <c r="K33" s="24">
        <v>3.8637033051562741</v>
      </c>
      <c r="L33" s="24" t="s">
        <v>16</v>
      </c>
      <c r="M33" s="24" t="s">
        <v>22</v>
      </c>
      <c r="N33" s="9"/>
    </row>
    <row r="34" spans="1:14" x14ac:dyDescent="0.3">
      <c r="A34" s="21">
        <v>32</v>
      </c>
      <c r="B34" s="24">
        <v>25</v>
      </c>
      <c r="C34" s="24">
        <v>65</v>
      </c>
      <c r="D34" s="26">
        <v>5898.5150000000003</v>
      </c>
      <c r="E34" s="26">
        <v>278.32</v>
      </c>
      <c r="F34" s="24">
        <v>4417.9390000000003</v>
      </c>
      <c r="G34" s="24">
        <v>3490.7289999999998</v>
      </c>
      <c r="H34" s="24">
        <v>1.2656207342363159</v>
      </c>
      <c r="I34" s="24">
        <f t="shared" si="0"/>
        <v>21.1932847082495</v>
      </c>
      <c r="J34" s="24">
        <f t="shared" si="1"/>
        <v>2.8761245136574267</v>
      </c>
      <c r="K34" s="24">
        <v>2.366201583152499</v>
      </c>
      <c r="L34" s="24" t="s">
        <v>16</v>
      </c>
      <c r="M34" s="24" t="s">
        <v>22</v>
      </c>
      <c r="N34" s="9"/>
    </row>
    <row r="35" spans="1:14" x14ac:dyDescent="0.3">
      <c r="A35" s="21">
        <v>33</v>
      </c>
      <c r="B35" s="24">
        <v>35</v>
      </c>
      <c r="C35" s="24">
        <v>55</v>
      </c>
      <c r="D35" s="26">
        <v>5542.3620000000001</v>
      </c>
      <c r="E35" s="26">
        <v>214.76</v>
      </c>
      <c r="F35" s="24">
        <v>3249.4119999999998</v>
      </c>
      <c r="G35" s="24">
        <v>1928.3869999999999</v>
      </c>
      <c r="H35" s="24">
        <v>1.685041436184749</v>
      </c>
      <c r="I35" s="24">
        <f t="shared" si="0"/>
        <v>25.80723598435463</v>
      </c>
      <c r="J35" s="24">
        <f t="shared" si="1"/>
        <v>2.7921149894540775</v>
      </c>
      <c r="K35" s="24">
        <v>1.7434467956210979</v>
      </c>
      <c r="L35" s="24" t="s">
        <v>16</v>
      </c>
      <c r="M35" s="24" t="s">
        <v>22</v>
      </c>
      <c r="N35" s="9"/>
    </row>
    <row r="36" spans="1:14" x14ac:dyDescent="0.3">
      <c r="A36" s="21">
        <v>34</v>
      </c>
      <c r="B36" s="24">
        <v>45</v>
      </c>
      <c r="C36" s="24">
        <v>45</v>
      </c>
      <c r="D36" s="26">
        <v>4799.0249999999996</v>
      </c>
      <c r="E36" s="26">
        <v>172.76</v>
      </c>
      <c r="F36" s="24">
        <v>2589.8150000000001</v>
      </c>
      <c r="G36" s="24">
        <v>455.90530000000001</v>
      </c>
      <c r="H36" s="24">
        <v>5.6805985804508081</v>
      </c>
      <c r="I36" s="24">
        <f t="shared" si="0"/>
        <v>27.77856564019449</v>
      </c>
      <c r="J36" s="24">
        <f t="shared" si="1"/>
        <v>1.773269105721474</v>
      </c>
      <c r="K36" s="24">
        <v>1.4142135623730949</v>
      </c>
      <c r="L36" s="24" t="s">
        <v>16</v>
      </c>
      <c r="M36" s="24" t="s">
        <v>22</v>
      </c>
      <c r="N36" s="9"/>
    </row>
    <row r="37" spans="1:14" x14ac:dyDescent="0.3">
      <c r="A37" s="21">
        <v>35</v>
      </c>
      <c r="B37" s="24">
        <v>55</v>
      </c>
      <c r="C37" s="24">
        <v>35</v>
      </c>
      <c r="D37" s="26">
        <v>3627.5190000000002</v>
      </c>
      <c r="E37" s="26">
        <v>88.191999999999993</v>
      </c>
      <c r="F37" s="24">
        <v>1375.644</v>
      </c>
      <c r="G37" s="24">
        <v>91.135959999999997</v>
      </c>
      <c r="H37" s="24">
        <v>15.09441498174815</v>
      </c>
      <c r="I37" s="24">
        <f t="shared" si="0"/>
        <v>41.132064132801169</v>
      </c>
      <c r="J37" s="24">
        <f t="shared" si="1"/>
        <v>1.3150629979169901</v>
      </c>
      <c r="K37" s="24">
        <v>1.2207745887614561</v>
      </c>
      <c r="L37" s="24" t="s">
        <v>16</v>
      </c>
      <c r="M37" s="24" t="s">
        <v>22</v>
      </c>
      <c r="N37" s="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K1</vt:lpstr>
      <vt:lpstr>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Hernandez Mota</dc:creator>
  <cp:lastModifiedBy>Daniel Hernandez Mota</cp:lastModifiedBy>
  <dcterms:created xsi:type="dcterms:W3CDTF">2019-11-05T01:17:33Z</dcterms:created>
  <dcterms:modified xsi:type="dcterms:W3CDTF">2019-11-05T03:54:05Z</dcterms:modified>
</cp:coreProperties>
</file>