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R:\Digital-TCCS SMS Changes\"/>
    </mc:Choice>
  </mc:AlternateContent>
  <xr:revisionPtr revIDLastSave="0" documentId="8_{A9094656-052D-4CA6-A1C7-D4B287D9831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framax WBT" sheetId="1" r:id="rId1"/>
    <sheet name="Aframax FPK" sheetId="4" r:id="rId2"/>
    <sheet name="Aframax APK" sheetId="6" r:id="rId3"/>
    <sheet name="VLCC WBT" sheetId="3" r:id="rId4"/>
    <sheet name="VLCC FPK" sheetId="5" r:id="rId5"/>
    <sheet name="VLCC APK" sheetId="7" r:id="rId6"/>
    <sheet name="Aframax Cargo Tank" sheetId="9" r:id="rId7"/>
    <sheet name="VLCC CARGO TANK" sheetId="10" r:id="rId8"/>
    <sheet name="Criteria" sheetId="2" r:id="rId9"/>
  </sheets>
  <definedNames>
    <definedName name="_Hlk60235055" localSheetId="8">Criteria!#REF!</definedName>
    <definedName name="_Hlk60235163" localSheetId="8">Criteria!$C$5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4" l="1"/>
  <c r="T38" i="4"/>
  <c r="T39" i="4"/>
  <c r="T40" i="4"/>
  <c r="T41" i="4"/>
  <c r="T42" i="4"/>
  <c r="T43" i="4"/>
  <c r="T44" i="4"/>
  <c r="T37" i="10"/>
  <c r="T38" i="10"/>
  <c r="T39" i="10"/>
  <c r="T40" i="10"/>
  <c r="T41" i="10"/>
  <c r="T42" i="10"/>
  <c r="T37" i="9"/>
  <c r="T38" i="9"/>
  <c r="T39" i="9"/>
  <c r="T40" i="9"/>
  <c r="T41" i="9"/>
  <c r="T42" i="9"/>
  <c r="T37" i="7"/>
  <c r="T38" i="7"/>
  <c r="T39" i="7"/>
  <c r="T40" i="7"/>
  <c r="T41" i="7"/>
  <c r="T42" i="7"/>
  <c r="T43" i="7"/>
  <c r="T44" i="7"/>
  <c r="T37" i="3"/>
  <c r="T38" i="3"/>
  <c r="T39" i="3"/>
  <c r="T40" i="3"/>
  <c r="T41" i="3"/>
  <c r="T42" i="3"/>
  <c r="T43" i="3"/>
  <c r="T44" i="3"/>
  <c r="T37" i="6"/>
  <c r="T38" i="6"/>
  <c r="T39" i="6"/>
  <c r="T40" i="6"/>
  <c r="T41" i="6"/>
  <c r="T42" i="6"/>
  <c r="T43" i="6"/>
  <c r="T44" i="6"/>
  <c r="T37" i="1"/>
  <c r="T38" i="1"/>
  <c r="T39" i="1"/>
  <c r="T40" i="1"/>
  <c r="T41" i="1"/>
  <c r="T42" i="1"/>
  <c r="T43" i="1"/>
  <c r="T44" i="1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S42" i="10"/>
  <c r="R42" i="10"/>
  <c r="S41" i="10"/>
  <c r="R41" i="10"/>
  <c r="S40" i="10"/>
  <c r="R40" i="10"/>
  <c r="S39" i="10"/>
  <c r="R39" i="10"/>
  <c r="S38" i="10"/>
  <c r="R38" i="10"/>
  <c r="S37" i="10"/>
  <c r="R37" i="10"/>
  <c r="T36" i="10"/>
  <c r="S36" i="10"/>
  <c r="R36" i="10"/>
  <c r="R43" i="10" s="1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T36" i="9" s="1"/>
  <c r="S41" i="7"/>
  <c r="S42" i="7"/>
  <c r="S43" i="7"/>
  <c r="R41" i="7"/>
  <c r="R42" i="7"/>
  <c r="R43" i="7"/>
  <c r="U39" i="5"/>
  <c r="T41" i="5"/>
  <c r="T42" i="5"/>
  <c r="T43" i="5"/>
  <c r="S41" i="5"/>
  <c r="S42" i="5"/>
  <c r="S43" i="5"/>
  <c r="R41" i="5"/>
  <c r="R42" i="5"/>
  <c r="R43" i="5"/>
  <c r="S41" i="3"/>
  <c r="S42" i="3"/>
  <c r="S43" i="3"/>
  <c r="R41" i="3"/>
  <c r="R42" i="3"/>
  <c r="R43" i="3"/>
  <c r="R44" i="5"/>
  <c r="T44" i="5" s="1"/>
  <c r="S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1" i="6"/>
  <c r="R42" i="6"/>
  <c r="R43" i="6"/>
  <c r="S41" i="6"/>
  <c r="S42" i="6"/>
  <c r="S43" i="6"/>
  <c r="S41" i="4"/>
  <c r="S42" i="4"/>
  <c r="S43" i="4"/>
  <c r="R41" i="4"/>
  <c r="R42" i="4"/>
  <c r="R43" i="4"/>
  <c r="S41" i="1"/>
  <c r="S42" i="1"/>
  <c r="S43" i="1"/>
  <c r="R41" i="1"/>
  <c r="R42" i="1"/>
  <c r="R43" i="1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S44" i="7"/>
  <c r="R44" i="7"/>
  <c r="S40" i="7"/>
  <c r="R40" i="7"/>
  <c r="S39" i="7"/>
  <c r="R39" i="7"/>
  <c r="S38" i="7"/>
  <c r="R38" i="7"/>
  <c r="S37" i="7"/>
  <c r="R37" i="7"/>
  <c r="S36" i="7"/>
  <c r="R36" i="7"/>
  <c r="T36" i="7" s="1"/>
  <c r="R37" i="6"/>
  <c r="R38" i="6"/>
  <c r="R39" i="6"/>
  <c r="R40" i="6"/>
  <c r="R44" i="6"/>
  <c r="R36" i="6"/>
  <c r="S37" i="6"/>
  <c r="S38" i="6"/>
  <c r="S39" i="6"/>
  <c r="S40" i="6"/>
  <c r="S44" i="6"/>
  <c r="S36" i="6"/>
  <c r="T36" i="6"/>
  <c r="Q45" i="6"/>
  <c r="P45" i="6"/>
  <c r="O45" i="6"/>
  <c r="N45" i="6"/>
  <c r="M45" i="6"/>
  <c r="L45" i="6"/>
  <c r="K45" i="6"/>
  <c r="J45" i="6"/>
  <c r="I45" i="6"/>
  <c r="S40" i="5"/>
  <c r="R40" i="5"/>
  <c r="T40" i="5" s="1"/>
  <c r="S39" i="5"/>
  <c r="R39" i="5"/>
  <c r="T39" i="5" s="1"/>
  <c r="S38" i="5"/>
  <c r="R38" i="5"/>
  <c r="T38" i="5" s="1"/>
  <c r="S37" i="5"/>
  <c r="R37" i="5"/>
  <c r="T37" i="5" s="1"/>
  <c r="S36" i="5"/>
  <c r="R36" i="5"/>
  <c r="S37" i="4"/>
  <c r="S38" i="4"/>
  <c r="S39" i="4"/>
  <c r="S40" i="4"/>
  <c r="S44" i="4"/>
  <c r="S36" i="4"/>
  <c r="R37" i="4"/>
  <c r="R38" i="4"/>
  <c r="R39" i="4"/>
  <c r="R40" i="4"/>
  <c r="R44" i="4"/>
  <c r="R36" i="4"/>
  <c r="T36" i="4" s="1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S40" i="3"/>
  <c r="R40" i="3"/>
  <c r="S39" i="3"/>
  <c r="R39" i="3"/>
  <c r="S38" i="3"/>
  <c r="R38" i="3"/>
  <c r="S37" i="3"/>
  <c r="R37" i="3"/>
  <c r="S36" i="3"/>
  <c r="R36" i="3"/>
  <c r="T36" i="3" s="1"/>
  <c r="T43" i="10" l="1"/>
  <c r="U39" i="10" s="1"/>
  <c r="Q4" i="10" s="1"/>
  <c r="R43" i="9"/>
  <c r="T43" i="9"/>
  <c r="R45" i="7"/>
  <c r="R45" i="5"/>
  <c r="T36" i="5"/>
  <c r="T45" i="5" s="1"/>
  <c r="Q4" i="5" s="1"/>
  <c r="R45" i="3"/>
  <c r="T45" i="7"/>
  <c r="R45" i="6"/>
  <c r="T45" i="6"/>
  <c r="R45" i="4"/>
  <c r="T45" i="4"/>
  <c r="T45" i="3"/>
  <c r="S37" i="1"/>
  <c r="S38" i="1"/>
  <c r="S39" i="1"/>
  <c r="S40" i="1"/>
  <c r="S44" i="1"/>
  <c r="S36" i="1"/>
  <c r="U39" i="9" l="1"/>
  <c r="Q4" i="9" s="1"/>
  <c r="U39" i="7"/>
  <c r="Q4" i="7" s="1"/>
  <c r="U39" i="3"/>
  <c r="Q4" i="3" s="1"/>
  <c r="U39" i="6"/>
  <c r="Q4" i="6" s="1"/>
  <c r="U39" i="4"/>
  <c r="Q4" i="4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R37" i="1"/>
  <c r="R38" i="1"/>
  <c r="R39" i="1"/>
  <c r="R40" i="1"/>
  <c r="R44" i="1"/>
  <c r="R36" i="1"/>
  <c r="T36" i="1" s="1"/>
  <c r="T45" i="1" l="1"/>
  <c r="R45" i="1"/>
  <c r="U39" i="1" l="1"/>
  <c r="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711412FA-3474-411D-8F52-DFD720D9D755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0B9D5B59-A4E8-4464-90A4-C25EC6631B84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4423772D-A521-4A7A-A129-BDE348DF40D2}">
      <text>
        <r>
          <rPr>
            <b/>
            <sz val="9"/>
            <color indexed="81"/>
            <rFont val="Tahoma"/>
            <family val="2"/>
          </rPr>
          <t>Refer to Pitting &amp; Grooving Inspection Criteria Point Scoring</t>
        </r>
      </text>
    </comment>
    <comment ref="A39" authorId="0" shapeId="0" xr:uid="{62380913-8065-496F-A73B-7DCEA1F4AF3B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1891970C-392B-45C1-858F-131D8974ED89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D66A784A-8888-45AB-A4F1-0652EFB33764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718E379E-D507-451E-BE24-194C9EFFF0EF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3" authorId="0" shapeId="0" xr:uid="{A4C9E615-2434-4BF7-B635-6C3961E3A91B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1598118F-8368-4B3F-A225-BA914B31EA92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B6B3188E-2A15-4A85-BC9A-D790883CBB17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CF396814-D2D1-4777-8350-67EAAB9B11E9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DB303FB5-23E0-46BB-81AF-E0F12E4000D4}">
      <text>
        <r>
          <rPr>
            <b/>
            <sz val="9"/>
            <color indexed="81"/>
            <rFont val="Tahoma"/>
            <family val="2"/>
          </rPr>
          <t xml:space="preserve">Refer to Pitting &amp; Grooving Inspection Criteria Point Scoring
</t>
        </r>
      </text>
    </comment>
    <comment ref="A39" authorId="0" shapeId="0" xr:uid="{C46ED1DA-EBD2-45C0-B19A-5F8CB6292B43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E20FB1E4-7997-4507-A807-A85EC52378DE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3791B101-81D1-432F-98CB-3FB4C63D93BF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4F020DFB-D7E2-4E9A-8BB7-122E2240359C}">
      <text>
        <r>
          <rPr>
            <b/>
            <sz val="9"/>
            <color indexed="81"/>
            <rFont val="Tahoma"/>
            <family val="2"/>
          </rPr>
          <t xml:space="preserve">Refer to Cleanliness &amp; Housekeeping Inspection Criteria Point Scoring
</t>
        </r>
      </text>
    </comment>
    <comment ref="A43" authorId="0" shapeId="0" xr:uid="{C48D1CBD-D707-4965-A531-E26CA7E24187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86F22078-BF9B-4A97-B521-6F64F0F2DFF6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3DE38B02-513C-48D2-AF82-A381C9C8F624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C8407E28-CDE4-4A1A-A146-7C936770AA6E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CB6B32FD-C1D4-477C-88FE-46AB989B9ED5}">
      <text>
        <r>
          <rPr>
            <b/>
            <sz val="9"/>
            <color indexed="81"/>
            <rFont val="Tahoma"/>
            <family val="2"/>
          </rPr>
          <t xml:space="preserve">Refer to Pitting &amp; Grooving Inspection Criteria Point Scoring
</t>
        </r>
      </text>
    </comment>
    <comment ref="A39" authorId="0" shapeId="0" xr:uid="{25D99F94-D85E-40BE-8AC9-45A1495BF6AA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20F5DC19-EF9B-4529-902D-54229FA3B793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082C7AF6-5908-4480-82A3-F15A7C90C6AA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B6515925-5F3D-4F04-99CC-0FAA6CFACD71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3" authorId="0" shapeId="0" xr:uid="{E51674A4-F3A2-4AD6-BC7F-A4F59630BFE9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048BF7D7-920A-4DF1-84EC-91D9BCDB6D76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4DBA359B-24BD-4369-8FA2-7A9F451C205E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560FE220-C6B4-4E0C-A725-0C79B3DEF07F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5EE0DF5A-5305-4145-BDAC-55263BDB2193}">
      <text>
        <r>
          <rPr>
            <b/>
            <sz val="9"/>
            <color indexed="81"/>
            <rFont val="Tahoma"/>
            <family val="2"/>
          </rPr>
          <t>Refer to Pitting &amp; Grooving Inspection Criteria Point Scoring</t>
        </r>
      </text>
    </comment>
    <comment ref="A39" authorId="0" shapeId="0" xr:uid="{B09DBC72-95A9-464B-93C7-2E61F3B99B19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35662F3B-7726-4322-B51D-C5169CC7091D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7AF15948-5AAF-41C0-A48E-A3A83C1896DA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C2CB3E6F-E9C1-4A43-B237-54DB9D67B0FA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3" authorId="0" shapeId="0" xr:uid="{A81E1606-CB79-4A9B-A97D-465F92FA8AD9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510B0D3F-D98F-4D42-BA54-0F6D33378230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8C9943CD-A7D6-4FFB-B3B2-0401CF5078C5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37388BFA-9F42-479E-BF05-C2591EF8505A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D65D6454-687C-462B-82C1-2E362FDB5C44}">
      <text>
        <r>
          <rPr>
            <b/>
            <sz val="9"/>
            <color indexed="81"/>
            <rFont val="Tahoma"/>
            <family val="2"/>
          </rPr>
          <t xml:space="preserve">Refer to Pitting &amp; Grooving Inspection Criteria Point Scoring
</t>
        </r>
      </text>
    </comment>
    <comment ref="A39" authorId="0" shapeId="0" xr:uid="{5416613C-B067-4C12-979A-6BCEB9F5A672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F6747D92-0296-40FE-BAAE-200131409FE4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5B05011E-584C-4AFF-8150-3588A9C30D6C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1576CBB0-8B79-4779-9220-29FAB88EA79E}">
      <text>
        <r>
          <rPr>
            <b/>
            <sz val="9"/>
            <color indexed="81"/>
            <rFont val="Tahoma"/>
            <family val="2"/>
          </rPr>
          <t xml:space="preserve">Refer to Cleanliness &amp; Housekeeping Inspection Criteria Point Scoring
</t>
        </r>
      </text>
    </comment>
    <comment ref="A43" authorId="0" shapeId="0" xr:uid="{EF0408AF-84C8-40A0-B16D-6724D3E295BD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8B4A26E7-A41D-47C1-AD71-4C2E9F552262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9A9BDDDC-6A4D-4AB4-9E12-9D6CDE500AC9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1158E656-DF92-4F9C-9FFD-8B480370B597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BF5CC161-691C-4270-B220-FC50463A180B}">
      <text>
        <r>
          <rPr>
            <b/>
            <sz val="9"/>
            <color indexed="81"/>
            <rFont val="Tahoma"/>
            <family val="2"/>
          </rPr>
          <t xml:space="preserve">Refer to Pitting &amp; Grooving Inspection Criteria Point Scoring
</t>
        </r>
      </text>
    </comment>
    <comment ref="A39" authorId="0" shapeId="0" xr:uid="{484D39BB-1642-4519-98CE-745C6662609B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C953E646-FB1D-4A85-83C9-D8A87787401A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94F31047-831A-49FA-B5FF-9DC6724B07AA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2C86DA18-2C99-4254-BC20-9BA694308C09}">
      <text>
        <r>
          <rPr>
            <b/>
            <sz val="9"/>
            <color indexed="81"/>
            <rFont val="Tahoma"/>
            <family val="2"/>
          </rPr>
          <t xml:space="preserve">Refer to Cleanliness &amp; Housekeeping Inspection Criteria Point Scoring
</t>
        </r>
      </text>
    </comment>
    <comment ref="A43" authorId="0" shapeId="0" xr:uid="{A5811BE7-2B0E-4264-81DC-0FF620AE11E1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4" authorId="0" shapeId="0" xr:uid="{25CD567A-4D11-4782-A48D-BFB16B7995A0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CCD7E852-C111-4A41-81BE-D66ACB5BC6EB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6783F7D3-87F9-4245-A347-96A41F72F6C3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CF3E94CA-1AE9-4E9B-B427-2DE90F64D7CB}">
      <text>
        <r>
          <rPr>
            <b/>
            <sz val="9"/>
            <color indexed="81"/>
            <rFont val="Tahoma"/>
            <family val="2"/>
          </rPr>
          <t>Refer to Pitting &amp; Grooving Inspection Criteria Point Scoring</t>
        </r>
      </text>
    </comment>
    <comment ref="A39" authorId="0" shapeId="0" xr:uid="{66AEB09C-9553-4C78-B16A-F0774921804B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4C0BB30B-5300-4FDA-80BA-8285DE0AF3DA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08944CF6-6C48-4F27-9885-72039B2FC68F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AF701CE3-5572-49B7-8C4A-ABF963C51A0B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nithin</author>
  </authors>
  <commentList>
    <comment ref="A36" authorId="0" shapeId="0" xr:uid="{FEF9F771-850A-4F1B-A025-BBD4C4661E61}">
      <text>
        <r>
          <rPr>
            <b/>
            <sz val="9"/>
            <color indexed="81"/>
            <rFont val="Tahoma"/>
            <family val="2"/>
          </rPr>
          <t>Refer to Coating Inspection Criteria Point Scoring</t>
        </r>
      </text>
    </comment>
    <comment ref="A37" authorId="0" shapeId="0" xr:uid="{EAF24CB8-3590-4932-B9DF-8F38C6847F13}">
      <text>
        <r>
          <rPr>
            <b/>
            <sz val="9"/>
            <color indexed="81"/>
            <rFont val="Tahoma"/>
            <family val="2"/>
          </rPr>
          <t>Refer to General Corrosion Inspection Criteria Point Scoring</t>
        </r>
      </text>
    </comment>
    <comment ref="A38" authorId="0" shapeId="0" xr:uid="{AE077D7C-3CCF-4191-AC8A-299B7EA6A471}">
      <text>
        <r>
          <rPr>
            <b/>
            <sz val="9"/>
            <color indexed="81"/>
            <rFont val="Tahoma"/>
            <family val="2"/>
          </rPr>
          <t>Refer to Pitting &amp; Grooving Inspection Criteria Point Scoring</t>
        </r>
      </text>
    </comment>
    <comment ref="A39" authorId="0" shapeId="0" xr:uid="{ED7A8AF3-99C7-43B3-9362-9FEBC8F8D918}">
      <text>
        <r>
          <rPr>
            <b/>
            <sz val="9"/>
            <color indexed="81"/>
            <rFont val="Tahoma"/>
            <family val="2"/>
          </rPr>
          <t>Refer to Deformation Inspection Criteria Point Scoring</t>
        </r>
      </text>
    </comment>
    <comment ref="A40" authorId="0" shapeId="0" xr:uid="{03BDC050-C86F-4D41-B651-60C2CD2BE2DC}">
      <text>
        <r>
          <rPr>
            <b/>
            <sz val="9"/>
            <color indexed="81"/>
            <rFont val="Tahoma"/>
            <family val="2"/>
          </rPr>
          <t>Refer to Fracture Inspection Criteria Point Scoring</t>
        </r>
      </text>
    </comment>
    <comment ref="A41" authorId="0" shapeId="0" xr:uid="{54F92845-A05B-4B2F-B69E-D1B8888C297D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  <comment ref="A42" authorId="0" shapeId="0" xr:uid="{388261A3-4C9E-4F6D-B3E4-9215A0697A25}">
      <text>
        <r>
          <rPr>
            <b/>
            <sz val="9"/>
            <color indexed="81"/>
            <rFont val="Tahoma"/>
            <family val="2"/>
          </rPr>
          <t>Refer to Cleanliness &amp; Housekeeping Inspection Criteria Point Scoring</t>
        </r>
      </text>
    </comment>
  </commentList>
</comments>
</file>

<file path=xl/sharedStrings.xml><?xml version="1.0" encoding="utf-8"?>
<sst xmlns="http://schemas.openxmlformats.org/spreadsheetml/2006/main" count="888" uniqueCount="219">
  <si>
    <t>Bottom Fwd</t>
  </si>
  <si>
    <t>Bottom Middle</t>
  </si>
  <si>
    <t>Bottom Aft</t>
  </si>
  <si>
    <t>Lower - Fwd Trans Bhd</t>
  </si>
  <si>
    <t>Lower - Aft Trans Bhd</t>
  </si>
  <si>
    <t>Middle - Fwd Trans Bhd</t>
  </si>
  <si>
    <t>Middle - Port (Inner Long Bhd + Sideshell)</t>
  </si>
  <si>
    <t>Middle - Stbd (Inner Long Bhd + Sideshell)</t>
  </si>
  <si>
    <t>Lower - Port (Inner Long Bhd + Inner Bottom/Sideshell)</t>
  </si>
  <si>
    <t>Lower - Stbd (Inner Long Bhd + Inner Bottom/Sideshell)</t>
  </si>
  <si>
    <t>Middle - Aft Trans Bhd</t>
  </si>
  <si>
    <t>Upper - Fwd Trans Bhd</t>
  </si>
  <si>
    <t>Upper - Port (Inner Long Bhd + Sideshell)</t>
  </si>
  <si>
    <t>Upper - Stbd (Inner Long Bhd + Sideshell)</t>
  </si>
  <si>
    <t>Upper - Aft Trans Bhd</t>
  </si>
  <si>
    <t>Deck Head</t>
  </si>
  <si>
    <t xml:space="preserve">D </t>
  </si>
  <si>
    <t>UA</t>
  </si>
  <si>
    <t>US</t>
  </si>
  <si>
    <t>UF</t>
  </si>
  <si>
    <t>MA</t>
  </si>
  <si>
    <t>MS</t>
  </si>
  <si>
    <t>MP</t>
  </si>
  <si>
    <t>MF</t>
  </si>
  <si>
    <t>LA</t>
  </si>
  <si>
    <t>LS</t>
  </si>
  <si>
    <t>LP</t>
  </si>
  <si>
    <t>LF</t>
  </si>
  <si>
    <t>BA</t>
  </si>
  <si>
    <t>BM</t>
  </si>
  <si>
    <t>BF</t>
  </si>
  <si>
    <t>Abbreviation</t>
  </si>
  <si>
    <t>ZONE ID</t>
  </si>
  <si>
    <t>Coating</t>
  </si>
  <si>
    <t>General Condition</t>
  </si>
  <si>
    <t>Pitting &amp; Grooving</t>
  </si>
  <si>
    <t>Deformation</t>
  </si>
  <si>
    <t>Fracture</t>
  </si>
  <si>
    <t>Zone Total</t>
  </si>
  <si>
    <t>Total All Zones</t>
  </si>
  <si>
    <t>Max Zone Score</t>
  </si>
  <si>
    <t>Vessel</t>
  </si>
  <si>
    <t>IMO #</t>
  </si>
  <si>
    <t>Vessel Type</t>
  </si>
  <si>
    <t>Year Built</t>
  </si>
  <si>
    <t>Inspected By</t>
  </si>
  <si>
    <t>Rank</t>
  </si>
  <si>
    <t>Compartment Report</t>
  </si>
  <si>
    <t>Photos Taken</t>
  </si>
  <si>
    <t>Critical Areas Inspected</t>
  </si>
  <si>
    <t>Date of Insp</t>
  </si>
  <si>
    <t>Last Insp</t>
  </si>
  <si>
    <t>Next Insp</t>
  </si>
  <si>
    <t>Any Deffects detected</t>
  </si>
  <si>
    <t xml:space="preserve">Frame </t>
  </si>
  <si>
    <t>Tank #</t>
  </si>
  <si>
    <t xml:space="preserve">Water Ballast Tank </t>
  </si>
  <si>
    <t>Y</t>
  </si>
  <si>
    <t>N</t>
  </si>
  <si>
    <t>Remarks</t>
  </si>
  <si>
    <t>Coating Condition</t>
  </si>
  <si>
    <t>Notification Thresholds</t>
  </si>
  <si>
    <t>Inspection Criteria</t>
  </si>
  <si>
    <t>Notify Superintendent</t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</si>
  <si>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3 points</t>
    </r>
  </si>
  <si>
    <t>&gt; 0 points</t>
  </si>
  <si>
    <t>General Corrosion</t>
  </si>
  <si>
    <t>Pitting &amp; Grooving Corrosion</t>
  </si>
  <si>
    <t>Cleanliness &amp; Housekeeping</t>
  </si>
  <si>
    <t>Inspection Report</t>
  </si>
  <si>
    <t xml:space="preserve">UP </t>
  </si>
  <si>
    <t>Inspection Criterion Score</t>
  </si>
  <si>
    <t>Total Compartment Score</t>
  </si>
  <si>
    <t>Chief Officer</t>
  </si>
  <si>
    <t>Master</t>
  </si>
  <si>
    <t>Coating Inspection Criteria Point Scoring</t>
  </si>
  <si>
    <t>General Corrosion Inspection Criteria Point Scoring</t>
  </si>
  <si>
    <t>Pitting &amp; Grooving Inspection Criteria Point Scoring</t>
  </si>
  <si>
    <t>Pitting   and
Grooving             Depth</t>
  </si>
  <si>
    <t>Condition Comment</t>
  </si>
  <si>
    <t>Point</t>
  </si>
  <si>
    <t>Deformation Inspection Criteria Point Scoring</t>
  </si>
  <si>
    <t>Fracture Inspection Criteria Point Scoring</t>
  </si>
  <si>
    <t>•  Spot rusting without visible coating failure is &lt; 3% of the area under consideration;
•  Rusting is &lt; 20% of edges or weld lines.</t>
  </si>
  <si>
    <t>Intensity
(%    of Zone)</t>
  </si>
  <si>
    <t>Risk Level</t>
  </si>
  <si>
    <t>Color
Code</t>
  </si>
  <si>
    <r>
      <rPr>
        <sz val="7"/>
        <color rgb="FFFFFFFF"/>
        <rFont val="Calibri"/>
        <family val="2"/>
        <scheme val="minor"/>
      </rPr>
      <t>Coating Condition</t>
    </r>
  </si>
  <si>
    <r>
      <rPr>
        <sz val="7"/>
        <color rgb="FFFFFFFF"/>
        <rFont val="Calibri"/>
        <family val="2"/>
        <scheme val="minor"/>
      </rPr>
      <t>Grading Point</t>
    </r>
  </si>
  <si>
    <r>
      <rPr>
        <sz val="7"/>
        <color rgb="FFFFFFFF"/>
        <rFont val="Calibri"/>
        <family val="2"/>
        <scheme val="minor"/>
      </rPr>
      <t>Condition Comment</t>
    </r>
  </si>
  <si>
    <r>
      <rPr>
        <sz val="7"/>
        <color rgb="FFFFFFFF"/>
        <rFont val="Calibri"/>
        <family val="2"/>
        <scheme val="minor"/>
      </rPr>
      <t>Risk Level</t>
    </r>
  </si>
  <si>
    <r>
      <rPr>
        <sz val="7"/>
        <color rgb="FFFFFFFF"/>
        <rFont val="Calibri"/>
        <family val="2"/>
        <scheme val="minor"/>
      </rPr>
      <t>Color Code</t>
    </r>
  </si>
  <si>
    <r>
      <rPr>
        <sz val="7"/>
        <color rgb="FF231F20"/>
        <rFont val="Calibri"/>
        <family val="2"/>
        <scheme val="minor"/>
      </rPr>
      <t>Good</t>
    </r>
  </si>
  <si>
    <r>
      <rPr>
        <sz val="7"/>
        <color rgb="FF231F20"/>
        <rFont val="Calibri"/>
        <family val="2"/>
        <scheme val="minor"/>
      </rPr>
      <t>•  Excellent coating with negligible indication of coating failure</t>
    </r>
  </si>
  <si>
    <r>
      <rPr>
        <sz val="7"/>
        <color rgb="FF231F20"/>
        <rFont val="Calibri"/>
        <family val="2"/>
        <scheme val="minor"/>
      </rPr>
      <t>Very Low</t>
    </r>
  </si>
  <si>
    <r>
      <rPr>
        <sz val="7"/>
        <color rgb="FF231F20"/>
        <rFont val="Calibri"/>
        <family val="2"/>
        <scheme val="minor"/>
      </rPr>
      <t>•  Minor spot rusting</t>
    </r>
  </si>
  <si>
    <r>
      <rPr>
        <sz val="7"/>
        <color rgb="FF231F20"/>
        <rFont val="Calibri"/>
        <family val="2"/>
        <scheme val="minor"/>
      </rPr>
      <t>Low</t>
    </r>
  </si>
  <si>
    <r>
      <rPr>
        <sz val="7"/>
        <color rgb="FF231F20"/>
        <rFont val="Calibri"/>
        <family val="2"/>
        <scheme val="minor"/>
      </rPr>
      <t>Low- Medium</t>
    </r>
  </si>
  <si>
    <r>
      <rPr>
        <sz val="7"/>
        <color rgb="FF231F20"/>
        <rFont val="Calibri"/>
        <family val="2"/>
        <scheme val="minor"/>
      </rPr>
      <t>Fair</t>
    </r>
  </si>
  <si>
    <r>
      <t xml:space="preserve">•  Breakdown of coating or rust penetration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3% but &lt; 10% of the area;
•  Hard rust scale is &lt; 5% of the area;
•  Rusting in the area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20% but &lt; 35% of edges or weld lines.</t>
    </r>
  </si>
  <si>
    <r>
      <rPr>
        <sz val="7"/>
        <color rgb="FF231F20"/>
        <rFont val="Calibri"/>
        <family val="2"/>
        <scheme val="minor"/>
      </rPr>
      <t>Medium</t>
    </r>
  </si>
  <si>
    <r>
      <t xml:space="preserve">•  Breakdown of coating or rust penetration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10% but &lt; 20% of the area;
•  Hard rust scale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5% of the area but &lt; 10% of the area;
•  Rusting in the area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35% but &lt; 50% of edges or weld lines.</t>
    </r>
  </si>
  <si>
    <r>
      <rPr>
        <sz val="7"/>
        <color rgb="FF231F20"/>
        <rFont val="Calibri"/>
        <family val="2"/>
        <scheme val="minor"/>
      </rPr>
      <t>Medium- High</t>
    </r>
  </si>
  <si>
    <r>
      <rPr>
        <sz val="7"/>
        <color rgb="FF231F20"/>
        <rFont val="Calibri"/>
        <family val="2"/>
        <scheme val="minor"/>
      </rPr>
      <t>Poor</t>
    </r>
  </si>
  <si>
    <r>
      <t xml:space="preserve">•  Breakdown of coating or rust penetration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20% but &lt; 30% of the area;
•  Hard rust scale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10% but &lt; 20% of the area;
•  Rusting in the area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50% but &lt; 75% of edges or weld lines</t>
    </r>
  </si>
  <si>
    <r>
      <rPr>
        <sz val="7"/>
        <color rgb="FF231F20"/>
        <rFont val="Calibri"/>
        <family val="2"/>
        <scheme val="minor"/>
      </rPr>
      <t>High</t>
    </r>
  </si>
  <si>
    <r>
      <t xml:space="preserve">•  Breakdown of coating or rust penetration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30% of the area;
•  Hard rust scale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20% of the area;
•  Rusting in the area is 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75% of edges or weld lines.</t>
    </r>
  </si>
  <si>
    <r>
      <rPr>
        <sz val="7"/>
        <color rgb="FF231F20"/>
        <rFont val="Calibri"/>
        <family val="2"/>
        <scheme val="minor"/>
      </rPr>
      <t>Very High</t>
    </r>
  </si>
  <si>
    <r>
      <rPr>
        <sz val="7"/>
        <color rgb="FFFFFFFF"/>
        <rFont val="Calibri"/>
        <family val="2"/>
        <scheme val="minor"/>
      </rPr>
      <t>Corrosion as % of Zone</t>
    </r>
  </si>
  <si>
    <r>
      <rPr>
        <sz val="7"/>
        <color rgb="FFFFFFFF"/>
        <rFont val="Calibri"/>
        <family val="2"/>
        <scheme val="minor"/>
      </rPr>
      <t>Rating</t>
    </r>
  </si>
  <si>
    <r>
      <rPr>
        <sz val="7"/>
        <color rgb="FFFFFFFF"/>
        <rFont val="Calibri"/>
        <family val="2"/>
        <scheme val="minor"/>
      </rPr>
      <t>Points</t>
    </r>
  </si>
  <si>
    <r>
      <rPr>
        <sz val="7"/>
        <color rgb="FF231F20"/>
        <rFont val="Calibri"/>
        <family val="2"/>
        <scheme val="minor"/>
      </rPr>
      <t>Excellent</t>
    </r>
  </si>
  <si>
    <r>
      <rPr>
        <sz val="7"/>
        <color rgb="FF231F20"/>
        <rFont val="Calibri"/>
        <family val="2"/>
        <scheme val="minor"/>
      </rPr>
      <t>No rusting</t>
    </r>
  </si>
  <si>
    <r>
      <rPr>
        <u/>
        <sz val="7"/>
        <color rgb="FF231F20"/>
        <rFont val="Calibri"/>
        <family val="2"/>
        <scheme val="minor"/>
      </rPr>
      <t>&lt;</t>
    </r>
    <r>
      <rPr>
        <sz val="7"/>
        <color rgb="FF231F20"/>
        <rFont val="Calibri"/>
        <family val="2"/>
        <scheme val="minor"/>
      </rPr>
      <t xml:space="preserve"> 5% Light rust</t>
    </r>
  </si>
  <si>
    <r>
      <rPr>
        <sz val="7"/>
        <color rgb="FF231F20"/>
        <rFont val="Calibri"/>
        <family val="2"/>
        <scheme val="minor"/>
      </rPr>
      <t>Negligible rusting/corrosion</t>
    </r>
  </si>
  <si>
    <r>
      <rPr>
        <sz val="7"/>
        <color rgb="FF231F20"/>
        <rFont val="Calibri"/>
        <family val="2"/>
        <scheme val="minor"/>
      </rPr>
      <t>Good – Fair</t>
    </r>
  </si>
  <si>
    <r>
      <rPr>
        <sz val="7"/>
        <color rgb="FF231F20"/>
        <rFont val="Calibri"/>
        <family val="2"/>
        <scheme val="minor"/>
      </rPr>
      <t>Minor spot rusting</t>
    </r>
  </si>
  <si>
    <r>
      <rPr>
        <sz val="7"/>
        <color rgb="FF231F20"/>
        <rFont val="Calibri"/>
        <family val="2"/>
        <scheme val="minor"/>
      </rPr>
      <t>Low – Medium</t>
    </r>
  </si>
  <si>
    <r>
      <rPr>
        <sz val="7"/>
        <color rgb="FF231F20"/>
        <rFont val="Calibri"/>
        <family val="2"/>
        <scheme val="minor"/>
      </rPr>
      <t>Local breakdown at edges of stiffeners and weld connections and/or light rusting over 20% or more of zone</t>
    </r>
  </si>
  <si>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10% Hard scale</t>
    </r>
  </si>
  <si>
    <r>
      <rPr>
        <sz val="7"/>
        <color rgb="FF231F20"/>
        <rFont val="Calibri"/>
        <family val="2"/>
        <scheme val="minor"/>
      </rPr>
      <t>Fair – Poor</t>
    </r>
  </si>
  <si>
    <r>
      <rPr>
        <sz val="7"/>
        <color rgb="FF231F20"/>
        <rFont val="Calibri"/>
        <family val="2"/>
        <scheme val="minor"/>
      </rPr>
      <t>Hard scale at 10% or more of zone</t>
    </r>
  </si>
  <si>
    <r>
      <rPr>
        <sz val="7"/>
        <color rgb="FF231F20"/>
        <rFont val="Calibri"/>
        <family val="2"/>
        <scheme val="minor"/>
      </rPr>
      <t>Medium – High</t>
    </r>
  </si>
  <si>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30% Hard scale</t>
    </r>
  </si>
  <si>
    <r>
      <rPr>
        <sz val="7"/>
        <color rgb="FF231F20"/>
        <rFont val="Calibri"/>
        <family val="2"/>
        <scheme val="minor"/>
      </rPr>
      <t>Serious/significant Corrosion: More than 30% corrosion and active
scale is present. Active scale is loose or has fallen off the structure</t>
    </r>
  </si>
  <si>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70% Hard scale</t>
    </r>
  </si>
  <si>
    <r>
      <rPr>
        <sz val="7"/>
        <color rgb="FF231F20"/>
        <rFont val="Calibri"/>
        <family val="2"/>
        <scheme val="minor"/>
      </rPr>
      <t>Worst</t>
    </r>
  </si>
  <si>
    <r>
      <rPr>
        <sz val="7"/>
        <color rgb="FF231F20"/>
        <rFont val="Calibri"/>
        <family val="2"/>
        <scheme val="minor"/>
      </rPr>
      <t>Extensive area of corrosion: corrosion of hard and/or loose scale, including pitting, over 70% or more of the plating surface in question accompanied by evidence of thinning</t>
    </r>
  </si>
  <si>
    <r>
      <rPr>
        <sz val="7"/>
        <color rgb="FFFFFFFF"/>
        <rFont val="Calibri"/>
        <family val="2"/>
        <scheme val="minor"/>
      </rPr>
      <t>Pitting/ Grooving Type</t>
    </r>
  </si>
  <si>
    <r>
      <rPr>
        <sz val="7"/>
        <color rgb="FF231F20"/>
        <rFont val="Calibri"/>
        <family val="2"/>
        <scheme val="minor"/>
      </rPr>
      <t>No Pits/ Grooves</t>
    </r>
  </si>
  <si>
    <r>
      <rPr>
        <sz val="7"/>
        <color rgb="FF231F20"/>
        <rFont val="Calibri"/>
        <family val="2"/>
        <scheme val="minor"/>
      </rPr>
      <t>—</t>
    </r>
  </si>
  <si>
    <r>
      <rPr>
        <sz val="7"/>
        <color rgb="FF231F20"/>
        <rFont val="Calibri"/>
        <family val="2"/>
        <scheme val="minor"/>
      </rPr>
      <t>Shallow Pits/
Grooves</t>
    </r>
  </si>
  <si>
    <r>
      <rPr>
        <sz val="7"/>
        <color rgb="FF231F20"/>
        <rFont val="Calibri"/>
        <family val="2"/>
        <scheme val="minor"/>
      </rPr>
      <t>Less than 1/3 of original thickness</t>
    </r>
  </si>
  <si>
    <r>
      <rPr>
        <u/>
        <sz val="7"/>
        <color rgb="FF231F20"/>
        <rFont val="Calibri"/>
        <family val="2"/>
        <scheme val="minor"/>
      </rPr>
      <t>&lt;</t>
    </r>
    <r>
      <rPr>
        <sz val="7"/>
        <color rgb="FF231F20"/>
        <rFont val="Calibri"/>
        <family val="2"/>
        <scheme val="minor"/>
      </rPr>
      <t xml:space="preserve"> 5%</t>
    </r>
  </si>
  <si>
    <r>
      <rPr>
        <sz val="7"/>
        <color rgb="FF231F20"/>
        <rFont val="Calibri"/>
        <family val="2"/>
        <scheme val="minor"/>
      </rPr>
      <t>Shallow Pits/ Grooves</t>
    </r>
  </si>
  <si>
    <r>
      <rPr>
        <u/>
        <sz val="7"/>
        <color rgb="FF231F20"/>
        <rFont val="Calibri"/>
        <family val="2"/>
        <scheme val="minor"/>
      </rPr>
      <t>&lt;</t>
    </r>
    <r>
      <rPr>
        <sz val="7"/>
        <color rgb="FF231F20"/>
        <rFont val="Calibri"/>
        <family val="2"/>
        <scheme val="minor"/>
      </rPr>
      <t xml:space="preserve"> 15%</t>
    </r>
  </si>
  <si>
    <r>
      <rPr>
        <sz val="7"/>
        <color rgb="FF231F20"/>
        <rFont val="Calibri"/>
        <family val="2"/>
        <scheme val="minor"/>
      </rPr>
      <t>&gt; 15%</t>
    </r>
  </si>
  <si>
    <r>
      <rPr>
        <sz val="7"/>
        <color rgb="FF231F20"/>
        <rFont val="Calibri"/>
        <family val="2"/>
        <scheme val="minor"/>
      </rPr>
      <t>Deep Pits/ Grooves</t>
    </r>
  </si>
  <si>
    <r>
      <rPr>
        <sz val="7"/>
        <color rgb="FF231F20"/>
        <rFont val="Calibri"/>
        <family val="2"/>
        <scheme val="minor"/>
      </rPr>
      <t>More than 1/3 of original thickness</t>
    </r>
  </si>
  <si>
    <r>
      <rPr>
        <sz val="7"/>
        <color rgb="FF231F20"/>
        <rFont val="Calibri"/>
        <family val="2"/>
        <scheme val="minor"/>
      </rPr>
      <t>Medium
– High</t>
    </r>
  </si>
  <si>
    <r>
      <rPr>
        <sz val="7"/>
        <color rgb="FF231F20"/>
        <rFont val="Calibri"/>
        <family val="2"/>
        <scheme val="minor"/>
      </rPr>
      <t>Less than 6 mm of original thickness remaining</t>
    </r>
  </si>
  <si>
    <r>
      <rPr>
        <sz val="7"/>
        <color rgb="FFFFFFFF"/>
        <rFont val="Calibri"/>
        <family val="2"/>
        <scheme val="minor"/>
      </rPr>
      <t>Set-in Area</t>
    </r>
  </si>
  <si>
    <r>
      <rPr>
        <sz val="7"/>
        <color rgb="FFFFFFFF"/>
        <rFont val="Calibri"/>
        <family val="2"/>
        <scheme val="minor"/>
      </rPr>
      <t>Set-in Depth</t>
    </r>
  </si>
  <si>
    <r>
      <rPr>
        <sz val="7"/>
        <color rgb="FF231F20"/>
        <rFont val="Calibri"/>
        <family val="2"/>
        <scheme val="minor"/>
      </rPr>
      <t>No Deformation</t>
    </r>
  </si>
  <si>
    <r>
      <rPr>
        <sz val="7"/>
        <color rgb="FF231F20"/>
        <rFont val="Calibri"/>
        <family val="2"/>
        <scheme val="minor"/>
      </rPr>
      <t>No deformation</t>
    </r>
  </si>
  <si>
    <r>
      <rPr>
        <sz val="7"/>
        <color rgb="FF231F20"/>
        <rFont val="Calibri"/>
        <family val="2"/>
        <scheme val="minor"/>
      </rPr>
      <t>Within Panel</t>
    </r>
  </si>
  <si>
    <r>
      <rPr>
        <u/>
        <sz val="7"/>
        <color rgb="FF231F20"/>
        <rFont val="Calibri"/>
        <family val="2"/>
        <scheme val="minor"/>
      </rPr>
      <t>&lt;</t>
    </r>
    <r>
      <rPr>
        <sz val="7"/>
        <color rgb="FF231F20"/>
        <rFont val="Calibri"/>
        <family val="2"/>
        <scheme val="minor"/>
      </rPr>
      <t xml:space="preserve"> 75 mm
(3 in)</t>
    </r>
  </si>
  <si>
    <r>
      <rPr>
        <sz val="7"/>
        <color rgb="FF231F20"/>
        <rFont val="Calibri"/>
        <family val="2"/>
        <scheme val="minor"/>
      </rPr>
      <t>Gradual set-in</t>
    </r>
  </si>
  <si>
    <r>
      <rPr>
        <sz val="7"/>
        <color rgb="FF231F20"/>
        <rFont val="Calibri"/>
        <family val="2"/>
        <scheme val="minor"/>
      </rPr>
      <t>&gt; 75 mm
(3 in)</t>
    </r>
  </si>
  <si>
    <r>
      <rPr>
        <sz val="7"/>
        <color rgb="FF231F20"/>
        <rFont val="Calibri"/>
        <family val="2"/>
        <scheme val="minor"/>
      </rPr>
      <t>Within Bay (multiple panels)</t>
    </r>
  </si>
  <si>
    <r>
      <rPr>
        <sz val="7"/>
        <color rgb="FF231F20"/>
        <rFont val="Calibri"/>
        <family val="2"/>
        <scheme val="minor"/>
      </rPr>
      <t>Set-in with associated internals tripped</t>
    </r>
  </si>
  <si>
    <r>
      <rPr>
        <sz val="7"/>
        <color rgb="FF231F20"/>
        <rFont val="Calibri"/>
        <family val="2"/>
        <scheme val="minor"/>
      </rPr>
      <t>Brackets and Internals</t>
    </r>
  </si>
  <si>
    <r>
      <rPr>
        <sz val="7"/>
        <color rgb="FF231F20"/>
        <rFont val="Calibri"/>
        <family val="2"/>
        <scheme val="minor"/>
      </rPr>
      <t>Tripped</t>
    </r>
  </si>
  <si>
    <r>
      <rPr>
        <sz val="7"/>
        <color rgb="FF231F20"/>
        <rFont val="Calibri"/>
        <family val="2"/>
        <scheme val="minor"/>
      </rPr>
      <t>Tripped and buckled internals and brackets</t>
    </r>
  </si>
  <si>
    <r>
      <rPr>
        <sz val="7"/>
        <color rgb="FF231F20"/>
        <rFont val="Calibri"/>
        <family val="2"/>
        <scheme val="minor"/>
      </rPr>
      <t>Within Bay</t>
    </r>
  </si>
  <si>
    <r>
      <rPr>
        <sz val="7"/>
        <color rgb="FF231F20"/>
        <rFont val="Calibri"/>
        <family val="2"/>
        <scheme val="minor"/>
      </rPr>
      <t>Buckled, indented, tripped internals</t>
    </r>
  </si>
  <si>
    <r>
      <rPr>
        <sz val="7"/>
        <color rgb="FF231F20"/>
        <rFont val="Calibri"/>
        <family val="2"/>
        <scheme val="minor"/>
      </rPr>
      <t>Multiple Bays</t>
    </r>
  </si>
  <si>
    <r>
      <rPr>
        <sz val="7"/>
        <color rgb="FF231F20"/>
        <rFont val="Calibri"/>
        <family val="2"/>
        <scheme val="minor"/>
      </rPr>
      <t>Buckled, heavily indented, tripped internals</t>
    </r>
  </si>
  <si>
    <r>
      <rPr>
        <sz val="7"/>
        <color rgb="FFFFFFFF"/>
        <rFont val="Calibri"/>
        <family val="2"/>
        <scheme val="minor"/>
      </rPr>
      <t>Fracture Location</t>
    </r>
  </si>
  <si>
    <r>
      <rPr>
        <sz val="7"/>
        <color rgb="FF231F20"/>
        <rFont val="Calibri"/>
        <family val="2"/>
        <scheme val="minor"/>
      </rPr>
      <t>No Fractures</t>
    </r>
  </si>
  <si>
    <r>
      <rPr>
        <sz val="7"/>
        <color rgb="FF231F20"/>
        <rFont val="Calibri"/>
        <family val="2"/>
        <scheme val="minor"/>
      </rPr>
      <t>No fractures</t>
    </r>
  </si>
  <si>
    <r>
      <rPr>
        <sz val="7"/>
        <color rgb="FF231F20"/>
        <rFont val="Calibri"/>
        <family val="2"/>
        <scheme val="minor"/>
      </rPr>
      <t>Welds</t>
    </r>
  </si>
  <si>
    <r>
      <rPr>
        <sz val="7"/>
        <color rgb="FF231F20"/>
        <rFont val="Calibri"/>
        <family val="2"/>
        <scheme val="minor"/>
      </rPr>
      <t>Weld fractures in support
brackets, internals, detachments</t>
    </r>
  </si>
  <si>
    <r>
      <rPr>
        <sz val="7"/>
        <color rgb="FF231F20"/>
        <rFont val="Calibri"/>
        <family val="2"/>
        <scheme val="minor"/>
      </rPr>
      <t>Flanges</t>
    </r>
  </si>
  <si>
    <r>
      <rPr>
        <sz val="7"/>
        <color rgb="FF231F20"/>
        <rFont val="Calibri"/>
        <family val="2"/>
        <scheme val="minor"/>
      </rPr>
      <t>Flanges of brackets, internals, stiffeners</t>
    </r>
  </si>
  <si>
    <r>
      <rPr>
        <sz val="7"/>
        <color rgb="FF231F20"/>
        <rFont val="Calibri"/>
        <family val="2"/>
        <scheme val="minor"/>
      </rPr>
      <t>Webs</t>
    </r>
  </si>
  <si>
    <r>
      <rPr>
        <sz val="7"/>
        <color rgb="FF231F20"/>
        <rFont val="Calibri"/>
        <family val="2"/>
        <scheme val="minor"/>
      </rPr>
      <t>Webs of frames, floors, brackets, stiffeners, internals</t>
    </r>
  </si>
  <si>
    <r>
      <rPr>
        <sz val="7"/>
        <color rgb="FF231F20"/>
        <rFont val="Calibri"/>
        <family val="2"/>
        <scheme val="minor"/>
      </rPr>
      <t>Bulkheads</t>
    </r>
  </si>
  <si>
    <r>
      <rPr>
        <sz val="7"/>
        <color rgb="FF231F20"/>
        <rFont val="Calibri"/>
        <family val="2"/>
        <scheme val="minor"/>
      </rPr>
      <t>Transverse and longitudinal bulkheads, primary structure members</t>
    </r>
  </si>
  <si>
    <r>
      <rPr>
        <sz val="7"/>
        <color rgb="FF231F20"/>
        <rFont val="Calibri"/>
        <family val="2"/>
        <scheme val="minor"/>
      </rPr>
      <t>Hull Envelope (Shell)</t>
    </r>
  </si>
  <si>
    <r>
      <rPr>
        <sz val="7"/>
        <color rgb="FF231F20"/>
        <rFont val="Calibri"/>
        <family val="2"/>
        <scheme val="minor"/>
      </rPr>
      <t>Sideshell, bottom and deck</t>
    </r>
  </si>
  <si>
    <r>
      <rPr>
        <sz val="7"/>
        <color rgb="FFFFFFFF"/>
        <rFont val="Calibri"/>
        <family val="2"/>
        <scheme val="minor"/>
      </rPr>
      <t>Cleanliness and Housekeeping</t>
    </r>
  </si>
  <si>
    <r>
      <rPr>
        <sz val="7"/>
        <color rgb="FF231F20"/>
        <rFont val="Calibri"/>
        <family val="2"/>
        <scheme val="minor"/>
      </rPr>
      <t>Clean and excellent condition</t>
    </r>
  </si>
  <si>
    <r>
      <rPr>
        <sz val="7"/>
        <color rgb="FF231F20"/>
        <rFont val="Calibri"/>
        <family val="2"/>
        <scheme val="minor"/>
      </rPr>
      <t>Similar to newly built condition</t>
    </r>
  </si>
  <si>
    <r>
      <rPr>
        <sz val="7"/>
        <color rgb="FF231F20"/>
        <rFont val="Calibri"/>
        <family val="2"/>
        <scheme val="minor"/>
      </rPr>
      <t>Very light, negligible layer of residue and sediments</t>
    </r>
  </si>
  <si>
    <r>
      <rPr>
        <sz val="7"/>
        <color rgb="FF231F20"/>
        <rFont val="Calibri"/>
        <family val="2"/>
        <scheme val="minor"/>
      </rPr>
      <t>Anodes in good condition more than 90% remaining</t>
    </r>
  </si>
  <si>
    <r>
      <rPr>
        <sz val="7"/>
        <color rgb="FF231F20"/>
        <rFont val="Calibri"/>
        <family val="2"/>
        <scheme val="minor"/>
      </rPr>
      <t>Light layer of residue, sediments inspections</t>
    </r>
  </si>
  <si>
    <r>
      <rPr>
        <sz val="7"/>
        <color rgb="FF231F20"/>
        <rFont val="Calibri"/>
        <family val="2"/>
        <scheme val="minor"/>
      </rPr>
      <t>Anodes 75% remaining. Cleaning not required for close-up.</t>
    </r>
  </si>
  <si>
    <r>
      <rPr>
        <sz val="6.5"/>
        <color rgb="FF231F20"/>
        <rFont val="Calibri"/>
        <family val="2"/>
        <scheme val="minor"/>
      </rPr>
      <t>Spaces sufficiently clean and free from water, scale, dirt, container residues, etc. to reveal corrosion, deformation, fractures, damages or other structural deterioration</t>
    </r>
  </si>
  <si>
    <r>
      <rPr>
        <sz val="7"/>
        <color rgb="FF231F20"/>
        <rFont val="Calibri"/>
        <family val="2"/>
        <scheme val="minor"/>
      </rPr>
      <t>Anodes 50% remaining. Meaningful examination is possible and may require some local cleaning.</t>
    </r>
  </si>
  <si>
    <r>
      <rPr>
        <sz val="7"/>
        <color rgb="FF231F20"/>
        <rFont val="Calibri"/>
        <family val="2"/>
        <scheme val="minor"/>
      </rPr>
      <t>Spaces with surfaces containing loose accumulated corrosion scale</t>
    </r>
  </si>
  <si>
    <r>
      <rPr>
        <sz val="6.5"/>
        <color rgb="FF231F20"/>
        <rFont val="Calibri"/>
        <family val="2"/>
        <scheme val="minor"/>
      </rPr>
      <t>Anodes 30% remaining. Water, scale, dirt, container residues, etc, which make examination difficult</t>
    </r>
    <r>
      <rPr>
        <sz val="7"/>
        <color rgb="FF231F20"/>
        <rFont val="Calibri"/>
        <family val="2"/>
        <scheme val="minor"/>
      </rPr>
      <t>.</t>
    </r>
  </si>
  <si>
    <r>
      <rPr>
        <sz val="7"/>
        <color rgb="FF231F20"/>
        <rFont val="Calibri"/>
        <family val="2"/>
        <scheme val="minor"/>
      </rPr>
      <t>Spaces with residue and sediments which do not give access to surfaces</t>
    </r>
  </si>
  <si>
    <r>
      <rPr>
        <sz val="7"/>
        <color rgb="FF231F20"/>
        <rFont val="Calibri"/>
        <family val="2"/>
        <scheme val="minor"/>
      </rPr>
      <t>Anodes not effective.
Meaningful examination not possible without cleaning.</t>
    </r>
  </si>
  <si>
    <r>
      <rPr>
        <sz val="7"/>
        <color rgb="FF231F20"/>
        <rFont val="Calibri"/>
        <family val="2"/>
        <scheme val="minor"/>
      </rPr>
      <t>In addition to above, spaces with means of access and entry not safe</t>
    </r>
  </si>
  <si>
    <r>
      <rPr>
        <sz val="7"/>
        <color rgb="FF231F20"/>
        <rFont val="Calibri"/>
        <family val="2"/>
        <scheme val="minor"/>
      </rPr>
      <t>Cathodic protection systems ineffective. Compartment needs to be made safe for entry.</t>
    </r>
  </si>
  <si>
    <t>&lt; 20% Light rust</t>
  </si>
  <si>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20% Light rust
</t>
    </r>
    <r>
      <rPr>
        <u/>
        <sz val="7"/>
        <color rgb="FF231F20"/>
        <rFont val="Calibri"/>
        <family val="2"/>
        <scheme val="minor"/>
      </rPr>
      <t>&gt;</t>
    </r>
    <r>
      <rPr>
        <sz val="7"/>
        <color rgb="FF231F20"/>
        <rFont val="Calibri"/>
        <family val="2"/>
        <scheme val="minor"/>
      </rPr>
      <t xml:space="preserve"> 5% Hard scale</t>
    </r>
  </si>
  <si>
    <t>(Fig 1)</t>
  </si>
  <si>
    <t>(Fig 2)</t>
  </si>
  <si>
    <t>Cleanliness &amp; Housekeeping Inspection Criteria Point Scoring</t>
  </si>
  <si>
    <t>House Keeping</t>
  </si>
  <si>
    <t>Condition of Fittings</t>
  </si>
  <si>
    <t>Condition of Anode</t>
  </si>
  <si>
    <t>Sedimentation</t>
  </si>
  <si>
    <t>Tanktop - Inner Bottom</t>
  </si>
  <si>
    <t>Lower - Port Long Bhd</t>
  </si>
  <si>
    <t>Lower - Fwd Bhd</t>
  </si>
  <si>
    <t>Lower - Stbd Long Bhd</t>
  </si>
  <si>
    <t>Lower - Aft Bhd</t>
  </si>
  <si>
    <t>Cleanliness</t>
  </si>
  <si>
    <t xml:space="preserve">T </t>
  </si>
  <si>
    <t>Under Deck</t>
  </si>
  <si>
    <t>Middle - Port Long Bhd</t>
  </si>
  <si>
    <t>Middle - Fwd Bhd</t>
  </si>
  <si>
    <t>Middle - Stbd Long Bhd</t>
  </si>
  <si>
    <t>Middle - Aft Bhd</t>
  </si>
  <si>
    <t>Upper - Port Long Bhd</t>
  </si>
  <si>
    <t>Upper - Fwd Bhd</t>
  </si>
  <si>
    <t>Upper - Stbd Long Bhd</t>
  </si>
  <si>
    <t>Upper - Aft Bhd</t>
  </si>
  <si>
    <t>CARGO/BALLAST TANK INSPECTION REPORT (AFRAMAX WBT)</t>
  </si>
  <si>
    <t>CARGO/BALLAST TANK INSPECTION REPORT (AFRAMAX FPK)</t>
  </si>
  <si>
    <t>CARGO/BALLAST TANK INSPECTION REPORT (AFRAMAX APK)</t>
  </si>
  <si>
    <t>CARGO/BALLAST TANK INSPECTION REPORT (VLCC WBT)</t>
  </si>
  <si>
    <t>CARGO/BALLAST TANK INSPECTION REPORT (VLCC FPK)</t>
  </si>
  <si>
    <t>CARGO/BALLAST TANK INSPECTION REPORT (VLCC APK)</t>
  </si>
  <si>
    <t>CARGO/BALLAST TANK INSPECTION REPORT (AFRAMAX CARGO TANK)</t>
  </si>
  <si>
    <t>CARGO/BALLAST TANK INSPECTION REPORT (VLCC CARGO TANK)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</si>
</sst>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7"/>
      <name val="Calibri"/>
      <family val="2"/>
      <scheme val="minor"/>
    </font>
    <font>
      <b/>
      <sz val="16"/>
      <name val="Calibri"/>
      <family val="2"/>
      <scheme val="minor"/>
    </font>
    <font>
      <sz val="7"/>
      <color rgb="FFFFFFFF"/>
      <name val="Calibri"/>
      <family val="2"/>
      <scheme val="minor"/>
    </font>
    <font>
      <sz val="7"/>
      <color rgb="FF231F2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7"/>
      <color rgb="FF231F20"/>
      <name val="Calibri"/>
      <family val="2"/>
      <scheme val="minor"/>
    </font>
    <font>
      <sz val="6.5"/>
      <name val="Calibri"/>
      <family val="2"/>
      <scheme val="minor"/>
    </font>
    <font>
      <sz val="6.5"/>
      <color rgb="FF231F2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0AD49"/>
      </patternFill>
    </fill>
    <fill>
      <patternFill patternType="solid">
        <fgColor rgb="FFFFF200"/>
      </patternFill>
    </fill>
    <fill>
      <patternFill patternType="solid">
        <fgColor rgb="FFD2232A"/>
      </patternFill>
    </fill>
    <fill>
      <patternFill patternType="solid">
        <fgColor rgb="FF002A4E"/>
      </patternFill>
    </fill>
    <fill>
      <patternFill patternType="solid">
        <fgColor rgb="FFDA1A31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FFFFFF"/>
      </left>
      <right style="thin">
        <color rgb="FFFFFFFF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FFFFFF"/>
      </right>
      <top style="thin">
        <color rgb="FF231F20"/>
      </top>
      <bottom/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FFFFFF"/>
      </left>
      <right/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231F20"/>
      </bottom>
      <diagonal/>
    </border>
    <border>
      <left/>
      <right/>
      <top style="medium">
        <color indexed="64"/>
      </top>
      <bottom style="thin">
        <color rgb="FF231F20"/>
      </bottom>
      <diagonal/>
    </border>
    <border>
      <left/>
      <right style="medium">
        <color indexed="64"/>
      </right>
      <top style="medium">
        <color indexed="64"/>
      </top>
      <bottom style="thin">
        <color rgb="FF231F20"/>
      </bottom>
      <diagonal/>
    </border>
    <border>
      <left style="medium">
        <color indexed="64"/>
      </left>
      <right style="thin">
        <color rgb="FFFFFFFF"/>
      </right>
      <top style="thin">
        <color rgb="FF231F20"/>
      </top>
      <bottom/>
      <diagonal/>
    </border>
    <border>
      <left style="thin">
        <color rgb="FFFFFFFF"/>
      </left>
      <right style="medium">
        <color indexed="64"/>
      </right>
      <top style="thin">
        <color rgb="FF231F20"/>
      </top>
      <bottom/>
      <diagonal/>
    </border>
    <border>
      <left style="medium">
        <color indexed="64"/>
      </left>
      <right style="thin">
        <color rgb="FF231F20"/>
      </right>
      <top/>
      <bottom/>
      <diagonal/>
    </border>
    <border>
      <left style="thin">
        <color rgb="FF231F20"/>
      </left>
      <right style="medium">
        <color indexed="64"/>
      </right>
      <top/>
      <bottom style="thin">
        <color rgb="FF231F20"/>
      </bottom>
      <diagonal/>
    </border>
    <border>
      <left style="thin">
        <color rgb="FF231F20"/>
      </left>
      <right style="medium">
        <color indexed="64"/>
      </right>
      <top style="thin">
        <color rgb="FF231F20"/>
      </top>
      <bottom style="thin">
        <color rgb="FF231F20"/>
      </bottom>
      <diagonal/>
    </border>
    <border>
      <left style="medium">
        <color indexed="64"/>
      </left>
      <right style="thin">
        <color rgb="FF231F20"/>
      </right>
      <top/>
      <bottom style="thin">
        <color rgb="FF231F20"/>
      </bottom>
      <diagonal/>
    </border>
    <border>
      <left style="medium">
        <color indexed="64"/>
      </left>
      <right style="thin">
        <color rgb="FF231F20"/>
      </right>
      <top style="thin">
        <color rgb="FF231F20"/>
      </top>
      <bottom/>
      <diagonal/>
    </border>
    <border>
      <left style="medium">
        <color indexed="64"/>
      </left>
      <right style="thin">
        <color rgb="FF231F20"/>
      </right>
      <top/>
      <bottom style="medium">
        <color indexed="64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medium">
        <color indexed="64"/>
      </bottom>
      <diagonal/>
    </border>
    <border>
      <left style="thin">
        <color rgb="FF231F20"/>
      </left>
      <right/>
      <top style="thin">
        <color rgb="FF231F20"/>
      </top>
      <bottom style="medium">
        <color indexed="64"/>
      </bottom>
      <diagonal/>
    </border>
    <border>
      <left/>
      <right style="thin">
        <color rgb="FF231F20"/>
      </right>
      <top style="thin">
        <color rgb="FF231F20"/>
      </top>
      <bottom style="medium">
        <color indexed="64"/>
      </bottom>
      <diagonal/>
    </border>
    <border>
      <left style="thin">
        <color rgb="FF231F20"/>
      </left>
      <right style="medium">
        <color indexed="64"/>
      </right>
      <top style="thin">
        <color rgb="FF231F20"/>
      </top>
      <bottom style="medium">
        <color indexed="64"/>
      </bottom>
      <diagonal/>
    </border>
    <border>
      <left style="medium">
        <color indexed="64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medium">
        <color indexed="64"/>
      </left>
      <right style="thin">
        <color rgb="FF231F20"/>
      </right>
      <top style="thin">
        <color rgb="FF231F2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2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2" borderId="4" xfId="0" applyFill="1" applyBorder="1" applyAlignment="1">
      <alignment textRotation="45" readingOrder="1"/>
    </xf>
    <xf numFmtId="0" fontId="0" fillId="2" borderId="5" xfId="0" applyFill="1" applyBorder="1" applyAlignment="1">
      <alignment textRotation="45" readingOrder="1"/>
    </xf>
    <xf numFmtId="0" fontId="1" fillId="0" borderId="6" xfId="0" applyFont="1" applyBorder="1"/>
    <xf numFmtId="0" fontId="0" fillId="2" borderId="7" xfId="0" applyFill="1" applyBorder="1" applyAlignment="1">
      <alignment horizontal="center"/>
    </xf>
    <xf numFmtId="0" fontId="1" fillId="2" borderId="8" xfId="0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2" borderId="11" xfId="0" applyFill="1" applyBorder="1" applyAlignment="1">
      <alignment textRotation="45" readingOrder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0" borderId="14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26" xfId="0" applyFont="1" applyBorder="1" applyAlignment="1"/>
    <xf numFmtId="0" fontId="2" fillId="0" borderId="27" xfId="0" applyFont="1" applyBorder="1" applyAlignment="1"/>
    <xf numFmtId="0" fontId="2" fillId="0" borderId="25" xfId="0" applyFont="1" applyBorder="1" applyAlignme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9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5" fillId="2" borderId="4" xfId="0" applyFont="1" applyFill="1" applyBorder="1" applyAlignment="1">
      <alignment textRotation="45" readingOrder="1"/>
    </xf>
    <xf numFmtId="0" fontId="0" fillId="0" borderId="4" xfId="0" applyBorder="1"/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9" fillId="0" borderId="44" xfId="0" applyFont="1" applyFill="1" applyBorder="1" applyAlignment="1"/>
    <xf numFmtId="0" fontId="0" fillId="0" borderId="0" xfId="0" applyFont="1"/>
    <xf numFmtId="1" fontId="14" fillId="0" borderId="43" xfId="1" applyNumberFormat="1" applyFont="1" applyFill="1" applyBorder="1" applyAlignment="1">
      <alignment horizontal="center" vertical="center" shrinkToFit="1"/>
    </xf>
    <xf numFmtId="1" fontId="14" fillId="0" borderId="39" xfId="1" applyNumberFormat="1" applyFont="1" applyFill="1" applyBorder="1" applyAlignment="1">
      <alignment horizontal="center" vertical="center" shrinkToFit="1"/>
    </xf>
    <xf numFmtId="0" fontId="11" fillId="0" borderId="39" xfId="1" applyFont="1" applyFill="1" applyBorder="1" applyAlignment="1">
      <alignment horizontal="center" vertical="center" wrapText="1"/>
    </xf>
    <xf numFmtId="0" fontId="11" fillId="7" borderId="42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1" fontId="14" fillId="0" borderId="39" xfId="2" applyNumberFormat="1" applyFont="1" applyFill="1" applyBorder="1" applyAlignment="1">
      <alignment horizontal="center" vertical="center" shrinkToFit="1"/>
    </xf>
    <xf numFmtId="0" fontId="13" fillId="7" borderId="42" xfId="2" applyFont="1" applyFill="1" applyBorder="1" applyAlignment="1">
      <alignment horizontal="center" vertical="center" wrapText="1"/>
    </xf>
    <xf numFmtId="0" fontId="11" fillId="0" borderId="43" xfId="2" applyFont="1" applyFill="1" applyBorder="1" applyAlignment="1">
      <alignment horizontal="center" vertical="center" wrapText="1"/>
    </xf>
    <xf numFmtId="1" fontId="14" fillId="0" borderId="43" xfId="2" applyNumberFormat="1" applyFont="1" applyFill="1" applyBorder="1" applyAlignment="1">
      <alignment horizontal="center" vertical="center" shrinkToFit="1"/>
    </xf>
    <xf numFmtId="0" fontId="15" fillId="0" borderId="39" xfId="2" applyFont="1" applyFill="1" applyBorder="1" applyAlignment="1">
      <alignment horizontal="center" vertical="center" wrapText="1"/>
    </xf>
    <xf numFmtId="0" fontId="11" fillId="0" borderId="43" xfId="1" applyFont="1" applyFill="1" applyBorder="1" applyAlignment="1">
      <alignment horizontal="center" vertical="center" wrapText="1"/>
    </xf>
    <xf numFmtId="0" fontId="11" fillId="7" borderId="42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1" fontId="14" fillId="0" borderId="0" xfId="1" applyNumberFormat="1" applyFont="1" applyFill="1" applyBorder="1" applyAlignment="1">
      <alignment horizontal="center" vertical="center" shrinkToFit="1"/>
    </xf>
    <xf numFmtId="0" fontId="14" fillId="0" borderId="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1" fillId="7" borderId="53" xfId="1" applyFont="1" applyFill="1" applyBorder="1" applyAlignment="1">
      <alignment horizontal="center" vertical="center" wrapText="1"/>
    </xf>
    <xf numFmtId="0" fontId="11" fillId="7" borderId="54" xfId="1" applyFont="1" applyFill="1" applyBorder="1" applyAlignment="1">
      <alignment horizontal="center" vertical="center" wrapText="1"/>
    </xf>
    <xf numFmtId="0" fontId="15" fillId="4" borderId="56" xfId="1" applyFont="1" applyFill="1" applyBorder="1" applyAlignment="1">
      <alignment horizontal="center" vertical="center" wrapText="1"/>
    </xf>
    <xf numFmtId="0" fontId="15" fillId="4" borderId="57" xfId="1" applyFont="1" applyFill="1" applyBorder="1" applyAlignment="1">
      <alignment horizontal="center" vertical="center" wrapText="1"/>
    </xf>
    <xf numFmtId="0" fontId="15" fillId="5" borderId="57" xfId="1" applyFont="1" applyFill="1" applyBorder="1" applyAlignment="1">
      <alignment horizontal="center" vertical="center" wrapText="1"/>
    </xf>
    <xf numFmtId="0" fontId="15" fillId="5" borderId="56" xfId="1" applyFont="1" applyFill="1" applyBorder="1" applyAlignment="1">
      <alignment horizontal="center" vertical="center" wrapText="1"/>
    </xf>
    <xf numFmtId="0" fontId="15" fillId="8" borderId="57" xfId="1" applyFont="1" applyFill="1" applyBorder="1" applyAlignment="1">
      <alignment horizontal="center" vertical="center" wrapText="1"/>
    </xf>
    <xf numFmtId="1" fontId="14" fillId="0" borderId="61" xfId="1" applyNumberFormat="1" applyFont="1" applyFill="1" applyBorder="1" applyAlignment="1">
      <alignment horizontal="center" vertical="center" shrinkToFit="1"/>
    </xf>
    <xf numFmtId="0" fontId="11" fillId="0" borderId="61" xfId="1" applyFont="1" applyFill="1" applyBorder="1" applyAlignment="1">
      <alignment horizontal="center" vertical="center" wrapText="1"/>
    </xf>
    <xf numFmtId="0" fontId="15" fillId="8" borderId="64" xfId="1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0" fillId="0" borderId="0" xfId="0" applyFont="1" applyBorder="1"/>
    <xf numFmtId="0" fontId="11" fillId="7" borderId="53" xfId="2" applyFont="1" applyFill="1" applyBorder="1" applyAlignment="1">
      <alignment horizontal="center" vertical="center" wrapText="1"/>
    </xf>
    <xf numFmtId="0" fontId="13" fillId="7" borderId="54" xfId="2" applyFont="1" applyFill="1" applyBorder="1" applyAlignment="1">
      <alignment horizontal="center" vertical="center" wrapText="1"/>
    </xf>
    <xf numFmtId="0" fontId="11" fillId="0" borderId="58" xfId="2" applyFont="1" applyFill="1" applyBorder="1" applyAlignment="1">
      <alignment horizontal="center" vertical="center" wrapText="1"/>
    </xf>
    <xf numFmtId="0" fontId="15" fillId="4" borderId="56" xfId="2" applyFont="1" applyFill="1" applyBorder="1" applyAlignment="1">
      <alignment horizontal="center" vertical="center" wrapText="1"/>
    </xf>
    <xf numFmtId="0" fontId="15" fillId="0" borderId="65" xfId="2" applyFont="1" applyFill="1" applyBorder="1" applyAlignment="1">
      <alignment horizontal="center" vertical="center" wrapText="1"/>
    </xf>
    <xf numFmtId="0" fontId="15" fillId="4" borderId="57" xfId="2" applyFont="1" applyFill="1" applyBorder="1" applyAlignment="1">
      <alignment horizontal="center" vertical="center" wrapText="1"/>
    </xf>
    <xf numFmtId="0" fontId="11" fillId="0" borderId="65" xfId="2" applyFont="1" applyFill="1" applyBorder="1" applyAlignment="1">
      <alignment horizontal="center" vertical="center" wrapText="1"/>
    </xf>
    <xf numFmtId="0" fontId="15" fillId="5" borderId="57" xfId="2" applyFont="1" applyFill="1" applyBorder="1" applyAlignment="1">
      <alignment horizontal="center" vertical="center" wrapText="1"/>
    </xf>
    <xf numFmtId="0" fontId="15" fillId="6" borderId="57" xfId="2" applyFont="1" applyFill="1" applyBorder="1" applyAlignment="1">
      <alignment horizontal="center" vertical="center" wrapText="1"/>
    </xf>
    <xf numFmtId="0" fontId="11" fillId="0" borderId="66" xfId="2" applyFont="1" applyFill="1" applyBorder="1" applyAlignment="1">
      <alignment horizontal="center" vertical="center" wrapText="1"/>
    </xf>
    <xf numFmtId="0" fontId="11" fillId="0" borderId="61" xfId="2" applyFont="1" applyFill="1" applyBorder="1" applyAlignment="1">
      <alignment horizontal="center" vertical="center" wrapText="1"/>
    </xf>
    <xf numFmtId="1" fontId="14" fillId="0" borderId="61" xfId="2" applyNumberFormat="1" applyFont="1" applyFill="1" applyBorder="1" applyAlignment="1">
      <alignment horizontal="center" vertical="center" shrinkToFit="1"/>
    </xf>
    <xf numFmtId="0" fontId="15" fillId="6" borderId="64" xfId="2" applyFont="1" applyFill="1" applyBorder="1" applyAlignment="1">
      <alignment horizontal="center" vertical="center" wrapText="1"/>
    </xf>
    <xf numFmtId="0" fontId="11" fillId="7" borderId="54" xfId="2" applyFont="1" applyFill="1" applyBorder="1" applyAlignment="1">
      <alignment horizontal="center" vertical="center" wrapText="1"/>
    </xf>
    <xf numFmtId="9" fontId="14" fillId="0" borderId="58" xfId="2" applyNumberFormat="1" applyFont="1" applyFill="1" applyBorder="1" applyAlignment="1">
      <alignment horizontal="center" vertical="center" shrinkToFit="1"/>
    </xf>
    <xf numFmtId="0" fontId="14" fillId="0" borderId="65" xfId="2" applyFont="1" applyFill="1" applyBorder="1" applyAlignment="1">
      <alignment horizontal="center" vertical="center" wrapText="1"/>
    </xf>
    <xf numFmtId="0" fontId="15" fillId="0" borderId="66" xfId="2" applyFont="1" applyFill="1" applyBorder="1" applyAlignment="1">
      <alignment horizontal="center" vertical="center" wrapText="1"/>
    </xf>
    <xf numFmtId="0" fontId="11" fillId="0" borderId="41" xfId="2" applyFont="1" applyFill="1" applyBorder="1" applyAlignment="1">
      <alignment horizontal="center" vertical="center" wrapText="1"/>
    </xf>
    <xf numFmtId="0" fontId="11" fillId="0" borderId="63" xfId="2" applyFont="1" applyFill="1" applyBorder="1" applyAlignment="1">
      <alignment horizontal="center" vertical="center" wrapText="1"/>
    </xf>
    <xf numFmtId="0" fontId="11" fillId="0" borderId="46" xfId="2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67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2" borderId="75" xfId="0" applyFont="1" applyFill="1" applyBorder="1" applyAlignment="1">
      <alignment textRotation="45" readingOrder="1"/>
    </xf>
    <xf numFmtId="0" fontId="21" fillId="2" borderId="76" xfId="0" applyFont="1" applyFill="1" applyBorder="1" applyAlignment="1">
      <alignment textRotation="45" readingOrder="1"/>
    </xf>
    <xf numFmtId="0" fontId="0" fillId="0" borderId="2" xfId="0" applyBorder="1"/>
    <xf numFmtId="0" fontId="0" fillId="2" borderId="28" xfId="0" applyFill="1" applyBorder="1" applyAlignment="1">
      <alignment horizontal="center"/>
    </xf>
    <xf numFmtId="0" fontId="0" fillId="0" borderId="77" xfId="0" applyBorder="1"/>
    <xf numFmtId="0" fontId="0" fillId="0" borderId="28" xfId="0" applyBorder="1"/>
    <xf numFmtId="0" fontId="0" fillId="0" borderId="78" xfId="0" applyBorder="1"/>
    <xf numFmtId="1" fontId="0" fillId="0" borderId="17" xfId="0" applyNumberFormat="1" applyBorder="1"/>
    <xf numFmtId="164" fontId="0" fillId="0" borderId="37" xfId="0" applyNumberFormat="1" applyBorder="1"/>
    <xf numFmtId="164" fontId="0" fillId="0" borderId="31" xfId="0" applyNumberFormat="1" applyFill="1" applyBorder="1"/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30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164" fontId="7" fillId="0" borderId="12" xfId="0" applyNumberFormat="1" applyFont="1" applyBorder="1" applyAlignment="1">
      <alignment horizontal="center" vertical="center"/>
    </xf>
    <xf numFmtId="164" fontId="7" fillId="0" borderId="19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0" borderId="30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1" xfId="0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25" xfId="0" applyFill="1" applyBorder="1" applyAlignment="1">
      <alignment horizontal="center" textRotation="45" readingOrder="1"/>
    </xf>
    <xf numFmtId="0" fontId="0" fillId="0" borderId="26" xfId="0" applyFill="1" applyBorder="1" applyAlignment="1">
      <alignment horizontal="center" textRotation="45" readingOrder="1"/>
    </xf>
    <xf numFmtId="0" fontId="0" fillId="0" borderId="71" xfId="0" applyFill="1" applyBorder="1" applyAlignment="1">
      <alignment horizontal="center" textRotation="45" readingOrder="1"/>
    </xf>
    <xf numFmtId="0" fontId="11" fillId="0" borderId="48" xfId="2" applyFont="1" applyFill="1" applyBorder="1" applyAlignment="1">
      <alignment horizontal="center" vertical="center" wrapText="1"/>
    </xf>
    <xf numFmtId="0" fontId="11" fillId="0" borderId="46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11" fillId="0" borderId="4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2" fillId="2" borderId="50" xfId="2" applyFont="1" applyFill="1" applyBorder="1" applyAlignment="1">
      <alignment horizontal="center" vertical="center" wrapText="1"/>
    </xf>
    <xf numFmtId="0" fontId="12" fillId="2" borderId="51" xfId="2" applyFont="1" applyFill="1" applyBorder="1" applyAlignment="1">
      <alignment horizontal="center" vertical="center" wrapText="1"/>
    </xf>
    <xf numFmtId="0" fontId="12" fillId="2" borderId="52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1" fillId="0" borderId="62" xfId="2" applyFont="1" applyFill="1" applyBorder="1" applyAlignment="1">
      <alignment horizontal="center" vertical="center" wrapText="1"/>
    </xf>
    <xf numFmtId="0" fontId="11" fillId="0" borderId="63" xfId="2" applyFont="1" applyFill="1" applyBorder="1" applyAlignment="1">
      <alignment horizontal="center" vertical="center" wrapText="1"/>
    </xf>
    <xf numFmtId="0" fontId="15" fillId="0" borderId="40" xfId="2" applyFont="1" applyFill="1" applyBorder="1" applyAlignment="1">
      <alignment horizontal="center" vertical="center" wrapText="1"/>
    </xf>
    <xf numFmtId="0" fontId="15" fillId="0" borderId="41" xfId="2" applyFont="1" applyFill="1" applyBorder="1" applyAlignment="1">
      <alignment horizontal="center" vertical="center" wrapText="1"/>
    </xf>
    <xf numFmtId="0" fontId="11" fillId="7" borderId="14" xfId="2" applyFont="1" applyFill="1" applyBorder="1" applyAlignment="1">
      <alignment horizontal="center" vertical="center" wrapText="1"/>
    </xf>
    <xf numFmtId="0" fontId="11" fillId="7" borderId="49" xfId="2" applyFont="1" applyFill="1" applyBorder="1" applyAlignment="1">
      <alignment horizontal="center" vertical="center" wrapText="1"/>
    </xf>
    <xf numFmtId="0" fontId="11" fillId="7" borderId="47" xfId="2" applyFont="1" applyFill="1" applyBorder="1" applyAlignment="1">
      <alignment horizontal="center" vertical="center" wrapText="1"/>
    </xf>
    <xf numFmtId="0" fontId="11" fillId="7" borderId="45" xfId="2" applyFont="1" applyFill="1" applyBorder="1" applyAlignment="1">
      <alignment horizontal="center" vertical="center" wrapText="1"/>
    </xf>
    <xf numFmtId="0" fontId="11" fillId="0" borderId="55" xfId="1" applyFont="1" applyFill="1" applyBorder="1" applyAlignment="1">
      <alignment horizontal="center" vertical="center" wrapText="1"/>
    </xf>
    <xf numFmtId="0" fontId="11" fillId="0" borderId="58" xfId="1" applyFont="1" applyFill="1" applyBorder="1" applyAlignment="1">
      <alignment horizontal="center" vertical="center" wrapText="1"/>
    </xf>
    <xf numFmtId="0" fontId="11" fillId="0" borderId="59" xfId="1" applyFont="1" applyFill="1" applyBorder="1" applyAlignment="1">
      <alignment horizontal="center" vertical="center" wrapText="1"/>
    </xf>
    <xf numFmtId="0" fontId="11" fillId="0" borderId="60" xfId="1" applyFont="1" applyFill="1" applyBorder="1" applyAlignment="1">
      <alignment horizontal="center" vertical="center" wrapText="1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1" fillId="7" borderId="47" xfId="1" applyFont="1" applyFill="1" applyBorder="1" applyAlignment="1">
      <alignment horizontal="center" vertical="center" wrapText="1"/>
    </xf>
    <xf numFmtId="0" fontId="11" fillId="7" borderId="45" xfId="1" applyFont="1" applyFill="1" applyBorder="1" applyAlignment="1">
      <alignment horizontal="center" vertical="center" wrapText="1"/>
    </xf>
    <xf numFmtId="0" fontId="11" fillId="0" borderId="48" xfId="1" applyFont="1" applyFill="1" applyBorder="1" applyAlignment="1">
      <alignment horizontal="center" vertical="center" wrapText="1"/>
    </xf>
    <xf numFmtId="0" fontId="11" fillId="0" borderId="46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1" fillId="0" borderId="41" xfId="1" applyFont="1" applyFill="1" applyBorder="1" applyAlignment="1">
      <alignment horizontal="center" vertical="center" wrapText="1"/>
    </xf>
    <xf numFmtId="0" fontId="14" fillId="0" borderId="40" xfId="1" applyFont="1" applyFill="1" applyBorder="1" applyAlignment="1">
      <alignment horizontal="center" vertical="center" wrapText="1"/>
    </xf>
    <xf numFmtId="0" fontId="15" fillId="0" borderId="41" xfId="1" applyFont="1" applyFill="1" applyBorder="1" applyAlignment="1">
      <alignment horizontal="center" vertical="center" wrapText="1"/>
    </xf>
    <xf numFmtId="0" fontId="14" fillId="0" borderId="62" xfId="1" applyFont="1" applyFill="1" applyBorder="1" applyAlignment="1">
      <alignment horizontal="center" vertical="center" wrapText="1"/>
    </xf>
    <xf numFmtId="0" fontId="15" fillId="0" borderId="63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C53AD6BD-281B-43F0-87BB-209159290157}"/>
    <cellStyle name="Normal 3" xfId="2" xr:uid="{B37C3A38-FE8D-4D52-8C84-FABB761981BE}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419588</xdr:colOff>
      <xdr:row>7</xdr:row>
      <xdr:rowOff>36734</xdr:rowOff>
    </xdr:from>
    <xdr:to>
      <xdr:col>22</xdr:col>
      <xdr:colOff>210110</xdr:colOff>
      <xdr:row>31</xdr:row>
      <xdr:rowOff>292243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FDDF0E-B7D1-4A60-8784-831F3C8E2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456" y="1549528"/>
          <a:ext cx="6528058" cy="4961980"/>
        </a:xfrm>
        <a:prstGeom prst="rect">
          <a:avLst/>
        </a:prstGeom>
      </xdr:spPr>
    </xdr:pic>
    <xdr:clientData/>
  </xdr:twoCellAnchor>
  <xdr:twoCellAnchor editAs="oneCell">
    <xdr:from>
      <xdr:col>0</xdr:col>
      <xdr:colOff>126066</xdr:colOff>
      <xdr:row>7</xdr:row>
      <xdr:rowOff>56030</xdr:rowOff>
    </xdr:from>
    <xdr:to>
      <xdr:col>8</xdr:col>
      <xdr:colOff>286232</xdr:colOff>
      <xdr:row>31</xdr:row>
      <xdr:rowOff>187654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A345BB-A76A-40CB-86A2-C44D6025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66" y="1092574"/>
          <a:ext cx="5104762" cy="4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1288078</xdr:colOff>
      <xdr:row>7</xdr:row>
      <xdr:rowOff>28014</xdr:rowOff>
    </xdr:from>
    <xdr:to>
      <xdr:col>8</xdr:col>
      <xdr:colOff>0</xdr:colOff>
      <xdr:row>31</xdr:row>
      <xdr:rowOff>379313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A3F131-8AD2-4D4D-975E-73470F484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078" y="1064558"/>
          <a:ext cx="3656518" cy="505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359431</xdr:colOff>
      <xdr:row>7</xdr:row>
      <xdr:rowOff>42021</xdr:rowOff>
    </xdr:from>
    <xdr:to>
      <xdr:col>17</xdr:col>
      <xdr:colOff>364190</xdr:colOff>
      <xdr:row>31</xdr:row>
      <xdr:rowOff>360322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7E8358-BF1B-400C-86A5-D88C9FBC9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0571" y="1078565"/>
          <a:ext cx="3632663" cy="50247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28022</xdr:rowOff>
    </xdr:from>
    <xdr:to>
      <xdr:col>7</xdr:col>
      <xdr:colOff>126066</xdr:colOff>
      <xdr:row>31</xdr:row>
      <xdr:rowOff>354861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CBE80C-65A4-4AFA-8CD0-8627C2679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691" y="1064566"/>
          <a:ext cx="3235699" cy="5033310"/>
        </a:xfrm>
        <a:prstGeom prst="rect">
          <a:avLst/>
        </a:prstGeom>
      </xdr:spPr>
    </xdr:pic>
    <xdr:clientData/>
  </xdr:twoCellAnchor>
  <xdr:twoCellAnchor editAs="oneCell">
    <xdr:from>
      <xdr:col>10</xdr:col>
      <xdr:colOff>262061</xdr:colOff>
      <xdr:row>7</xdr:row>
      <xdr:rowOff>23944</xdr:rowOff>
    </xdr:from>
    <xdr:to>
      <xdr:col>16</xdr:col>
      <xdr:colOff>405752</xdr:colOff>
      <xdr:row>31</xdr:row>
      <xdr:rowOff>378198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0F12D-AE72-4E58-9565-7B134D2CC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3201" y="1060488"/>
          <a:ext cx="3253323" cy="5060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826432</xdr:colOff>
      <xdr:row>7</xdr:row>
      <xdr:rowOff>106611</xdr:rowOff>
    </xdr:from>
    <xdr:to>
      <xdr:col>9</xdr:col>
      <xdr:colOff>42020</xdr:colOff>
      <xdr:row>31</xdr:row>
      <xdr:rowOff>275501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4876CF-DEB2-4413-B349-C4448B053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32" y="1143155"/>
          <a:ext cx="4678456" cy="4875361"/>
        </a:xfrm>
        <a:prstGeom prst="rect">
          <a:avLst/>
        </a:prstGeom>
      </xdr:spPr>
    </xdr:pic>
    <xdr:clientData/>
  </xdr:twoCellAnchor>
  <xdr:twoCellAnchor editAs="oneCell">
    <xdr:from>
      <xdr:col>10</xdr:col>
      <xdr:colOff>350184</xdr:colOff>
      <xdr:row>7</xdr:row>
      <xdr:rowOff>20940</xdr:rowOff>
    </xdr:from>
    <xdr:to>
      <xdr:col>19</xdr:col>
      <xdr:colOff>490258</xdr:colOff>
      <xdr:row>31</xdr:row>
      <xdr:rowOff>321201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CC6C63-DC24-460E-A3A4-A660E2AD5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324" y="1057484"/>
          <a:ext cx="4804522" cy="50067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182096</xdr:colOff>
      <xdr:row>7</xdr:row>
      <xdr:rowOff>14008</xdr:rowOff>
    </xdr:from>
    <xdr:to>
      <xdr:col>8</xdr:col>
      <xdr:colOff>336176</xdr:colOff>
      <xdr:row>31</xdr:row>
      <xdr:rowOff>369202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451BDF-2D3F-4F11-AFA1-92AF5AEEC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787" y="1050552"/>
          <a:ext cx="3781985" cy="5061665"/>
        </a:xfrm>
        <a:prstGeom prst="rect">
          <a:avLst/>
        </a:prstGeom>
      </xdr:spPr>
    </xdr:pic>
    <xdr:clientData/>
  </xdr:twoCellAnchor>
  <xdr:twoCellAnchor editAs="oneCell">
    <xdr:from>
      <xdr:col>12</xdr:col>
      <xdr:colOff>79963</xdr:colOff>
      <xdr:row>7</xdr:row>
      <xdr:rowOff>37941</xdr:rowOff>
    </xdr:from>
    <xdr:to>
      <xdr:col>19</xdr:col>
      <xdr:colOff>224118</xdr:colOff>
      <xdr:row>31</xdr:row>
      <xdr:rowOff>379850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8753EE-96BA-4490-81F0-D188AE61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7647" y="1074485"/>
          <a:ext cx="3772059" cy="5048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142424</xdr:colOff>
      <xdr:row>7</xdr:row>
      <xdr:rowOff>56029</xdr:rowOff>
    </xdr:from>
    <xdr:to>
      <xdr:col>23</xdr:col>
      <xdr:colOff>485556</xdr:colOff>
      <xdr:row>31</xdr:row>
      <xdr:rowOff>28013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E3F3BE-4DE3-4BA4-88C0-6F5D0C936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1836" y="1092573"/>
          <a:ext cx="6562396" cy="4678455"/>
        </a:xfrm>
        <a:prstGeom prst="rect">
          <a:avLst/>
        </a:prstGeom>
      </xdr:spPr>
    </xdr:pic>
    <xdr:clientData/>
  </xdr:twoCellAnchor>
  <xdr:twoCellAnchor editAs="oneCell">
    <xdr:from>
      <xdr:col>0</xdr:col>
      <xdr:colOff>37940</xdr:colOff>
      <xdr:row>7</xdr:row>
      <xdr:rowOff>23933</xdr:rowOff>
    </xdr:from>
    <xdr:to>
      <xdr:col>11</xdr:col>
      <xdr:colOff>182095</xdr:colOff>
      <xdr:row>31</xdr:row>
      <xdr:rowOff>53785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A13ADC-5A09-4E52-8DC5-8EEA3991A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40" y="1060477"/>
          <a:ext cx="6643567" cy="4736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10</xdr:col>
      <xdr:colOff>98051</xdr:colOff>
      <xdr:row>31</xdr:row>
      <xdr:rowOff>281332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C6C1D6-DCFE-4266-ADDB-D94802B0D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2647"/>
          <a:ext cx="6079191" cy="47917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458162</xdr:colOff>
      <xdr:row>7</xdr:row>
      <xdr:rowOff>121985</xdr:rowOff>
    </xdr:from>
    <xdr:to>
      <xdr:col>22</xdr:col>
      <xdr:colOff>406214</xdr:colOff>
      <xdr:row>31</xdr:row>
      <xdr:rowOff>276676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E91B22F-3D57-4E05-89E5-5FE5B235B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9302" y="1158529"/>
          <a:ext cx="6167316" cy="48611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294154</xdr:colOff>
      <xdr:row>7</xdr:row>
      <xdr:rowOff>106512</xdr:rowOff>
    </xdr:from>
    <xdr:to>
      <xdr:col>19</xdr:col>
      <xdr:colOff>392206</xdr:colOff>
      <xdr:row>31</xdr:row>
      <xdr:rowOff>284408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80E022-8493-4133-A51F-DCD90DE28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294" y="1143056"/>
          <a:ext cx="4762500" cy="4884367"/>
        </a:xfrm>
        <a:prstGeom prst="rect">
          <a:avLst/>
        </a:prstGeom>
      </xdr:spPr>
    </xdr:pic>
    <xdr:clientData/>
  </xdr:twoCellAnchor>
  <xdr:twoCellAnchor editAs="oneCell">
    <xdr:from>
      <xdr:col>0</xdr:col>
      <xdr:colOff>366682</xdr:colOff>
      <xdr:row>7</xdr:row>
      <xdr:rowOff>118026</xdr:rowOff>
    </xdr:from>
    <xdr:to>
      <xdr:col>8</xdr:col>
      <xdr:colOff>210110</xdr:colOff>
      <xdr:row>31</xdr:row>
      <xdr:rowOff>312531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3C7131-2259-4011-9C27-AA2544A0C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682" y="1154570"/>
          <a:ext cx="4788024" cy="49009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95537</xdr:colOff>
      <xdr:row>9</xdr:row>
      <xdr:rowOff>169717</xdr:rowOff>
    </xdr:from>
    <xdr:to>
      <xdr:col>3</xdr:col>
      <xdr:colOff>1120775</xdr:colOff>
      <xdr:row>21</xdr:row>
      <xdr:rowOff>175342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8AC3C6-259E-4A08-A3F2-6A1E1D719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7" y="3084367"/>
          <a:ext cx="3463638" cy="5034825"/>
        </a:xfrm>
        <a:prstGeom prst="rect">
          <a:avLst/>
        </a:prstGeom>
      </xdr:spPr>
    </xdr:pic>
    <xdr:clientData/>
  </xdr:twoCellAnchor>
  <xdr:twoCellAnchor editAs="oneCell">
    <xdr:from>
      <xdr:col>3</xdr:col>
      <xdr:colOff>1131067</xdr:colOff>
      <xdr:row>9</xdr:row>
      <xdr:rowOff>152400</xdr:rowOff>
    </xdr:from>
    <xdr:to>
      <xdr:col>7</xdr:col>
      <xdr:colOff>276709</xdr:colOff>
      <xdr:row>21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09EE5B-7D51-48D6-8CA6-80A31C8B7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467" y="3067050"/>
          <a:ext cx="3479517" cy="501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zoomScale="68" zoomScaleNormal="68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2.5" customHeight="1" x14ac:dyDescent="0.35">
      <c r="A1" s="142" t="s">
        <v>211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23"/>
      <c r="C8" s="23"/>
      <c r="D8" s="23"/>
      <c r="E8" s="23"/>
      <c r="F8" s="24"/>
      <c r="G8" s="24"/>
      <c r="H8" s="23"/>
      <c r="I8" s="23"/>
      <c r="J8" s="23"/>
      <c r="K8" s="23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23"/>
      <c r="C9" s="23"/>
      <c r="D9" s="23"/>
      <c r="E9" s="23"/>
      <c r="F9" s="24"/>
      <c r="G9" s="24"/>
      <c r="H9" s="23"/>
      <c r="I9" s="23"/>
      <c r="J9" s="23"/>
      <c r="K9" s="23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23"/>
      <c r="C10" s="23"/>
      <c r="D10" s="23"/>
      <c r="E10" s="23"/>
      <c r="F10" s="24"/>
      <c r="G10" s="24"/>
      <c r="H10" s="23"/>
      <c r="I10" s="23"/>
      <c r="J10" s="23"/>
      <c r="K10" s="23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23"/>
      <c r="C11" s="23"/>
      <c r="D11" s="23"/>
      <c r="E11" s="23"/>
      <c r="F11" s="24"/>
      <c r="G11" s="24"/>
      <c r="H11" s="23"/>
      <c r="I11" s="23"/>
      <c r="J11" s="23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23"/>
      <c r="C12" s="23"/>
      <c r="D12" s="23"/>
      <c r="E12" s="23"/>
      <c r="F12" s="24"/>
      <c r="G12" s="24"/>
      <c r="H12" s="23"/>
      <c r="I12" s="23"/>
      <c r="J12" s="23"/>
      <c r="K12" s="23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23"/>
      <c r="C13" s="23"/>
      <c r="D13" s="23"/>
      <c r="E13" s="23"/>
      <c r="F13" s="24"/>
      <c r="G13" s="24"/>
      <c r="H13" s="23"/>
      <c r="I13" s="23"/>
      <c r="J13" s="23"/>
      <c r="K13" s="23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23"/>
      <c r="C14" s="23"/>
      <c r="D14" s="23"/>
      <c r="E14" s="23"/>
      <c r="F14" s="24"/>
      <c r="G14" s="24"/>
      <c r="H14" s="23"/>
      <c r="I14" s="23"/>
      <c r="J14" s="23"/>
      <c r="K14" s="23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23"/>
      <c r="C15" s="23"/>
      <c r="D15" s="23"/>
      <c r="E15" s="23"/>
      <c r="F15" s="24"/>
      <c r="G15" s="24"/>
      <c r="H15" s="23"/>
      <c r="I15" s="23"/>
      <c r="J15" s="23"/>
      <c r="K15" s="23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23"/>
      <c r="C16" s="23"/>
      <c r="D16" s="23"/>
      <c r="E16" s="23"/>
      <c r="F16" s="24"/>
      <c r="G16" s="24"/>
      <c r="H16" s="23"/>
      <c r="I16" s="23"/>
      <c r="J16" s="23"/>
      <c r="K16" s="23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23"/>
      <c r="C17" s="23"/>
      <c r="D17" s="23"/>
      <c r="E17" s="23"/>
      <c r="F17" s="24"/>
      <c r="G17" s="24"/>
      <c r="H17" s="23"/>
      <c r="I17" s="23"/>
      <c r="J17" s="23"/>
      <c r="K17" s="23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23"/>
      <c r="C18" s="23"/>
      <c r="D18" s="23"/>
      <c r="E18" s="23"/>
      <c r="F18" s="24"/>
      <c r="G18" s="24"/>
      <c r="H18" s="23"/>
      <c r="I18" s="23"/>
      <c r="J18" s="23"/>
      <c r="K18" s="23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23"/>
      <c r="C19" s="23"/>
      <c r="D19" s="23"/>
      <c r="E19" s="23"/>
      <c r="F19" s="24"/>
      <c r="G19" s="24"/>
      <c r="H19" s="23"/>
      <c r="I19" s="23"/>
      <c r="J19" s="23"/>
      <c r="K19" s="23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23"/>
      <c r="C20" s="23"/>
      <c r="D20" s="23"/>
      <c r="E20" s="23"/>
      <c r="F20" s="24"/>
      <c r="G20" s="24"/>
      <c r="H20" s="23"/>
      <c r="I20" s="23"/>
      <c r="J20" s="23"/>
      <c r="K20" s="23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23"/>
      <c r="C21" s="23"/>
      <c r="D21" s="23"/>
      <c r="E21" s="23"/>
      <c r="F21" s="24"/>
      <c r="G21" s="24"/>
      <c r="H21" s="23"/>
      <c r="I21" s="23"/>
      <c r="J21" s="23"/>
      <c r="K21" s="23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23"/>
      <c r="C22" s="23"/>
      <c r="D22" s="23"/>
      <c r="E22" s="23"/>
      <c r="F22" s="24"/>
      <c r="G22" s="24"/>
      <c r="H22" s="23"/>
      <c r="I22" s="23"/>
      <c r="J22" s="23"/>
      <c r="K22" s="23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23"/>
      <c r="C23" s="23"/>
      <c r="D23" s="23"/>
      <c r="E23" s="23"/>
      <c r="F23" s="24"/>
      <c r="G23" s="24"/>
      <c r="H23" s="23"/>
      <c r="I23" s="23"/>
      <c r="J23" s="23"/>
      <c r="K23" s="23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23"/>
      <c r="C24" s="23"/>
      <c r="D24" s="23"/>
      <c r="E24" s="23"/>
      <c r="F24" s="24"/>
      <c r="G24" s="24"/>
      <c r="H24" s="23"/>
      <c r="I24" s="23"/>
      <c r="J24" s="23"/>
      <c r="K24" s="23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23"/>
      <c r="C25" s="23"/>
      <c r="D25" s="23"/>
      <c r="E25" s="23"/>
      <c r="F25" s="24"/>
      <c r="G25" s="24"/>
      <c r="H25" s="23"/>
      <c r="I25" s="23"/>
      <c r="J25" s="23"/>
      <c r="K25" s="23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23"/>
      <c r="C26" s="23"/>
      <c r="D26" s="23"/>
      <c r="E26" s="23"/>
      <c r="F26" s="24"/>
      <c r="G26" s="24"/>
      <c r="H26" s="23"/>
      <c r="I26" s="23"/>
      <c r="J26" s="23"/>
      <c r="K26" s="23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23"/>
      <c r="C27" s="23"/>
      <c r="D27" s="23"/>
      <c r="E27" s="23"/>
      <c r="F27" s="24"/>
      <c r="G27" s="24"/>
      <c r="H27" s="23"/>
      <c r="I27" s="23"/>
      <c r="J27" s="23"/>
      <c r="K27" s="23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23"/>
      <c r="C28" s="23"/>
      <c r="D28" s="23"/>
      <c r="E28" s="23"/>
      <c r="F28" s="24"/>
      <c r="G28" s="24"/>
      <c r="H28" s="23"/>
      <c r="I28" s="23"/>
      <c r="J28" s="23"/>
      <c r="K28" s="23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23"/>
      <c r="C29" s="23"/>
      <c r="D29" s="23"/>
      <c r="E29" s="23"/>
      <c r="F29" s="24"/>
      <c r="G29" s="24"/>
      <c r="H29" s="23"/>
      <c r="I29" s="23"/>
      <c r="J29" s="23"/>
      <c r="K29" s="23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23"/>
      <c r="C30" s="23"/>
      <c r="D30" s="23"/>
      <c r="E30" s="23"/>
      <c r="F30" s="24"/>
      <c r="G30" s="24"/>
      <c r="H30" s="23"/>
      <c r="I30" s="23"/>
      <c r="J30" s="23"/>
      <c r="K30" s="23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23"/>
      <c r="C31" s="23"/>
      <c r="D31" s="23"/>
      <c r="E31" s="23"/>
      <c r="F31" s="24"/>
      <c r="G31" s="24"/>
      <c r="H31" s="23"/>
      <c r="I31" s="23"/>
      <c r="J31" s="23"/>
      <c r="K31" s="23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3"/>
      <c r="B33" s="4" t="s">
        <v>0</v>
      </c>
      <c r="C33" s="4" t="s">
        <v>1</v>
      </c>
      <c r="D33" s="4" t="s">
        <v>2</v>
      </c>
      <c r="E33" s="4" t="s">
        <v>3</v>
      </c>
      <c r="F33" s="35" t="s">
        <v>8</v>
      </c>
      <c r="G33" s="35" t="s">
        <v>9</v>
      </c>
      <c r="H33" s="4" t="s">
        <v>4</v>
      </c>
      <c r="I33" s="4" t="s">
        <v>5</v>
      </c>
      <c r="J33" s="4" t="s">
        <v>6</v>
      </c>
      <c r="K33" s="4" t="s">
        <v>7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6" t="s">
        <v>31</v>
      </c>
      <c r="B34" s="2" t="s">
        <v>30</v>
      </c>
      <c r="C34" s="2" t="s">
        <v>29</v>
      </c>
      <c r="D34" s="2" t="s">
        <v>28</v>
      </c>
      <c r="E34" s="2" t="s">
        <v>27</v>
      </c>
      <c r="F34" s="2" t="s">
        <v>26</v>
      </c>
      <c r="G34" s="2" t="s">
        <v>25</v>
      </c>
      <c r="H34" s="2" t="s">
        <v>24</v>
      </c>
      <c r="I34" s="2" t="s">
        <v>23</v>
      </c>
      <c r="J34" s="2" t="s">
        <v>22</v>
      </c>
      <c r="K34" s="2" t="s">
        <v>21</v>
      </c>
      <c r="L34" s="2" t="s">
        <v>20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8" t="s">
        <v>32</v>
      </c>
      <c r="B35" s="9">
        <v>1</v>
      </c>
      <c r="C35" s="9">
        <v>2</v>
      </c>
      <c r="D35" s="9">
        <v>3</v>
      </c>
      <c r="E35" s="9">
        <v>4</v>
      </c>
      <c r="F35" s="9">
        <v>5</v>
      </c>
      <c r="G35" s="9">
        <v>6</v>
      </c>
      <c r="H35" s="9">
        <v>7</v>
      </c>
      <c r="I35" s="9">
        <v>8</v>
      </c>
      <c r="J35" s="9">
        <v>9</v>
      </c>
      <c r="K35" s="9">
        <v>10</v>
      </c>
      <c r="L35" s="9">
        <v>11</v>
      </c>
      <c r="M35" s="9">
        <v>12</v>
      </c>
      <c r="N35" s="9">
        <v>13</v>
      </c>
      <c r="O35" s="9">
        <v>14</v>
      </c>
      <c r="P35" s="9">
        <v>15</v>
      </c>
      <c r="Q35" s="10">
        <v>16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3" t="s">
        <v>33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21">
        <f>SUM(B36:Q36)</f>
        <v>0</v>
      </c>
      <c r="S36" s="95">
        <f>MAX(B36:Q36)</f>
        <v>0</v>
      </c>
      <c r="T36" s="106">
        <f>R36/16</f>
        <v>0</v>
      </c>
      <c r="U36" s="147"/>
      <c r="V36" s="148"/>
      <c r="W36" s="148"/>
      <c r="X36" s="149"/>
    </row>
    <row r="37" spans="1:24" x14ac:dyDescent="0.35">
      <c r="A37" s="11" t="s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SUM(B37:Q37)</f>
        <v>0</v>
      </c>
      <c r="S37" s="95">
        <f t="shared" ref="S37:S44" si="1">MAX(B37:Q37)</f>
        <v>0</v>
      </c>
      <c r="T37" s="106">
        <f t="shared" ref="T37:T44" si="2">R37/16</f>
        <v>0</v>
      </c>
      <c r="U37" s="147"/>
      <c r="V37" s="148"/>
      <c r="W37" s="148"/>
      <c r="X37" s="149"/>
    </row>
    <row r="38" spans="1:24" ht="15" thickBot="1" x14ac:dyDescent="0.4">
      <c r="A38" s="11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1" t="s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1" t="s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1" t="s">
        <v>192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1" t="s">
        <v>193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1" t="s">
        <v>194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1" t="s">
        <v>191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38" t="s">
        <v>38</v>
      </c>
      <c r="B45" s="39">
        <f t="shared" ref="B45:R45" si="3">SUM(B36:B44)</f>
        <v>0</v>
      </c>
      <c r="C45" s="39">
        <f t="shared" si="3"/>
        <v>0</v>
      </c>
      <c r="D45" s="39">
        <f t="shared" si="3"/>
        <v>0</v>
      </c>
      <c r="E45" s="39">
        <f t="shared" si="3"/>
        <v>0</v>
      </c>
      <c r="F45" s="39">
        <f t="shared" si="3"/>
        <v>0</v>
      </c>
      <c r="G45" s="39">
        <f t="shared" si="3"/>
        <v>0</v>
      </c>
      <c r="H45" s="39">
        <f t="shared" si="3"/>
        <v>0</v>
      </c>
      <c r="I45" s="39">
        <f t="shared" si="3"/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44">
    <mergeCell ref="A1:X1"/>
    <mergeCell ref="U34:X38"/>
    <mergeCell ref="U39:X45"/>
    <mergeCell ref="A64:C64"/>
    <mergeCell ref="A65:C65"/>
    <mergeCell ref="D59:F59"/>
    <mergeCell ref="D60:F60"/>
    <mergeCell ref="D61:F61"/>
    <mergeCell ref="D62:F62"/>
    <mergeCell ref="D63:F63"/>
    <mergeCell ref="D64:F64"/>
    <mergeCell ref="D65:F65"/>
    <mergeCell ref="A59:C59"/>
    <mergeCell ref="A60:C60"/>
    <mergeCell ref="A61:C61"/>
    <mergeCell ref="A62:C62"/>
    <mergeCell ref="A63:C63"/>
    <mergeCell ref="B4:E4"/>
    <mergeCell ref="B5:E5"/>
    <mergeCell ref="B6:E6"/>
    <mergeCell ref="B7:E7"/>
    <mergeCell ref="A58:F58"/>
    <mergeCell ref="L7:P7"/>
    <mergeCell ref="F5:G5"/>
    <mergeCell ref="H5:K5"/>
    <mergeCell ref="F3:K3"/>
    <mergeCell ref="L3:R3"/>
    <mergeCell ref="F4:G4"/>
    <mergeCell ref="H4:K4"/>
    <mergeCell ref="H6:K6"/>
    <mergeCell ref="H7:K7"/>
    <mergeCell ref="F6:G6"/>
    <mergeCell ref="F7:G7"/>
    <mergeCell ref="U7:X7"/>
    <mergeCell ref="S5:T5"/>
    <mergeCell ref="S6:T6"/>
    <mergeCell ref="S7:T7"/>
    <mergeCell ref="U5:X5"/>
    <mergeCell ref="S3:X4"/>
    <mergeCell ref="L4:P4"/>
    <mergeCell ref="L5:P5"/>
    <mergeCell ref="Q4:R4"/>
    <mergeCell ref="U6:X6"/>
    <mergeCell ref="L6:P6"/>
  </mergeCells>
  <conditionalFormatting sqref="B36:Q44">
    <cfRule type="cellIs" dxfId="113" priority="19" operator="between">
      <formula>0</formula>
      <formula>2</formula>
    </cfRule>
  </conditionalFormatting>
  <conditionalFormatting sqref="B36:Q44">
    <cfRule type="cellIs" dxfId="112" priority="17" operator="between">
      <formula>5</formula>
      <formula>6</formula>
    </cfRule>
    <cfRule type="cellIs" dxfId="111" priority="18" operator="between">
      <formula>3</formula>
      <formula>4</formula>
    </cfRule>
  </conditionalFormatting>
  <conditionalFormatting sqref="T36:T45">
    <cfRule type="cellIs" dxfId="110" priority="16" operator="between">
      <formula>0</formula>
      <formula>2.5</formula>
    </cfRule>
  </conditionalFormatting>
  <conditionalFormatting sqref="T36:T45">
    <cfRule type="cellIs" dxfId="109" priority="14" operator="between">
      <formula>4.51</formula>
      <formula>6</formula>
    </cfRule>
    <cfRule type="cellIs" dxfId="108" priority="15" operator="between">
      <formula>2.51</formula>
      <formula>4.5</formula>
    </cfRule>
  </conditionalFormatting>
  <conditionalFormatting sqref="S36:S44">
    <cfRule type="cellIs" dxfId="107" priority="13" operator="between">
      <formula>0</formula>
      <formula>2</formula>
    </cfRule>
  </conditionalFormatting>
  <conditionalFormatting sqref="S36:S44">
    <cfRule type="cellIs" dxfId="106" priority="11" operator="between">
      <formula>5</formula>
      <formula>6</formula>
    </cfRule>
    <cfRule type="cellIs" dxfId="105" priority="12" operator="between">
      <formula>3</formula>
      <formula>4</formula>
    </cfRule>
  </conditionalFormatting>
  <conditionalFormatting sqref="U39:X45">
    <cfRule type="cellIs" dxfId="104" priority="5" operator="between">
      <formula>4.51</formula>
      <formula>6</formula>
    </cfRule>
    <cfRule type="cellIs" dxfId="103" priority="6" operator="between">
      <formula>2.51</formula>
      <formula>4.5</formula>
    </cfRule>
    <cfRule type="cellIs" dxfId="102" priority="7" operator="between">
      <formula>0</formula>
      <formula>2.5</formula>
    </cfRule>
  </conditionalFormatting>
  <conditionalFormatting sqref="Q4:R4">
    <cfRule type="cellIs" dxfId="101" priority="1" operator="between">
      <formula>4.5</formula>
      <formula>6</formula>
    </cfRule>
    <cfRule type="cellIs" dxfId="100" priority="2" operator="between">
      <formula>2.5</formula>
      <formula>4.5</formula>
    </cfRule>
    <cfRule type="cellIs" dxfId="99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8B7F-344C-404B-A8C8-05F62B2E251D}">
  <dimension ref="A1:Z65"/>
  <sheetViews>
    <sheetView zoomScale="96" zoomScaleNormal="68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4"/>
      <c r="C8" s="94"/>
      <c r="D8" s="94"/>
      <c r="E8" s="94"/>
      <c r="F8" s="24"/>
      <c r="G8" s="24"/>
      <c r="H8" s="94"/>
      <c r="I8" s="94"/>
      <c r="J8" s="94"/>
      <c r="K8" s="9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4"/>
      <c r="C9" s="94"/>
      <c r="D9" s="94"/>
      <c r="E9" s="94"/>
      <c r="F9" s="24"/>
      <c r="G9" s="24"/>
      <c r="H9" s="94"/>
      <c r="I9" s="94"/>
      <c r="J9" s="94"/>
      <c r="K9" s="9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4"/>
      <c r="C10" s="94"/>
      <c r="D10" s="94"/>
      <c r="E10" s="94"/>
      <c r="F10" s="24"/>
      <c r="G10" s="24"/>
      <c r="H10" s="94"/>
      <c r="I10" s="94"/>
      <c r="J10" s="94"/>
      <c r="K10" s="94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4"/>
      <c r="C11" s="94"/>
      <c r="D11" s="94"/>
      <c r="E11" s="94"/>
      <c r="F11" s="24"/>
      <c r="G11" s="24"/>
      <c r="H11" s="94"/>
      <c r="I11" s="94"/>
      <c r="J11" s="94"/>
      <c r="K11" s="9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4"/>
      <c r="C12" s="94"/>
      <c r="D12" s="94"/>
      <c r="E12" s="94"/>
      <c r="F12" s="24"/>
      <c r="G12" s="24"/>
      <c r="H12" s="94"/>
      <c r="I12" s="94"/>
      <c r="J12" s="94"/>
      <c r="K12" s="94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4"/>
      <c r="C13" s="94"/>
      <c r="D13" s="94"/>
      <c r="E13" s="94"/>
      <c r="F13" s="24"/>
      <c r="G13" s="24"/>
      <c r="H13" s="94"/>
      <c r="I13" s="94"/>
      <c r="J13" s="94"/>
      <c r="K13" s="94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4"/>
      <c r="C14" s="94"/>
      <c r="D14" s="94"/>
      <c r="E14" s="94"/>
      <c r="F14" s="24"/>
      <c r="G14" s="24"/>
      <c r="H14" s="94"/>
      <c r="I14" s="94"/>
      <c r="J14" s="94"/>
      <c r="K14" s="94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4"/>
      <c r="C15" s="94"/>
      <c r="D15" s="94"/>
      <c r="E15" s="94"/>
      <c r="F15" s="24"/>
      <c r="G15" s="24"/>
      <c r="H15" s="94"/>
      <c r="I15" s="94"/>
      <c r="J15" s="94"/>
      <c r="K15" s="94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4"/>
      <c r="C16" s="94"/>
      <c r="D16" s="94"/>
      <c r="E16" s="94"/>
      <c r="F16" s="24"/>
      <c r="G16" s="24"/>
      <c r="H16" s="94"/>
      <c r="I16" s="94"/>
      <c r="J16" s="94"/>
      <c r="K16" s="94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4"/>
      <c r="C17" s="94"/>
      <c r="D17" s="94"/>
      <c r="E17" s="94"/>
      <c r="F17" s="24"/>
      <c r="G17" s="24"/>
      <c r="H17" s="94"/>
      <c r="I17" s="94"/>
      <c r="J17" s="94"/>
      <c r="K17" s="9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4"/>
      <c r="C18" s="94"/>
      <c r="D18" s="94"/>
      <c r="E18" s="94"/>
      <c r="F18" s="24"/>
      <c r="G18" s="24"/>
      <c r="H18" s="94"/>
      <c r="I18" s="94"/>
      <c r="J18" s="94"/>
      <c r="K18" s="9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4"/>
      <c r="C19" s="94"/>
      <c r="D19" s="94"/>
      <c r="E19" s="94"/>
      <c r="F19" s="24"/>
      <c r="G19" s="24"/>
      <c r="H19" s="94"/>
      <c r="I19" s="94"/>
      <c r="J19" s="94"/>
      <c r="K19" s="9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4"/>
      <c r="C20" s="94"/>
      <c r="D20" s="94"/>
      <c r="E20" s="94"/>
      <c r="F20" s="24"/>
      <c r="G20" s="24"/>
      <c r="H20" s="94"/>
      <c r="I20" s="94"/>
      <c r="J20" s="94"/>
      <c r="K20" s="94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4"/>
      <c r="C21" s="94"/>
      <c r="D21" s="94"/>
      <c r="E21" s="94"/>
      <c r="F21" s="24"/>
      <c r="G21" s="24"/>
      <c r="H21" s="94"/>
      <c r="I21" s="94"/>
      <c r="J21" s="94"/>
      <c r="K21" s="94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4"/>
      <c r="C22" s="94"/>
      <c r="D22" s="94"/>
      <c r="E22" s="94"/>
      <c r="F22" s="24"/>
      <c r="G22" s="24"/>
      <c r="H22" s="94"/>
      <c r="I22" s="94"/>
      <c r="J22" s="94"/>
      <c r="K22" s="94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4"/>
      <c r="C23" s="94"/>
      <c r="D23" s="94"/>
      <c r="E23" s="94"/>
      <c r="F23" s="24"/>
      <c r="G23" s="24"/>
      <c r="H23" s="94"/>
      <c r="I23" s="94"/>
      <c r="J23" s="94"/>
      <c r="K23" s="94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4"/>
      <c r="C24" s="94"/>
      <c r="D24" s="94"/>
      <c r="E24" s="94"/>
      <c r="F24" s="24"/>
      <c r="G24" s="24"/>
      <c r="H24" s="94"/>
      <c r="I24" s="94"/>
      <c r="J24" s="94"/>
      <c r="K24" s="94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4"/>
      <c r="C25" s="94"/>
      <c r="D25" s="94"/>
      <c r="E25" s="94"/>
      <c r="F25" s="24"/>
      <c r="G25" s="24"/>
      <c r="H25" s="94"/>
      <c r="I25" s="94"/>
      <c r="J25" s="94"/>
      <c r="K25" s="94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4"/>
      <c r="C26" s="94"/>
      <c r="D26" s="94"/>
      <c r="E26" s="94"/>
      <c r="F26" s="24"/>
      <c r="G26" s="24"/>
      <c r="H26" s="94"/>
      <c r="I26" s="94"/>
      <c r="J26" s="94"/>
      <c r="K26" s="94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4"/>
      <c r="C27" s="94"/>
      <c r="D27" s="94"/>
      <c r="E27" s="94"/>
      <c r="F27" s="24"/>
      <c r="G27" s="24"/>
      <c r="H27" s="94"/>
      <c r="I27" s="94"/>
      <c r="J27" s="94"/>
      <c r="K27" s="94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4"/>
      <c r="C28" s="94"/>
      <c r="D28" s="94"/>
      <c r="E28" s="94"/>
      <c r="F28" s="24"/>
      <c r="G28" s="24"/>
      <c r="H28" s="94"/>
      <c r="I28" s="94"/>
      <c r="J28" s="94"/>
      <c r="K28" s="94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4"/>
      <c r="C29" s="94"/>
      <c r="D29" s="94"/>
      <c r="E29" s="94"/>
      <c r="F29" s="24"/>
      <c r="G29" s="24"/>
      <c r="H29" s="94"/>
      <c r="I29" s="94"/>
      <c r="J29" s="94"/>
      <c r="K29" s="94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4"/>
      <c r="C30" s="94"/>
      <c r="D30" s="94"/>
      <c r="E30" s="94"/>
      <c r="F30" s="24"/>
      <c r="G30" s="24"/>
      <c r="H30" s="94"/>
      <c r="I30" s="94"/>
      <c r="J30" s="94"/>
      <c r="K30" s="94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4"/>
      <c r="C31" s="94"/>
      <c r="D31" s="94"/>
      <c r="E31" s="94"/>
      <c r="F31" s="24"/>
      <c r="G31" s="24"/>
      <c r="H31" s="94"/>
      <c r="I31" s="94"/>
      <c r="J31" s="94"/>
      <c r="K31" s="94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177"/>
      <c r="B33" s="178"/>
      <c r="C33" s="178"/>
      <c r="D33" s="179"/>
      <c r="E33" s="4" t="s">
        <v>3</v>
      </c>
      <c r="F33" s="35" t="s">
        <v>8</v>
      </c>
      <c r="G33" s="35" t="s">
        <v>9</v>
      </c>
      <c r="H33" s="4" t="s">
        <v>4</v>
      </c>
      <c r="I33" s="4" t="s">
        <v>5</v>
      </c>
      <c r="J33" s="4" t="s">
        <v>6</v>
      </c>
      <c r="K33" s="4" t="s">
        <v>7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1"/>
      <c r="D34" s="182"/>
      <c r="E34" s="2" t="s">
        <v>27</v>
      </c>
      <c r="F34" s="2" t="s">
        <v>26</v>
      </c>
      <c r="G34" s="2" t="s">
        <v>25</v>
      </c>
      <c r="H34" s="2" t="s">
        <v>24</v>
      </c>
      <c r="I34" s="2" t="s">
        <v>23</v>
      </c>
      <c r="J34" s="2" t="s">
        <v>22</v>
      </c>
      <c r="K34" s="2" t="s">
        <v>21</v>
      </c>
      <c r="L34" s="2" t="s">
        <v>20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5"/>
      <c r="D35" s="176"/>
      <c r="E35" s="9">
        <v>1</v>
      </c>
      <c r="F35" s="9">
        <v>2</v>
      </c>
      <c r="G35" s="9">
        <v>3</v>
      </c>
      <c r="H35" s="9">
        <v>4</v>
      </c>
      <c r="I35" s="9">
        <v>5</v>
      </c>
      <c r="J35" s="9">
        <v>6</v>
      </c>
      <c r="K35" s="9">
        <v>7</v>
      </c>
      <c r="L35" s="9">
        <v>8</v>
      </c>
      <c r="M35" s="9">
        <v>9</v>
      </c>
      <c r="N35" s="9">
        <v>10</v>
      </c>
      <c r="O35" s="9">
        <v>11</v>
      </c>
      <c r="P35" s="9">
        <v>12</v>
      </c>
      <c r="Q35" s="9">
        <v>13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8"/>
      <c r="D36" s="179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21">
        <f>SUM(E36:Q36)</f>
        <v>0</v>
      </c>
      <c r="S36" s="95">
        <f>MAX(E36:Q36)</f>
        <v>0</v>
      </c>
      <c r="T36" s="106">
        <f>R36/13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2"/>
      <c r="D37" s="17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SUM(E37:Q37)</f>
        <v>0</v>
      </c>
      <c r="S37" s="95">
        <f t="shared" ref="S37:S44" si="1">MAX(E37:Q37)</f>
        <v>0</v>
      </c>
      <c r="T37" s="106">
        <f t="shared" ref="T37:T44" si="2">R37/13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2"/>
      <c r="D38" s="17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2"/>
      <c r="D39" s="17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2"/>
      <c r="D40" s="17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2"/>
      <c r="D41" s="17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193</v>
      </c>
      <c r="B42" s="172"/>
      <c r="C42" s="172"/>
      <c r="D42" s="17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71" t="s">
        <v>194</v>
      </c>
      <c r="B43" s="172"/>
      <c r="C43" s="172"/>
      <c r="D43" s="17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71" t="s">
        <v>191</v>
      </c>
      <c r="B44" s="172"/>
      <c r="C44" s="172"/>
      <c r="D44" s="17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183" t="s">
        <v>38</v>
      </c>
      <c r="B45" s="184"/>
      <c r="C45" s="184"/>
      <c r="D45" s="185"/>
      <c r="E45" s="39">
        <f t="shared" ref="E45:R45" si="3">SUM(E36:E44)</f>
        <v>0</v>
      </c>
      <c r="F45" s="39">
        <f t="shared" si="3"/>
        <v>0</v>
      </c>
      <c r="G45" s="39">
        <f t="shared" si="3"/>
        <v>0</v>
      </c>
      <c r="H45" s="39">
        <f t="shared" si="3"/>
        <v>0</v>
      </c>
      <c r="I45" s="39">
        <f t="shared" si="3"/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57">
    <mergeCell ref="A1:W1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  <mergeCell ref="L7:P7"/>
    <mergeCell ref="S7:T7"/>
    <mergeCell ref="U7:X7"/>
    <mergeCell ref="B6:E6"/>
    <mergeCell ref="F6:G6"/>
    <mergeCell ref="H6:K6"/>
    <mergeCell ref="L6:P6"/>
    <mergeCell ref="S6:T6"/>
    <mergeCell ref="U6:X6"/>
    <mergeCell ref="A60:C60"/>
    <mergeCell ref="D60:F60"/>
    <mergeCell ref="B7:E7"/>
    <mergeCell ref="F7:G7"/>
    <mergeCell ref="H7:K7"/>
    <mergeCell ref="A35:D35"/>
    <mergeCell ref="A33:D33"/>
    <mergeCell ref="A34:D34"/>
    <mergeCell ref="A36:D36"/>
    <mergeCell ref="A37:D37"/>
    <mergeCell ref="A38:D38"/>
    <mergeCell ref="A39:D39"/>
    <mergeCell ref="A40:D40"/>
    <mergeCell ref="A44:D44"/>
    <mergeCell ref="A45:D45"/>
    <mergeCell ref="A41:D41"/>
    <mergeCell ref="U34:X38"/>
    <mergeCell ref="U39:X45"/>
    <mergeCell ref="A58:F58"/>
    <mergeCell ref="A59:C59"/>
    <mergeCell ref="D59:F59"/>
    <mergeCell ref="A42:D42"/>
    <mergeCell ref="A43:D43"/>
    <mergeCell ref="A64:C64"/>
    <mergeCell ref="D64:F64"/>
    <mergeCell ref="A65:C65"/>
    <mergeCell ref="D65:F65"/>
    <mergeCell ref="A61:C61"/>
    <mergeCell ref="D61:F61"/>
    <mergeCell ref="A62:C62"/>
    <mergeCell ref="D62:F62"/>
    <mergeCell ref="A63:C63"/>
    <mergeCell ref="D63:F63"/>
  </mergeCells>
  <conditionalFormatting sqref="E36:Q44">
    <cfRule type="cellIs" dxfId="98" priority="15" operator="between">
      <formula>0</formula>
      <formula>2</formula>
    </cfRule>
  </conditionalFormatting>
  <conditionalFormatting sqref="E36:Q44">
    <cfRule type="cellIs" dxfId="97" priority="13" operator="between">
      <formula>5</formula>
      <formula>6</formula>
    </cfRule>
    <cfRule type="cellIs" dxfId="96" priority="14" operator="between">
      <formula>3</formula>
      <formula>4</formula>
    </cfRule>
  </conditionalFormatting>
  <conditionalFormatting sqref="T36:T45">
    <cfRule type="cellIs" dxfId="95" priority="12" operator="between">
      <formula>0</formula>
      <formula>2.5</formula>
    </cfRule>
  </conditionalFormatting>
  <conditionalFormatting sqref="T36:T45">
    <cfRule type="cellIs" dxfId="94" priority="10" operator="between">
      <formula>4.51</formula>
      <formula>6</formula>
    </cfRule>
    <cfRule type="cellIs" dxfId="93" priority="11" operator="between">
      <formula>2.51</formula>
      <formula>4.5</formula>
    </cfRule>
  </conditionalFormatting>
  <conditionalFormatting sqref="S36:S44">
    <cfRule type="cellIs" dxfId="92" priority="9" operator="between">
      <formula>0</formula>
      <formula>2</formula>
    </cfRule>
  </conditionalFormatting>
  <conditionalFormatting sqref="S36:S44">
    <cfRule type="cellIs" dxfId="91" priority="7" operator="between">
      <formula>5</formula>
      <formula>6</formula>
    </cfRule>
    <cfRule type="cellIs" dxfId="90" priority="8" operator="between">
      <formula>3</formula>
      <formula>4</formula>
    </cfRule>
  </conditionalFormatting>
  <conditionalFormatting sqref="U39:X45">
    <cfRule type="cellIs" dxfId="89" priority="4" operator="between">
      <formula>4.51</formula>
      <formula>6</formula>
    </cfRule>
    <cfRule type="cellIs" dxfId="88" priority="5" operator="between">
      <formula>2.51</formula>
      <formula>4.5</formula>
    </cfRule>
    <cfRule type="cellIs" dxfId="87" priority="6" operator="between">
      <formula>0</formula>
      <formula>2.5</formula>
    </cfRule>
  </conditionalFormatting>
  <conditionalFormatting sqref="Q4:R4">
    <cfRule type="cellIs" dxfId="86" priority="1" operator="between">
      <formula>4.5</formula>
      <formula>6</formula>
    </cfRule>
    <cfRule type="cellIs" dxfId="85" priority="2" operator="between">
      <formula>2.5</formula>
      <formula>4.5</formula>
    </cfRule>
    <cfRule type="cellIs" dxfId="84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512D-1CAD-405A-A089-F502EDE4AAAE}">
  <dimension ref="A1:Z65"/>
  <sheetViews>
    <sheetView zoomScale="80" zoomScaleNormal="80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213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6"/>
      <c r="C8" s="96"/>
      <c r="D8" s="96"/>
      <c r="E8" s="96"/>
      <c r="F8" s="24"/>
      <c r="G8" s="24"/>
      <c r="H8" s="96"/>
      <c r="I8" s="96"/>
      <c r="J8" s="96"/>
      <c r="K8" s="96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6"/>
      <c r="C9" s="96"/>
      <c r="D9" s="96"/>
      <c r="E9" s="96"/>
      <c r="F9" s="24"/>
      <c r="G9" s="24"/>
      <c r="H9" s="96"/>
      <c r="I9" s="96"/>
      <c r="J9" s="96"/>
      <c r="K9" s="9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6"/>
      <c r="C10" s="96"/>
      <c r="D10" s="96"/>
      <c r="E10" s="96"/>
      <c r="F10" s="24"/>
      <c r="G10" s="24"/>
      <c r="H10" s="96"/>
      <c r="I10" s="96"/>
      <c r="J10" s="96"/>
      <c r="K10" s="9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6"/>
      <c r="C11" s="96"/>
      <c r="D11" s="96"/>
      <c r="E11" s="96"/>
      <c r="F11" s="24"/>
      <c r="G11" s="24"/>
      <c r="H11" s="96"/>
      <c r="I11" s="96"/>
      <c r="J11" s="96"/>
      <c r="K11" s="9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6"/>
      <c r="C12" s="96"/>
      <c r="D12" s="96"/>
      <c r="E12" s="96"/>
      <c r="F12" s="24"/>
      <c r="G12" s="24"/>
      <c r="H12" s="96"/>
      <c r="I12" s="96"/>
      <c r="J12" s="96"/>
      <c r="K12" s="96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6"/>
      <c r="C13" s="96"/>
      <c r="D13" s="96"/>
      <c r="E13" s="96"/>
      <c r="F13" s="24"/>
      <c r="G13" s="24"/>
      <c r="H13" s="96"/>
      <c r="I13" s="96"/>
      <c r="J13" s="96"/>
      <c r="K13" s="96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6"/>
      <c r="C14" s="96"/>
      <c r="D14" s="96"/>
      <c r="E14" s="96"/>
      <c r="F14" s="24"/>
      <c r="G14" s="24"/>
      <c r="H14" s="96"/>
      <c r="I14" s="96"/>
      <c r="J14" s="96"/>
      <c r="K14" s="96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6"/>
      <c r="C15" s="96"/>
      <c r="D15" s="96"/>
      <c r="E15" s="96"/>
      <c r="F15" s="24"/>
      <c r="G15" s="24"/>
      <c r="H15" s="96"/>
      <c r="I15" s="96"/>
      <c r="J15" s="96"/>
      <c r="K15" s="9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6"/>
      <c r="C16" s="96"/>
      <c r="D16" s="96"/>
      <c r="E16" s="96"/>
      <c r="F16" s="24"/>
      <c r="G16" s="24"/>
      <c r="H16" s="96"/>
      <c r="I16" s="96"/>
      <c r="J16" s="96"/>
      <c r="K16" s="96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6"/>
      <c r="C17" s="96"/>
      <c r="D17" s="96"/>
      <c r="E17" s="96"/>
      <c r="F17" s="24"/>
      <c r="G17" s="24"/>
      <c r="H17" s="96"/>
      <c r="I17" s="96"/>
      <c r="J17" s="96"/>
      <c r="K17" s="96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6"/>
      <c r="C18" s="96"/>
      <c r="D18" s="96"/>
      <c r="E18" s="96"/>
      <c r="F18" s="24"/>
      <c r="G18" s="24"/>
      <c r="H18" s="96"/>
      <c r="I18" s="96"/>
      <c r="J18" s="96"/>
      <c r="K18" s="96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6"/>
      <c r="C19" s="96"/>
      <c r="D19" s="96"/>
      <c r="E19" s="96"/>
      <c r="F19" s="24"/>
      <c r="G19" s="24"/>
      <c r="H19" s="96"/>
      <c r="I19" s="96"/>
      <c r="J19" s="96"/>
      <c r="K19" s="96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6"/>
      <c r="C20" s="96"/>
      <c r="D20" s="96"/>
      <c r="E20" s="96"/>
      <c r="F20" s="24"/>
      <c r="G20" s="24"/>
      <c r="H20" s="96"/>
      <c r="I20" s="96"/>
      <c r="J20" s="96"/>
      <c r="K20" s="96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6"/>
      <c r="C21" s="96"/>
      <c r="D21" s="96"/>
      <c r="E21" s="96"/>
      <c r="F21" s="24"/>
      <c r="G21" s="24"/>
      <c r="H21" s="96"/>
      <c r="I21" s="96"/>
      <c r="J21" s="96"/>
      <c r="K21" s="9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6"/>
      <c r="C22" s="96"/>
      <c r="D22" s="96"/>
      <c r="E22" s="96"/>
      <c r="F22" s="24"/>
      <c r="G22" s="24"/>
      <c r="H22" s="96"/>
      <c r="I22" s="96"/>
      <c r="J22" s="96"/>
      <c r="K22" s="9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6"/>
      <c r="C23" s="96"/>
      <c r="D23" s="96"/>
      <c r="E23" s="96"/>
      <c r="F23" s="24"/>
      <c r="G23" s="24"/>
      <c r="H23" s="96"/>
      <c r="I23" s="96"/>
      <c r="J23" s="96"/>
      <c r="K23" s="9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6"/>
      <c r="C24" s="96"/>
      <c r="D24" s="96"/>
      <c r="E24" s="96"/>
      <c r="F24" s="24"/>
      <c r="G24" s="24"/>
      <c r="H24" s="96"/>
      <c r="I24" s="96"/>
      <c r="J24" s="96"/>
      <c r="K24" s="96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6"/>
      <c r="C25" s="96"/>
      <c r="D25" s="96"/>
      <c r="E25" s="96"/>
      <c r="F25" s="24"/>
      <c r="G25" s="24"/>
      <c r="H25" s="96"/>
      <c r="I25" s="96"/>
      <c r="J25" s="96"/>
      <c r="K25" s="96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6"/>
      <c r="C26" s="96"/>
      <c r="D26" s="96"/>
      <c r="E26" s="96"/>
      <c r="F26" s="24"/>
      <c r="G26" s="24"/>
      <c r="H26" s="96"/>
      <c r="I26" s="96"/>
      <c r="J26" s="96"/>
      <c r="K26" s="96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6"/>
      <c r="C27" s="96"/>
      <c r="D27" s="96"/>
      <c r="E27" s="96"/>
      <c r="F27" s="24"/>
      <c r="G27" s="24"/>
      <c r="H27" s="96"/>
      <c r="I27" s="96"/>
      <c r="J27" s="96"/>
      <c r="K27" s="96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6"/>
      <c r="C28" s="96"/>
      <c r="D28" s="96"/>
      <c r="E28" s="96"/>
      <c r="F28" s="24"/>
      <c r="G28" s="24"/>
      <c r="H28" s="96"/>
      <c r="I28" s="96"/>
      <c r="J28" s="96"/>
      <c r="K28" s="96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6"/>
      <c r="C29" s="96"/>
      <c r="D29" s="96"/>
      <c r="E29" s="96"/>
      <c r="F29" s="24"/>
      <c r="G29" s="24"/>
      <c r="H29" s="96"/>
      <c r="I29" s="96"/>
      <c r="J29" s="96"/>
      <c r="K29" s="96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6"/>
      <c r="C30" s="96"/>
      <c r="D30" s="96"/>
      <c r="E30" s="96"/>
      <c r="F30" s="24"/>
      <c r="G30" s="24"/>
      <c r="H30" s="96"/>
      <c r="I30" s="96"/>
      <c r="J30" s="96"/>
      <c r="K30" s="96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6"/>
      <c r="C31" s="96"/>
      <c r="D31" s="96"/>
      <c r="E31" s="96"/>
      <c r="F31" s="24"/>
      <c r="G31" s="24"/>
      <c r="H31" s="96"/>
      <c r="I31" s="96"/>
      <c r="J31" s="96"/>
      <c r="K31" s="96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177"/>
      <c r="B33" s="178"/>
      <c r="C33" s="178"/>
      <c r="D33" s="178"/>
      <c r="E33" s="178"/>
      <c r="F33" s="178"/>
      <c r="G33" s="178"/>
      <c r="H33" s="179"/>
      <c r="I33" s="4" t="s">
        <v>3</v>
      </c>
      <c r="J33" s="35" t="s">
        <v>8</v>
      </c>
      <c r="K33" s="35" t="s">
        <v>9</v>
      </c>
      <c r="L33" s="4" t="s">
        <v>4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1"/>
      <c r="D34" s="181"/>
      <c r="E34" s="181"/>
      <c r="F34" s="181"/>
      <c r="G34" s="181"/>
      <c r="H34" s="182"/>
      <c r="I34" s="2" t="s">
        <v>27</v>
      </c>
      <c r="J34" s="2" t="s">
        <v>26</v>
      </c>
      <c r="K34" s="2" t="s">
        <v>25</v>
      </c>
      <c r="L34" s="2" t="s">
        <v>24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5"/>
      <c r="D35" s="175"/>
      <c r="E35" s="175"/>
      <c r="F35" s="175"/>
      <c r="G35" s="175"/>
      <c r="H35" s="176"/>
      <c r="I35" s="9">
        <v>1</v>
      </c>
      <c r="J35" s="9">
        <v>2</v>
      </c>
      <c r="K35" s="9">
        <v>3</v>
      </c>
      <c r="L35" s="9">
        <v>4</v>
      </c>
      <c r="M35" s="9">
        <v>5</v>
      </c>
      <c r="N35" s="9">
        <v>6</v>
      </c>
      <c r="O35" s="9">
        <v>7</v>
      </c>
      <c r="P35" s="9">
        <v>8</v>
      </c>
      <c r="Q35" s="9">
        <v>9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8"/>
      <c r="D36" s="178"/>
      <c r="E36" s="178"/>
      <c r="F36" s="178"/>
      <c r="G36" s="178"/>
      <c r="H36" s="179"/>
      <c r="I36" s="36"/>
      <c r="J36" s="36"/>
      <c r="K36" s="36"/>
      <c r="L36" s="36"/>
      <c r="M36" s="36"/>
      <c r="N36" s="36"/>
      <c r="O36" s="36"/>
      <c r="P36" s="36"/>
      <c r="Q36" s="37"/>
      <c r="R36" s="21">
        <f>SUM(I36:Q36)</f>
        <v>0</v>
      </c>
      <c r="S36" s="95">
        <f>MAX(I36:Q36)</f>
        <v>0</v>
      </c>
      <c r="T36" s="106">
        <f>R36/9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2"/>
      <c r="D37" s="172"/>
      <c r="E37" s="172"/>
      <c r="F37" s="172"/>
      <c r="G37" s="172"/>
      <c r="H37" s="173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SUM(I37:Q37)</f>
        <v>0</v>
      </c>
      <c r="S37" s="95">
        <f t="shared" ref="S37:S44" si="1">MAX(I37:Q37)</f>
        <v>0</v>
      </c>
      <c r="T37" s="106">
        <f t="shared" ref="T37:T44" si="2">R37/9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2"/>
      <c r="D38" s="172"/>
      <c r="E38" s="172"/>
      <c r="F38" s="172"/>
      <c r="G38" s="172"/>
      <c r="H38" s="173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2"/>
      <c r="D39" s="172"/>
      <c r="E39" s="172"/>
      <c r="F39" s="172"/>
      <c r="G39" s="172"/>
      <c r="H39" s="173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2"/>
      <c r="D40" s="172"/>
      <c r="E40" s="172"/>
      <c r="F40" s="172"/>
      <c r="G40" s="172"/>
      <c r="H40" s="173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2"/>
      <c r="D41" s="172"/>
      <c r="E41" s="172"/>
      <c r="F41" s="172"/>
      <c r="G41" s="172"/>
      <c r="H41" s="173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193</v>
      </c>
      <c r="B42" s="172"/>
      <c r="C42" s="172"/>
      <c r="D42" s="172"/>
      <c r="E42" s="172"/>
      <c r="F42" s="172"/>
      <c r="G42" s="172"/>
      <c r="H42" s="173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71" t="s">
        <v>194</v>
      </c>
      <c r="B43" s="172"/>
      <c r="C43" s="172"/>
      <c r="D43" s="172"/>
      <c r="E43" s="172"/>
      <c r="F43" s="172"/>
      <c r="G43" s="172"/>
      <c r="H43" s="173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71" t="s">
        <v>191</v>
      </c>
      <c r="B44" s="172"/>
      <c r="C44" s="172"/>
      <c r="D44" s="172"/>
      <c r="E44" s="172"/>
      <c r="F44" s="172"/>
      <c r="G44" s="172"/>
      <c r="H44" s="173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183" t="s">
        <v>38</v>
      </c>
      <c r="B45" s="184"/>
      <c r="C45" s="184"/>
      <c r="D45" s="184"/>
      <c r="E45" s="184"/>
      <c r="F45" s="184"/>
      <c r="G45" s="184"/>
      <c r="H45" s="185"/>
      <c r="I45" s="39">
        <f t="shared" ref="I45:R45" si="3">SUM(I36:I44)</f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57">
    <mergeCell ref="A1:X1"/>
    <mergeCell ref="A65:C65"/>
    <mergeCell ref="D65:F65"/>
    <mergeCell ref="A33:H33"/>
    <mergeCell ref="A34:H34"/>
    <mergeCell ref="A35:H35"/>
    <mergeCell ref="A36:H36"/>
    <mergeCell ref="A37:H37"/>
    <mergeCell ref="A38:H38"/>
    <mergeCell ref="A39:H39"/>
    <mergeCell ref="A62:C62"/>
    <mergeCell ref="D62:F62"/>
    <mergeCell ref="A63:C63"/>
    <mergeCell ref="D63:F63"/>
    <mergeCell ref="A64:C64"/>
    <mergeCell ref="D64:F64"/>
    <mergeCell ref="A59:C59"/>
    <mergeCell ref="D59:F59"/>
    <mergeCell ref="A60:C60"/>
    <mergeCell ref="D60:F60"/>
    <mergeCell ref="A61:C61"/>
    <mergeCell ref="D61:F61"/>
    <mergeCell ref="U39:X45"/>
    <mergeCell ref="A58:F58"/>
    <mergeCell ref="A40:H40"/>
    <mergeCell ref="A44:H44"/>
    <mergeCell ref="A45:H45"/>
    <mergeCell ref="A41:H41"/>
    <mergeCell ref="A42:H42"/>
    <mergeCell ref="A43:H43"/>
    <mergeCell ref="U34:X38"/>
    <mergeCell ref="B7:E7"/>
    <mergeCell ref="F7:G7"/>
    <mergeCell ref="H7:K7"/>
    <mergeCell ref="L7:P7"/>
    <mergeCell ref="S7:T7"/>
    <mergeCell ref="U7:X7"/>
    <mergeCell ref="U6:X6"/>
    <mergeCell ref="B5:E5"/>
    <mergeCell ref="F5:G5"/>
    <mergeCell ref="H5:K5"/>
    <mergeCell ref="L5:P5"/>
    <mergeCell ref="S5:T5"/>
    <mergeCell ref="U5:X5"/>
    <mergeCell ref="B6:E6"/>
    <mergeCell ref="F6:G6"/>
    <mergeCell ref="H6:K6"/>
    <mergeCell ref="L6:P6"/>
    <mergeCell ref="S6:T6"/>
    <mergeCell ref="F3:K3"/>
    <mergeCell ref="L3:R3"/>
    <mergeCell ref="S3:X4"/>
    <mergeCell ref="B4:E4"/>
    <mergeCell ref="F4:G4"/>
    <mergeCell ref="H4:K4"/>
    <mergeCell ref="L4:P4"/>
    <mergeCell ref="Q4:R4"/>
  </mergeCells>
  <conditionalFormatting sqref="I36:Q44">
    <cfRule type="cellIs" dxfId="83" priority="15" operator="between">
      <formula>0</formula>
      <formula>2</formula>
    </cfRule>
  </conditionalFormatting>
  <conditionalFormatting sqref="I36:Q44">
    <cfRule type="cellIs" dxfId="82" priority="13" operator="between">
      <formula>5</formula>
      <formula>6</formula>
    </cfRule>
    <cfRule type="cellIs" dxfId="81" priority="14" operator="between">
      <formula>3</formula>
      <formula>4</formula>
    </cfRule>
  </conditionalFormatting>
  <conditionalFormatting sqref="T36:T45">
    <cfRule type="cellIs" dxfId="80" priority="12" operator="between">
      <formula>0</formula>
      <formula>2.5</formula>
    </cfRule>
  </conditionalFormatting>
  <conditionalFormatting sqref="T36:T45">
    <cfRule type="cellIs" dxfId="79" priority="10" operator="between">
      <formula>4.51</formula>
      <formula>6</formula>
    </cfRule>
    <cfRule type="cellIs" dxfId="78" priority="11" operator="between">
      <formula>2.51</formula>
      <formula>4.5</formula>
    </cfRule>
  </conditionalFormatting>
  <conditionalFormatting sqref="S36:S44">
    <cfRule type="cellIs" dxfId="77" priority="9" operator="between">
      <formula>0</formula>
      <formula>2</formula>
    </cfRule>
  </conditionalFormatting>
  <conditionalFormatting sqref="S36:S44">
    <cfRule type="cellIs" dxfId="76" priority="7" operator="between">
      <formula>5</formula>
      <formula>6</formula>
    </cfRule>
    <cfRule type="cellIs" dxfId="75" priority="8" operator="between">
      <formula>3</formula>
      <formula>4</formula>
    </cfRule>
  </conditionalFormatting>
  <conditionalFormatting sqref="U39:X45">
    <cfRule type="cellIs" dxfId="74" priority="4" operator="between">
      <formula>4.51</formula>
      <formula>6</formula>
    </cfRule>
    <cfRule type="cellIs" dxfId="73" priority="5" operator="between">
      <formula>2.51</formula>
      <formula>4.5</formula>
    </cfRule>
    <cfRule type="cellIs" dxfId="72" priority="6" operator="between">
      <formula>0</formula>
      <formula>2.5</formula>
    </cfRule>
  </conditionalFormatting>
  <conditionalFormatting sqref="Q4:R4">
    <cfRule type="cellIs" dxfId="71" priority="1" operator="between">
      <formula>4.5</formula>
      <formula>6</formula>
    </cfRule>
    <cfRule type="cellIs" dxfId="70" priority="2" operator="between">
      <formula>2.5</formula>
      <formula>4.5</formula>
    </cfRule>
    <cfRule type="cellIs" dxfId="69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43469-5F49-47D3-B57C-C33B414FA1B7}">
  <dimension ref="A1:Z65"/>
  <sheetViews>
    <sheetView zoomScale="80" zoomScaleNormal="80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4"/>
      <c r="C8" s="94"/>
      <c r="D8" s="94"/>
      <c r="E8" s="94"/>
      <c r="F8" s="24"/>
      <c r="G8" s="24"/>
      <c r="H8" s="94"/>
      <c r="I8" s="94"/>
      <c r="J8" s="94"/>
      <c r="K8" s="9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4"/>
      <c r="C9" s="94"/>
      <c r="D9" s="94"/>
      <c r="E9" s="94"/>
      <c r="F9" s="24"/>
      <c r="G9" s="24"/>
      <c r="H9" s="94"/>
      <c r="I9" s="94"/>
      <c r="J9" s="94"/>
      <c r="K9" s="9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4"/>
      <c r="C10" s="94"/>
      <c r="D10" s="94"/>
      <c r="E10" s="94"/>
      <c r="F10" s="24"/>
      <c r="G10" s="24"/>
      <c r="H10" s="94"/>
      <c r="I10" s="94"/>
      <c r="J10" s="94"/>
      <c r="K10" s="94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4"/>
      <c r="C11" s="94"/>
      <c r="D11" s="94"/>
      <c r="E11" s="94"/>
      <c r="F11" s="24"/>
      <c r="G11" s="24"/>
      <c r="H11" s="94"/>
      <c r="I11" s="94"/>
      <c r="J11" s="94"/>
      <c r="K11" s="94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4"/>
      <c r="C12" s="94"/>
      <c r="D12" s="94"/>
      <c r="E12" s="94"/>
      <c r="F12" s="24"/>
      <c r="G12" s="24"/>
      <c r="H12" s="94"/>
      <c r="I12" s="94"/>
      <c r="J12" s="94"/>
      <c r="K12" s="94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4"/>
      <c r="C13" s="94"/>
      <c r="D13" s="94"/>
      <c r="E13" s="94"/>
      <c r="F13" s="24"/>
      <c r="G13" s="24"/>
      <c r="H13" s="94"/>
      <c r="I13" s="94"/>
      <c r="J13" s="94"/>
      <c r="K13" s="94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4"/>
      <c r="C14" s="94"/>
      <c r="D14" s="94"/>
      <c r="E14" s="94"/>
      <c r="F14" s="24"/>
      <c r="G14" s="24"/>
      <c r="H14" s="94"/>
      <c r="I14" s="94"/>
      <c r="J14" s="94"/>
      <c r="K14" s="94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4"/>
      <c r="C15" s="94"/>
      <c r="D15" s="94"/>
      <c r="E15" s="94"/>
      <c r="F15" s="24"/>
      <c r="G15" s="24"/>
      <c r="H15" s="94"/>
      <c r="I15" s="94"/>
      <c r="J15" s="94"/>
      <c r="K15" s="94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4"/>
      <c r="C16" s="94"/>
      <c r="D16" s="94"/>
      <c r="E16" s="94"/>
      <c r="F16" s="24"/>
      <c r="G16" s="24"/>
      <c r="H16" s="94"/>
      <c r="I16" s="94"/>
      <c r="J16" s="94"/>
      <c r="K16" s="94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4"/>
      <c r="C17" s="94"/>
      <c r="D17" s="94"/>
      <c r="E17" s="94"/>
      <c r="F17" s="24"/>
      <c r="G17" s="24"/>
      <c r="H17" s="94"/>
      <c r="I17" s="94"/>
      <c r="J17" s="94"/>
      <c r="K17" s="9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4"/>
      <c r="C18" s="94"/>
      <c r="D18" s="94"/>
      <c r="E18" s="94"/>
      <c r="F18" s="24"/>
      <c r="G18" s="24"/>
      <c r="H18" s="94"/>
      <c r="I18" s="94"/>
      <c r="J18" s="94"/>
      <c r="K18" s="94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4"/>
      <c r="C19" s="94"/>
      <c r="D19" s="94"/>
      <c r="E19" s="94"/>
      <c r="F19" s="24"/>
      <c r="G19" s="24"/>
      <c r="H19" s="94"/>
      <c r="I19" s="94"/>
      <c r="J19" s="94"/>
      <c r="K19" s="94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4"/>
      <c r="C20" s="94"/>
      <c r="D20" s="94"/>
      <c r="E20" s="94"/>
      <c r="F20" s="24"/>
      <c r="G20" s="24"/>
      <c r="H20" s="94"/>
      <c r="I20" s="94"/>
      <c r="J20" s="94"/>
      <c r="K20" s="94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4"/>
      <c r="C21" s="94"/>
      <c r="D21" s="94"/>
      <c r="E21" s="94"/>
      <c r="F21" s="24"/>
      <c r="G21" s="24"/>
      <c r="H21" s="94"/>
      <c r="I21" s="94"/>
      <c r="J21" s="94"/>
      <c r="K21" s="94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4"/>
      <c r="C22" s="94"/>
      <c r="D22" s="94"/>
      <c r="E22" s="94"/>
      <c r="F22" s="24"/>
      <c r="G22" s="24"/>
      <c r="H22" s="94"/>
      <c r="I22" s="94"/>
      <c r="J22" s="94"/>
      <c r="K22" s="94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4"/>
      <c r="C23" s="94"/>
      <c r="D23" s="94"/>
      <c r="E23" s="94"/>
      <c r="F23" s="24"/>
      <c r="G23" s="24"/>
      <c r="H23" s="94"/>
      <c r="I23" s="94"/>
      <c r="J23" s="94"/>
      <c r="K23" s="94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4"/>
      <c r="C24" s="94"/>
      <c r="D24" s="94"/>
      <c r="E24" s="94"/>
      <c r="F24" s="24"/>
      <c r="G24" s="24"/>
      <c r="H24" s="94"/>
      <c r="I24" s="94"/>
      <c r="J24" s="94"/>
      <c r="K24" s="94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4"/>
      <c r="C25" s="94"/>
      <c r="D25" s="94"/>
      <c r="E25" s="94"/>
      <c r="F25" s="24"/>
      <c r="G25" s="24"/>
      <c r="H25" s="94"/>
      <c r="I25" s="94"/>
      <c r="J25" s="94"/>
      <c r="K25" s="94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4"/>
      <c r="C26" s="94"/>
      <c r="D26" s="94"/>
      <c r="E26" s="94"/>
      <c r="F26" s="24"/>
      <c r="G26" s="24"/>
      <c r="H26" s="94"/>
      <c r="I26" s="94"/>
      <c r="J26" s="94"/>
      <c r="K26" s="94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4"/>
      <c r="C27" s="94"/>
      <c r="D27" s="94"/>
      <c r="E27" s="94"/>
      <c r="F27" s="24"/>
      <c r="G27" s="24"/>
      <c r="H27" s="94"/>
      <c r="I27" s="94"/>
      <c r="J27" s="94"/>
      <c r="K27" s="94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4"/>
      <c r="C28" s="94"/>
      <c r="D28" s="94"/>
      <c r="E28" s="94"/>
      <c r="F28" s="24"/>
      <c r="G28" s="24"/>
      <c r="H28" s="94"/>
      <c r="I28" s="94"/>
      <c r="J28" s="94"/>
      <c r="K28" s="94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4"/>
      <c r="C29" s="94"/>
      <c r="D29" s="94"/>
      <c r="E29" s="94"/>
      <c r="F29" s="24"/>
      <c r="G29" s="24"/>
      <c r="H29" s="94"/>
      <c r="I29" s="94"/>
      <c r="J29" s="94"/>
      <c r="K29" s="94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4"/>
      <c r="C30" s="94"/>
      <c r="D30" s="94"/>
      <c r="E30" s="94"/>
      <c r="F30" s="24"/>
      <c r="G30" s="24"/>
      <c r="H30" s="94"/>
      <c r="I30" s="94"/>
      <c r="J30" s="94"/>
      <c r="K30" s="94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4"/>
      <c r="C31" s="94"/>
      <c r="D31" s="94"/>
      <c r="E31" s="94"/>
      <c r="F31" s="24"/>
      <c r="G31" s="24"/>
      <c r="H31" s="94"/>
      <c r="I31" s="94"/>
      <c r="J31" s="94"/>
      <c r="K31" s="94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3"/>
      <c r="B33" s="4" t="s">
        <v>0</v>
      </c>
      <c r="C33" s="4" t="s">
        <v>1</v>
      </c>
      <c r="D33" s="4" t="s">
        <v>2</v>
      </c>
      <c r="E33" s="4" t="s">
        <v>3</v>
      </c>
      <c r="F33" s="35" t="s">
        <v>8</v>
      </c>
      <c r="G33" s="35" t="s">
        <v>9</v>
      </c>
      <c r="H33" s="4" t="s">
        <v>4</v>
      </c>
      <c r="I33" s="4" t="s">
        <v>5</v>
      </c>
      <c r="J33" s="4" t="s">
        <v>6</v>
      </c>
      <c r="K33" s="4" t="s">
        <v>7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6" t="s">
        <v>31</v>
      </c>
      <c r="B34" s="2" t="s">
        <v>30</v>
      </c>
      <c r="C34" s="2" t="s">
        <v>29</v>
      </c>
      <c r="D34" s="2" t="s">
        <v>28</v>
      </c>
      <c r="E34" s="2" t="s">
        <v>27</v>
      </c>
      <c r="F34" s="2" t="s">
        <v>26</v>
      </c>
      <c r="G34" s="2" t="s">
        <v>25</v>
      </c>
      <c r="H34" s="2" t="s">
        <v>24</v>
      </c>
      <c r="I34" s="2" t="s">
        <v>23</v>
      </c>
      <c r="J34" s="2" t="s">
        <v>22</v>
      </c>
      <c r="K34" s="2" t="s">
        <v>21</v>
      </c>
      <c r="L34" s="2" t="s">
        <v>20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8" t="s">
        <v>32</v>
      </c>
      <c r="B35" s="9">
        <v>1</v>
      </c>
      <c r="C35" s="9">
        <v>2</v>
      </c>
      <c r="D35" s="9">
        <v>3</v>
      </c>
      <c r="E35" s="9">
        <v>4</v>
      </c>
      <c r="F35" s="9">
        <v>5</v>
      </c>
      <c r="G35" s="9">
        <v>6</v>
      </c>
      <c r="H35" s="9">
        <v>7</v>
      </c>
      <c r="I35" s="9">
        <v>8</v>
      </c>
      <c r="J35" s="9">
        <v>9</v>
      </c>
      <c r="K35" s="9">
        <v>10</v>
      </c>
      <c r="L35" s="9">
        <v>11</v>
      </c>
      <c r="M35" s="9">
        <v>12</v>
      </c>
      <c r="N35" s="9">
        <v>13</v>
      </c>
      <c r="O35" s="9">
        <v>14</v>
      </c>
      <c r="P35" s="9">
        <v>15</v>
      </c>
      <c r="Q35" s="10">
        <v>16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3" t="s">
        <v>33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21">
        <f>SUM(B36:Q36)</f>
        <v>0</v>
      </c>
      <c r="S36" s="95">
        <f>MAX(B36:Q36)</f>
        <v>0</v>
      </c>
      <c r="T36" s="106">
        <f>R36/16</f>
        <v>0</v>
      </c>
      <c r="U36" s="147"/>
      <c r="V36" s="148"/>
      <c r="W36" s="148"/>
      <c r="X36" s="149"/>
    </row>
    <row r="37" spans="1:24" x14ac:dyDescent="0.35">
      <c r="A37" s="11" t="s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SUM(B37:Q37)</f>
        <v>0</v>
      </c>
      <c r="S37" s="95">
        <f t="shared" ref="S37:S44" si="1">MAX(B37:Q37)</f>
        <v>0</v>
      </c>
      <c r="T37" s="106">
        <f t="shared" ref="T37:T44" si="2">R37/16</f>
        <v>0</v>
      </c>
      <c r="U37" s="147"/>
      <c r="V37" s="148"/>
      <c r="W37" s="148"/>
      <c r="X37" s="149"/>
    </row>
    <row r="38" spans="1:24" ht="15" thickBot="1" x14ac:dyDescent="0.4">
      <c r="A38" s="11" t="s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1" t="s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1" t="s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1" t="s">
        <v>192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1" t="s">
        <v>193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1" t="s">
        <v>194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1" t="s">
        <v>191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38" t="s">
        <v>38</v>
      </c>
      <c r="B45" s="39">
        <f t="shared" ref="B45:R45" si="3">SUM(B36:B44)</f>
        <v>0</v>
      </c>
      <c r="C45" s="39">
        <f t="shared" si="3"/>
        <v>0</v>
      </c>
      <c r="D45" s="39">
        <f t="shared" si="3"/>
        <v>0</v>
      </c>
      <c r="E45" s="39">
        <f t="shared" si="3"/>
        <v>0</v>
      </c>
      <c r="F45" s="39">
        <f t="shared" si="3"/>
        <v>0</v>
      </c>
      <c r="G45" s="39">
        <f t="shared" si="3"/>
        <v>0</v>
      </c>
      <c r="H45" s="39">
        <f t="shared" si="3"/>
        <v>0</v>
      </c>
      <c r="I45" s="39">
        <f t="shared" si="3"/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44">
    <mergeCell ref="A1:W1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  <mergeCell ref="L7:P7"/>
    <mergeCell ref="S7:T7"/>
    <mergeCell ref="U7:X7"/>
    <mergeCell ref="B6:E6"/>
    <mergeCell ref="F6:G6"/>
    <mergeCell ref="H6:K6"/>
    <mergeCell ref="L6:P6"/>
    <mergeCell ref="S6:T6"/>
    <mergeCell ref="U6:X6"/>
    <mergeCell ref="A60:C60"/>
    <mergeCell ref="D60:F60"/>
    <mergeCell ref="B7:E7"/>
    <mergeCell ref="F7:G7"/>
    <mergeCell ref="H7:K7"/>
    <mergeCell ref="U34:X38"/>
    <mergeCell ref="U39:X45"/>
    <mergeCell ref="A58:F58"/>
    <mergeCell ref="A59:C59"/>
    <mergeCell ref="D59:F59"/>
    <mergeCell ref="A64:C64"/>
    <mergeCell ref="D64:F64"/>
    <mergeCell ref="A65:C65"/>
    <mergeCell ref="D65:F65"/>
    <mergeCell ref="A61:C61"/>
    <mergeCell ref="D61:F61"/>
    <mergeCell ref="A62:C62"/>
    <mergeCell ref="D62:F62"/>
    <mergeCell ref="A63:C63"/>
    <mergeCell ref="D63:F63"/>
  </mergeCells>
  <conditionalFormatting sqref="B36:Q44">
    <cfRule type="cellIs" dxfId="68" priority="15" operator="between">
      <formula>0</formula>
      <formula>2</formula>
    </cfRule>
  </conditionalFormatting>
  <conditionalFormatting sqref="B36:Q44">
    <cfRule type="cellIs" dxfId="67" priority="13" operator="between">
      <formula>5</formula>
      <formula>6</formula>
    </cfRule>
    <cfRule type="cellIs" dxfId="66" priority="14" operator="between">
      <formula>3</formula>
      <formula>4</formula>
    </cfRule>
  </conditionalFormatting>
  <conditionalFormatting sqref="T36:T45">
    <cfRule type="cellIs" dxfId="65" priority="12" operator="between">
      <formula>0</formula>
      <formula>2.5</formula>
    </cfRule>
  </conditionalFormatting>
  <conditionalFormatting sqref="T36:T45">
    <cfRule type="cellIs" dxfId="64" priority="10" operator="between">
      <formula>4.51</formula>
      <formula>6</formula>
    </cfRule>
    <cfRule type="cellIs" dxfId="63" priority="11" operator="between">
      <formula>2.51</formula>
      <formula>4.5</formula>
    </cfRule>
  </conditionalFormatting>
  <conditionalFormatting sqref="S36:S44">
    <cfRule type="cellIs" dxfId="62" priority="9" operator="between">
      <formula>0</formula>
      <formula>2</formula>
    </cfRule>
  </conditionalFormatting>
  <conditionalFormatting sqref="S36:S44">
    <cfRule type="cellIs" dxfId="61" priority="7" operator="between">
      <formula>5</formula>
      <formula>6</formula>
    </cfRule>
    <cfRule type="cellIs" dxfId="60" priority="8" operator="between">
      <formula>3</formula>
      <formula>4</formula>
    </cfRule>
  </conditionalFormatting>
  <conditionalFormatting sqref="U39:X45">
    <cfRule type="cellIs" dxfId="59" priority="4" operator="between">
      <formula>4.51</formula>
      <formula>6</formula>
    </cfRule>
    <cfRule type="cellIs" dxfId="58" priority="5" operator="between">
      <formula>2.51</formula>
      <formula>4.5</formula>
    </cfRule>
    <cfRule type="cellIs" dxfId="57" priority="6" operator="between">
      <formula>0</formula>
      <formula>2.5</formula>
    </cfRule>
  </conditionalFormatting>
  <conditionalFormatting sqref="Q4:R4">
    <cfRule type="cellIs" dxfId="56" priority="1" operator="between">
      <formula>4.5</formula>
      <formula>6</formula>
    </cfRule>
    <cfRule type="cellIs" dxfId="55" priority="2" operator="between">
      <formula>2.5</formula>
      <formula>4.5</formula>
    </cfRule>
    <cfRule type="cellIs" dxfId="54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35B7-7628-48D7-9FE2-1257EAB2BF35}">
  <dimension ref="A1:Z65"/>
  <sheetViews>
    <sheetView zoomScale="80" zoomScaleNormal="80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8" t="s">
        <v>215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6"/>
      <c r="C8" s="96"/>
      <c r="D8" s="96"/>
      <c r="E8" s="96"/>
      <c r="F8" s="24"/>
      <c r="G8" s="24"/>
      <c r="H8" s="96"/>
      <c r="I8" s="96"/>
      <c r="J8" s="96"/>
      <c r="K8" s="96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6"/>
      <c r="C9" s="96"/>
      <c r="D9" s="96"/>
      <c r="E9" s="96"/>
      <c r="F9" s="24"/>
      <c r="G9" s="24"/>
      <c r="H9" s="96"/>
      <c r="I9" s="96"/>
      <c r="J9" s="96"/>
      <c r="K9" s="9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6"/>
      <c r="C10" s="96"/>
      <c r="D10" s="96"/>
      <c r="E10" s="96"/>
      <c r="F10" s="24"/>
      <c r="G10" s="24"/>
      <c r="H10" s="96"/>
      <c r="I10" s="96"/>
      <c r="J10" s="96"/>
      <c r="K10" s="9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6"/>
      <c r="C11" s="96"/>
      <c r="D11" s="96"/>
      <c r="E11" s="96"/>
      <c r="F11" s="24"/>
      <c r="G11" s="24"/>
      <c r="H11" s="96"/>
      <c r="I11" s="96"/>
      <c r="J11" s="96"/>
      <c r="K11" s="9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6"/>
      <c r="C12" s="96"/>
      <c r="D12" s="96"/>
      <c r="E12" s="96"/>
      <c r="F12" s="24"/>
      <c r="G12" s="24"/>
      <c r="H12" s="96"/>
      <c r="I12" s="96"/>
      <c r="J12" s="96"/>
      <c r="K12" s="96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6"/>
      <c r="C13" s="96"/>
      <c r="D13" s="96"/>
      <c r="E13" s="96"/>
      <c r="F13" s="24"/>
      <c r="G13" s="24"/>
      <c r="H13" s="96"/>
      <c r="I13" s="96"/>
      <c r="J13" s="96"/>
      <c r="K13" s="96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6"/>
      <c r="C14" s="96"/>
      <c r="D14" s="96"/>
      <c r="E14" s="96"/>
      <c r="F14" s="24"/>
      <c r="G14" s="24"/>
      <c r="H14" s="96"/>
      <c r="I14" s="96"/>
      <c r="J14" s="96"/>
      <c r="K14" s="96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6"/>
      <c r="C15" s="96"/>
      <c r="D15" s="96"/>
      <c r="E15" s="96"/>
      <c r="F15" s="24"/>
      <c r="G15" s="24"/>
      <c r="H15" s="96"/>
      <c r="I15" s="96"/>
      <c r="J15" s="96"/>
      <c r="K15" s="9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6"/>
      <c r="C16" s="96"/>
      <c r="D16" s="96"/>
      <c r="E16" s="96"/>
      <c r="F16" s="24"/>
      <c r="G16" s="24"/>
      <c r="H16" s="96"/>
      <c r="I16" s="96"/>
      <c r="J16" s="96"/>
      <c r="K16" s="96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6"/>
      <c r="C17" s="96"/>
      <c r="D17" s="96"/>
      <c r="E17" s="96"/>
      <c r="F17" s="24"/>
      <c r="G17" s="24"/>
      <c r="H17" s="96"/>
      <c r="I17" s="96"/>
      <c r="J17" s="96"/>
      <c r="K17" s="96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6"/>
      <c r="C18" s="96"/>
      <c r="D18" s="96"/>
      <c r="E18" s="96"/>
      <c r="F18" s="24"/>
      <c r="G18" s="24"/>
      <c r="H18" s="96"/>
      <c r="I18" s="96"/>
      <c r="J18" s="96"/>
      <c r="K18" s="96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6"/>
      <c r="C19" s="96"/>
      <c r="D19" s="96"/>
      <c r="E19" s="96"/>
      <c r="F19" s="24"/>
      <c r="G19" s="24"/>
      <c r="H19" s="96"/>
      <c r="I19" s="96"/>
      <c r="J19" s="96"/>
      <c r="K19" s="96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6"/>
      <c r="C20" s="96"/>
      <c r="D20" s="96"/>
      <c r="E20" s="96"/>
      <c r="F20" s="24"/>
      <c r="G20" s="24"/>
      <c r="H20" s="96"/>
      <c r="I20" s="96"/>
      <c r="J20" s="96"/>
      <c r="K20" s="96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6"/>
      <c r="C21" s="96"/>
      <c r="D21" s="96"/>
      <c r="E21" s="96"/>
      <c r="F21" s="24"/>
      <c r="G21" s="24"/>
      <c r="H21" s="96"/>
      <c r="I21" s="96"/>
      <c r="J21" s="96"/>
      <c r="K21" s="9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6"/>
      <c r="C22" s="96"/>
      <c r="D22" s="96"/>
      <c r="E22" s="96"/>
      <c r="F22" s="24"/>
      <c r="G22" s="24"/>
      <c r="H22" s="96"/>
      <c r="I22" s="96"/>
      <c r="J22" s="96"/>
      <c r="K22" s="9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6"/>
      <c r="C23" s="96"/>
      <c r="D23" s="96"/>
      <c r="E23" s="96"/>
      <c r="F23" s="24"/>
      <c r="G23" s="24"/>
      <c r="H23" s="96"/>
      <c r="I23" s="96"/>
      <c r="J23" s="96"/>
      <c r="K23" s="9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6"/>
      <c r="C24" s="96"/>
      <c r="D24" s="96"/>
      <c r="E24" s="96"/>
      <c r="F24" s="24"/>
      <c r="G24" s="24"/>
      <c r="H24" s="96"/>
      <c r="I24" s="96"/>
      <c r="J24" s="96"/>
      <c r="K24" s="96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6"/>
      <c r="C25" s="96"/>
      <c r="D25" s="96"/>
      <c r="E25" s="96"/>
      <c r="F25" s="24"/>
      <c r="G25" s="24"/>
      <c r="H25" s="96"/>
      <c r="I25" s="96"/>
      <c r="J25" s="96"/>
      <c r="K25" s="96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6"/>
      <c r="C26" s="96"/>
      <c r="D26" s="96"/>
      <c r="E26" s="96"/>
      <c r="F26" s="24"/>
      <c r="G26" s="24"/>
      <c r="H26" s="96"/>
      <c r="I26" s="96"/>
      <c r="J26" s="96"/>
      <c r="K26" s="96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6"/>
      <c r="C27" s="96"/>
      <c r="D27" s="96"/>
      <c r="E27" s="96"/>
      <c r="F27" s="24"/>
      <c r="G27" s="24"/>
      <c r="H27" s="96"/>
      <c r="I27" s="96"/>
      <c r="J27" s="96"/>
      <c r="K27" s="96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6"/>
      <c r="C28" s="96"/>
      <c r="D28" s="96"/>
      <c r="E28" s="96"/>
      <c r="F28" s="24"/>
      <c r="G28" s="24"/>
      <c r="H28" s="96"/>
      <c r="I28" s="96"/>
      <c r="J28" s="96"/>
      <c r="K28" s="96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6"/>
      <c r="C29" s="96"/>
      <c r="D29" s="96"/>
      <c r="E29" s="96"/>
      <c r="F29" s="24"/>
      <c r="G29" s="24"/>
      <c r="H29" s="96"/>
      <c r="I29" s="96"/>
      <c r="J29" s="96"/>
      <c r="K29" s="96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6"/>
      <c r="C30" s="96"/>
      <c r="D30" s="96"/>
      <c r="E30" s="96"/>
      <c r="F30" s="24"/>
      <c r="G30" s="24"/>
      <c r="H30" s="96"/>
      <c r="I30" s="96"/>
      <c r="J30" s="96"/>
      <c r="K30" s="96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6"/>
      <c r="C31" s="96"/>
      <c r="D31" s="96"/>
      <c r="E31" s="96"/>
      <c r="F31" s="24"/>
      <c r="G31" s="24"/>
      <c r="H31" s="96"/>
      <c r="I31" s="96"/>
      <c r="J31" s="96"/>
      <c r="K31" s="96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177"/>
      <c r="B33" s="178"/>
      <c r="C33" s="178"/>
      <c r="D33" s="179"/>
      <c r="E33" s="4" t="s">
        <v>3</v>
      </c>
      <c r="F33" s="35" t="s">
        <v>8</v>
      </c>
      <c r="G33" s="35" t="s">
        <v>9</v>
      </c>
      <c r="H33" s="4" t="s">
        <v>4</v>
      </c>
      <c r="I33" s="4" t="s">
        <v>5</v>
      </c>
      <c r="J33" s="4" t="s">
        <v>6</v>
      </c>
      <c r="K33" s="4" t="s">
        <v>7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1"/>
      <c r="D34" s="182"/>
      <c r="E34" s="2" t="s">
        <v>27</v>
      </c>
      <c r="F34" s="2" t="s">
        <v>26</v>
      </c>
      <c r="G34" s="2" t="s">
        <v>25</v>
      </c>
      <c r="H34" s="2" t="s">
        <v>24</v>
      </c>
      <c r="I34" s="2" t="s">
        <v>23</v>
      </c>
      <c r="J34" s="2" t="s">
        <v>22</v>
      </c>
      <c r="K34" s="2" t="s">
        <v>21</v>
      </c>
      <c r="L34" s="2" t="s">
        <v>20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5"/>
      <c r="D35" s="176"/>
      <c r="E35" s="9">
        <v>1</v>
      </c>
      <c r="F35" s="9">
        <v>2</v>
      </c>
      <c r="G35" s="9">
        <v>3</v>
      </c>
      <c r="H35" s="9">
        <v>4</v>
      </c>
      <c r="I35" s="9">
        <v>5</v>
      </c>
      <c r="J35" s="9">
        <v>6</v>
      </c>
      <c r="K35" s="9">
        <v>7</v>
      </c>
      <c r="L35" s="9">
        <v>8</v>
      </c>
      <c r="M35" s="9">
        <v>9</v>
      </c>
      <c r="N35" s="9">
        <v>10</v>
      </c>
      <c r="O35" s="9">
        <v>11</v>
      </c>
      <c r="P35" s="9">
        <v>12</v>
      </c>
      <c r="Q35" s="9">
        <v>13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8"/>
      <c r="D36" s="179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21">
        <f>SUM(E36:Q36)</f>
        <v>0</v>
      </c>
      <c r="S36" s="95">
        <f>MAX(E36:Q36)</f>
        <v>0</v>
      </c>
      <c r="T36" s="106">
        <f>R36/13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2"/>
      <c r="D37" s="17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SUM(E37:Q37)</f>
        <v>0</v>
      </c>
      <c r="S37" s="95">
        <f t="shared" ref="S37:S44" si="1">MAX(E37:Q37)</f>
        <v>0</v>
      </c>
      <c r="T37" s="106">
        <f t="shared" ref="T37:T44" si="2">R37/13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2"/>
      <c r="D38" s="17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2"/>
      <c r="D39" s="17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2"/>
      <c r="D40" s="17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2"/>
      <c r="D41" s="17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193</v>
      </c>
      <c r="B42" s="172"/>
      <c r="C42" s="172"/>
      <c r="D42" s="17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71" t="s">
        <v>194</v>
      </c>
      <c r="B43" s="172"/>
      <c r="C43" s="172"/>
      <c r="D43" s="17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71" t="s">
        <v>191</v>
      </c>
      <c r="B44" s="172"/>
      <c r="C44" s="172"/>
      <c r="D44" s="17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183" t="s">
        <v>38</v>
      </c>
      <c r="B45" s="184"/>
      <c r="C45" s="184"/>
      <c r="D45" s="185"/>
      <c r="E45" s="39">
        <f t="shared" ref="E45:R45" si="3">SUM(E36:E44)</f>
        <v>0</v>
      </c>
      <c r="F45" s="39">
        <f t="shared" si="3"/>
        <v>0</v>
      </c>
      <c r="G45" s="39">
        <f t="shared" si="3"/>
        <v>0</v>
      </c>
      <c r="H45" s="39">
        <f t="shared" si="3"/>
        <v>0</v>
      </c>
      <c r="I45" s="39">
        <f t="shared" si="3"/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57">
    <mergeCell ref="A58:F58"/>
    <mergeCell ref="A1:X1"/>
    <mergeCell ref="A59:C59"/>
    <mergeCell ref="D59:F59"/>
    <mergeCell ref="A60:C60"/>
    <mergeCell ref="D60:F60"/>
    <mergeCell ref="A33:D33"/>
    <mergeCell ref="A34:D34"/>
    <mergeCell ref="U34:X38"/>
    <mergeCell ref="A35:D35"/>
    <mergeCell ref="A36:D36"/>
    <mergeCell ref="A37:D37"/>
    <mergeCell ref="A38:D38"/>
    <mergeCell ref="A39:D39"/>
    <mergeCell ref="U39:X45"/>
    <mergeCell ref="A40:D40"/>
    <mergeCell ref="A61:C61"/>
    <mergeCell ref="D61:F61"/>
    <mergeCell ref="A65:C65"/>
    <mergeCell ref="D65:F65"/>
    <mergeCell ref="A62:C62"/>
    <mergeCell ref="D62:F62"/>
    <mergeCell ref="A63:C63"/>
    <mergeCell ref="D63:F63"/>
    <mergeCell ref="A64:C64"/>
    <mergeCell ref="D64:F64"/>
    <mergeCell ref="A44:D44"/>
    <mergeCell ref="A45:D45"/>
    <mergeCell ref="A41:D41"/>
    <mergeCell ref="A42:D42"/>
    <mergeCell ref="A43:D43"/>
    <mergeCell ref="U7:X7"/>
    <mergeCell ref="B6:E6"/>
    <mergeCell ref="F6:G6"/>
    <mergeCell ref="H6:K6"/>
    <mergeCell ref="L6:P6"/>
    <mergeCell ref="S6:T6"/>
    <mergeCell ref="U6:X6"/>
    <mergeCell ref="B7:E7"/>
    <mergeCell ref="F7:G7"/>
    <mergeCell ref="H7:K7"/>
    <mergeCell ref="L7:P7"/>
    <mergeCell ref="S7:T7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</mergeCells>
  <conditionalFormatting sqref="E36:Q44">
    <cfRule type="cellIs" dxfId="53" priority="15" operator="between">
      <formula>0</formula>
      <formula>2</formula>
    </cfRule>
  </conditionalFormatting>
  <conditionalFormatting sqref="E36:Q44">
    <cfRule type="cellIs" dxfId="52" priority="13" operator="between">
      <formula>5</formula>
      <formula>6</formula>
    </cfRule>
    <cfRule type="cellIs" dxfId="51" priority="14" operator="between">
      <formula>3</formula>
      <formula>4</formula>
    </cfRule>
  </conditionalFormatting>
  <conditionalFormatting sqref="T36:T45">
    <cfRule type="cellIs" dxfId="50" priority="12" operator="between">
      <formula>0</formula>
      <formula>2.5</formula>
    </cfRule>
  </conditionalFormatting>
  <conditionalFormatting sqref="T36:T45">
    <cfRule type="cellIs" dxfId="49" priority="10" operator="between">
      <formula>4.51</formula>
      <formula>6</formula>
    </cfRule>
    <cfRule type="cellIs" dxfId="48" priority="11" operator="between">
      <formula>2.51</formula>
      <formula>4.5</formula>
    </cfRule>
  </conditionalFormatting>
  <conditionalFormatting sqref="S36:S44">
    <cfRule type="cellIs" dxfId="47" priority="9" operator="between">
      <formula>0</formula>
      <formula>2</formula>
    </cfRule>
  </conditionalFormatting>
  <conditionalFormatting sqref="S36:S44">
    <cfRule type="cellIs" dxfId="46" priority="7" operator="between">
      <formula>5</formula>
      <formula>6</formula>
    </cfRule>
    <cfRule type="cellIs" dxfId="45" priority="8" operator="between">
      <formula>3</formula>
      <formula>4</formula>
    </cfRule>
  </conditionalFormatting>
  <conditionalFormatting sqref="U39:X45">
    <cfRule type="cellIs" dxfId="44" priority="4" operator="between">
      <formula>4.51</formula>
      <formula>6</formula>
    </cfRule>
    <cfRule type="cellIs" dxfId="43" priority="5" operator="between">
      <formula>2.51</formula>
      <formula>4.5</formula>
    </cfRule>
    <cfRule type="cellIs" dxfId="42" priority="6" operator="between">
      <formula>0</formula>
      <formula>2.5</formula>
    </cfRule>
  </conditionalFormatting>
  <conditionalFormatting sqref="Q4:R4">
    <cfRule type="cellIs" dxfId="41" priority="1" operator="between">
      <formula>4.5</formula>
      <formula>6</formula>
    </cfRule>
    <cfRule type="cellIs" dxfId="40" priority="2" operator="between">
      <formula>2.5</formula>
      <formula>4.5</formula>
    </cfRule>
    <cfRule type="cellIs" dxfId="39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DBD5-C9F0-4CA1-B398-0B0A63052C0C}">
  <dimension ref="A1:Z65"/>
  <sheetViews>
    <sheetView zoomScale="90" zoomScaleNormal="90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216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6"/>
      <c r="C8" s="96"/>
      <c r="D8" s="96"/>
      <c r="E8" s="96"/>
      <c r="F8" s="24"/>
      <c r="G8" s="24"/>
      <c r="H8" s="96"/>
      <c r="I8" s="96"/>
      <c r="J8" s="96"/>
      <c r="K8" s="96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6"/>
      <c r="C9" s="96"/>
      <c r="D9" s="96"/>
      <c r="E9" s="96"/>
      <c r="F9" s="24"/>
      <c r="G9" s="24"/>
      <c r="H9" s="96"/>
      <c r="I9" s="96"/>
      <c r="J9" s="96"/>
      <c r="K9" s="96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6"/>
      <c r="C10" s="96"/>
      <c r="D10" s="96"/>
      <c r="E10" s="96"/>
      <c r="F10" s="24"/>
      <c r="G10" s="24"/>
      <c r="H10" s="96"/>
      <c r="I10" s="96"/>
      <c r="J10" s="96"/>
      <c r="K10" s="96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6"/>
      <c r="C11" s="96"/>
      <c r="D11" s="96"/>
      <c r="E11" s="96"/>
      <c r="F11" s="24"/>
      <c r="G11" s="24"/>
      <c r="H11" s="96"/>
      <c r="I11" s="96"/>
      <c r="J11" s="96"/>
      <c r="K11" s="96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6"/>
      <c r="C12" s="96"/>
      <c r="D12" s="96"/>
      <c r="E12" s="96"/>
      <c r="F12" s="24"/>
      <c r="G12" s="24"/>
      <c r="H12" s="96"/>
      <c r="I12" s="96"/>
      <c r="J12" s="96"/>
      <c r="K12" s="96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6"/>
      <c r="C13" s="96"/>
      <c r="D13" s="96"/>
      <c r="E13" s="96"/>
      <c r="F13" s="24"/>
      <c r="G13" s="24"/>
      <c r="H13" s="96"/>
      <c r="I13" s="96"/>
      <c r="J13" s="96"/>
      <c r="K13" s="96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6"/>
      <c r="C14" s="96"/>
      <c r="D14" s="96"/>
      <c r="E14" s="96"/>
      <c r="F14" s="24"/>
      <c r="G14" s="24"/>
      <c r="H14" s="96"/>
      <c r="I14" s="96"/>
      <c r="J14" s="96"/>
      <c r="K14" s="96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6"/>
      <c r="C15" s="96"/>
      <c r="D15" s="96"/>
      <c r="E15" s="96"/>
      <c r="F15" s="24"/>
      <c r="G15" s="24"/>
      <c r="H15" s="96"/>
      <c r="I15" s="96"/>
      <c r="J15" s="96"/>
      <c r="K15" s="96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6"/>
      <c r="C16" s="96"/>
      <c r="D16" s="96"/>
      <c r="E16" s="96"/>
      <c r="F16" s="24"/>
      <c r="G16" s="24"/>
      <c r="H16" s="96"/>
      <c r="I16" s="96"/>
      <c r="J16" s="96"/>
      <c r="K16" s="96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6"/>
      <c r="C17" s="96"/>
      <c r="D17" s="96"/>
      <c r="E17" s="96"/>
      <c r="F17" s="24"/>
      <c r="G17" s="24"/>
      <c r="H17" s="96"/>
      <c r="I17" s="96"/>
      <c r="J17" s="96"/>
      <c r="K17" s="96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6"/>
      <c r="C18" s="96"/>
      <c r="D18" s="96"/>
      <c r="E18" s="96"/>
      <c r="F18" s="24"/>
      <c r="G18" s="24"/>
      <c r="H18" s="96"/>
      <c r="I18" s="96"/>
      <c r="J18" s="96"/>
      <c r="K18" s="96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6"/>
      <c r="C19" s="96"/>
      <c r="D19" s="96"/>
      <c r="E19" s="96"/>
      <c r="F19" s="24"/>
      <c r="G19" s="24"/>
      <c r="H19" s="96"/>
      <c r="I19" s="96"/>
      <c r="J19" s="96"/>
      <c r="K19" s="96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6"/>
      <c r="C20" s="96"/>
      <c r="D20" s="96"/>
      <c r="E20" s="96"/>
      <c r="F20" s="24"/>
      <c r="G20" s="24"/>
      <c r="H20" s="96"/>
      <c r="I20" s="96"/>
      <c r="J20" s="96"/>
      <c r="K20" s="96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6"/>
      <c r="C21" s="96"/>
      <c r="D21" s="96"/>
      <c r="E21" s="96"/>
      <c r="F21" s="24"/>
      <c r="G21" s="24"/>
      <c r="H21" s="96"/>
      <c r="I21" s="96"/>
      <c r="J21" s="96"/>
      <c r="K21" s="96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6"/>
      <c r="C22" s="96"/>
      <c r="D22" s="96"/>
      <c r="E22" s="96"/>
      <c r="F22" s="24"/>
      <c r="G22" s="24"/>
      <c r="H22" s="96"/>
      <c r="I22" s="96"/>
      <c r="J22" s="96"/>
      <c r="K22" s="96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6"/>
      <c r="C23" s="96"/>
      <c r="D23" s="96"/>
      <c r="E23" s="96"/>
      <c r="F23" s="24"/>
      <c r="G23" s="24"/>
      <c r="H23" s="96"/>
      <c r="I23" s="96"/>
      <c r="J23" s="96"/>
      <c r="K23" s="96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6"/>
      <c r="C24" s="96"/>
      <c r="D24" s="96"/>
      <c r="E24" s="96"/>
      <c r="F24" s="24"/>
      <c r="G24" s="24"/>
      <c r="H24" s="96"/>
      <c r="I24" s="96"/>
      <c r="J24" s="96"/>
      <c r="K24" s="96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6"/>
      <c r="C25" s="96"/>
      <c r="D25" s="96"/>
      <c r="E25" s="96"/>
      <c r="F25" s="24"/>
      <c r="G25" s="24"/>
      <c r="H25" s="96"/>
      <c r="I25" s="96"/>
      <c r="J25" s="96"/>
      <c r="K25" s="96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6"/>
      <c r="C26" s="96"/>
      <c r="D26" s="96"/>
      <c r="E26" s="96"/>
      <c r="F26" s="24"/>
      <c r="G26" s="24"/>
      <c r="H26" s="96"/>
      <c r="I26" s="96"/>
      <c r="J26" s="96"/>
      <c r="K26" s="96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6"/>
      <c r="C27" s="96"/>
      <c r="D27" s="96"/>
      <c r="E27" s="96"/>
      <c r="F27" s="24"/>
      <c r="G27" s="24"/>
      <c r="H27" s="96"/>
      <c r="I27" s="96"/>
      <c r="J27" s="96"/>
      <c r="K27" s="96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6"/>
      <c r="C28" s="96"/>
      <c r="D28" s="96"/>
      <c r="E28" s="96"/>
      <c r="F28" s="24"/>
      <c r="G28" s="24"/>
      <c r="H28" s="96"/>
      <c r="I28" s="96"/>
      <c r="J28" s="96"/>
      <c r="K28" s="96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6"/>
      <c r="C29" s="96"/>
      <c r="D29" s="96"/>
      <c r="E29" s="96"/>
      <c r="F29" s="24"/>
      <c r="G29" s="24"/>
      <c r="H29" s="96"/>
      <c r="I29" s="96"/>
      <c r="J29" s="96"/>
      <c r="K29" s="96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6"/>
      <c r="C30" s="96"/>
      <c r="D30" s="96"/>
      <c r="E30" s="96"/>
      <c r="F30" s="24"/>
      <c r="G30" s="24"/>
      <c r="H30" s="96"/>
      <c r="I30" s="96"/>
      <c r="J30" s="96"/>
      <c r="K30" s="96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6"/>
      <c r="C31" s="96"/>
      <c r="D31" s="96"/>
      <c r="E31" s="96"/>
      <c r="F31" s="24"/>
      <c r="G31" s="24"/>
      <c r="H31" s="96"/>
      <c r="I31" s="96"/>
      <c r="J31" s="96"/>
      <c r="K31" s="96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176" thickBot="1" x14ac:dyDescent="0.4">
      <c r="A33" s="177"/>
      <c r="B33" s="178"/>
      <c r="C33" s="178"/>
      <c r="D33" s="179"/>
      <c r="E33" s="4" t="s">
        <v>3</v>
      </c>
      <c r="F33" s="35" t="s">
        <v>8</v>
      </c>
      <c r="G33" s="35" t="s">
        <v>9</v>
      </c>
      <c r="H33" s="4" t="s">
        <v>4</v>
      </c>
      <c r="I33" s="4" t="s">
        <v>5</v>
      </c>
      <c r="J33" s="4" t="s">
        <v>6</v>
      </c>
      <c r="K33" s="4" t="s">
        <v>7</v>
      </c>
      <c r="L33" s="4" t="s">
        <v>10</v>
      </c>
      <c r="M33" s="4" t="s">
        <v>11</v>
      </c>
      <c r="N33" s="4" t="s">
        <v>12</v>
      </c>
      <c r="O33" s="4" t="s">
        <v>13</v>
      </c>
      <c r="P33" s="4" t="s">
        <v>14</v>
      </c>
      <c r="Q33" s="5" t="s">
        <v>15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1"/>
      <c r="D34" s="182"/>
      <c r="E34" s="2" t="s">
        <v>27</v>
      </c>
      <c r="F34" s="2" t="s">
        <v>26</v>
      </c>
      <c r="G34" s="2" t="s">
        <v>25</v>
      </c>
      <c r="H34" s="2" t="s">
        <v>24</v>
      </c>
      <c r="I34" s="2" t="s">
        <v>23</v>
      </c>
      <c r="J34" s="2" t="s">
        <v>22</v>
      </c>
      <c r="K34" s="2" t="s">
        <v>21</v>
      </c>
      <c r="L34" s="2" t="s">
        <v>20</v>
      </c>
      <c r="M34" s="2" t="s">
        <v>19</v>
      </c>
      <c r="N34" s="2" t="s">
        <v>70</v>
      </c>
      <c r="O34" s="2" t="s">
        <v>18</v>
      </c>
      <c r="P34" s="2" t="s">
        <v>17</v>
      </c>
      <c r="Q34" s="7" t="s">
        <v>16</v>
      </c>
      <c r="R34" s="14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5"/>
      <c r="D35" s="176"/>
      <c r="E35" s="9">
        <v>1</v>
      </c>
      <c r="F35" s="9">
        <v>2</v>
      </c>
      <c r="G35" s="9">
        <v>3</v>
      </c>
      <c r="H35" s="9">
        <v>4</v>
      </c>
      <c r="I35" s="9">
        <v>5</v>
      </c>
      <c r="J35" s="9">
        <v>6</v>
      </c>
      <c r="K35" s="9">
        <v>7</v>
      </c>
      <c r="L35" s="9">
        <v>8</v>
      </c>
      <c r="M35" s="9">
        <v>9</v>
      </c>
      <c r="N35" s="9">
        <v>10</v>
      </c>
      <c r="O35" s="9">
        <v>11</v>
      </c>
      <c r="P35" s="9">
        <v>12</v>
      </c>
      <c r="Q35" s="9">
        <v>13</v>
      </c>
      <c r="R35" s="16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8"/>
      <c r="D36" s="179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21">
        <f>SUM(E36:Q36)</f>
        <v>0</v>
      </c>
      <c r="S36" s="95">
        <f>MAX(E36:Q36)</f>
        <v>0</v>
      </c>
      <c r="T36" s="106">
        <f>R36/13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2"/>
      <c r="D37" s="17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8"/>
      <c r="R37" s="21">
        <f t="shared" ref="R37:R44" si="0">SUM(E37:Q37)</f>
        <v>0</v>
      </c>
      <c r="S37" s="95">
        <f t="shared" ref="S37:S44" si="1">MAX(E37:Q37)</f>
        <v>0</v>
      </c>
      <c r="T37" s="106">
        <f t="shared" ref="T37:T44" si="2">R37/13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2"/>
      <c r="D38" s="17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8"/>
      <c r="R38" s="21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2"/>
      <c r="D39" s="17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8"/>
      <c r="R39" s="21">
        <f t="shared" si="0"/>
        <v>0</v>
      </c>
      <c r="S39" s="95">
        <f t="shared" si="1"/>
        <v>0</v>
      </c>
      <c r="T39" s="106">
        <f t="shared" si="2"/>
        <v>0</v>
      </c>
      <c r="U39" s="153">
        <f>T45/9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2"/>
      <c r="D40" s="17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8"/>
      <c r="R40" s="21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2"/>
      <c r="D41" s="17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8"/>
      <c r="R41" s="21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193</v>
      </c>
      <c r="B42" s="172"/>
      <c r="C42" s="172"/>
      <c r="D42" s="17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8"/>
      <c r="R42" s="21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x14ac:dyDescent="0.35">
      <c r="A43" s="171" t="s">
        <v>194</v>
      </c>
      <c r="B43" s="172"/>
      <c r="C43" s="172"/>
      <c r="D43" s="17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8"/>
      <c r="R43" s="21">
        <f t="shared" si="0"/>
        <v>0</v>
      </c>
      <c r="S43" s="95">
        <f t="shared" si="1"/>
        <v>0</v>
      </c>
      <c r="T43" s="106">
        <f t="shared" si="2"/>
        <v>0</v>
      </c>
      <c r="U43" s="156"/>
      <c r="V43" s="157"/>
      <c r="W43" s="157"/>
      <c r="X43" s="158"/>
    </row>
    <row r="44" spans="1:24" x14ac:dyDescent="0.35">
      <c r="A44" s="171" t="s">
        <v>191</v>
      </c>
      <c r="B44" s="172"/>
      <c r="C44" s="172"/>
      <c r="D44" s="17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8"/>
      <c r="R44" s="21">
        <f t="shared" si="0"/>
        <v>0</v>
      </c>
      <c r="S44" s="95">
        <f t="shared" si="1"/>
        <v>0</v>
      </c>
      <c r="T44" s="106">
        <f t="shared" si="2"/>
        <v>0</v>
      </c>
      <c r="U44" s="156"/>
      <c r="V44" s="157"/>
      <c r="W44" s="157"/>
      <c r="X44" s="158"/>
    </row>
    <row r="45" spans="1:24" ht="15" thickBot="1" x14ac:dyDescent="0.4">
      <c r="A45" s="183" t="s">
        <v>38</v>
      </c>
      <c r="B45" s="184"/>
      <c r="C45" s="184"/>
      <c r="D45" s="185"/>
      <c r="E45" s="39">
        <f t="shared" ref="E45:R45" si="3">SUM(E36:E44)</f>
        <v>0</v>
      </c>
      <c r="F45" s="39">
        <f t="shared" si="3"/>
        <v>0</v>
      </c>
      <c r="G45" s="39">
        <f t="shared" si="3"/>
        <v>0</v>
      </c>
      <c r="H45" s="39">
        <f t="shared" si="3"/>
        <v>0</v>
      </c>
      <c r="I45" s="39">
        <f t="shared" si="3"/>
        <v>0</v>
      </c>
      <c r="J45" s="39">
        <f t="shared" si="3"/>
        <v>0</v>
      </c>
      <c r="K45" s="39">
        <f t="shared" si="3"/>
        <v>0</v>
      </c>
      <c r="L45" s="39">
        <f t="shared" si="3"/>
        <v>0</v>
      </c>
      <c r="M45" s="39">
        <f t="shared" si="3"/>
        <v>0</v>
      </c>
      <c r="N45" s="39">
        <f t="shared" si="3"/>
        <v>0</v>
      </c>
      <c r="O45" s="39">
        <f t="shared" si="3"/>
        <v>0</v>
      </c>
      <c r="P45" s="39">
        <f t="shared" si="3"/>
        <v>0</v>
      </c>
      <c r="Q45" s="40">
        <f t="shared" si="3"/>
        <v>0</v>
      </c>
      <c r="R45" s="32">
        <f t="shared" si="3"/>
        <v>0</v>
      </c>
      <c r="S45" s="20"/>
      <c r="T45" s="107">
        <f>SUM(T36:T44)</f>
        <v>0</v>
      </c>
      <c r="U45" s="159"/>
      <c r="V45" s="160"/>
      <c r="W45" s="160"/>
      <c r="X45" s="161"/>
    </row>
    <row r="47" spans="1:24" ht="15" thickBot="1" x14ac:dyDescent="0.4">
      <c r="A47" t="s">
        <v>69</v>
      </c>
    </row>
    <row r="48" spans="1:24" x14ac:dyDescent="0.35">
      <c r="A48" s="14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15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x14ac:dyDescent="0.35">
      <c r="A54" s="16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17"/>
    </row>
    <row r="55" spans="1:24" x14ac:dyDescent="0.35">
      <c r="A55" s="1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17"/>
    </row>
    <row r="56" spans="1:24" ht="15" thickBot="1" x14ac:dyDescent="0.4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4"/>
    </row>
    <row r="57" spans="1:24" ht="15" thickBot="1" x14ac:dyDescent="0.4"/>
    <row r="58" spans="1:24" ht="15" thickBot="1" x14ac:dyDescent="0.4">
      <c r="A58" s="140" t="s">
        <v>61</v>
      </c>
      <c r="B58" s="141"/>
      <c r="C58" s="141"/>
      <c r="D58" s="141"/>
      <c r="E58" s="141"/>
      <c r="F58" s="141"/>
      <c r="G58" s="14" t="s">
        <v>59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15"/>
    </row>
    <row r="59" spans="1:24" ht="15" thickBot="1" x14ac:dyDescent="0.4">
      <c r="A59" s="169" t="s">
        <v>62</v>
      </c>
      <c r="B59" s="164"/>
      <c r="C59" s="164"/>
      <c r="D59" s="164" t="s">
        <v>63</v>
      </c>
      <c r="E59" s="164"/>
      <c r="F59" s="164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70" t="s">
        <v>60</v>
      </c>
      <c r="B60" s="165"/>
      <c r="C60" s="165"/>
      <c r="D60" s="165" t="s">
        <v>64</v>
      </c>
      <c r="E60" s="165"/>
      <c r="F60" s="166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66</v>
      </c>
      <c r="B61" s="139"/>
      <c r="C61" s="139"/>
      <c r="D61" s="139" t="s">
        <v>64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67</v>
      </c>
      <c r="B62" s="139"/>
      <c r="C62" s="139"/>
      <c r="D62" s="139" t="s">
        <v>64</v>
      </c>
      <c r="E62" s="139"/>
      <c r="F62" s="167"/>
      <c r="G62" s="16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17"/>
    </row>
    <row r="63" spans="1:24" x14ac:dyDescent="0.35">
      <c r="A63" s="138" t="s">
        <v>36</v>
      </c>
      <c r="B63" s="139"/>
      <c r="C63" s="139"/>
      <c r="D63" s="139" t="s">
        <v>65</v>
      </c>
      <c r="E63" s="139"/>
      <c r="F63" s="167"/>
      <c r="G63" s="16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17"/>
    </row>
    <row r="64" spans="1:24" x14ac:dyDescent="0.35">
      <c r="A64" s="138" t="s">
        <v>37</v>
      </c>
      <c r="B64" s="139"/>
      <c r="C64" s="139"/>
      <c r="D64" s="139" t="s">
        <v>65</v>
      </c>
      <c r="E64" s="139"/>
      <c r="F64" s="167"/>
      <c r="G64" s="16"/>
      <c r="H64" s="22"/>
      <c r="I64" s="41" t="s">
        <v>73</v>
      </c>
      <c r="J64" s="41"/>
      <c r="K64" s="22"/>
      <c r="L64" s="22"/>
      <c r="M64" s="22"/>
      <c r="N64" s="22"/>
      <c r="O64" s="22"/>
      <c r="P64" s="22"/>
      <c r="Q64" s="22"/>
      <c r="R64" s="22"/>
      <c r="S64" s="41" t="s">
        <v>74</v>
      </c>
      <c r="T64" s="41"/>
      <c r="U64" s="22"/>
      <c r="V64" s="22"/>
      <c r="W64" s="22"/>
      <c r="X64" s="17"/>
    </row>
    <row r="65" spans="1:24" ht="15" thickBot="1" x14ac:dyDescent="0.4">
      <c r="A65" s="162" t="s">
        <v>68</v>
      </c>
      <c r="B65" s="163"/>
      <c r="C65" s="163"/>
      <c r="D65" s="163" t="s">
        <v>64</v>
      </c>
      <c r="E65" s="163"/>
      <c r="F65" s="168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4"/>
    </row>
  </sheetData>
  <mergeCells count="57">
    <mergeCell ref="A1:X1"/>
    <mergeCell ref="A65:C65"/>
    <mergeCell ref="D65:F65"/>
    <mergeCell ref="A62:C62"/>
    <mergeCell ref="D62:F62"/>
    <mergeCell ref="A63:C63"/>
    <mergeCell ref="D63:F63"/>
    <mergeCell ref="A64:C64"/>
    <mergeCell ref="D64:F64"/>
    <mergeCell ref="A59:C59"/>
    <mergeCell ref="D59:F59"/>
    <mergeCell ref="A60:C60"/>
    <mergeCell ref="D60:F60"/>
    <mergeCell ref="A61:C61"/>
    <mergeCell ref="D61:F61"/>
    <mergeCell ref="A58:F58"/>
    <mergeCell ref="A33:D33"/>
    <mergeCell ref="A34:D34"/>
    <mergeCell ref="U34:X38"/>
    <mergeCell ref="A35:D35"/>
    <mergeCell ref="A36:D36"/>
    <mergeCell ref="A37:D37"/>
    <mergeCell ref="A38:D38"/>
    <mergeCell ref="A39:D39"/>
    <mergeCell ref="U39:X45"/>
    <mergeCell ref="A40:D40"/>
    <mergeCell ref="A44:D44"/>
    <mergeCell ref="A45:D45"/>
    <mergeCell ref="A41:D41"/>
    <mergeCell ref="A42:D42"/>
    <mergeCell ref="A43:D43"/>
    <mergeCell ref="U7:X7"/>
    <mergeCell ref="B6:E6"/>
    <mergeCell ref="F6:G6"/>
    <mergeCell ref="H6:K6"/>
    <mergeCell ref="L6:P6"/>
    <mergeCell ref="S6:T6"/>
    <mergeCell ref="U6:X6"/>
    <mergeCell ref="B7:E7"/>
    <mergeCell ref="F7:G7"/>
    <mergeCell ref="H7:K7"/>
    <mergeCell ref="L7:P7"/>
    <mergeCell ref="S7:T7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</mergeCells>
  <conditionalFormatting sqref="E36:Q44">
    <cfRule type="cellIs" dxfId="38" priority="15" operator="between">
      <formula>0</formula>
      <formula>2</formula>
    </cfRule>
  </conditionalFormatting>
  <conditionalFormatting sqref="E36:Q44">
    <cfRule type="cellIs" dxfId="37" priority="13" operator="between">
      <formula>5</formula>
      <formula>6</formula>
    </cfRule>
    <cfRule type="cellIs" dxfId="36" priority="14" operator="between">
      <formula>3</formula>
      <formula>4</formula>
    </cfRule>
  </conditionalFormatting>
  <conditionalFormatting sqref="T36:T45">
    <cfRule type="cellIs" dxfId="35" priority="12" operator="between">
      <formula>0</formula>
      <formula>2.5</formula>
    </cfRule>
  </conditionalFormatting>
  <conditionalFormatting sqref="T36:T45">
    <cfRule type="cellIs" dxfId="34" priority="10" operator="between">
      <formula>4.51</formula>
      <formula>6</formula>
    </cfRule>
    <cfRule type="cellIs" dxfId="33" priority="11" operator="between">
      <formula>2.51</formula>
      <formula>4.5</formula>
    </cfRule>
  </conditionalFormatting>
  <conditionalFormatting sqref="S36:S44">
    <cfRule type="cellIs" dxfId="32" priority="9" operator="between">
      <formula>0</formula>
      <formula>2</formula>
    </cfRule>
  </conditionalFormatting>
  <conditionalFormatting sqref="S36:S44">
    <cfRule type="cellIs" dxfId="31" priority="7" operator="between">
      <formula>5</formula>
      <formula>6</formula>
    </cfRule>
    <cfRule type="cellIs" dxfId="30" priority="8" operator="between">
      <formula>3</formula>
      <formula>4</formula>
    </cfRule>
  </conditionalFormatting>
  <conditionalFormatting sqref="U39:X45">
    <cfRule type="cellIs" dxfId="29" priority="4" operator="between">
      <formula>4.51</formula>
      <formula>6</formula>
    </cfRule>
    <cfRule type="cellIs" dxfId="28" priority="5" operator="between">
      <formula>2.51</formula>
      <formula>4.5</formula>
    </cfRule>
    <cfRule type="cellIs" dxfId="27" priority="6" operator="between">
      <formula>0</formula>
      <formula>2.5</formula>
    </cfRule>
  </conditionalFormatting>
  <conditionalFormatting sqref="Q4:R4">
    <cfRule type="cellIs" dxfId="26" priority="1" operator="between">
      <formula>4.5</formula>
      <formula>6</formula>
    </cfRule>
    <cfRule type="cellIs" dxfId="25" priority="2" operator="between">
      <formula>2.5</formula>
      <formula>4.5</formula>
    </cfRule>
    <cfRule type="cellIs" dxfId="24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1FEB-715E-4BBC-A2F1-DDE921439F54}">
  <dimension ref="A1:Z63"/>
  <sheetViews>
    <sheetView zoomScale="68" zoomScaleNormal="68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7"/>
      <c r="C8" s="97"/>
      <c r="D8" s="97"/>
      <c r="E8" s="97"/>
      <c r="F8" s="24"/>
      <c r="G8" s="24"/>
      <c r="H8" s="97"/>
      <c r="I8" s="97"/>
      <c r="J8" s="97"/>
      <c r="K8" s="97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7"/>
      <c r="C9" s="97"/>
      <c r="D9" s="97"/>
      <c r="E9" s="97"/>
      <c r="F9" s="24"/>
      <c r="G9" s="24"/>
      <c r="H9" s="97"/>
      <c r="I9" s="97"/>
      <c r="J9" s="97"/>
      <c r="K9" s="97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7"/>
      <c r="C10" s="97"/>
      <c r="D10" s="97"/>
      <c r="E10" s="97"/>
      <c r="F10" s="24"/>
      <c r="G10" s="24"/>
      <c r="H10" s="97"/>
      <c r="I10" s="97"/>
      <c r="J10" s="97"/>
      <c r="K10" s="97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7"/>
      <c r="C11" s="97"/>
      <c r="D11" s="97"/>
      <c r="E11" s="97"/>
      <c r="F11" s="24"/>
      <c r="G11" s="24"/>
      <c r="H11" s="97"/>
      <c r="I11" s="97"/>
      <c r="J11" s="97"/>
      <c r="K11" s="9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7"/>
      <c r="C12" s="97"/>
      <c r="D12" s="97"/>
      <c r="E12" s="97"/>
      <c r="F12" s="24"/>
      <c r="G12" s="24"/>
      <c r="H12" s="97"/>
      <c r="I12" s="97"/>
      <c r="J12" s="97"/>
      <c r="K12" s="9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7"/>
      <c r="C13" s="97"/>
      <c r="D13" s="97"/>
      <c r="E13" s="97"/>
      <c r="F13" s="24"/>
      <c r="G13" s="24"/>
      <c r="H13" s="97"/>
      <c r="I13" s="97"/>
      <c r="J13" s="97"/>
      <c r="K13" s="97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7"/>
      <c r="C14" s="97"/>
      <c r="D14" s="97"/>
      <c r="E14" s="97"/>
      <c r="F14" s="24"/>
      <c r="G14" s="24"/>
      <c r="H14" s="97"/>
      <c r="I14" s="97"/>
      <c r="J14" s="97"/>
      <c r="K14" s="9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7"/>
      <c r="C15" s="97"/>
      <c r="D15" s="97"/>
      <c r="E15" s="97"/>
      <c r="F15" s="24"/>
      <c r="G15" s="24"/>
      <c r="H15" s="97"/>
      <c r="I15" s="97"/>
      <c r="J15" s="97"/>
      <c r="K15" s="9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7"/>
      <c r="C16" s="97"/>
      <c r="D16" s="97"/>
      <c r="E16" s="97"/>
      <c r="F16" s="24"/>
      <c r="G16" s="24"/>
      <c r="H16" s="97"/>
      <c r="I16" s="97"/>
      <c r="J16" s="97"/>
      <c r="K16" s="97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7"/>
      <c r="C17" s="97"/>
      <c r="D17" s="97"/>
      <c r="E17" s="97"/>
      <c r="F17" s="24"/>
      <c r="G17" s="24"/>
      <c r="H17" s="97"/>
      <c r="I17" s="97"/>
      <c r="J17" s="97"/>
      <c r="K17" s="97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7"/>
      <c r="C18" s="97"/>
      <c r="D18" s="97"/>
      <c r="E18" s="97"/>
      <c r="F18" s="24"/>
      <c r="G18" s="24"/>
      <c r="H18" s="97"/>
      <c r="I18" s="97"/>
      <c r="J18" s="97"/>
      <c r="K18" s="97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7"/>
      <c r="C19" s="97"/>
      <c r="D19" s="97"/>
      <c r="E19" s="97"/>
      <c r="F19" s="24"/>
      <c r="G19" s="24"/>
      <c r="H19" s="97"/>
      <c r="I19" s="97"/>
      <c r="J19" s="97"/>
      <c r="K19" s="97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7"/>
      <c r="C20" s="97"/>
      <c r="D20" s="97"/>
      <c r="E20" s="97"/>
      <c r="F20" s="24"/>
      <c r="G20" s="24"/>
      <c r="H20" s="97"/>
      <c r="I20" s="97"/>
      <c r="J20" s="97"/>
      <c r="K20" s="97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7"/>
      <c r="C21" s="97"/>
      <c r="D21" s="97"/>
      <c r="E21" s="97"/>
      <c r="F21" s="24"/>
      <c r="G21" s="24"/>
      <c r="H21" s="97"/>
      <c r="I21" s="97"/>
      <c r="J21" s="97"/>
      <c r="K21" s="97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7"/>
      <c r="C22" s="97"/>
      <c r="D22" s="97"/>
      <c r="E22" s="97"/>
      <c r="F22" s="24"/>
      <c r="G22" s="24"/>
      <c r="H22" s="97"/>
      <c r="I22" s="97"/>
      <c r="J22" s="97"/>
      <c r="K22" s="97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7"/>
      <c r="C23" s="97"/>
      <c r="D23" s="97"/>
      <c r="E23" s="97"/>
      <c r="F23" s="24"/>
      <c r="G23" s="24"/>
      <c r="H23" s="97"/>
      <c r="I23" s="97"/>
      <c r="J23" s="97"/>
      <c r="K23" s="97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7"/>
      <c r="C24" s="97"/>
      <c r="D24" s="97"/>
      <c r="E24" s="97"/>
      <c r="F24" s="24"/>
      <c r="G24" s="24"/>
      <c r="H24" s="97"/>
      <c r="I24" s="97"/>
      <c r="J24" s="97"/>
      <c r="K24" s="97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7"/>
      <c r="C25" s="97"/>
      <c r="D25" s="97"/>
      <c r="E25" s="97"/>
      <c r="F25" s="24"/>
      <c r="G25" s="24"/>
      <c r="H25" s="97"/>
      <c r="I25" s="97"/>
      <c r="J25" s="97"/>
      <c r="K25" s="97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7"/>
      <c r="C26" s="97"/>
      <c r="D26" s="97"/>
      <c r="E26" s="97"/>
      <c r="F26" s="24"/>
      <c r="G26" s="24"/>
      <c r="H26" s="97"/>
      <c r="I26" s="97"/>
      <c r="J26" s="97"/>
      <c r="K26" s="97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7"/>
      <c r="C27" s="97"/>
      <c r="D27" s="97"/>
      <c r="E27" s="97"/>
      <c r="F27" s="24"/>
      <c r="G27" s="24"/>
      <c r="H27" s="97"/>
      <c r="I27" s="97"/>
      <c r="J27" s="97"/>
      <c r="K27" s="97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7"/>
      <c r="C28" s="97"/>
      <c r="D28" s="97"/>
      <c r="E28" s="97"/>
      <c r="F28" s="24"/>
      <c r="G28" s="24"/>
      <c r="H28" s="97"/>
      <c r="I28" s="97"/>
      <c r="J28" s="97"/>
      <c r="K28" s="97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7"/>
      <c r="C29" s="97"/>
      <c r="D29" s="97"/>
      <c r="E29" s="97"/>
      <c r="F29" s="24"/>
      <c r="G29" s="24"/>
      <c r="H29" s="97"/>
      <c r="I29" s="97"/>
      <c r="J29" s="97"/>
      <c r="K29" s="97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7"/>
      <c r="C30" s="97"/>
      <c r="D30" s="97"/>
      <c r="E30" s="97"/>
      <c r="F30" s="24"/>
      <c r="G30" s="24"/>
      <c r="H30" s="97"/>
      <c r="I30" s="97"/>
      <c r="J30" s="97"/>
      <c r="K30" s="97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7"/>
      <c r="C31" s="97"/>
      <c r="D31" s="97"/>
      <c r="E31" s="97"/>
      <c r="F31" s="24"/>
      <c r="G31" s="24"/>
      <c r="H31" s="97"/>
      <c r="I31" s="97"/>
      <c r="J31" s="97"/>
      <c r="K31" s="97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97" thickBot="1" x14ac:dyDescent="0.4">
      <c r="A33" s="189"/>
      <c r="B33" s="190"/>
      <c r="C33" s="191"/>
      <c r="D33" s="98" t="s">
        <v>195</v>
      </c>
      <c r="E33" s="99" t="s">
        <v>196</v>
      </c>
      <c r="F33" s="99" t="s">
        <v>197</v>
      </c>
      <c r="G33" s="99" t="s">
        <v>198</v>
      </c>
      <c r="H33" s="99" t="s">
        <v>199</v>
      </c>
      <c r="I33" s="99" t="s">
        <v>203</v>
      </c>
      <c r="J33" s="99" t="s">
        <v>204</v>
      </c>
      <c r="K33" s="99" t="s">
        <v>205</v>
      </c>
      <c r="L33" s="99" t="s">
        <v>206</v>
      </c>
      <c r="M33" s="99" t="s">
        <v>207</v>
      </c>
      <c r="N33" s="99" t="s">
        <v>208</v>
      </c>
      <c r="O33" s="99" t="s">
        <v>209</v>
      </c>
      <c r="P33" s="99" t="s">
        <v>210</v>
      </c>
      <c r="Q33" s="13" t="s">
        <v>202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2"/>
      <c r="D34" s="2" t="s">
        <v>201</v>
      </c>
      <c r="E34" s="2" t="s">
        <v>26</v>
      </c>
      <c r="F34" s="2" t="s">
        <v>27</v>
      </c>
      <c r="G34" s="2" t="s">
        <v>25</v>
      </c>
      <c r="H34" s="2" t="s">
        <v>24</v>
      </c>
      <c r="I34" s="2" t="s">
        <v>22</v>
      </c>
      <c r="J34" s="2" t="s">
        <v>23</v>
      </c>
      <c r="K34" s="2" t="s">
        <v>21</v>
      </c>
      <c r="L34" s="2" t="s">
        <v>20</v>
      </c>
      <c r="M34" s="2" t="s">
        <v>70</v>
      </c>
      <c r="N34" s="2" t="s">
        <v>19</v>
      </c>
      <c r="O34" s="2" t="s">
        <v>18</v>
      </c>
      <c r="P34" s="2" t="s">
        <v>17</v>
      </c>
      <c r="Q34" s="101" t="s">
        <v>16</v>
      </c>
      <c r="R34" s="18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6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101">
        <v>14</v>
      </c>
      <c r="R35" s="19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2"/>
      <c r="R36" s="105">
        <f>SUM(B36:Q36)</f>
        <v>0</v>
      </c>
      <c r="S36" s="95">
        <f>MAX(B36:Q36)</f>
        <v>0</v>
      </c>
      <c r="T36" s="106">
        <f>R36/14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03"/>
      <c r="R37" s="105">
        <f t="shared" ref="R37:R42" si="0">SUM(B37:Q37)</f>
        <v>0</v>
      </c>
      <c r="S37" s="95">
        <f t="shared" ref="S37:S42" si="1">MAX(B37:Q37)</f>
        <v>0</v>
      </c>
      <c r="T37" s="106">
        <f t="shared" ref="T37:T42" si="2">R37/14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03"/>
      <c r="R38" s="105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03"/>
      <c r="R39" s="105">
        <f t="shared" si="0"/>
        <v>0</v>
      </c>
      <c r="S39" s="95">
        <f t="shared" si="1"/>
        <v>0</v>
      </c>
      <c r="T39" s="106">
        <f t="shared" si="2"/>
        <v>0</v>
      </c>
      <c r="U39" s="153">
        <f>T43/7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03"/>
      <c r="R40" s="105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03"/>
      <c r="R41" s="105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200</v>
      </c>
      <c r="B42" s="172"/>
      <c r="C42" s="17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3"/>
      <c r="R42" s="105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ht="15" thickBot="1" x14ac:dyDescent="0.4">
      <c r="A43" s="183" t="s">
        <v>38</v>
      </c>
      <c r="B43" s="184"/>
      <c r="C43" s="185"/>
      <c r="D43" s="39">
        <f t="shared" ref="D43:R43" si="3">SUM(D36:D42)</f>
        <v>0</v>
      </c>
      <c r="E43" s="39">
        <f t="shared" si="3"/>
        <v>0</v>
      </c>
      <c r="F43" s="39">
        <f t="shared" si="3"/>
        <v>0</v>
      </c>
      <c r="G43" s="39">
        <f t="shared" si="3"/>
        <v>0</v>
      </c>
      <c r="H43" s="39">
        <f t="shared" si="3"/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104">
        <f t="shared" si="3"/>
        <v>0</v>
      </c>
      <c r="R43" s="20">
        <f t="shared" si="3"/>
        <v>0</v>
      </c>
      <c r="S43" s="20"/>
      <c r="T43" s="107">
        <f>SUM(T36:T42)</f>
        <v>0</v>
      </c>
      <c r="U43" s="159"/>
      <c r="V43" s="160"/>
      <c r="W43" s="160"/>
      <c r="X43" s="161"/>
    </row>
    <row r="45" spans="1:24" ht="15" thickBot="1" x14ac:dyDescent="0.4">
      <c r="A45" t="s">
        <v>69</v>
      </c>
    </row>
    <row r="46" spans="1:24" x14ac:dyDescent="0.35">
      <c r="A46" s="1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15"/>
    </row>
    <row r="47" spans="1:24" x14ac:dyDescent="0.35">
      <c r="A47" s="16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17"/>
    </row>
    <row r="48" spans="1:24" x14ac:dyDescent="0.35">
      <c r="A48" s="16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17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ht="15" thickBot="1" x14ac:dyDescent="0.4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</row>
    <row r="55" spans="1:24" ht="15" thickBot="1" x14ac:dyDescent="0.4"/>
    <row r="56" spans="1:24" ht="15" thickBot="1" x14ac:dyDescent="0.4">
      <c r="A56" s="140" t="s">
        <v>61</v>
      </c>
      <c r="B56" s="141"/>
      <c r="C56" s="141"/>
      <c r="D56" s="141"/>
      <c r="E56" s="141"/>
      <c r="F56" s="141"/>
      <c r="G56" s="14" t="s">
        <v>59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15"/>
    </row>
    <row r="57" spans="1:24" ht="15" thickBot="1" x14ac:dyDescent="0.4">
      <c r="A57" s="169" t="s">
        <v>62</v>
      </c>
      <c r="B57" s="164"/>
      <c r="C57" s="164"/>
      <c r="D57" s="164" t="s">
        <v>63</v>
      </c>
      <c r="E57" s="164"/>
      <c r="F57" s="164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17"/>
    </row>
    <row r="58" spans="1:24" x14ac:dyDescent="0.35">
      <c r="A58" s="170" t="s">
        <v>60</v>
      </c>
      <c r="B58" s="165"/>
      <c r="C58" s="165"/>
      <c r="D58" s="165" t="s">
        <v>64</v>
      </c>
      <c r="E58" s="165"/>
      <c r="F58" s="16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17"/>
    </row>
    <row r="59" spans="1:24" x14ac:dyDescent="0.35">
      <c r="A59" s="138" t="s">
        <v>66</v>
      </c>
      <c r="B59" s="139"/>
      <c r="C59" s="139"/>
      <c r="D59" s="139" t="s">
        <v>64</v>
      </c>
      <c r="E59" s="139"/>
      <c r="F59" s="167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38" t="s">
        <v>67</v>
      </c>
      <c r="B60" s="139"/>
      <c r="C60" s="139"/>
      <c r="D60" s="139" t="s">
        <v>64</v>
      </c>
      <c r="E60" s="139"/>
      <c r="F60" s="167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36</v>
      </c>
      <c r="B61" s="139"/>
      <c r="C61" s="139"/>
      <c r="D61" s="139" t="s">
        <v>65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37</v>
      </c>
      <c r="B62" s="139"/>
      <c r="C62" s="139"/>
      <c r="D62" s="139" t="s">
        <v>65</v>
      </c>
      <c r="E62" s="139"/>
      <c r="F62" s="167"/>
      <c r="G62" s="16"/>
      <c r="H62" s="22"/>
      <c r="I62" s="41" t="s">
        <v>73</v>
      </c>
      <c r="J62" s="41"/>
      <c r="K62" s="22"/>
      <c r="L62" s="22"/>
      <c r="M62" s="22"/>
      <c r="N62" s="22"/>
      <c r="O62" s="22"/>
      <c r="P62" s="22"/>
      <c r="Q62" s="22"/>
      <c r="R62" s="22"/>
      <c r="S62" s="41" t="s">
        <v>74</v>
      </c>
      <c r="T62" s="41"/>
      <c r="U62" s="22"/>
      <c r="V62" s="22"/>
      <c r="W62" s="22"/>
      <c r="X62" s="17"/>
    </row>
    <row r="63" spans="1:24" ht="15" thickBot="1" x14ac:dyDescent="0.4">
      <c r="A63" s="162" t="s">
        <v>68</v>
      </c>
      <c r="B63" s="163"/>
      <c r="C63" s="163"/>
      <c r="D63" s="163" t="s">
        <v>64</v>
      </c>
      <c r="E63" s="163"/>
      <c r="F63" s="168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4"/>
    </row>
  </sheetData>
  <mergeCells count="55">
    <mergeCell ref="A1:X1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  <mergeCell ref="U7:X7"/>
    <mergeCell ref="B6:E6"/>
    <mergeCell ref="F6:G6"/>
    <mergeCell ref="H6:K6"/>
    <mergeCell ref="L6:P6"/>
    <mergeCell ref="S6:T6"/>
    <mergeCell ref="U6:X6"/>
    <mergeCell ref="B7:E7"/>
    <mergeCell ref="F7:G7"/>
    <mergeCell ref="H7:K7"/>
    <mergeCell ref="L7:P7"/>
    <mergeCell ref="S7:T7"/>
    <mergeCell ref="U34:X38"/>
    <mergeCell ref="U39:X43"/>
    <mergeCell ref="A56:F56"/>
    <mergeCell ref="A57:C57"/>
    <mergeCell ref="D57:F57"/>
    <mergeCell ref="A38:C38"/>
    <mergeCell ref="A39:C39"/>
    <mergeCell ref="A40:C40"/>
    <mergeCell ref="A42:C42"/>
    <mergeCell ref="A43:C43"/>
    <mergeCell ref="A33:C33"/>
    <mergeCell ref="A35:C35"/>
    <mergeCell ref="A36:C36"/>
    <mergeCell ref="A37:C37"/>
    <mergeCell ref="A59:C59"/>
    <mergeCell ref="A58:C58"/>
    <mergeCell ref="A41:C41"/>
    <mergeCell ref="A62:C62"/>
    <mergeCell ref="D62:F62"/>
    <mergeCell ref="A63:C63"/>
    <mergeCell ref="D63:F63"/>
    <mergeCell ref="A34:C34"/>
    <mergeCell ref="D59:F59"/>
    <mergeCell ref="A60:C60"/>
    <mergeCell ref="D60:F60"/>
    <mergeCell ref="A61:C61"/>
    <mergeCell ref="D61:F61"/>
    <mergeCell ref="D58:F58"/>
  </mergeCells>
  <conditionalFormatting sqref="D36:Q42 S36:S42">
    <cfRule type="cellIs" dxfId="23" priority="15" operator="between">
      <formula>0</formula>
      <formula>2</formula>
    </cfRule>
  </conditionalFormatting>
  <conditionalFormatting sqref="D36:Q42 S36:S42">
    <cfRule type="cellIs" dxfId="22" priority="13" operator="between">
      <formula>5</formula>
      <formula>6</formula>
    </cfRule>
    <cfRule type="cellIs" dxfId="21" priority="14" operator="between">
      <formula>3</formula>
      <formula>4</formula>
    </cfRule>
  </conditionalFormatting>
  <conditionalFormatting sqref="T36:T43">
    <cfRule type="cellIs" dxfId="20" priority="12" operator="between">
      <formula>0</formula>
      <formula>2.5</formula>
    </cfRule>
  </conditionalFormatting>
  <conditionalFormatting sqref="T36:T43">
    <cfRule type="cellIs" dxfId="19" priority="10" operator="between">
      <formula>4.51</formula>
      <formula>6</formula>
    </cfRule>
    <cfRule type="cellIs" dxfId="18" priority="11" operator="between">
      <formula>2.51</formula>
      <formula>4.5</formula>
    </cfRule>
  </conditionalFormatting>
  <conditionalFormatting sqref="U39:X43">
    <cfRule type="cellIs" dxfId="17" priority="4" operator="between">
      <formula>4.51</formula>
      <formula>6</formula>
    </cfRule>
    <cfRule type="cellIs" dxfId="16" priority="5" operator="between">
      <formula>2.51</formula>
      <formula>4.5</formula>
    </cfRule>
    <cfRule type="cellIs" dxfId="15" priority="6" operator="between">
      <formula>0</formula>
      <formula>2.5</formula>
    </cfRule>
  </conditionalFormatting>
  <conditionalFormatting sqref="Q4:R4">
    <cfRule type="cellIs" dxfId="14" priority="1" operator="between">
      <formula>4.5</formula>
      <formula>6</formula>
    </cfRule>
    <cfRule type="cellIs" dxfId="13" priority="2" operator="between">
      <formula>2.5</formula>
      <formula>4.5</formula>
    </cfRule>
    <cfRule type="cellIs" dxfId="12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DA8F-C351-4CAB-962D-752919DC0300}">
  <dimension ref="A1:Z63"/>
  <sheetViews>
    <sheetView zoomScale="68" zoomScaleNormal="68" workbookViewId="0">
      <selection activeCell="Q4" sqref="Q4:R4"/>
    </sheetView>
  </sheetViews>
  <sheetFormatPr defaultRowHeight="14.5" x14ac:dyDescent="0.35"/>
  <cols>
    <col min="1" max="1" width="19.7265625" customWidth="1"/>
    <col min="2" max="24" width="7.7265625" customWidth="1"/>
    <col min="25" max="25" width="6.7265625" customWidth="1"/>
  </cols>
  <sheetData>
    <row r="1" spans="1:26" ht="23.5" x14ac:dyDescent="0.55000000000000004">
      <c r="A1" s="186" t="s">
        <v>218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</row>
    <row r="2" spans="1:26" ht="15" thickBot="1" x14ac:dyDescent="0.4"/>
    <row r="3" spans="1:26" ht="19" thickBot="1" x14ac:dyDescent="0.5">
      <c r="A3" s="27"/>
      <c r="B3" s="25"/>
      <c r="C3" s="25"/>
      <c r="D3" s="25"/>
      <c r="E3" s="26"/>
      <c r="F3" s="126" t="s">
        <v>56</v>
      </c>
      <c r="G3" s="127"/>
      <c r="H3" s="127"/>
      <c r="I3" s="127"/>
      <c r="J3" s="127"/>
      <c r="K3" s="128"/>
      <c r="L3" s="129" t="s">
        <v>47</v>
      </c>
      <c r="M3" s="130"/>
      <c r="N3" s="130"/>
      <c r="O3" s="130"/>
      <c r="P3" s="130"/>
      <c r="Q3" s="130"/>
      <c r="R3" s="131"/>
      <c r="S3" s="108"/>
      <c r="T3" s="109"/>
      <c r="U3" s="109"/>
      <c r="V3" s="109"/>
      <c r="W3" s="109"/>
      <c r="X3" s="110"/>
    </row>
    <row r="4" spans="1:26" x14ac:dyDescent="0.35">
      <c r="A4" s="11" t="s">
        <v>41</v>
      </c>
      <c r="B4" s="124"/>
      <c r="C4" s="124"/>
      <c r="D4" s="124"/>
      <c r="E4" s="125"/>
      <c r="F4" s="132" t="s">
        <v>55</v>
      </c>
      <c r="G4" s="133"/>
      <c r="H4" s="134"/>
      <c r="I4" s="134"/>
      <c r="J4" s="134"/>
      <c r="K4" s="135"/>
      <c r="L4" s="114" t="s">
        <v>72</v>
      </c>
      <c r="M4" s="115"/>
      <c r="N4" s="115"/>
      <c r="O4" s="115"/>
      <c r="P4" s="115"/>
      <c r="Q4" s="118">
        <f>U39</f>
        <v>0</v>
      </c>
      <c r="R4" s="119"/>
      <c r="S4" s="111"/>
      <c r="T4" s="112"/>
      <c r="U4" s="112"/>
      <c r="V4" s="112"/>
      <c r="W4" s="112"/>
      <c r="X4" s="113"/>
    </row>
    <row r="5" spans="1:26" x14ac:dyDescent="0.35">
      <c r="A5" s="11" t="s">
        <v>42</v>
      </c>
      <c r="B5" s="124"/>
      <c r="C5" s="124"/>
      <c r="D5" s="124"/>
      <c r="E5" s="125"/>
      <c r="F5" s="116" t="s">
        <v>54</v>
      </c>
      <c r="G5" s="117"/>
      <c r="H5" s="124"/>
      <c r="I5" s="124"/>
      <c r="J5" s="124"/>
      <c r="K5" s="125"/>
      <c r="L5" s="116" t="s">
        <v>48</v>
      </c>
      <c r="M5" s="117"/>
      <c r="N5" s="117"/>
      <c r="O5" s="117"/>
      <c r="P5" s="117"/>
      <c r="Q5" s="1" t="s">
        <v>57</v>
      </c>
      <c r="R5" s="28" t="s">
        <v>58</v>
      </c>
      <c r="S5" s="116" t="s">
        <v>50</v>
      </c>
      <c r="T5" s="117"/>
      <c r="U5" s="117"/>
      <c r="V5" s="117"/>
      <c r="W5" s="117"/>
      <c r="X5" s="120"/>
    </row>
    <row r="6" spans="1:26" x14ac:dyDescent="0.35">
      <c r="A6" s="11" t="s">
        <v>43</v>
      </c>
      <c r="B6" s="124"/>
      <c r="C6" s="124"/>
      <c r="D6" s="124"/>
      <c r="E6" s="125"/>
      <c r="F6" s="116" t="s">
        <v>45</v>
      </c>
      <c r="G6" s="117"/>
      <c r="H6" s="124"/>
      <c r="I6" s="124"/>
      <c r="J6" s="124"/>
      <c r="K6" s="125"/>
      <c r="L6" s="116" t="s">
        <v>49</v>
      </c>
      <c r="M6" s="117"/>
      <c r="N6" s="117"/>
      <c r="O6" s="117"/>
      <c r="P6" s="117"/>
      <c r="Q6" s="1" t="s">
        <v>57</v>
      </c>
      <c r="R6" s="28" t="s">
        <v>58</v>
      </c>
      <c r="S6" s="116" t="s">
        <v>51</v>
      </c>
      <c r="T6" s="117"/>
      <c r="U6" s="117"/>
      <c r="V6" s="117"/>
      <c r="W6" s="117"/>
      <c r="X6" s="120"/>
    </row>
    <row r="7" spans="1:26" ht="15" thickBot="1" x14ac:dyDescent="0.4">
      <c r="A7" s="12" t="s">
        <v>44</v>
      </c>
      <c r="B7" s="136"/>
      <c r="C7" s="136"/>
      <c r="D7" s="136"/>
      <c r="E7" s="137"/>
      <c r="F7" s="123" t="s">
        <v>46</v>
      </c>
      <c r="G7" s="121"/>
      <c r="H7" s="136"/>
      <c r="I7" s="136"/>
      <c r="J7" s="136"/>
      <c r="K7" s="137"/>
      <c r="L7" s="123" t="s">
        <v>53</v>
      </c>
      <c r="M7" s="121"/>
      <c r="N7" s="121"/>
      <c r="O7" s="121"/>
      <c r="P7" s="121"/>
      <c r="Q7" s="29" t="s">
        <v>57</v>
      </c>
      <c r="R7" s="30" t="s">
        <v>58</v>
      </c>
      <c r="S7" s="123" t="s">
        <v>52</v>
      </c>
      <c r="T7" s="121"/>
      <c r="U7" s="121"/>
      <c r="V7" s="121"/>
      <c r="W7" s="121"/>
      <c r="X7" s="122"/>
    </row>
    <row r="8" spans="1:26" x14ac:dyDescent="0.35">
      <c r="A8" s="22"/>
      <c r="B8" s="97"/>
      <c r="C8" s="97"/>
      <c r="D8" s="97"/>
      <c r="E8" s="97"/>
      <c r="F8" s="24"/>
      <c r="G8" s="24"/>
      <c r="H8" s="97"/>
      <c r="I8" s="97"/>
      <c r="J8" s="97"/>
      <c r="K8" s="97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6" x14ac:dyDescent="0.35">
      <c r="A9" s="22"/>
      <c r="B9" s="97"/>
      <c r="C9" s="97"/>
      <c r="D9" s="97"/>
      <c r="E9" s="97"/>
      <c r="F9" s="24"/>
      <c r="G9" s="24"/>
      <c r="H9" s="97"/>
      <c r="I9" s="97"/>
      <c r="J9" s="97"/>
      <c r="K9" s="97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6" x14ac:dyDescent="0.35">
      <c r="A10" s="22"/>
      <c r="B10" s="97"/>
      <c r="C10" s="97"/>
      <c r="D10" s="97"/>
      <c r="E10" s="97"/>
      <c r="F10" s="24"/>
      <c r="G10" s="24"/>
      <c r="H10" s="97"/>
      <c r="I10" s="97"/>
      <c r="J10" s="97"/>
      <c r="K10" s="97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6" x14ac:dyDescent="0.35">
      <c r="A11" s="22"/>
      <c r="B11" s="97"/>
      <c r="C11" s="97"/>
      <c r="D11" s="97"/>
      <c r="E11" s="97"/>
      <c r="F11" s="24"/>
      <c r="G11" s="24"/>
      <c r="H11" s="97"/>
      <c r="I11" s="97"/>
      <c r="J11" s="97"/>
      <c r="K11" s="97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6" x14ac:dyDescent="0.35">
      <c r="A12" s="22"/>
      <c r="B12" s="97"/>
      <c r="C12" s="97"/>
      <c r="D12" s="97"/>
      <c r="E12" s="97"/>
      <c r="F12" s="24"/>
      <c r="G12" s="24"/>
      <c r="H12" s="97"/>
      <c r="I12" s="97"/>
      <c r="J12" s="97"/>
      <c r="K12" s="97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6" x14ac:dyDescent="0.35">
      <c r="A13" s="22"/>
      <c r="B13" s="97"/>
      <c r="C13" s="97"/>
      <c r="D13" s="97"/>
      <c r="E13" s="97"/>
      <c r="F13" s="24"/>
      <c r="G13" s="24"/>
      <c r="H13" s="97"/>
      <c r="I13" s="97"/>
      <c r="J13" s="97"/>
      <c r="K13" s="97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6" x14ac:dyDescent="0.35">
      <c r="A14" s="22"/>
      <c r="B14" s="97"/>
      <c r="C14" s="97"/>
      <c r="D14" s="97"/>
      <c r="E14" s="97"/>
      <c r="F14" s="24"/>
      <c r="G14" s="24"/>
      <c r="H14" s="97"/>
      <c r="I14" s="97"/>
      <c r="J14" s="97"/>
      <c r="K14" s="97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6" x14ac:dyDescent="0.35">
      <c r="A15" s="22"/>
      <c r="B15" s="97"/>
      <c r="C15" s="97"/>
      <c r="D15" s="97"/>
      <c r="E15" s="97"/>
      <c r="F15" s="24"/>
      <c r="G15" s="24"/>
      <c r="H15" s="97"/>
      <c r="I15" s="97"/>
      <c r="J15" s="97"/>
      <c r="K15" s="97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6" x14ac:dyDescent="0.35">
      <c r="A16" s="22"/>
      <c r="B16" s="97"/>
      <c r="C16" s="97"/>
      <c r="D16" s="97"/>
      <c r="E16" s="97"/>
      <c r="F16" s="24"/>
      <c r="G16" s="24"/>
      <c r="H16" s="97"/>
      <c r="I16" s="97"/>
      <c r="J16" s="97"/>
      <c r="K16" s="97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Z16" s="93"/>
    </row>
    <row r="17" spans="1:24" x14ac:dyDescent="0.35">
      <c r="A17" s="22"/>
      <c r="B17" s="97"/>
      <c r="C17" s="97"/>
      <c r="D17" s="97"/>
      <c r="E17" s="97"/>
      <c r="F17" s="24"/>
      <c r="G17" s="24"/>
      <c r="H17" s="97"/>
      <c r="I17" s="97"/>
      <c r="J17" s="97"/>
      <c r="K17" s="97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35">
      <c r="A18" s="22"/>
      <c r="B18" s="97"/>
      <c r="C18" s="97"/>
      <c r="D18" s="97"/>
      <c r="E18" s="97"/>
      <c r="F18" s="24"/>
      <c r="G18" s="24"/>
      <c r="H18" s="97"/>
      <c r="I18" s="97"/>
      <c r="J18" s="97"/>
      <c r="K18" s="97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35">
      <c r="A19" s="22"/>
      <c r="B19" s="97"/>
      <c r="C19" s="97"/>
      <c r="D19" s="97"/>
      <c r="E19" s="97"/>
      <c r="F19" s="24"/>
      <c r="G19" s="24"/>
      <c r="H19" s="97"/>
      <c r="I19" s="97"/>
      <c r="J19" s="97"/>
      <c r="K19" s="97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35">
      <c r="A20" s="22"/>
      <c r="B20" s="97"/>
      <c r="C20" s="97"/>
      <c r="D20" s="97"/>
      <c r="E20" s="97"/>
      <c r="F20" s="24"/>
      <c r="G20" s="24"/>
      <c r="H20" s="97"/>
      <c r="I20" s="97"/>
      <c r="J20" s="97"/>
      <c r="K20" s="97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35">
      <c r="A21" s="22"/>
      <c r="B21" s="97"/>
      <c r="C21" s="97"/>
      <c r="D21" s="97"/>
      <c r="E21" s="97"/>
      <c r="F21" s="24"/>
      <c r="G21" s="24"/>
      <c r="H21" s="97"/>
      <c r="I21" s="97"/>
      <c r="J21" s="97"/>
      <c r="K21" s="97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35">
      <c r="A22" s="22"/>
      <c r="B22" s="97"/>
      <c r="C22" s="97"/>
      <c r="D22" s="97"/>
      <c r="E22" s="97"/>
      <c r="F22" s="24"/>
      <c r="G22" s="24"/>
      <c r="H22" s="97"/>
      <c r="I22" s="97"/>
      <c r="J22" s="97"/>
      <c r="K22" s="97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35">
      <c r="A23" s="22"/>
      <c r="B23" s="97"/>
      <c r="C23" s="97"/>
      <c r="D23" s="97"/>
      <c r="E23" s="97"/>
      <c r="F23" s="24"/>
      <c r="G23" s="24"/>
      <c r="H23" s="97"/>
      <c r="I23" s="97"/>
      <c r="J23" s="97"/>
      <c r="K23" s="97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35">
      <c r="A24" s="22"/>
      <c r="B24" s="97"/>
      <c r="C24" s="97"/>
      <c r="D24" s="97"/>
      <c r="E24" s="97"/>
      <c r="F24" s="24"/>
      <c r="G24" s="24"/>
      <c r="H24" s="97"/>
      <c r="I24" s="97"/>
      <c r="J24" s="97"/>
      <c r="K24" s="97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35">
      <c r="A25" s="22"/>
      <c r="B25" s="97"/>
      <c r="C25" s="97"/>
      <c r="D25" s="97"/>
      <c r="E25" s="97"/>
      <c r="F25" s="24"/>
      <c r="G25" s="24"/>
      <c r="H25" s="97"/>
      <c r="I25" s="97"/>
      <c r="J25" s="97"/>
      <c r="K25" s="97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35">
      <c r="A26" s="22"/>
      <c r="B26" s="97"/>
      <c r="C26" s="97"/>
      <c r="D26" s="97"/>
      <c r="E26" s="97"/>
      <c r="F26" s="24"/>
      <c r="G26" s="24"/>
      <c r="H26" s="97"/>
      <c r="I26" s="97"/>
      <c r="J26" s="97"/>
      <c r="K26" s="97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35">
      <c r="A27" s="22"/>
      <c r="B27" s="97"/>
      <c r="C27" s="97"/>
      <c r="D27" s="97"/>
      <c r="E27" s="97"/>
      <c r="F27" s="24"/>
      <c r="G27" s="24"/>
      <c r="H27" s="97"/>
      <c r="I27" s="97"/>
      <c r="J27" s="97"/>
      <c r="K27" s="97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35">
      <c r="A28" s="22"/>
      <c r="B28" s="97"/>
      <c r="C28" s="97"/>
      <c r="D28" s="97"/>
      <c r="E28" s="97"/>
      <c r="F28" s="24"/>
      <c r="G28" s="24"/>
      <c r="H28" s="97"/>
      <c r="I28" s="97"/>
      <c r="J28" s="97"/>
      <c r="K28" s="97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35">
      <c r="A29" s="22"/>
      <c r="B29" s="97"/>
      <c r="C29" s="97"/>
      <c r="D29" s="97"/>
      <c r="E29" s="97"/>
      <c r="F29" s="24"/>
      <c r="G29" s="24"/>
      <c r="H29" s="97"/>
      <c r="I29" s="97"/>
      <c r="J29" s="97"/>
      <c r="K29" s="97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35">
      <c r="A30" s="22"/>
      <c r="B30" s="97"/>
      <c r="C30" s="97"/>
      <c r="D30" s="97"/>
      <c r="E30" s="97"/>
      <c r="F30" s="24"/>
      <c r="G30" s="24"/>
      <c r="H30" s="97"/>
      <c r="I30" s="97"/>
      <c r="J30" s="97"/>
      <c r="K30" s="97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35">
      <c r="A31" s="22"/>
      <c r="B31" s="97"/>
      <c r="C31" s="97"/>
      <c r="D31" s="97"/>
      <c r="E31" s="97"/>
      <c r="F31" s="24"/>
      <c r="G31" s="24"/>
      <c r="H31" s="97"/>
      <c r="I31" s="97"/>
      <c r="J31" s="97"/>
      <c r="K31" s="97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30.75" customHeight="1" thickBot="1" x14ac:dyDescent="0.4"/>
    <row r="33" spans="1:24" ht="97" thickBot="1" x14ac:dyDescent="0.4">
      <c r="A33" s="189"/>
      <c r="B33" s="190"/>
      <c r="C33" s="191"/>
      <c r="D33" s="98" t="s">
        <v>195</v>
      </c>
      <c r="E33" s="99" t="s">
        <v>196</v>
      </c>
      <c r="F33" s="99" t="s">
        <v>197</v>
      </c>
      <c r="G33" s="99" t="s">
        <v>198</v>
      </c>
      <c r="H33" s="99" t="s">
        <v>199</v>
      </c>
      <c r="I33" s="99" t="s">
        <v>203</v>
      </c>
      <c r="J33" s="99" t="s">
        <v>204</v>
      </c>
      <c r="K33" s="99" t="s">
        <v>205</v>
      </c>
      <c r="L33" s="99" t="s">
        <v>206</v>
      </c>
      <c r="M33" s="99" t="s">
        <v>207</v>
      </c>
      <c r="N33" s="99" t="s">
        <v>208</v>
      </c>
      <c r="O33" s="99" t="s">
        <v>209</v>
      </c>
      <c r="P33" s="99" t="s">
        <v>210</v>
      </c>
      <c r="Q33" s="13" t="s">
        <v>202</v>
      </c>
      <c r="R33" s="13" t="s">
        <v>39</v>
      </c>
      <c r="S33" s="13" t="s">
        <v>40</v>
      </c>
      <c r="T33" s="13" t="s">
        <v>71</v>
      </c>
    </row>
    <row r="34" spans="1:24" ht="15" customHeight="1" x14ac:dyDescent="0.35">
      <c r="A34" s="180" t="s">
        <v>31</v>
      </c>
      <c r="B34" s="181"/>
      <c r="C34" s="182"/>
      <c r="D34" s="2" t="s">
        <v>201</v>
      </c>
      <c r="E34" s="2" t="s">
        <v>26</v>
      </c>
      <c r="F34" s="2" t="s">
        <v>27</v>
      </c>
      <c r="G34" s="2" t="s">
        <v>25</v>
      </c>
      <c r="H34" s="2" t="s">
        <v>24</v>
      </c>
      <c r="I34" s="2" t="s">
        <v>22</v>
      </c>
      <c r="J34" s="2" t="s">
        <v>23</v>
      </c>
      <c r="K34" s="2" t="s">
        <v>21</v>
      </c>
      <c r="L34" s="2" t="s">
        <v>20</v>
      </c>
      <c r="M34" s="2" t="s">
        <v>70</v>
      </c>
      <c r="N34" s="2" t="s">
        <v>19</v>
      </c>
      <c r="O34" s="2" t="s">
        <v>18</v>
      </c>
      <c r="P34" s="2" t="s">
        <v>17</v>
      </c>
      <c r="Q34" s="101" t="s">
        <v>16</v>
      </c>
      <c r="R34" s="18"/>
      <c r="S34" s="18"/>
      <c r="T34" s="15"/>
      <c r="U34" s="144" t="s">
        <v>72</v>
      </c>
      <c r="V34" s="145"/>
      <c r="W34" s="145"/>
      <c r="X34" s="146"/>
    </row>
    <row r="35" spans="1:24" ht="15.75" customHeight="1" thickBot="1" x14ac:dyDescent="0.4">
      <c r="A35" s="174" t="s">
        <v>32</v>
      </c>
      <c r="B35" s="175"/>
      <c r="C35" s="176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101">
        <v>14</v>
      </c>
      <c r="R35" s="19"/>
      <c r="S35" s="19"/>
      <c r="T35" s="17"/>
      <c r="U35" s="147"/>
      <c r="V35" s="148"/>
      <c r="W35" s="148"/>
      <c r="X35" s="149"/>
    </row>
    <row r="36" spans="1:24" ht="15.75" customHeight="1" x14ac:dyDescent="0.35">
      <c r="A36" s="177" t="s">
        <v>33</v>
      </c>
      <c r="B36" s="178"/>
      <c r="C36" s="17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2"/>
      <c r="R36" s="105">
        <f>SUM(B36:Q36)</f>
        <v>0</v>
      </c>
      <c r="S36" s="95">
        <f>MAX(B36:Q36)</f>
        <v>0</v>
      </c>
      <c r="T36" s="106">
        <f>R36/14</f>
        <v>0</v>
      </c>
      <c r="U36" s="147"/>
      <c r="V36" s="148"/>
      <c r="W36" s="148"/>
      <c r="X36" s="149"/>
    </row>
    <row r="37" spans="1:24" x14ac:dyDescent="0.35">
      <c r="A37" s="171" t="s">
        <v>34</v>
      </c>
      <c r="B37" s="172"/>
      <c r="C37" s="17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03"/>
      <c r="R37" s="105">
        <f t="shared" ref="R37:R42" si="0">SUM(B37:Q37)</f>
        <v>0</v>
      </c>
      <c r="S37" s="95">
        <f t="shared" ref="S37:S42" si="1">MAX(B37:Q37)</f>
        <v>0</v>
      </c>
      <c r="T37" s="106">
        <f t="shared" ref="T37:T42" si="2">R37/14</f>
        <v>0</v>
      </c>
      <c r="U37" s="147"/>
      <c r="V37" s="148"/>
      <c r="W37" s="148"/>
      <c r="X37" s="149"/>
    </row>
    <row r="38" spans="1:24" ht="15" thickBot="1" x14ac:dyDescent="0.4">
      <c r="A38" s="171" t="s">
        <v>35</v>
      </c>
      <c r="B38" s="172"/>
      <c r="C38" s="17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03"/>
      <c r="R38" s="105">
        <f t="shared" si="0"/>
        <v>0</v>
      </c>
      <c r="S38" s="95">
        <f t="shared" si="1"/>
        <v>0</v>
      </c>
      <c r="T38" s="106">
        <f t="shared" si="2"/>
        <v>0</v>
      </c>
      <c r="U38" s="150"/>
      <c r="V38" s="151"/>
      <c r="W38" s="151"/>
      <c r="X38" s="152"/>
    </row>
    <row r="39" spans="1:24" x14ac:dyDescent="0.35">
      <c r="A39" s="171" t="s">
        <v>36</v>
      </c>
      <c r="B39" s="172"/>
      <c r="C39" s="17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03"/>
      <c r="R39" s="105">
        <f t="shared" si="0"/>
        <v>0</v>
      </c>
      <c r="S39" s="95">
        <f t="shared" si="1"/>
        <v>0</v>
      </c>
      <c r="T39" s="106">
        <f t="shared" si="2"/>
        <v>0</v>
      </c>
      <c r="U39" s="153">
        <f>T43/7</f>
        <v>0</v>
      </c>
      <c r="V39" s="154"/>
      <c r="W39" s="154"/>
      <c r="X39" s="155"/>
    </row>
    <row r="40" spans="1:24" x14ac:dyDescent="0.35">
      <c r="A40" s="171" t="s">
        <v>37</v>
      </c>
      <c r="B40" s="172"/>
      <c r="C40" s="17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03"/>
      <c r="R40" s="105">
        <f t="shared" si="0"/>
        <v>0</v>
      </c>
      <c r="S40" s="95">
        <f t="shared" si="1"/>
        <v>0</v>
      </c>
      <c r="T40" s="106">
        <f t="shared" si="2"/>
        <v>0</v>
      </c>
      <c r="U40" s="156"/>
      <c r="V40" s="157"/>
      <c r="W40" s="157"/>
      <c r="X40" s="158"/>
    </row>
    <row r="41" spans="1:24" x14ac:dyDescent="0.35">
      <c r="A41" s="171" t="s">
        <v>192</v>
      </c>
      <c r="B41" s="172"/>
      <c r="C41" s="17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03"/>
      <c r="R41" s="105">
        <f t="shared" si="0"/>
        <v>0</v>
      </c>
      <c r="S41" s="95">
        <f t="shared" si="1"/>
        <v>0</v>
      </c>
      <c r="T41" s="106">
        <f t="shared" si="2"/>
        <v>0</v>
      </c>
      <c r="U41" s="156"/>
      <c r="V41" s="157"/>
      <c r="W41" s="157"/>
      <c r="X41" s="158"/>
    </row>
    <row r="42" spans="1:24" x14ac:dyDescent="0.35">
      <c r="A42" s="171" t="s">
        <v>200</v>
      </c>
      <c r="B42" s="172"/>
      <c r="C42" s="17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3"/>
      <c r="R42" s="105">
        <f t="shared" si="0"/>
        <v>0</v>
      </c>
      <c r="S42" s="95">
        <f t="shared" si="1"/>
        <v>0</v>
      </c>
      <c r="T42" s="106">
        <f t="shared" si="2"/>
        <v>0</v>
      </c>
      <c r="U42" s="156"/>
      <c r="V42" s="157"/>
      <c r="W42" s="157"/>
      <c r="X42" s="158"/>
    </row>
    <row r="43" spans="1:24" ht="15" thickBot="1" x14ac:dyDescent="0.4">
      <c r="A43" s="183" t="s">
        <v>38</v>
      </c>
      <c r="B43" s="184"/>
      <c r="C43" s="185"/>
      <c r="D43" s="39">
        <f t="shared" ref="D43:R43" si="3">SUM(D36:D42)</f>
        <v>0</v>
      </c>
      <c r="E43" s="39">
        <f t="shared" si="3"/>
        <v>0</v>
      </c>
      <c r="F43" s="39">
        <f t="shared" si="3"/>
        <v>0</v>
      </c>
      <c r="G43" s="39">
        <f t="shared" si="3"/>
        <v>0</v>
      </c>
      <c r="H43" s="39">
        <f t="shared" si="3"/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104">
        <f t="shared" si="3"/>
        <v>0</v>
      </c>
      <c r="R43" s="20">
        <f t="shared" si="3"/>
        <v>0</v>
      </c>
      <c r="S43" s="20"/>
      <c r="T43" s="107">
        <f>SUM(T36:T42)</f>
        <v>0</v>
      </c>
      <c r="U43" s="159"/>
      <c r="V43" s="160"/>
      <c r="W43" s="160"/>
      <c r="X43" s="161"/>
    </row>
    <row r="45" spans="1:24" ht="15" thickBot="1" x14ac:dyDescent="0.4">
      <c r="A45" t="s">
        <v>69</v>
      </c>
    </row>
    <row r="46" spans="1:24" x14ac:dyDescent="0.35">
      <c r="A46" s="1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15"/>
    </row>
    <row r="47" spans="1:24" x14ac:dyDescent="0.35">
      <c r="A47" s="16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17"/>
    </row>
    <row r="48" spans="1:24" x14ac:dyDescent="0.35">
      <c r="A48" s="16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17"/>
    </row>
    <row r="49" spans="1:24" x14ac:dyDescent="0.35">
      <c r="A49" s="16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17"/>
    </row>
    <row r="50" spans="1:24" x14ac:dyDescent="0.35">
      <c r="A50" s="16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17"/>
    </row>
    <row r="51" spans="1:24" x14ac:dyDescent="0.35">
      <c r="A51" s="16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17"/>
    </row>
    <row r="52" spans="1:24" x14ac:dyDescent="0.35">
      <c r="A52" s="16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17"/>
    </row>
    <row r="53" spans="1:24" x14ac:dyDescent="0.35">
      <c r="A53" s="16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17"/>
    </row>
    <row r="54" spans="1:24" ht="15" thickBot="1" x14ac:dyDescent="0.4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4"/>
    </row>
    <row r="55" spans="1:24" ht="15" thickBot="1" x14ac:dyDescent="0.4"/>
    <row r="56" spans="1:24" ht="15" thickBot="1" x14ac:dyDescent="0.4">
      <c r="A56" s="140" t="s">
        <v>61</v>
      </c>
      <c r="B56" s="141"/>
      <c r="C56" s="141"/>
      <c r="D56" s="141"/>
      <c r="E56" s="141"/>
      <c r="F56" s="141"/>
      <c r="G56" s="14" t="s">
        <v>59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15"/>
    </row>
    <row r="57" spans="1:24" ht="15" thickBot="1" x14ac:dyDescent="0.4">
      <c r="A57" s="169" t="s">
        <v>62</v>
      </c>
      <c r="B57" s="164"/>
      <c r="C57" s="164"/>
      <c r="D57" s="164" t="s">
        <v>63</v>
      </c>
      <c r="E57" s="164"/>
      <c r="F57" s="164"/>
      <c r="G57" s="16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17"/>
    </row>
    <row r="58" spans="1:24" x14ac:dyDescent="0.35">
      <c r="A58" s="170" t="s">
        <v>60</v>
      </c>
      <c r="B58" s="165"/>
      <c r="C58" s="165"/>
      <c r="D58" s="165" t="s">
        <v>64</v>
      </c>
      <c r="E58" s="165"/>
      <c r="F58" s="166"/>
      <c r="G58" s="16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17"/>
    </row>
    <row r="59" spans="1:24" x14ac:dyDescent="0.35">
      <c r="A59" s="138" t="s">
        <v>66</v>
      </c>
      <c r="B59" s="139"/>
      <c r="C59" s="139"/>
      <c r="D59" s="139" t="s">
        <v>64</v>
      </c>
      <c r="E59" s="139"/>
      <c r="F59" s="167"/>
      <c r="G59" s="16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17"/>
    </row>
    <row r="60" spans="1:24" x14ac:dyDescent="0.35">
      <c r="A60" s="138" t="s">
        <v>67</v>
      </c>
      <c r="B60" s="139"/>
      <c r="C60" s="139"/>
      <c r="D60" s="139" t="s">
        <v>64</v>
      </c>
      <c r="E60" s="139"/>
      <c r="F60" s="167"/>
      <c r="G60" s="16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17"/>
    </row>
    <row r="61" spans="1:24" x14ac:dyDescent="0.35">
      <c r="A61" s="138" t="s">
        <v>36</v>
      </c>
      <c r="B61" s="139"/>
      <c r="C61" s="139"/>
      <c r="D61" s="139" t="s">
        <v>65</v>
      </c>
      <c r="E61" s="139"/>
      <c r="F61" s="167"/>
      <c r="G61" s="16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17"/>
    </row>
    <row r="62" spans="1:24" x14ac:dyDescent="0.35">
      <c r="A62" s="138" t="s">
        <v>37</v>
      </c>
      <c r="B62" s="139"/>
      <c r="C62" s="139"/>
      <c r="D62" s="139" t="s">
        <v>65</v>
      </c>
      <c r="E62" s="139"/>
      <c r="F62" s="167"/>
      <c r="G62" s="16"/>
      <c r="H62" s="22"/>
      <c r="I62" s="41" t="s">
        <v>73</v>
      </c>
      <c r="J62" s="41"/>
      <c r="K62" s="22"/>
      <c r="L62" s="22"/>
      <c r="M62" s="22"/>
      <c r="N62" s="22"/>
      <c r="O62" s="22"/>
      <c r="P62" s="22"/>
      <c r="Q62" s="22"/>
      <c r="R62" s="22"/>
      <c r="S62" s="41" t="s">
        <v>74</v>
      </c>
      <c r="T62" s="41"/>
      <c r="U62" s="22"/>
      <c r="V62" s="22"/>
      <c r="W62" s="22"/>
      <c r="X62" s="17"/>
    </row>
    <row r="63" spans="1:24" ht="15" thickBot="1" x14ac:dyDescent="0.4">
      <c r="A63" s="162" t="s">
        <v>68</v>
      </c>
      <c r="B63" s="163"/>
      <c r="C63" s="163"/>
      <c r="D63" s="163" t="s">
        <v>64</v>
      </c>
      <c r="E63" s="163"/>
      <c r="F63" s="168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4"/>
    </row>
  </sheetData>
  <mergeCells count="55">
    <mergeCell ref="A1:X1"/>
    <mergeCell ref="U5:X5"/>
    <mergeCell ref="F3:K3"/>
    <mergeCell ref="L3:R3"/>
    <mergeCell ref="S3:X4"/>
    <mergeCell ref="B4:E4"/>
    <mergeCell ref="F4:G4"/>
    <mergeCell ref="H4:K4"/>
    <mergeCell ref="L4:P4"/>
    <mergeCell ref="Q4:R4"/>
    <mergeCell ref="B5:E5"/>
    <mergeCell ref="F5:G5"/>
    <mergeCell ref="H5:K5"/>
    <mergeCell ref="L5:P5"/>
    <mergeCell ref="S5:T5"/>
    <mergeCell ref="U7:X7"/>
    <mergeCell ref="B6:E6"/>
    <mergeCell ref="F6:G6"/>
    <mergeCell ref="H6:K6"/>
    <mergeCell ref="L6:P6"/>
    <mergeCell ref="S6:T6"/>
    <mergeCell ref="U6:X6"/>
    <mergeCell ref="B7:E7"/>
    <mergeCell ref="F7:G7"/>
    <mergeCell ref="H7:K7"/>
    <mergeCell ref="L7:P7"/>
    <mergeCell ref="S7:T7"/>
    <mergeCell ref="A33:C33"/>
    <mergeCell ref="A34:C34"/>
    <mergeCell ref="U34:X38"/>
    <mergeCell ref="A35:C35"/>
    <mergeCell ref="A36:C36"/>
    <mergeCell ref="A37:C37"/>
    <mergeCell ref="A38:C38"/>
    <mergeCell ref="A59:C59"/>
    <mergeCell ref="D59:F59"/>
    <mergeCell ref="A39:C39"/>
    <mergeCell ref="U39:X43"/>
    <mergeCell ref="A40:C40"/>
    <mergeCell ref="A41:C41"/>
    <mergeCell ref="A42:C42"/>
    <mergeCell ref="A43:C43"/>
    <mergeCell ref="A56:F56"/>
    <mergeCell ref="A57:C57"/>
    <mergeCell ref="D57:F57"/>
    <mergeCell ref="A58:C58"/>
    <mergeCell ref="D58:F58"/>
    <mergeCell ref="A63:C63"/>
    <mergeCell ref="D63:F63"/>
    <mergeCell ref="A60:C60"/>
    <mergeCell ref="D60:F60"/>
    <mergeCell ref="A61:C61"/>
    <mergeCell ref="D61:F61"/>
    <mergeCell ref="A62:C62"/>
    <mergeCell ref="D62:F62"/>
  </mergeCells>
  <conditionalFormatting sqref="D36:Q42 S36:S42">
    <cfRule type="cellIs" dxfId="11" priority="12" operator="between">
      <formula>0</formula>
      <formula>2</formula>
    </cfRule>
  </conditionalFormatting>
  <conditionalFormatting sqref="D36:Q42 S36:S42">
    <cfRule type="cellIs" dxfId="10" priority="10" operator="between">
      <formula>5</formula>
      <formula>6</formula>
    </cfRule>
    <cfRule type="cellIs" dxfId="9" priority="11" operator="between">
      <formula>3</formula>
      <formula>4</formula>
    </cfRule>
  </conditionalFormatting>
  <conditionalFormatting sqref="T36:T43">
    <cfRule type="cellIs" dxfId="8" priority="9" operator="between">
      <formula>0</formula>
      <formula>2.5</formula>
    </cfRule>
  </conditionalFormatting>
  <conditionalFormatting sqref="T36:T43">
    <cfRule type="cellIs" dxfId="7" priority="7" operator="between">
      <formula>4.51</formula>
      <formula>6</formula>
    </cfRule>
    <cfRule type="cellIs" dxfId="6" priority="8" operator="between">
      <formula>2.51</formula>
      <formula>4.5</formula>
    </cfRule>
  </conditionalFormatting>
  <conditionalFormatting sqref="U39:X43">
    <cfRule type="cellIs" dxfId="5" priority="4" operator="between">
      <formula>4.51</formula>
      <formula>6</formula>
    </cfRule>
    <cfRule type="cellIs" dxfId="4" priority="5" operator="between">
      <formula>2.51</formula>
      <formula>4.5</formula>
    </cfRule>
    <cfRule type="cellIs" dxfId="3" priority="6" operator="between">
      <formula>0</formula>
      <formula>2.5</formula>
    </cfRule>
  </conditionalFormatting>
  <conditionalFormatting sqref="Q4:R4">
    <cfRule type="cellIs" dxfId="2" priority="1" operator="between">
      <formula>4.5</formula>
      <formula>6</formula>
    </cfRule>
    <cfRule type="cellIs" dxfId="1" priority="2" operator="between">
      <formula>2.5</formula>
      <formula>4.5</formula>
    </cfRule>
    <cfRule type="cellIs" dxfId="0" priority="3" operator="between">
      <formula>0</formula>
      <formula>2.5</formula>
    </cfRule>
  </conditionalFormatting>
  <pageMargins left="0.23622047244094491" right="0.15748031496062992" top="0.98425196850393704" bottom="0.55118110236220474" header="0.31496062992125984" footer="0.31496062992125984"/>
  <pageSetup scale="51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colBreaks count="1" manualBreakCount="1">
    <brk id="25" max="1048575" man="1"/>
  </col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5FC4-7CD7-4141-BEA4-9E6D3B3E125E}">
  <sheetPr>
    <tabColor rgb="FFFFFF00"/>
  </sheetPr>
  <dimension ref="A1:H71"/>
  <sheetViews>
    <sheetView zoomScaleNormal="100" workbookViewId="0">
      <selection activeCell="U37" sqref="U37"/>
    </sheetView>
  </sheetViews>
  <sheetFormatPr defaultColWidth="9.1796875" defaultRowHeight="14.5" x14ac:dyDescent="0.35"/>
  <cols>
    <col min="1" max="1" width="12.1796875" style="43" customWidth="1"/>
    <col min="2" max="2" width="13.81640625" style="43" customWidth="1"/>
    <col min="3" max="3" width="10.54296875" style="43" customWidth="1"/>
    <col min="4" max="4" width="33.453125" style="43" customWidth="1"/>
    <col min="5" max="5" width="10.453125" style="43" customWidth="1"/>
    <col min="6" max="6" width="12" style="43" customWidth="1"/>
    <col min="7" max="16384" width="9.1796875" style="43"/>
  </cols>
  <sheetData>
    <row r="1" spans="1:7" ht="21" x14ac:dyDescent="0.5">
      <c r="A1" s="42"/>
      <c r="B1" s="220" t="s">
        <v>75</v>
      </c>
      <c r="C1" s="221"/>
      <c r="D1" s="221"/>
      <c r="E1" s="221"/>
      <c r="F1" s="221"/>
      <c r="G1" s="222"/>
    </row>
    <row r="2" spans="1:7" x14ac:dyDescent="0.35">
      <c r="B2" s="60" t="s">
        <v>87</v>
      </c>
      <c r="C2" s="55" t="s">
        <v>88</v>
      </c>
      <c r="D2" s="223" t="s">
        <v>89</v>
      </c>
      <c r="E2" s="224"/>
      <c r="F2" s="55" t="s">
        <v>90</v>
      </c>
      <c r="G2" s="61" t="s">
        <v>91</v>
      </c>
    </row>
    <row r="3" spans="1:7" ht="20.25" customHeight="1" x14ac:dyDescent="0.35">
      <c r="B3" s="216" t="s">
        <v>92</v>
      </c>
      <c r="C3" s="44">
        <v>0</v>
      </c>
      <c r="D3" s="225" t="s">
        <v>93</v>
      </c>
      <c r="E3" s="226"/>
      <c r="F3" s="54" t="s">
        <v>94</v>
      </c>
      <c r="G3" s="62"/>
    </row>
    <row r="4" spans="1:7" x14ac:dyDescent="0.35">
      <c r="B4" s="216"/>
      <c r="C4" s="45">
        <v>1</v>
      </c>
      <c r="D4" s="227" t="s">
        <v>95</v>
      </c>
      <c r="E4" s="228"/>
      <c r="F4" s="46" t="s">
        <v>96</v>
      </c>
      <c r="G4" s="63"/>
    </row>
    <row r="5" spans="1:7" ht="31.5" customHeight="1" x14ac:dyDescent="0.35">
      <c r="B5" s="217"/>
      <c r="C5" s="45">
        <v>2</v>
      </c>
      <c r="D5" s="229" t="s">
        <v>83</v>
      </c>
      <c r="E5" s="230"/>
      <c r="F5" s="46" t="s">
        <v>97</v>
      </c>
      <c r="G5" s="63"/>
    </row>
    <row r="6" spans="1:7" ht="31.5" customHeight="1" x14ac:dyDescent="0.35">
      <c r="B6" s="218" t="s">
        <v>98</v>
      </c>
      <c r="C6" s="45">
        <v>3</v>
      </c>
      <c r="D6" s="229" t="s">
        <v>99</v>
      </c>
      <c r="E6" s="230"/>
      <c r="F6" s="46" t="s">
        <v>100</v>
      </c>
      <c r="G6" s="64"/>
    </row>
    <row r="7" spans="1:7" ht="31.5" customHeight="1" x14ac:dyDescent="0.35">
      <c r="B7" s="217"/>
      <c r="C7" s="44">
        <v>4</v>
      </c>
      <c r="D7" s="229" t="s">
        <v>101</v>
      </c>
      <c r="E7" s="230"/>
      <c r="F7" s="54" t="s">
        <v>102</v>
      </c>
      <c r="G7" s="65"/>
    </row>
    <row r="8" spans="1:7" ht="30.75" customHeight="1" x14ac:dyDescent="0.35">
      <c r="B8" s="218" t="s">
        <v>103</v>
      </c>
      <c r="C8" s="45">
        <v>5</v>
      </c>
      <c r="D8" s="229" t="s">
        <v>104</v>
      </c>
      <c r="E8" s="230"/>
      <c r="F8" s="46" t="s">
        <v>105</v>
      </c>
      <c r="G8" s="66"/>
    </row>
    <row r="9" spans="1:7" ht="33" customHeight="1" thickBot="1" x14ac:dyDescent="0.4">
      <c r="B9" s="219"/>
      <c r="C9" s="67">
        <v>6</v>
      </c>
      <c r="D9" s="231" t="s">
        <v>106</v>
      </c>
      <c r="E9" s="232"/>
      <c r="F9" s="68" t="s">
        <v>107</v>
      </c>
      <c r="G9" s="69"/>
    </row>
    <row r="10" spans="1:7" ht="33" customHeight="1" x14ac:dyDescent="0.35">
      <c r="B10" s="56"/>
      <c r="C10" s="57"/>
      <c r="D10" s="58"/>
      <c r="E10" s="59"/>
      <c r="F10" s="56"/>
      <c r="G10" s="59"/>
    </row>
    <row r="11" spans="1:7" ht="33" customHeight="1" x14ac:dyDescent="0.35">
      <c r="B11" s="56"/>
      <c r="C11" s="57"/>
      <c r="D11" s="58"/>
      <c r="E11" s="59"/>
      <c r="F11" s="56"/>
      <c r="G11" s="59"/>
    </row>
    <row r="12" spans="1:7" ht="33" customHeight="1" x14ac:dyDescent="0.35">
      <c r="B12" s="56"/>
      <c r="C12" s="57"/>
      <c r="D12" s="58"/>
      <c r="E12" s="59"/>
      <c r="F12" s="56"/>
      <c r="G12" s="59"/>
    </row>
    <row r="13" spans="1:7" ht="33" customHeight="1" x14ac:dyDescent="0.35">
      <c r="B13" s="56"/>
      <c r="C13" s="57"/>
      <c r="D13" s="58"/>
      <c r="E13" s="59"/>
      <c r="F13" s="56"/>
      <c r="G13" s="59"/>
    </row>
    <row r="14" spans="1:7" ht="33" customHeight="1" x14ac:dyDescent="0.35">
      <c r="B14" s="56"/>
      <c r="C14" s="57"/>
      <c r="D14" s="58"/>
      <c r="E14" s="59"/>
      <c r="F14" s="56"/>
      <c r="G14" s="59"/>
    </row>
    <row r="15" spans="1:7" ht="33" customHeight="1" x14ac:dyDescent="0.35">
      <c r="B15" s="56"/>
      <c r="C15" s="57"/>
      <c r="D15" s="58"/>
      <c r="E15" s="59"/>
      <c r="F15" s="56"/>
      <c r="G15" s="59"/>
    </row>
    <row r="16" spans="1:7" ht="33" customHeight="1" x14ac:dyDescent="0.35">
      <c r="B16" s="56"/>
      <c r="C16" s="57"/>
      <c r="D16" s="58"/>
      <c r="E16" s="59"/>
      <c r="F16" s="56"/>
      <c r="G16" s="59"/>
    </row>
    <row r="17" spans="1:7" ht="33" customHeight="1" x14ac:dyDescent="0.35">
      <c r="B17" s="56"/>
      <c r="C17" s="57"/>
      <c r="D17" s="58"/>
      <c r="E17" s="59"/>
      <c r="F17" s="56"/>
      <c r="G17" s="59"/>
    </row>
    <row r="18" spans="1:7" ht="33" customHeight="1" x14ac:dyDescent="0.35">
      <c r="B18" s="56"/>
      <c r="C18" s="57"/>
      <c r="D18" s="58"/>
      <c r="E18" s="59"/>
      <c r="F18" s="56"/>
      <c r="G18" s="59"/>
    </row>
    <row r="19" spans="1:7" ht="33" customHeight="1" x14ac:dyDescent="0.35">
      <c r="B19" s="56"/>
      <c r="C19" s="57"/>
      <c r="D19" s="58"/>
      <c r="E19" s="59"/>
      <c r="F19" s="56"/>
      <c r="G19" s="59"/>
    </row>
    <row r="20" spans="1:7" ht="33" customHeight="1" x14ac:dyDescent="0.35">
      <c r="B20" s="56"/>
      <c r="C20" s="57"/>
      <c r="D20" s="58"/>
      <c r="E20" s="59"/>
      <c r="F20" s="56"/>
      <c r="G20" s="59"/>
    </row>
    <row r="21" spans="1:7" ht="33" customHeight="1" x14ac:dyDescent="0.35">
      <c r="B21" s="56"/>
      <c r="C21" s="57"/>
      <c r="D21" s="58"/>
      <c r="E21" s="59"/>
      <c r="F21" s="56"/>
      <c r="G21" s="59"/>
    </row>
    <row r="22" spans="1:7" ht="33" customHeight="1" x14ac:dyDescent="0.35">
      <c r="B22" s="70" t="s">
        <v>188</v>
      </c>
      <c r="C22" s="57"/>
      <c r="D22" s="58"/>
      <c r="E22" s="59" t="s">
        <v>189</v>
      </c>
      <c r="F22" s="56"/>
      <c r="G22" s="59"/>
    </row>
    <row r="23" spans="1:7" ht="15" thickBot="1" x14ac:dyDescent="0.4"/>
    <row r="24" spans="1:7" ht="21" x14ac:dyDescent="0.5">
      <c r="A24" s="220" t="s">
        <v>76</v>
      </c>
      <c r="B24" s="221"/>
      <c r="C24" s="221"/>
      <c r="D24" s="221"/>
      <c r="E24" s="221"/>
      <c r="F24" s="221"/>
      <c r="G24" s="222"/>
    </row>
    <row r="25" spans="1:7" ht="19" x14ac:dyDescent="0.35">
      <c r="A25" s="73" t="s">
        <v>108</v>
      </c>
      <c r="B25" s="47" t="s">
        <v>109</v>
      </c>
      <c r="C25" s="47" t="s">
        <v>110</v>
      </c>
      <c r="D25" s="214" t="s">
        <v>89</v>
      </c>
      <c r="E25" s="215"/>
      <c r="F25" s="47" t="s">
        <v>90</v>
      </c>
      <c r="G25" s="86" t="s">
        <v>91</v>
      </c>
    </row>
    <row r="26" spans="1:7" x14ac:dyDescent="0.35">
      <c r="A26" s="87">
        <v>0</v>
      </c>
      <c r="B26" s="51" t="s">
        <v>111</v>
      </c>
      <c r="C26" s="52">
        <v>0</v>
      </c>
      <c r="D26" s="192" t="s">
        <v>112</v>
      </c>
      <c r="E26" s="193"/>
      <c r="F26" s="51" t="s">
        <v>94</v>
      </c>
      <c r="G26" s="76"/>
    </row>
    <row r="27" spans="1:7" x14ac:dyDescent="0.35">
      <c r="A27" s="77" t="s">
        <v>113</v>
      </c>
      <c r="B27" s="48" t="s">
        <v>92</v>
      </c>
      <c r="C27" s="49">
        <v>1</v>
      </c>
      <c r="D27" s="194" t="s">
        <v>114</v>
      </c>
      <c r="E27" s="195"/>
      <c r="F27" s="48" t="s">
        <v>96</v>
      </c>
      <c r="G27" s="78"/>
    </row>
    <row r="28" spans="1:7" x14ac:dyDescent="0.35">
      <c r="A28" s="88" t="s">
        <v>186</v>
      </c>
      <c r="B28" s="48" t="s">
        <v>115</v>
      </c>
      <c r="C28" s="49">
        <v>2</v>
      </c>
      <c r="D28" s="194" t="s">
        <v>116</v>
      </c>
      <c r="E28" s="195"/>
      <c r="F28" s="48" t="s">
        <v>117</v>
      </c>
      <c r="G28" s="78"/>
    </row>
    <row r="29" spans="1:7" ht="30.75" customHeight="1" x14ac:dyDescent="0.35">
      <c r="A29" s="88" t="s">
        <v>187</v>
      </c>
      <c r="B29" s="48" t="s">
        <v>98</v>
      </c>
      <c r="C29" s="49">
        <v>3</v>
      </c>
      <c r="D29" s="194" t="s">
        <v>118</v>
      </c>
      <c r="E29" s="195"/>
      <c r="F29" s="48" t="s">
        <v>100</v>
      </c>
      <c r="G29" s="80"/>
    </row>
    <row r="30" spans="1:7" ht="17.25" customHeight="1" x14ac:dyDescent="0.35">
      <c r="A30" s="77" t="s">
        <v>119</v>
      </c>
      <c r="B30" s="48" t="s">
        <v>120</v>
      </c>
      <c r="C30" s="49">
        <v>4</v>
      </c>
      <c r="D30" s="194" t="s">
        <v>121</v>
      </c>
      <c r="E30" s="195"/>
      <c r="F30" s="48" t="s">
        <v>122</v>
      </c>
      <c r="G30" s="80"/>
    </row>
    <row r="31" spans="1:7" ht="23.25" customHeight="1" x14ac:dyDescent="0.35">
      <c r="A31" s="77" t="s">
        <v>123</v>
      </c>
      <c r="B31" s="48" t="s">
        <v>103</v>
      </c>
      <c r="C31" s="49">
        <v>5</v>
      </c>
      <c r="D31" s="210" t="s">
        <v>124</v>
      </c>
      <c r="E31" s="211"/>
      <c r="F31" s="48" t="s">
        <v>105</v>
      </c>
      <c r="G31" s="81"/>
    </row>
    <row r="32" spans="1:7" ht="30" customHeight="1" thickBot="1" x14ac:dyDescent="0.4">
      <c r="A32" s="89" t="s">
        <v>125</v>
      </c>
      <c r="B32" s="83" t="s">
        <v>126</v>
      </c>
      <c r="C32" s="84">
        <v>6</v>
      </c>
      <c r="D32" s="208" t="s">
        <v>127</v>
      </c>
      <c r="E32" s="209"/>
      <c r="F32" s="83" t="s">
        <v>107</v>
      </c>
      <c r="G32" s="85"/>
    </row>
    <row r="33" spans="1:8" ht="15" thickBot="1" x14ac:dyDescent="0.4"/>
    <row r="34" spans="1:8" ht="21" x14ac:dyDescent="0.5">
      <c r="A34" s="198" t="s">
        <v>77</v>
      </c>
      <c r="B34" s="199"/>
      <c r="C34" s="199"/>
      <c r="D34" s="199"/>
      <c r="E34" s="199"/>
      <c r="F34" s="199"/>
      <c r="G34" s="200"/>
      <c r="H34" s="71"/>
    </row>
    <row r="35" spans="1:8" ht="19" x14ac:dyDescent="0.35">
      <c r="A35" s="73" t="s">
        <v>128</v>
      </c>
      <c r="B35" s="47" t="s">
        <v>109</v>
      </c>
      <c r="C35" s="47" t="s">
        <v>110</v>
      </c>
      <c r="D35" s="50" t="s">
        <v>78</v>
      </c>
      <c r="E35" s="50" t="s">
        <v>84</v>
      </c>
      <c r="F35" s="50" t="s">
        <v>85</v>
      </c>
      <c r="G35" s="74" t="s">
        <v>86</v>
      </c>
      <c r="H35" s="72"/>
    </row>
    <row r="36" spans="1:8" x14ac:dyDescent="0.35">
      <c r="A36" s="75" t="s">
        <v>129</v>
      </c>
      <c r="B36" s="51" t="s">
        <v>111</v>
      </c>
      <c r="C36" s="52">
        <v>0</v>
      </c>
      <c r="D36" s="51" t="s">
        <v>130</v>
      </c>
      <c r="E36" s="51" t="s">
        <v>130</v>
      </c>
      <c r="F36" s="51" t="s">
        <v>94</v>
      </c>
      <c r="G36" s="76"/>
    </row>
    <row r="37" spans="1:8" ht="19" x14ac:dyDescent="0.35">
      <c r="A37" s="77" t="s">
        <v>131</v>
      </c>
      <c r="B37" s="48" t="s">
        <v>92</v>
      </c>
      <c r="C37" s="49">
        <v>1</v>
      </c>
      <c r="D37" s="48" t="s">
        <v>132</v>
      </c>
      <c r="E37" s="53" t="s">
        <v>133</v>
      </c>
      <c r="F37" s="48" t="s">
        <v>96</v>
      </c>
      <c r="G37" s="78"/>
    </row>
    <row r="38" spans="1:8" x14ac:dyDescent="0.35">
      <c r="A38" s="79" t="s">
        <v>134</v>
      </c>
      <c r="B38" s="48" t="s">
        <v>115</v>
      </c>
      <c r="C38" s="49">
        <v>2</v>
      </c>
      <c r="D38" s="48" t="s">
        <v>132</v>
      </c>
      <c r="E38" s="53" t="s">
        <v>135</v>
      </c>
      <c r="F38" s="48" t="s">
        <v>117</v>
      </c>
      <c r="G38" s="78"/>
    </row>
    <row r="39" spans="1:8" x14ac:dyDescent="0.35">
      <c r="A39" s="79" t="s">
        <v>134</v>
      </c>
      <c r="B39" s="48" t="s">
        <v>98</v>
      </c>
      <c r="C39" s="49">
        <v>3</v>
      </c>
      <c r="D39" s="48" t="s">
        <v>132</v>
      </c>
      <c r="E39" s="48" t="s">
        <v>136</v>
      </c>
      <c r="F39" s="48" t="s">
        <v>100</v>
      </c>
      <c r="G39" s="80"/>
    </row>
    <row r="40" spans="1:8" ht="19" x14ac:dyDescent="0.35">
      <c r="A40" s="79" t="s">
        <v>137</v>
      </c>
      <c r="B40" s="48" t="s">
        <v>120</v>
      </c>
      <c r="C40" s="49">
        <v>4</v>
      </c>
      <c r="D40" s="48" t="s">
        <v>138</v>
      </c>
      <c r="E40" s="53" t="s">
        <v>135</v>
      </c>
      <c r="F40" s="53" t="s">
        <v>139</v>
      </c>
      <c r="G40" s="80"/>
    </row>
    <row r="41" spans="1:8" x14ac:dyDescent="0.35">
      <c r="A41" s="79" t="s">
        <v>137</v>
      </c>
      <c r="B41" s="48" t="s">
        <v>103</v>
      </c>
      <c r="C41" s="49">
        <v>5</v>
      </c>
      <c r="D41" s="48" t="s">
        <v>138</v>
      </c>
      <c r="E41" s="48" t="s">
        <v>136</v>
      </c>
      <c r="F41" s="48" t="s">
        <v>105</v>
      </c>
      <c r="G41" s="81"/>
    </row>
    <row r="42" spans="1:8" ht="15" thickBot="1" x14ac:dyDescent="0.4">
      <c r="A42" s="82" t="s">
        <v>137</v>
      </c>
      <c r="B42" s="83" t="s">
        <v>126</v>
      </c>
      <c r="C42" s="84">
        <v>6</v>
      </c>
      <c r="D42" s="83" t="s">
        <v>140</v>
      </c>
      <c r="E42" s="83" t="s">
        <v>130</v>
      </c>
      <c r="F42" s="83" t="s">
        <v>107</v>
      </c>
      <c r="G42" s="85"/>
    </row>
    <row r="43" spans="1:8" ht="15" thickBot="1" x14ac:dyDescent="0.4"/>
    <row r="44" spans="1:8" ht="27" customHeight="1" x14ac:dyDescent="0.35">
      <c r="A44" s="201" t="s">
        <v>81</v>
      </c>
      <c r="B44" s="202"/>
      <c r="C44" s="202"/>
      <c r="D44" s="202"/>
      <c r="E44" s="202"/>
      <c r="F44" s="202"/>
      <c r="G44" s="203"/>
    </row>
    <row r="45" spans="1:8" x14ac:dyDescent="0.35">
      <c r="A45" s="73" t="s">
        <v>141</v>
      </c>
      <c r="B45" s="47" t="s">
        <v>142</v>
      </c>
      <c r="C45" s="47" t="s">
        <v>109</v>
      </c>
      <c r="D45" s="50" t="s">
        <v>79</v>
      </c>
      <c r="E45" s="50" t="s">
        <v>80</v>
      </c>
      <c r="F45" s="47" t="s">
        <v>90</v>
      </c>
      <c r="G45" s="86" t="s">
        <v>91</v>
      </c>
    </row>
    <row r="46" spans="1:8" x14ac:dyDescent="0.35">
      <c r="A46" s="75" t="s">
        <v>143</v>
      </c>
      <c r="B46" s="51" t="s">
        <v>130</v>
      </c>
      <c r="C46" s="51" t="s">
        <v>111</v>
      </c>
      <c r="D46" s="51" t="s">
        <v>144</v>
      </c>
      <c r="E46" s="51">
        <v>0</v>
      </c>
      <c r="F46" s="51" t="s">
        <v>94</v>
      </c>
      <c r="G46" s="76"/>
    </row>
    <row r="47" spans="1:8" ht="19" x14ac:dyDescent="0.35">
      <c r="A47" s="79" t="s">
        <v>145</v>
      </c>
      <c r="B47" s="53" t="s">
        <v>146</v>
      </c>
      <c r="C47" s="48" t="s">
        <v>92</v>
      </c>
      <c r="D47" s="48" t="s">
        <v>147</v>
      </c>
      <c r="E47" s="48">
        <v>1</v>
      </c>
      <c r="F47" s="48" t="s">
        <v>96</v>
      </c>
      <c r="G47" s="78"/>
    </row>
    <row r="48" spans="1:8" ht="19" x14ac:dyDescent="0.35">
      <c r="A48" s="79" t="s">
        <v>145</v>
      </c>
      <c r="B48" s="53" t="s">
        <v>148</v>
      </c>
      <c r="C48" s="48" t="s">
        <v>115</v>
      </c>
      <c r="D48" s="48" t="s">
        <v>147</v>
      </c>
      <c r="E48" s="48">
        <v>2</v>
      </c>
      <c r="F48" s="48" t="s">
        <v>117</v>
      </c>
      <c r="G48" s="78"/>
    </row>
    <row r="49" spans="1:7" ht="19" x14ac:dyDescent="0.35">
      <c r="A49" s="79" t="s">
        <v>149</v>
      </c>
      <c r="B49" s="53" t="s">
        <v>146</v>
      </c>
      <c r="C49" s="48" t="s">
        <v>98</v>
      </c>
      <c r="D49" s="48" t="s">
        <v>150</v>
      </c>
      <c r="E49" s="48">
        <v>3</v>
      </c>
      <c r="F49" s="48" t="s">
        <v>100</v>
      </c>
      <c r="G49" s="80"/>
    </row>
    <row r="50" spans="1:7" ht="19" x14ac:dyDescent="0.35">
      <c r="A50" s="79" t="s">
        <v>151</v>
      </c>
      <c r="B50" s="48" t="s">
        <v>152</v>
      </c>
      <c r="C50" s="48" t="s">
        <v>120</v>
      </c>
      <c r="D50" s="48" t="s">
        <v>153</v>
      </c>
      <c r="E50" s="48">
        <v>4</v>
      </c>
      <c r="F50" s="48" t="s">
        <v>122</v>
      </c>
      <c r="G50" s="80"/>
    </row>
    <row r="51" spans="1:7" ht="19" x14ac:dyDescent="0.35">
      <c r="A51" s="79" t="s">
        <v>154</v>
      </c>
      <c r="B51" s="53" t="s">
        <v>148</v>
      </c>
      <c r="C51" s="48" t="s">
        <v>103</v>
      </c>
      <c r="D51" s="48" t="s">
        <v>155</v>
      </c>
      <c r="E51" s="48">
        <v>5</v>
      </c>
      <c r="F51" s="48" t="s">
        <v>105</v>
      </c>
      <c r="G51" s="81"/>
    </row>
    <row r="52" spans="1:7" ht="15" thickBot="1" x14ac:dyDescent="0.4">
      <c r="A52" s="82" t="s">
        <v>156</v>
      </c>
      <c r="B52" s="83" t="s">
        <v>130</v>
      </c>
      <c r="C52" s="83" t="s">
        <v>126</v>
      </c>
      <c r="D52" s="83" t="s">
        <v>157</v>
      </c>
      <c r="E52" s="83">
        <v>6</v>
      </c>
      <c r="F52" s="83" t="s">
        <v>107</v>
      </c>
      <c r="G52" s="85"/>
    </row>
    <row r="53" spans="1:7" ht="15" thickBot="1" x14ac:dyDescent="0.4"/>
    <row r="54" spans="1:7" ht="21" x14ac:dyDescent="0.35">
      <c r="B54" s="198" t="s">
        <v>82</v>
      </c>
      <c r="C54" s="199"/>
      <c r="D54" s="199"/>
      <c r="E54" s="199"/>
      <c r="F54" s="199"/>
      <c r="G54" s="200"/>
    </row>
    <row r="55" spans="1:7" x14ac:dyDescent="0.35">
      <c r="B55" s="73" t="s">
        <v>158</v>
      </c>
      <c r="C55" s="47" t="s">
        <v>110</v>
      </c>
      <c r="D55" s="214" t="s">
        <v>89</v>
      </c>
      <c r="E55" s="215"/>
      <c r="F55" s="47" t="s">
        <v>90</v>
      </c>
      <c r="G55" s="86" t="s">
        <v>91</v>
      </c>
    </row>
    <row r="56" spans="1:7" x14ac:dyDescent="0.35">
      <c r="B56" s="75" t="s">
        <v>159</v>
      </c>
      <c r="C56" s="52">
        <v>0</v>
      </c>
      <c r="D56" s="192" t="s">
        <v>160</v>
      </c>
      <c r="E56" s="193"/>
      <c r="F56" s="51" t="s">
        <v>94</v>
      </c>
      <c r="G56" s="76"/>
    </row>
    <row r="57" spans="1:7" ht="18" customHeight="1" x14ac:dyDescent="0.35">
      <c r="B57" s="79" t="s">
        <v>161</v>
      </c>
      <c r="C57" s="49">
        <v>3</v>
      </c>
      <c r="D57" s="210" t="s">
        <v>162</v>
      </c>
      <c r="E57" s="211"/>
      <c r="F57" s="48" t="s">
        <v>117</v>
      </c>
      <c r="G57" s="80"/>
    </row>
    <row r="58" spans="1:7" x14ac:dyDescent="0.35">
      <c r="B58" s="79" t="s">
        <v>163</v>
      </c>
      <c r="C58" s="49">
        <v>3</v>
      </c>
      <c r="D58" s="194" t="s">
        <v>164</v>
      </c>
      <c r="E58" s="195"/>
      <c r="F58" s="48" t="s">
        <v>100</v>
      </c>
      <c r="G58" s="80"/>
    </row>
    <row r="59" spans="1:7" ht="19" x14ac:dyDescent="0.35">
      <c r="B59" s="79" t="s">
        <v>165</v>
      </c>
      <c r="C59" s="49">
        <v>4</v>
      </c>
      <c r="D59" s="194" t="s">
        <v>166</v>
      </c>
      <c r="E59" s="195"/>
      <c r="F59" s="53" t="s">
        <v>139</v>
      </c>
      <c r="G59" s="80"/>
    </row>
    <row r="60" spans="1:7" ht="18" customHeight="1" x14ac:dyDescent="0.35">
      <c r="B60" s="79" t="s">
        <v>167</v>
      </c>
      <c r="C60" s="49">
        <v>5</v>
      </c>
      <c r="D60" s="194" t="s">
        <v>168</v>
      </c>
      <c r="E60" s="195"/>
      <c r="F60" s="48" t="s">
        <v>105</v>
      </c>
      <c r="G60" s="81"/>
    </row>
    <row r="61" spans="1:7" ht="15" thickBot="1" x14ac:dyDescent="0.4">
      <c r="B61" s="82" t="s">
        <v>169</v>
      </c>
      <c r="C61" s="84">
        <v>6</v>
      </c>
      <c r="D61" s="208" t="s">
        <v>170</v>
      </c>
      <c r="E61" s="209"/>
      <c r="F61" s="83" t="s">
        <v>107</v>
      </c>
      <c r="G61" s="85"/>
    </row>
    <row r="62" spans="1:7" ht="15" thickBot="1" x14ac:dyDescent="0.4"/>
    <row r="63" spans="1:7" ht="21" x14ac:dyDescent="0.35">
      <c r="A63" s="201" t="s">
        <v>190</v>
      </c>
      <c r="B63" s="202"/>
      <c r="C63" s="202"/>
      <c r="D63" s="202"/>
      <c r="E63" s="202"/>
      <c r="F63" s="202"/>
      <c r="G63" s="203"/>
    </row>
    <row r="64" spans="1:7" ht="18" customHeight="1" x14ac:dyDescent="0.35">
      <c r="A64" s="212" t="s">
        <v>171</v>
      </c>
      <c r="B64" s="213"/>
      <c r="C64" s="47" t="s">
        <v>109</v>
      </c>
      <c r="D64" s="47" t="s">
        <v>89</v>
      </c>
      <c r="E64" s="47" t="s">
        <v>110</v>
      </c>
      <c r="F64" s="47" t="s">
        <v>90</v>
      </c>
      <c r="G64" s="86" t="s">
        <v>91</v>
      </c>
    </row>
    <row r="65" spans="1:7" ht="18" customHeight="1" x14ac:dyDescent="0.35">
      <c r="A65" s="204" t="s">
        <v>172</v>
      </c>
      <c r="B65" s="205"/>
      <c r="C65" s="92" t="s">
        <v>111</v>
      </c>
      <c r="D65" s="51" t="s">
        <v>173</v>
      </c>
      <c r="E65" s="52">
        <v>0</v>
      </c>
      <c r="F65" s="51" t="s">
        <v>94</v>
      </c>
      <c r="G65" s="76"/>
    </row>
    <row r="66" spans="1:7" ht="27" customHeight="1" x14ac:dyDescent="0.35">
      <c r="A66" s="204" t="s">
        <v>174</v>
      </c>
      <c r="B66" s="205"/>
      <c r="C66" s="90" t="s">
        <v>92</v>
      </c>
      <c r="D66" s="48" t="s">
        <v>175</v>
      </c>
      <c r="E66" s="49">
        <v>1</v>
      </c>
      <c r="F66" s="48" t="s">
        <v>96</v>
      </c>
      <c r="G66" s="78"/>
    </row>
    <row r="67" spans="1:7" ht="27" customHeight="1" x14ac:dyDescent="0.35">
      <c r="A67" s="204" t="s">
        <v>176</v>
      </c>
      <c r="B67" s="205"/>
      <c r="C67" s="90" t="s">
        <v>115</v>
      </c>
      <c r="D67" s="48" t="s">
        <v>177</v>
      </c>
      <c r="E67" s="49">
        <v>2</v>
      </c>
      <c r="F67" s="48" t="s">
        <v>117</v>
      </c>
      <c r="G67" s="78"/>
    </row>
    <row r="68" spans="1:7" ht="44.25" customHeight="1" x14ac:dyDescent="0.35">
      <c r="A68" s="206" t="s">
        <v>178</v>
      </c>
      <c r="B68" s="207"/>
      <c r="C68" s="90" t="s">
        <v>98</v>
      </c>
      <c r="D68" s="48" t="s">
        <v>179</v>
      </c>
      <c r="E68" s="49">
        <v>3</v>
      </c>
      <c r="F68" s="48" t="s">
        <v>100</v>
      </c>
      <c r="G68" s="80"/>
    </row>
    <row r="69" spans="1:7" ht="36" customHeight="1" x14ac:dyDescent="0.35">
      <c r="A69" s="204" t="s">
        <v>180</v>
      </c>
      <c r="B69" s="205"/>
      <c r="C69" s="90" t="s">
        <v>120</v>
      </c>
      <c r="D69" s="53" t="s">
        <v>181</v>
      </c>
      <c r="E69" s="49">
        <v>4</v>
      </c>
      <c r="F69" s="53" t="s">
        <v>139</v>
      </c>
      <c r="G69" s="80"/>
    </row>
    <row r="70" spans="1:7" ht="36" customHeight="1" x14ac:dyDescent="0.35">
      <c r="A70" s="204" t="s">
        <v>182</v>
      </c>
      <c r="B70" s="205"/>
      <c r="C70" s="90" t="s">
        <v>103</v>
      </c>
      <c r="D70" s="53" t="s">
        <v>183</v>
      </c>
      <c r="E70" s="49">
        <v>5</v>
      </c>
      <c r="F70" s="48" t="s">
        <v>105</v>
      </c>
      <c r="G70" s="81"/>
    </row>
    <row r="71" spans="1:7" ht="36" customHeight="1" thickBot="1" x14ac:dyDescent="0.4">
      <c r="A71" s="196" t="s">
        <v>184</v>
      </c>
      <c r="B71" s="197"/>
      <c r="C71" s="91" t="s">
        <v>126</v>
      </c>
      <c r="D71" s="83" t="s">
        <v>185</v>
      </c>
      <c r="E71" s="84">
        <v>6</v>
      </c>
      <c r="F71" s="83" t="s">
        <v>107</v>
      </c>
      <c r="G71" s="85"/>
    </row>
  </sheetData>
  <mergeCells count="40">
    <mergeCell ref="D28:E28"/>
    <mergeCell ref="D29:E29"/>
    <mergeCell ref="B3:B5"/>
    <mergeCell ref="B8:B9"/>
    <mergeCell ref="B1:G1"/>
    <mergeCell ref="A24:G24"/>
    <mergeCell ref="D2:E2"/>
    <mergeCell ref="D3:E3"/>
    <mergeCell ref="D4:E4"/>
    <mergeCell ref="D5:E5"/>
    <mergeCell ref="D6:E6"/>
    <mergeCell ref="D7:E7"/>
    <mergeCell ref="D8:E8"/>
    <mergeCell ref="D9:E9"/>
    <mergeCell ref="B6:B7"/>
    <mergeCell ref="D25:E25"/>
    <mergeCell ref="B54:G54"/>
    <mergeCell ref="A64:B64"/>
    <mergeCell ref="A65:B65"/>
    <mergeCell ref="D55:E55"/>
    <mergeCell ref="D56:E56"/>
    <mergeCell ref="D57:E57"/>
    <mergeCell ref="D58:E58"/>
    <mergeCell ref="D59:E59"/>
    <mergeCell ref="D26:E26"/>
    <mergeCell ref="D27:E27"/>
    <mergeCell ref="A71:B71"/>
    <mergeCell ref="A34:G34"/>
    <mergeCell ref="A63:G63"/>
    <mergeCell ref="A66:B66"/>
    <mergeCell ref="A67:B67"/>
    <mergeCell ref="A68:B68"/>
    <mergeCell ref="A69:B69"/>
    <mergeCell ref="A70:B70"/>
    <mergeCell ref="D60:E60"/>
    <mergeCell ref="D61:E61"/>
    <mergeCell ref="D30:E30"/>
    <mergeCell ref="D31:E31"/>
    <mergeCell ref="D32:E32"/>
    <mergeCell ref="A44:G44"/>
  </mergeCells>
  <printOptions horizontalCentered="1" verticalCentered="1"/>
  <pageMargins left="0.23622047244094491" right="0.23622047244094491" top="0.86614173228346458" bottom="0.59055118110236227" header="0.31496062992125984" footer="0.31496062992125984"/>
  <pageSetup scale="80" fitToWidth="2" orientation="portrait" r:id="rId1"/>
  <headerFooter>
    <oddHeader>&amp;C&amp;G</oddHeader>
    <oddFooter>&amp;L&amp;"Arial,Regular"&amp;10&amp;UForm: MA031
Folder No: CM3&amp;C&amp;"Arial,Regular"&amp;10&amp;UIssue No: 000&amp;R&amp;"Arial,Regular"&amp;10&amp;UIssue Date: 15-Oct-20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Aframax WBT</vt:lpstr>
      <vt:lpstr>Aframax FPK</vt:lpstr>
      <vt:lpstr>Aframax APK</vt:lpstr>
      <vt:lpstr>VLCC WBT</vt:lpstr>
      <vt:lpstr>VLCC FPK</vt:lpstr>
      <vt:lpstr>VLCC APK</vt:lpstr>
      <vt:lpstr>Aframax Cargo Tank</vt:lpstr>
      <vt:lpstr>VLCC CARGO TANK</vt:lpstr>
      <vt:lpstr>Criteria</vt:lpstr>
      <vt:lpstr>Criteria!_Hlk60235163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</dc:creator>
  <cp:lastModifiedBy>Kedar Joglekar</cp:lastModifiedBy>
  <cp:lastPrinted>2021-01-19T05:11:27Z</cp:lastPrinted>
  <dcterms:created xsi:type="dcterms:W3CDTF">2015-06-05T18:17:20Z</dcterms:created>
  <dcterms:modified xsi:type="dcterms:W3CDTF">2021-01-19T05:11:51Z</dcterms:modified>
</cp:coreProperties>
</file>