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heepan.ramanan/Documents/PintrestSuperbowl/"/>
    </mc:Choice>
  </mc:AlternateContent>
  <bookViews>
    <workbookView xWindow="360" yWindow="460" windowWidth="20600" windowHeight="12860" activeTab="2"/>
  </bookViews>
  <sheets>
    <sheet name="superbowlhealthy" sheetId="1" r:id="rId1"/>
    <sheet name="superbowlreg" sheetId="2" r:id="rId2"/>
    <sheet name="topiccomp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" i="3"/>
  <c r="B2" i="3"/>
  <c r="C2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F1" i="2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4" i="1"/>
  <c r="F13" i="1"/>
</calcChain>
</file>

<file path=xl/sharedStrings.xml><?xml version="1.0" encoding="utf-8"?>
<sst xmlns="http://schemas.openxmlformats.org/spreadsheetml/2006/main" count="130" uniqueCount="63">
  <si>
    <t>Topic = "Munchies Model"</t>
  </si>
  <si>
    <t>Date exported: 2/4/16</t>
  </si>
  <si>
    <t>Exported by user: dheepan.dexter</t>
  </si>
  <si>
    <t>Classification: Munchies Model</t>
  </si>
  <si>
    <t>Report type: Topics Volume Report</t>
  </si>
  <si>
    <t>Project: SOTW Lite Data</t>
  </si>
  <si>
    <t>Topic name: Munchies Model</t>
  </si>
  <si>
    <t>Sampling level: Full</t>
  </si>
  <si>
    <t>As-of date/time: 2/4/16 10:12 EST</t>
  </si>
  <si>
    <t>Filter Pins(mine):  [ LEVEL:SENTENCE TYPE:KEYWORD {_id_source:pinterest}]</t>
  </si>
  <si>
    <t>Filter Superbowl Healthy(mine):  [ LEVEL:SENTENCE TYPE:KEYWORD {TOPIC:superbowlhealthy}]</t>
  </si>
  <si>
    <t>Total: 403</t>
  </si>
  <si>
    <t>Topic</t>
  </si>
  <si>
    <t>Volume</t>
  </si>
  <si>
    <t>Volume %</t>
  </si>
  <si>
    <t xml:space="preserve">Sentiment </t>
  </si>
  <si>
    <t>Full Path</t>
  </si>
  <si>
    <t>Dips</t>
  </si>
  <si>
    <t>Wings</t>
  </si>
  <si>
    <t>Tacos</t>
  </si>
  <si>
    <t>Nuts</t>
  </si>
  <si>
    <t>Chilli</t>
  </si>
  <si>
    <t>Pizza</t>
  </si>
  <si>
    <t>Bacon</t>
  </si>
  <si>
    <t>Salsa</t>
  </si>
  <si>
    <t>Pastries</t>
  </si>
  <si>
    <t>Pasta</t>
  </si>
  <si>
    <t>Meatballs</t>
  </si>
  <si>
    <t>Wraps</t>
  </si>
  <si>
    <t>Fries</t>
  </si>
  <si>
    <t>Guacamole</t>
  </si>
  <si>
    <t>Nachos</t>
  </si>
  <si>
    <t>Salad</t>
  </si>
  <si>
    <t>Crackers</t>
  </si>
  <si>
    <t>Potato Wedges</t>
  </si>
  <si>
    <t>Muffin</t>
  </si>
  <si>
    <t>Pretzels</t>
  </si>
  <si>
    <t>Soup</t>
  </si>
  <si>
    <t>Chicken Tenders</t>
  </si>
  <si>
    <t>Sandwiches</t>
  </si>
  <si>
    <t>Cold-Cuts</t>
  </si>
  <si>
    <t>Queso</t>
  </si>
  <si>
    <t>Sliders</t>
  </si>
  <si>
    <t>Tater TOts</t>
  </si>
  <si>
    <t>Cookies</t>
  </si>
  <si>
    <t>Pesto</t>
  </si>
  <si>
    <t>Sausages</t>
  </si>
  <si>
    <t>Skewers</t>
  </si>
  <si>
    <t>Cupcake</t>
  </si>
  <si>
    <t>Pancakes</t>
  </si>
  <si>
    <t>Quesadilla</t>
  </si>
  <si>
    <t>Wontons</t>
  </si>
  <si>
    <t>Cupcakes</t>
  </si>
  <si>
    <t/>
  </si>
  <si>
    <t>Ice Cream</t>
  </si>
  <si>
    <t>Loaded Potatoes</t>
  </si>
  <si>
    <t>Macaroni</t>
  </si>
  <si>
    <t>Noodles</t>
  </si>
  <si>
    <t>Pies</t>
  </si>
  <si>
    <t>Sushi</t>
  </si>
  <si>
    <t>Regular Recipes</t>
  </si>
  <si>
    <t>Healthy Recipes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</si>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</sst>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13" sqref="A13:F13"/>
    </sheetView>
  </sheetViews>
  <sheetFormatPr baseColWidth="10" defaultColWidth="8.83203125" defaultRowHeight="13" x14ac:dyDescent="0.15"/>
  <sheetData>
    <row r="1" spans="1:6" x14ac:dyDescent="0.15">
      <c r="A1" t="s">
        <v>0</v>
      </c>
    </row>
    <row r="2" spans="1:6" x14ac:dyDescent="0.15">
      <c r="A2" t="s">
        <v>1</v>
      </c>
    </row>
    <row r="3" spans="1:6" x14ac:dyDescent="0.15">
      <c r="A3" t="s">
        <v>2</v>
      </c>
    </row>
    <row r="4" spans="1:6" x14ac:dyDescent="0.15">
      <c r="A4" t="s">
        <v>3</v>
      </c>
    </row>
    <row r="5" spans="1:6" x14ac:dyDescent="0.15">
      <c r="A5" t="s">
        <v>4</v>
      </c>
    </row>
    <row r="6" spans="1:6" x14ac:dyDescent="0.15">
      <c r="A6" t="s">
        <v>5</v>
      </c>
    </row>
    <row r="7" spans="1:6" x14ac:dyDescent="0.15">
      <c r="A7" t="s">
        <v>6</v>
      </c>
    </row>
    <row r="8" spans="1:6" x14ac:dyDescent="0.15">
      <c r="A8" t="s">
        <v>7</v>
      </c>
    </row>
    <row r="9" spans="1:6" x14ac:dyDescent="0.15">
      <c r="A9" t="s">
        <v>8</v>
      </c>
    </row>
    <row r="10" spans="1:6" x14ac:dyDescent="0.15">
      <c r="A10" t="s">
        <v>9</v>
      </c>
    </row>
    <row r="11" spans="1:6" x14ac:dyDescent="0.15">
      <c r="A11" t="s">
        <v>10</v>
      </c>
    </row>
    <row r="12" spans="1:6" x14ac:dyDescent="0.15">
      <c r="A12" t="s">
        <v>11</v>
      </c>
    </row>
    <row r="13" spans="1:6" x14ac:dyDescent="0.1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>
        <f>SUM(B14:B55)</f>
        <v>367</v>
      </c>
    </row>
    <row r="14" spans="1:6" x14ac:dyDescent="0.15">
      <c r="A14" t="s">
        <v>17</v>
      </c>
      <c r="B14">
        <v>77</v>
      </c>
      <c r="C14">
        <v>19.11</v>
      </c>
      <c r="D14">
        <v>1.26</v>
      </c>
      <c r="E14" s="1">
        <f>B14/$F$13</f>
        <v>0.2098092643051771</v>
      </c>
    </row>
    <row r="15" spans="1:6" x14ac:dyDescent="0.15">
      <c r="A15" t="s">
        <v>18</v>
      </c>
      <c r="B15">
        <v>30</v>
      </c>
      <c r="C15">
        <v>7.44</v>
      </c>
      <c r="D15">
        <v>0.18</v>
      </c>
      <c r="E15" s="1">
        <f t="shared" ref="E15:E55" si="0">B15/$F$13</f>
        <v>8.1743869209809264E-2</v>
      </c>
    </row>
    <row r="16" spans="1:6" x14ac:dyDescent="0.15">
      <c r="A16" t="s">
        <v>19</v>
      </c>
      <c r="B16">
        <v>28</v>
      </c>
      <c r="C16">
        <v>6.95</v>
      </c>
      <c r="D16">
        <v>0.67</v>
      </c>
      <c r="E16" s="1">
        <f t="shared" si="0"/>
        <v>7.6294277929155316E-2</v>
      </c>
    </row>
    <row r="17" spans="1:5" x14ac:dyDescent="0.15">
      <c r="A17" t="s">
        <v>20</v>
      </c>
      <c r="B17">
        <v>27</v>
      </c>
      <c r="C17">
        <v>6.7</v>
      </c>
      <c r="D17">
        <v>7.0000000000000007E-2</v>
      </c>
      <c r="E17" s="1">
        <f t="shared" si="0"/>
        <v>7.3569482288828342E-2</v>
      </c>
    </row>
    <row r="18" spans="1:5" x14ac:dyDescent="0.15">
      <c r="A18" t="s">
        <v>21</v>
      </c>
      <c r="B18">
        <v>22</v>
      </c>
      <c r="C18">
        <v>5.46</v>
      </c>
      <c r="D18">
        <v>0</v>
      </c>
      <c r="E18" s="1">
        <f t="shared" si="0"/>
        <v>5.9945504087193457E-2</v>
      </c>
    </row>
    <row r="19" spans="1:5" x14ac:dyDescent="0.15">
      <c r="A19" t="s">
        <v>22</v>
      </c>
      <c r="B19">
        <v>18</v>
      </c>
      <c r="C19">
        <v>4.47</v>
      </c>
      <c r="D19">
        <v>1.29</v>
      </c>
      <c r="E19" s="1">
        <f t="shared" si="0"/>
        <v>4.9046321525885561E-2</v>
      </c>
    </row>
    <row r="20" spans="1:5" x14ac:dyDescent="0.15">
      <c r="A20" t="s">
        <v>23</v>
      </c>
      <c r="B20">
        <v>16</v>
      </c>
      <c r="C20">
        <v>3.97</v>
      </c>
      <c r="D20">
        <v>0.78</v>
      </c>
      <c r="E20" s="1">
        <f t="shared" si="0"/>
        <v>4.3596730245231606E-2</v>
      </c>
    </row>
    <row r="21" spans="1:5" x14ac:dyDescent="0.15">
      <c r="A21" t="s">
        <v>24</v>
      </c>
      <c r="B21">
        <v>16</v>
      </c>
      <c r="C21">
        <v>3.97</v>
      </c>
      <c r="D21">
        <v>0.99</v>
      </c>
      <c r="E21" s="1">
        <f t="shared" si="0"/>
        <v>4.3596730245231606E-2</v>
      </c>
    </row>
    <row r="22" spans="1:5" x14ac:dyDescent="0.15">
      <c r="A22" t="s">
        <v>25</v>
      </c>
      <c r="B22">
        <v>13</v>
      </c>
      <c r="C22">
        <v>3.23</v>
      </c>
      <c r="D22">
        <v>0.38</v>
      </c>
      <c r="E22" s="1">
        <f t="shared" si="0"/>
        <v>3.5422343324250684E-2</v>
      </c>
    </row>
    <row r="23" spans="1:5" x14ac:dyDescent="0.15">
      <c r="A23" t="s">
        <v>26</v>
      </c>
      <c r="B23">
        <v>11</v>
      </c>
      <c r="C23">
        <v>2.73</v>
      </c>
      <c r="D23">
        <v>0.68</v>
      </c>
      <c r="E23" s="1">
        <f t="shared" si="0"/>
        <v>2.9972752043596729E-2</v>
      </c>
    </row>
    <row r="24" spans="1:5" x14ac:dyDescent="0.15">
      <c r="A24" t="s">
        <v>27</v>
      </c>
      <c r="B24">
        <v>10</v>
      </c>
      <c r="C24">
        <v>2.48</v>
      </c>
      <c r="D24">
        <v>0.64</v>
      </c>
      <c r="E24" s="1">
        <f t="shared" si="0"/>
        <v>2.7247956403269755E-2</v>
      </c>
    </row>
    <row r="25" spans="1:5" x14ac:dyDescent="0.15">
      <c r="A25" t="s">
        <v>28</v>
      </c>
      <c r="B25">
        <v>10</v>
      </c>
      <c r="C25">
        <v>2.48</v>
      </c>
      <c r="D25">
        <v>1.19</v>
      </c>
      <c r="E25" s="1">
        <f t="shared" si="0"/>
        <v>2.7247956403269755E-2</v>
      </c>
    </row>
    <row r="26" spans="1:5" x14ac:dyDescent="0.15">
      <c r="A26" t="s">
        <v>29</v>
      </c>
      <c r="B26">
        <v>9</v>
      </c>
      <c r="C26">
        <v>2.23</v>
      </c>
      <c r="D26">
        <v>0.64</v>
      </c>
      <c r="E26" s="1">
        <f t="shared" si="0"/>
        <v>2.4523160762942781E-2</v>
      </c>
    </row>
    <row r="27" spans="1:5" x14ac:dyDescent="0.15">
      <c r="A27" t="s">
        <v>30</v>
      </c>
      <c r="B27">
        <v>7</v>
      </c>
      <c r="C27">
        <v>1.74</v>
      </c>
      <c r="D27">
        <v>0.96</v>
      </c>
      <c r="E27" s="1">
        <f t="shared" si="0"/>
        <v>1.9073569482288829E-2</v>
      </c>
    </row>
    <row r="28" spans="1:5" x14ac:dyDescent="0.15">
      <c r="A28" t="s">
        <v>31</v>
      </c>
      <c r="B28">
        <v>7</v>
      </c>
      <c r="C28">
        <v>1.74</v>
      </c>
      <c r="D28">
        <v>0.75</v>
      </c>
      <c r="E28" s="1">
        <f t="shared" si="0"/>
        <v>1.9073569482288829E-2</v>
      </c>
    </row>
    <row r="29" spans="1:5" x14ac:dyDescent="0.15">
      <c r="A29" t="s">
        <v>32</v>
      </c>
      <c r="B29">
        <v>7</v>
      </c>
      <c r="C29">
        <v>1.74</v>
      </c>
      <c r="D29">
        <v>0.91</v>
      </c>
      <c r="E29" s="1">
        <f t="shared" si="0"/>
        <v>1.9073569482288829E-2</v>
      </c>
    </row>
    <row r="30" spans="1:5" x14ac:dyDescent="0.15">
      <c r="A30" t="s">
        <v>33</v>
      </c>
      <c r="B30">
        <v>6</v>
      </c>
      <c r="C30">
        <v>1.49</v>
      </c>
      <c r="D30">
        <v>1.42</v>
      </c>
      <c r="E30" s="1">
        <f t="shared" si="0"/>
        <v>1.6348773841961851E-2</v>
      </c>
    </row>
    <row r="31" spans="1:5" x14ac:dyDescent="0.15">
      <c r="A31" t="s">
        <v>34</v>
      </c>
      <c r="B31">
        <v>6</v>
      </c>
      <c r="C31">
        <v>1.49</v>
      </c>
      <c r="D31">
        <v>0.04</v>
      </c>
      <c r="E31" s="1">
        <f t="shared" si="0"/>
        <v>1.6348773841961851E-2</v>
      </c>
    </row>
    <row r="32" spans="1:5" x14ac:dyDescent="0.15">
      <c r="A32" t="s">
        <v>35</v>
      </c>
      <c r="B32">
        <v>5</v>
      </c>
      <c r="C32">
        <v>1.24</v>
      </c>
      <c r="D32">
        <v>0.17</v>
      </c>
      <c r="E32" s="1">
        <f t="shared" si="0"/>
        <v>1.3623978201634877E-2</v>
      </c>
    </row>
    <row r="33" spans="1:5" x14ac:dyDescent="0.15">
      <c r="A33" t="s">
        <v>36</v>
      </c>
      <c r="B33">
        <v>5</v>
      </c>
      <c r="C33">
        <v>1.24</v>
      </c>
      <c r="D33">
        <v>0.8</v>
      </c>
      <c r="E33" s="1">
        <f t="shared" si="0"/>
        <v>1.3623978201634877E-2</v>
      </c>
    </row>
    <row r="34" spans="1:5" x14ac:dyDescent="0.15">
      <c r="A34" t="s">
        <v>37</v>
      </c>
      <c r="B34">
        <v>5</v>
      </c>
      <c r="C34">
        <v>1.24</v>
      </c>
      <c r="D34">
        <v>0.81</v>
      </c>
      <c r="E34" s="1">
        <f t="shared" si="0"/>
        <v>1.3623978201634877E-2</v>
      </c>
    </row>
    <row r="35" spans="1:5" x14ac:dyDescent="0.15">
      <c r="A35" t="s">
        <v>38</v>
      </c>
      <c r="B35">
        <v>4</v>
      </c>
      <c r="C35">
        <v>0.99</v>
      </c>
      <c r="D35">
        <v>0.38</v>
      </c>
      <c r="E35" s="1">
        <f t="shared" si="0"/>
        <v>1.0899182561307902E-2</v>
      </c>
    </row>
    <row r="36" spans="1:5" x14ac:dyDescent="0.15">
      <c r="A36" t="s">
        <v>39</v>
      </c>
      <c r="B36">
        <v>4</v>
      </c>
      <c r="C36">
        <v>0.99</v>
      </c>
      <c r="D36">
        <v>1.31</v>
      </c>
      <c r="E36" s="1">
        <f t="shared" si="0"/>
        <v>1.0899182561307902E-2</v>
      </c>
    </row>
    <row r="37" spans="1:5" x14ac:dyDescent="0.15">
      <c r="A37" t="s">
        <v>40</v>
      </c>
      <c r="B37">
        <v>3</v>
      </c>
      <c r="C37">
        <v>0.74</v>
      </c>
      <c r="D37">
        <v>0</v>
      </c>
      <c r="E37" s="1">
        <f t="shared" si="0"/>
        <v>8.1743869209809257E-3</v>
      </c>
    </row>
    <row r="38" spans="1:5" x14ac:dyDescent="0.15">
      <c r="A38" t="s">
        <v>41</v>
      </c>
      <c r="B38">
        <v>3</v>
      </c>
      <c r="C38">
        <v>0.74</v>
      </c>
      <c r="D38">
        <v>1.42</v>
      </c>
      <c r="E38" s="1">
        <f t="shared" si="0"/>
        <v>8.1743869209809257E-3</v>
      </c>
    </row>
    <row r="39" spans="1:5" x14ac:dyDescent="0.15">
      <c r="A39" t="s">
        <v>42</v>
      </c>
      <c r="B39">
        <v>3</v>
      </c>
      <c r="C39">
        <v>0.74</v>
      </c>
      <c r="D39">
        <v>0.69</v>
      </c>
      <c r="E39" s="1">
        <f t="shared" si="0"/>
        <v>8.1743869209809257E-3</v>
      </c>
    </row>
    <row r="40" spans="1:5" x14ac:dyDescent="0.15">
      <c r="A40" t="s">
        <v>43</v>
      </c>
      <c r="B40">
        <v>3</v>
      </c>
      <c r="C40">
        <v>0.74</v>
      </c>
      <c r="D40">
        <v>1.25</v>
      </c>
      <c r="E40" s="1">
        <f t="shared" si="0"/>
        <v>8.1743869209809257E-3</v>
      </c>
    </row>
    <row r="41" spans="1:5" x14ac:dyDescent="0.15">
      <c r="A41" t="s">
        <v>44</v>
      </c>
      <c r="B41">
        <v>2</v>
      </c>
      <c r="C41">
        <v>0.5</v>
      </c>
      <c r="D41">
        <v>1.38</v>
      </c>
      <c r="E41" s="1">
        <f t="shared" si="0"/>
        <v>5.4495912806539508E-3</v>
      </c>
    </row>
    <row r="42" spans="1:5" x14ac:dyDescent="0.15">
      <c r="A42" t="s">
        <v>45</v>
      </c>
      <c r="B42">
        <v>2</v>
      </c>
      <c r="C42">
        <v>0.5</v>
      </c>
      <c r="D42">
        <v>2.38</v>
      </c>
      <c r="E42" s="1">
        <f t="shared" si="0"/>
        <v>5.4495912806539508E-3</v>
      </c>
    </row>
    <row r="43" spans="1:5" x14ac:dyDescent="0.15">
      <c r="A43" t="s">
        <v>46</v>
      </c>
      <c r="B43">
        <v>2</v>
      </c>
      <c r="C43">
        <v>0.5</v>
      </c>
      <c r="D43">
        <v>1.5</v>
      </c>
      <c r="E43" s="1">
        <f t="shared" si="0"/>
        <v>5.4495912806539508E-3</v>
      </c>
    </row>
    <row r="44" spans="1:5" x14ac:dyDescent="0.15">
      <c r="A44" t="s">
        <v>47</v>
      </c>
      <c r="B44">
        <v>2</v>
      </c>
      <c r="C44">
        <v>0.5</v>
      </c>
      <c r="D44">
        <v>1.5</v>
      </c>
      <c r="E44" s="1">
        <f t="shared" si="0"/>
        <v>5.4495912806539508E-3</v>
      </c>
    </row>
    <row r="45" spans="1:5" x14ac:dyDescent="0.15">
      <c r="A45" t="s">
        <v>48</v>
      </c>
      <c r="B45">
        <v>1</v>
      </c>
      <c r="C45">
        <v>0.25</v>
      </c>
      <c r="D45">
        <v>0</v>
      </c>
      <c r="E45" s="1">
        <f t="shared" si="0"/>
        <v>2.7247956403269754E-3</v>
      </c>
    </row>
    <row r="46" spans="1:5" x14ac:dyDescent="0.15">
      <c r="A46" t="s">
        <v>49</v>
      </c>
      <c r="B46">
        <v>1</v>
      </c>
      <c r="C46">
        <v>0.25</v>
      </c>
      <c r="D46">
        <v>2.25</v>
      </c>
      <c r="E46" s="1">
        <f t="shared" si="0"/>
        <v>2.7247956403269754E-3</v>
      </c>
    </row>
    <row r="47" spans="1:5" x14ac:dyDescent="0.15">
      <c r="A47" t="s">
        <v>50</v>
      </c>
      <c r="B47">
        <v>1</v>
      </c>
      <c r="C47">
        <v>0.25</v>
      </c>
      <c r="D47">
        <v>0</v>
      </c>
      <c r="E47" s="1">
        <f t="shared" si="0"/>
        <v>2.7247956403269754E-3</v>
      </c>
    </row>
    <row r="48" spans="1:5" x14ac:dyDescent="0.15">
      <c r="A48" t="s">
        <v>51</v>
      </c>
      <c r="B48">
        <v>1</v>
      </c>
      <c r="C48">
        <v>0.25</v>
      </c>
      <c r="D48">
        <v>2.25</v>
      </c>
      <c r="E48" s="1">
        <f t="shared" si="0"/>
        <v>2.7247956403269754E-3</v>
      </c>
    </row>
    <row r="49" spans="1:5" x14ac:dyDescent="0.15">
      <c r="A49" t="s">
        <v>52</v>
      </c>
      <c r="B49">
        <v>0</v>
      </c>
      <c r="C49">
        <v>0</v>
      </c>
      <c r="D49" t="s">
        <v>53</v>
      </c>
      <c r="E49" s="1">
        <f t="shared" si="0"/>
        <v>0</v>
      </c>
    </row>
    <row r="50" spans="1:5" x14ac:dyDescent="0.15">
      <c r="A50" t="s">
        <v>54</v>
      </c>
      <c r="B50">
        <v>0</v>
      </c>
      <c r="C50">
        <v>0</v>
      </c>
      <c r="D50" t="s">
        <v>53</v>
      </c>
      <c r="E50" s="1">
        <f t="shared" si="0"/>
        <v>0</v>
      </c>
    </row>
    <row r="51" spans="1:5" x14ac:dyDescent="0.15">
      <c r="A51" t="s">
        <v>55</v>
      </c>
      <c r="B51">
        <v>0</v>
      </c>
      <c r="C51">
        <v>0</v>
      </c>
      <c r="D51" t="s">
        <v>53</v>
      </c>
      <c r="E51" s="1">
        <f t="shared" si="0"/>
        <v>0</v>
      </c>
    </row>
    <row r="52" spans="1:5" x14ac:dyDescent="0.15">
      <c r="A52" t="s">
        <v>56</v>
      </c>
      <c r="B52">
        <v>0</v>
      </c>
      <c r="C52">
        <v>0</v>
      </c>
      <c r="D52" t="s">
        <v>53</v>
      </c>
      <c r="E52" s="1">
        <f t="shared" si="0"/>
        <v>0</v>
      </c>
    </row>
    <row r="53" spans="1:5" x14ac:dyDescent="0.15">
      <c r="A53" t="s">
        <v>57</v>
      </c>
      <c r="B53">
        <v>0</v>
      </c>
      <c r="C53">
        <v>0</v>
      </c>
      <c r="D53" t="s">
        <v>53</v>
      </c>
      <c r="E53" s="1">
        <f t="shared" si="0"/>
        <v>0</v>
      </c>
    </row>
    <row r="54" spans="1:5" x14ac:dyDescent="0.15">
      <c r="A54" t="s">
        <v>58</v>
      </c>
      <c r="B54">
        <v>0</v>
      </c>
      <c r="C54">
        <v>0</v>
      </c>
      <c r="D54" t="s">
        <v>53</v>
      </c>
      <c r="E54" s="1">
        <f t="shared" si="0"/>
        <v>0</v>
      </c>
    </row>
    <row r="55" spans="1:5" x14ac:dyDescent="0.15">
      <c r="A55" t="s">
        <v>59</v>
      </c>
      <c r="B55">
        <v>0</v>
      </c>
      <c r="C55">
        <v>0</v>
      </c>
      <c r="D55" t="s">
        <v>53</v>
      </c>
      <c r="E55" s="1">
        <f t="shared" si="0"/>
        <v>0</v>
      </c>
    </row>
  </sheetData>
  <pageMargins left="0.7" right="0.7" top="0.75" bottom="0.75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" sqref="A2"/>
    </sheetView>
  </sheetViews>
  <sheetFormatPr baseColWidth="10" defaultRowHeight="13" x14ac:dyDescent="0.15"/>
  <sheetData>
    <row r="1" spans="1:6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>
        <f>SUM(B2:B43)</f>
        <v>182</v>
      </c>
    </row>
    <row r="2" spans="1:6" x14ac:dyDescent="0.15">
      <c r="A2" t="s">
        <v>17</v>
      </c>
      <c r="B2">
        <v>30</v>
      </c>
      <c r="C2">
        <v>1.3</v>
      </c>
      <c r="D2">
        <v>1.35</v>
      </c>
      <c r="E2" s="1">
        <f>B2/$F$1</f>
        <v>0.16483516483516483</v>
      </c>
    </row>
    <row r="3" spans="1:6" x14ac:dyDescent="0.15">
      <c r="A3" t="s">
        <v>21</v>
      </c>
      <c r="B3">
        <v>17</v>
      </c>
      <c r="C3">
        <v>0.74</v>
      </c>
      <c r="D3">
        <v>0.91</v>
      </c>
      <c r="E3" s="1">
        <f t="shared" ref="E3:E43" si="0">B3/$F$1</f>
        <v>9.3406593406593408E-2</v>
      </c>
    </row>
    <row r="4" spans="1:6" x14ac:dyDescent="0.15">
      <c r="A4" t="s">
        <v>18</v>
      </c>
      <c r="B4">
        <v>15</v>
      </c>
      <c r="C4">
        <v>0.65</v>
      </c>
      <c r="D4">
        <v>0.88</v>
      </c>
      <c r="E4" s="1">
        <f t="shared" si="0"/>
        <v>8.2417582417582416E-2</v>
      </c>
    </row>
    <row r="5" spans="1:6" x14ac:dyDescent="0.15">
      <c r="A5" t="s">
        <v>23</v>
      </c>
      <c r="B5">
        <v>14</v>
      </c>
      <c r="C5">
        <v>0.61</v>
      </c>
      <c r="D5">
        <v>0.59</v>
      </c>
      <c r="E5" s="1">
        <f t="shared" si="0"/>
        <v>7.6923076923076927E-2</v>
      </c>
    </row>
    <row r="6" spans="1:6" x14ac:dyDescent="0.15">
      <c r="A6" t="s">
        <v>19</v>
      </c>
      <c r="B6">
        <v>13</v>
      </c>
      <c r="C6">
        <v>0.56000000000000005</v>
      </c>
      <c r="D6">
        <v>0.24</v>
      </c>
      <c r="E6" s="1">
        <f t="shared" si="0"/>
        <v>7.1428571428571425E-2</v>
      </c>
    </row>
    <row r="7" spans="1:6" x14ac:dyDescent="0.15">
      <c r="A7" t="s">
        <v>46</v>
      </c>
      <c r="B7">
        <v>8</v>
      </c>
      <c r="C7">
        <v>0.35</v>
      </c>
      <c r="D7">
        <v>0.98</v>
      </c>
      <c r="E7" s="1">
        <f t="shared" si="0"/>
        <v>4.3956043956043959E-2</v>
      </c>
    </row>
    <row r="8" spans="1:6" x14ac:dyDescent="0.15">
      <c r="A8" t="s">
        <v>42</v>
      </c>
      <c r="B8">
        <v>8</v>
      </c>
      <c r="C8">
        <v>0.35</v>
      </c>
      <c r="D8">
        <v>0.88</v>
      </c>
      <c r="E8" s="1">
        <f t="shared" si="0"/>
        <v>4.3956043956043959E-2</v>
      </c>
    </row>
    <row r="9" spans="1:6" x14ac:dyDescent="0.15">
      <c r="A9" t="s">
        <v>20</v>
      </c>
      <c r="B9">
        <v>7</v>
      </c>
      <c r="C9">
        <v>0.3</v>
      </c>
      <c r="D9">
        <v>0.18</v>
      </c>
      <c r="E9" s="1">
        <f t="shared" si="0"/>
        <v>3.8461538461538464E-2</v>
      </c>
    </row>
    <row r="10" spans="1:6" x14ac:dyDescent="0.15">
      <c r="A10" t="s">
        <v>27</v>
      </c>
      <c r="B10">
        <v>6</v>
      </c>
      <c r="C10">
        <v>0.26</v>
      </c>
      <c r="D10">
        <v>0.75</v>
      </c>
      <c r="E10" s="1">
        <f t="shared" si="0"/>
        <v>3.2967032967032968E-2</v>
      </c>
    </row>
    <row r="11" spans="1:6" x14ac:dyDescent="0.15">
      <c r="A11" t="s">
        <v>41</v>
      </c>
      <c r="B11">
        <v>6</v>
      </c>
      <c r="C11">
        <v>0.26</v>
      </c>
      <c r="D11">
        <v>0.79</v>
      </c>
      <c r="E11" s="1">
        <f t="shared" si="0"/>
        <v>3.2967032967032968E-2</v>
      </c>
    </row>
    <row r="12" spans="1:6" x14ac:dyDescent="0.15">
      <c r="A12" t="s">
        <v>28</v>
      </c>
      <c r="B12">
        <v>6</v>
      </c>
      <c r="C12">
        <v>0.26</v>
      </c>
      <c r="D12">
        <v>0.33</v>
      </c>
      <c r="E12" s="1">
        <f t="shared" si="0"/>
        <v>3.2967032967032968E-2</v>
      </c>
    </row>
    <row r="13" spans="1:6" x14ac:dyDescent="0.15">
      <c r="A13" t="s">
        <v>33</v>
      </c>
      <c r="B13">
        <v>5</v>
      </c>
      <c r="C13">
        <v>0.22</v>
      </c>
      <c r="D13">
        <v>0.8</v>
      </c>
      <c r="E13" s="1">
        <f t="shared" si="0"/>
        <v>2.7472527472527472E-2</v>
      </c>
    </row>
    <row r="14" spans="1:6" x14ac:dyDescent="0.15">
      <c r="A14" t="s">
        <v>26</v>
      </c>
      <c r="B14">
        <v>5</v>
      </c>
      <c r="C14">
        <v>0.22</v>
      </c>
      <c r="D14">
        <v>0.8</v>
      </c>
      <c r="E14" s="1">
        <f t="shared" si="0"/>
        <v>2.7472527472527472E-2</v>
      </c>
    </row>
    <row r="15" spans="1:6" x14ac:dyDescent="0.15">
      <c r="A15" t="s">
        <v>22</v>
      </c>
      <c r="B15">
        <v>5</v>
      </c>
      <c r="C15">
        <v>0.22</v>
      </c>
      <c r="D15">
        <v>0.4</v>
      </c>
      <c r="E15" s="1">
        <f t="shared" si="0"/>
        <v>2.7472527472527472E-2</v>
      </c>
    </row>
    <row r="16" spans="1:6" x14ac:dyDescent="0.15">
      <c r="A16" t="s">
        <v>24</v>
      </c>
      <c r="B16">
        <v>5</v>
      </c>
      <c r="C16">
        <v>0.22</v>
      </c>
      <c r="D16">
        <v>1.1000000000000001</v>
      </c>
      <c r="E16" s="1">
        <f t="shared" si="0"/>
        <v>2.7472527472527472E-2</v>
      </c>
    </row>
    <row r="17" spans="1:5" x14ac:dyDescent="0.15">
      <c r="A17" t="s">
        <v>25</v>
      </c>
      <c r="B17">
        <v>4</v>
      </c>
      <c r="C17">
        <v>0.17</v>
      </c>
      <c r="D17">
        <v>0.5</v>
      </c>
      <c r="E17" s="1">
        <f t="shared" si="0"/>
        <v>2.197802197802198E-2</v>
      </c>
    </row>
    <row r="18" spans="1:5" x14ac:dyDescent="0.15">
      <c r="A18" t="s">
        <v>36</v>
      </c>
      <c r="B18">
        <v>4</v>
      </c>
      <c r="C18">
        <v>0.17</v>
      </c>
      <c r="D18">
        <v>1.38</v>
      </c>
      <c r="E18" s="1">
        <f t="shared" si="0"/>
        <v>2.197802197802198E-2</v>
      </c>
    </row>
    <row r="19" spans="1:5" x14ac:dyDescent="0.15">
      <c r="A19" t="s">
        <v>30</v>
      </c>
      <c r="B19">
        <v>3</v>
      </c>
      <c r="C19">
        <v>0.13</v>
      </c>
      <c r="D19">
        <v>-0.33</v>
      </c>
      <c r="E19" s="1">
        <f t="shared" si="0"/>
        <v>1.6483516483516484E-2</v>
      </c>
    </row>
    <row r="20" spans="1:5" x14ac:dyDescent="0.15">
      <c r="A20" t="s">
        <v>56</v>
      </c>
      <c r="B20">
        <v>3</v>
      </c>
      <c r="C20">
        <v>0.13</v>
      </c>
      <c r="D20">
        <v>0.75</v>
      </c>
      <c r="E20" s="1">
        <f t="shared" si="0"/>
        <v>1.6483516483516484E-2</v>
      </c>
    </row>
    <row r="21" spans="1:5" x14ac:dyDescent="0.15">
      <c r="A21" t="s">
        <v>39</v>
      </c>
      <c r="B21">
        <v>3</v>
      </c>
      <c r="C21">
        <v>0.13</v>
      </c>
      <c r="D21">
        <v>1</v>
      </c>
      <c r="E21" s="1">
        <f t="shared" si="0"/>
        <v>1.6483516483516484E-2</v>
      </c>
    </row>
    <row r="22" spans="1:5" x14ac:dyDescent="0.15">
      <c r="A22" t="s">
        <v>37</v>
      </c>
      <c r="B22">
        <v>3</v>
      </c>
      <c r="C22">
        <v>0.13</v>
      </c>
      <c r="D22">
        <v>0</v>
      </c>
      <c r="E22" s="1">
        <f t="shared" si="0"/>
        <v>1.6483516483516484E-2</v>
      </c>
    </row>
    <row r="23" spans="1:5" x14ac:dyDescent="0.15">
      <c r="A23" t="s">
        <v>43</v>
      </c>
      <c r="B23">
        <v>3</v>
      </c>
      <c r="C23">
        <v>0.13</v>
      </c>
      <c r="D23">
        <v>0.5</v>
      </c>
      <c r="E23" s="1">
        <f t="shared" si="0"/>
        <v>1.6483516483516484E-2</v>
      </c>
    </row>
    <row r="24" spans="1:5" x14ac:dyDescent="0.15">
      <c r="A24" t="s">
        <v>29</v>
      </c>
      <c r="B24">
        <v>2</v>
      </c>
      <c r="C24">
        <v>0.09</v>
      </c>
      <c r="D24">
        <v>1.25</v>
      </c>
      <c r="E24" s="1">
        <f t="shared" si="0"/>
        <v>1.098901098901099E-2</v>
      </c>
    </row>
    <row r="25" spans="1:5" x14ac:dyDescent="0.15">
      <c r="A25" t="s">
        <v>31</v>
      </c>
      <c r="B25">
        <v>2</v>
      </c>
      <c r="C25">
        <v>0.09</v>
      </c>
      <c r="D25">
        <v>1</v>
      </c>
      <c r="E25" s="1">
        <f t="shared" si="0"/>
        <v>1.098901098901099E-2</v>
      </c>
    </row>
    <row r="26" spans="1:5" x14ac:dyDescent="0.15">
      <c r="A26" t="s">
        <v>40</v>
      </c>
      <c r="B26">
        <v>1</v>
      </c>
      <c r="C26">
        <v>0.04</v>
      </c>
      <c r="D26">
        <v>1</v>
      </c>
      <c r="E26" s="1">
        <f t="shared" si="0"/>
        <v>5.4945054945054949E-3</v>
      </c>
    </row>
    <row r="27" spans="1:5" x14ac:dyDescent="0.15">
      <c r="A27" t="s">
        <v>48</v>
      </c>
      <c r="B27">
        <v>1</v>
      </c>
      <c r="C27">
        <v>0.04</v>
      </c>
      <c r="D27">
        <v>0</v>
      </c>
      <c r="E27" s="1">
        <f t="shared" si="0"/>
        <v>5.4945054945054949E-3</v>
      </c>
    </row>
    <row r="28" spans="1:5" x14ac:dyDescent="0.15">
      <c r="A28" t="s">
        <v>35</v>
      </c>
      <c r="B28">
        <v>1</v>
      </c>
      <c r="C28">
        <v>0.04</v>
      </c>
      <c r="D28">
        <v>0</v>
      </c>
      <c r="E28" s="1">
        <f t="shared" si="0"/>
        <v>5.4945054945054949E-3</v>
      </c>
    </row>
    <row r="29" spans="1:5" x14ac:dyDescent="0.15">
      <c r="A29" t="s">
        <v>57</v>
      </c>
      <c r="B29">
        <v>1</v>
      </c>
      <c r="C29">
        <v>0.04</v>
      </c>
      <c r="D29">
        <v>-0.5</v>
      </c>
      <c r="E29" s="1">
        <f t="shared" si="0"/>
        <v>5.4945054945054949E-3</v>
      </c>
    </row>
    <row r="30" spans="1:5" x14ac:dyDescent="0.15">
      <c r="A30" t="s">
        <v>32</v>
      </c>
      <c r="B30">
        <v>1</v>
      </c>
      <c r="C30">
        <v>0.04</v>
      </c>
      <c r="D30">
        <v>2</v>
      </c>
      <c r="E30" s="1">
        <f t="shared" si="0"/>
        <v>5.4945054945054949E-3</v>
      </c>
    </row>
    <row r="31" spans="1:5" x14ac:dyDescent="0.15">
      <c r="A31" t="s">
        <v>38</v>
      </c>
      <c r="B31">
        <v>0</v>
      </c>
      <c r="C31">
        <v>0</v>
      </c>
      <c r="D31" t="s">
        <v>53</v>
      </c>
      <c r="E31" s="1">
        <f t="shared" si="0"/>
        <v>0</v>
      </c>
    </row>
    <row r="32" spans="1:5" x14ac:dyDescent="0.15">
      <c r="A32" t="s">
        <v>44</v>
      </c>
      <c r="B32">
        <v>0</v>
      </c>
      <c r="C32">
        <v>0</v>
      </c>
      <c r="D32" t="s">
        <v>53</v>
      </c>
      <c r="E32" s="1">
        <f t="shared" si="0"/>
        <v>0</v>
      </c>
    </row>
    <row r="33" spans="1:5" x14ac:dyDescent="0.15">
      <c r="A33" t="s">
        <v>52</v>
      </c>
      <c r="B33">
        <v>0</v>
      </c>
      <c r="C33">
        <v>0</v>
      </c>
      <c r="D33" t="s">
        <v>53</v>
      </c>
      <c r="E33" s="1">
        <f t="shared" si="0"/>
        <v>0</v>
      </c>
    </row>
    <row r="34" spans="1:5" x14ac:dyDescent="0.15">
      <c r="A34" t="s">
        <v>54</v>
      </c>
      <c r="B34">
        <v>0</v>
      </c>
      <c r="C34">
        <v>0</v>
      </c>
      <c r="D34" t="s">
        <v>53</v>
      </c>
      <c r="E34" s="1">
        <f t="shared" si="0"/>
        <v>0</v>
      </c>
    </row>
    <row r="35" spans="1:5" x14ac:dyDescent="0.15">
      <c r="A35" t="s">
        <v>55</v>
      </c>
      <c r="B35">
        <v>0</v>
      </c>
      <c r="C35">
        <v>0</v>
      </c>
      <c r="D35" t="s">
        <v>53</v>
      </c>
      <c r="E35" s="1">
        <f t="shared" si="0"/>
        <v>0</v>
      </c>
    </row>
    <row r="36" spans="1:5" x14ac:dyDescent="0.15">
      <c r="A36" t="s">
        <v>49</v>
      </c>
      <c r="B36">
        <v>0</v>
      </c>
      <c r="C36">
        <v>0</v>
      </c>
      <c r="D36" t="s">
        <v>53</v>
      </c>
      <c r="E36" s="1">
        <f t="shared" si="0"/>
        <v>0</v>
      </c>
    </row>
    <row r="37" spans="1:5" x14ac:dyDescent="0.15">
      <c r="A37" t="s">
        <v>45</v>
      </c>
      <c r="B37">
        <v>0</v>
      </c>
      <c r="C37">
        <v>0</v>
      </c>
      <c r="D37" t="s">
        <v>53</v>
      </c>
      <c r="E37" s="1">
        <f t="shared" si="0"/>
        <v>0</v>
      </c>
    </row>
    <row r="38" spans="1:5" x14ac:dyDescent="0.15">
      <c r="A38" t="s">
        <v>58</v>
      </c>
      <c r="B38">
        <v>0</v>
      </c>
      <c r="C38">
        <v>0</v>
      </c>
      <c r="D38" t="s">
        <v>53</v>
      </c>
      <c r="E38" s="1">
        <f t="shared" si="0"/>
        <v>0</v>
      </c>
    </row>
    <row r="39" spans="1:5" x14ac:dyDescent="0.15">
      <c r="A39" t="s">
        <v>34</v>
      </c>
      <c r="B39">
        <v>0</v>
      </c>
      <c r="C39">
        <v>0</v>
      </c>
      <c r="D39" t="s">
        <v>53</v>
      </c>
      <c r="E39" s="1">
        <f t="shared" si="0"/>
        <v>0</v>
      </c>
    </row>
    <row r="40" spans="1:5" x14ac:dyDescent="0.15">
      <c r="A40" t="s">
        <v>50</v>
      </c>
      <c r="B40">
        <v>0</v>
      </c>
      <c r="C40">
        <v>0</v>
      </c>
      <c r="D40" t="s">
        <v>53</v>
      </c>
      <c r="E40" s="1">
        <f t="shared" si="0"/>
        <v>0</v>
      </c>
    </row>
    <row r="41" spans="1:5" x14ac:dyDescent="0.15">
      <c r="A41" t="s">
        <v>47</v>
      </c>
      <c r="B41">
        <v>0</v>
      </c>
      <c r="C41">
        <v>0</v>
      </c>
      <c r="D41" t="s">
        <v>53</v>
      </c>
      <c r="E41" s="1">
        <f t="shared" si="0"/>
        <v>0</v>
      </c>
    </row>
    <row r="42" spans="1:5" x14ac:dyDescent="0.15">
      <c r="A42" t="s">
        <v>59</v>
      </c>
      <c r="B42">
        <v>0</v>
      </c>
      <c r="C42">
        <v>0</v>
      </c>
      <c r="D42" t="s">
        <v>53</v>
      </c>
      <c r="E42" s="1">
        <f t="shared" si="0"/>
        <v>0</v>
      </c>
    </row>
    <row r="43" spans="1:5" x14ac:dyDescent="0.15">
      <c r="A43" t="s">
        <v>51</v>
      </c>
      <c r="B43">
        <v>0</v>
      </c>
      <c r="C43">
        <v>0</v>
      </c>
      <c r="D43" t="s">
        <v>53</v>
      </c>
      <c r="E43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11" sqref="F11"/>
    </sheetView>
  </sheetViews>
  <sheetFormatPr baseColWidth="10" defaultRowHeight="13" x14ac:dyDescent="0.15"/>
  <sheetData>
    <row r="1" spans="1:4" x14ac:dyDescent="0.15">
      <c r="A1" t="s">
        <v>12</v>
      </c>
      <c r="B1" t="s">
        <v>60</v>
      </c>
      <c r="C1" t="s">
        <v>61</v>
      </c>
      <c r="D1" t="s">
        <v>62</v>
      </c>
    </row>
    <row r="2" spans="1:4" x14ac:dyDescent="0.15">
      <c r="A2" t="str">
        <f>superbowlhealthy!A14</f>
        <v>Dips</v>
      </c>
      <c r="B2">
        <f>VLOOKUP(A2,superbowlhealthy!$A$14:$E$55,5,FALSE)</f>
        <v>0.2098092643051771</v>
      </c>
      <c r="C2">
        <f>VLOOKUP(A2,superbowlreg!$A$2:$E$55,5,FALSE)</f>
        <v>0.16483516483516483</v>
      </c>
      <c r="D2" s="1">
        <f>(B2-C2)/C2</f>
        <v>0.27284287011807445</v>
      </c>
    </row>
    <row r="3" spans="1:4" x14ac:dyDescent="0.15">
      <c r="A3" t="str">
        <f>superbowlhealthy!A15</f>
        <v>Wings</v>
      </c>
      <c r="B3">
        <f>VLOOKUP(A3,superbowlhealthy!$A$14:$E$55,5,FALSE)</f>
        <v>8.1743869209809264E-2</v>
      </c>
      <c r="C3">
        <f>VLOOKUP(A3,superbowlreg!$A$2:$E$55,5,FALSE)</f>
        <v>8.2417582417582416E-2</v>
      </c>
      <c r="D3" s="1">
        <f t="shared" ref="D3:D26" si="0">(B3-C3)/C3</f>
        <v>-8.1743869209809136E-3</v>
      </c>
    </row>
    <row r="4" spans="1:4" x14ac:dyDescent="0.15">
      <c r="A4" t="str">
        <f>superbowlhealthy!A16</f>
        <v>Tacos</v>
      </c>
      <c r="B4">
        <f>VLOOKUP(A4,superbowlhealthy!$A$14:$E$55,5,FALSE)</f>
        <v>7.6294277929155316E-2</v>
      </c>
      <c r="C4">
        <f>VLOOKUP(A4,superbowlreg!$A$2:$E$55,5,FALSE)</f>
        <v>7.1428571428571425E-2</v>
      </c>
      <c r="D4" s="1">
        <f t="shared" si="0"/>
        <v>6.8119891008174477E-2</v>
      </c>
    </row>
    <row r="5" spans="1:4" x14ac:dyDescent="0.15">
      <c r="A5" t="str">
        <f>superbowlhealthy!A18</f>
        <v>Chilli</v>
      </c>
      <c r="B5">
        <f>VLOOKUP(A5,superbowlhealthy!$A$14:$E$55,5,FALSE)</f>
        <v>5.9945504087193457E-2</v>
      </c>
      <c r="C5">
        <f>VLOOKUP(A5,superbowlreg!$A$2:$E$55,5,FALSE)</f>
        <v>9.3406593406593408E-2</v>
      </c>
      <c r="D5" s="1">
        <f t="shared" si="0"/>
        <v>-0.35823048565475241</v>
      </c>
    </row>
    <row r="6" spans="1:4" x14ac:dyDescent="0.15">
      <c r="A6" t="str">
        <f>superbowlhealthy!A19</f>
        <v>Pizza</v>
      </c>
      <c r="B6">
        <f>VLOOKUP(A6,superbowlhealthy!$A$14:$E$55,5,FALSE)</f>
        <v>4.9046321525885561E-2</v>
      </c>
      <c r="C6">
        <f>VLOOKUP(A6,superbowlreg!$A$2:$E$55,5,FALSE)</f>
        <v>2.7472527472527472E-2</v>
      </c>
      <c r="D6" s="1">
        <f t="shared" si="0"/>
        <v>0.78528610354223449</v>
      </c>
    </row>
    <row r="7" spans="1:4" x14ac:dyDescent="0.15">
      <c r="A7" t="str">
        <f>superbowlhealthy!A20</f>
        <v>Bacon</v>
      </c>
      <c r="B7">
        <f>VLOOKUP(A7,superbowlhealthy!$A$14:$E$55,5,FALSE)</f>
        <v>4.3596730245231606E-2</v>
      </c>
      <c r="C7">
        <f>VLOOKUP(A7,superbowlreg!$A$2:$E$55,5,FALSE)</f>
        <v>7.6923076923076927E-2</v>
      </c>
      <c r="D7" s="1">
        <f t="shared" si="0"/>
        <v>-0.43324250681198917</v>
      </c>
    </row>
    <row r="8" spans="1:4" x14ac:dyDescent="0.15">
      <c r="A8" t="str">
        <f>superbowlhealthy!A21</f>
        <v>Salsa</v>
      </c>
      <c r="B8">
        <f>VLOOKUP(A8,superbowlhealthy!$A$14:$E$55,5,FALSE)</f>
        <v>4.3596730245231606E-2</v>
      </c>
      <c r="C8">
        <f>VLOOKUP(A8,superbowlreg!$A$2:$E$55,5,FALSE)</f>
        <v>2.7472527472527472E-2</v>
      </c>
      <c r="D8" s="1">
        <f t="shared" si="0"/>
        <v>0.58692098092643052</v>
      </c>
    </row>
    <row r="9" spans="1:4" x14ac:dyDescent="0.15">
      <c r="A9" t="str">
        <f>superbowlhealthy!A22</f>
        <v>Pastries</v>
      </c>
      <c r="B9">
        <f>VLOOKUP(A9,superbowlhealthy!$A$14:$E$55,5,FALSE)</f>
        <v>3.5422343324250684E-2</v>
      </c>
      <c r="C9">
        <f>VLOOKUP(A9,superbowlreg!$A$2:$E$55,5,FALSE)</f>
        <v>2.197802197802198E-2</v>
      </c>
      <c r="D9" s="1">
        <f t="shared" si="0"/>
        <v>0.61171662125340598</v>
      </c>
    </row>
    <row r="10" spans="1:4" x14ac:dyDescent="0.15">
      <c r="A10" t="str">
        <f>superbowlhealthy!A23</f>
        <v>Pasta</v>
      </c>
      <c r="B10">
        <f>VLOOKUP(A10,superbowlhealthy!$A$14:$E$55,5,FALSE)</f>
        <v>2.9972752043596729E-2</v>
      </c>
      <c r="C10">
        <f>VLOOKUP(A10,superbowlreg!$A$2:$E$55,5,FALSE)</f>
        <v>2.7472527472527472E-2</v>
      </c>
      <c r="D10" s="1">
        <f t="shared" si="0"/>
        <v>9.1008174386920951E-2</v>
      </c>
    </row>
    <row r="11" spans="1:4" x14ac:dyDescent="0.15">
      <c r="A11" t="str">
        <f>superbowlhealthy!A24</f>
        <v>Meatballs</v>
      </c>
      <c r="B11">
        <f>VLOOKUP(A11,superbowlhealthy!$A$14:$E$55,5,FALSE)</f>
        <v>2.7247956403269755E-2</v>
      </c>
      <c r="C11">
        <f>VLOOKUP(A11,superbowlreg!$A$2:$E$55,5,FALSE)</f>
        <v>3.2967032967032968E-2</v>
      </c>
      <c r="D11" s="1">
        <f t="shared" si="0"/>
        <v>-0.17347865576748414</v>
      </c>
    </row>
    <row r="12" spans="1:4" x14ac:dyDescent="0.15">
      <c r="A12" t="str">
        <f>superbowlhealthy!A25</f>
        <v>Wraps</v>
      </c>
      <c r="B12">
        <f>VLOOKUP(A12,superbowlhealthy!$A$14:$E$55,5,FALSE)</f>
        <v>2.7247956403269755E-2</v>
      </c>
      <c r="C12">
        <f>VLOOKUP(A12,superbowlreg!$A$2:$E$55,5,FALSE)</f>
        <v>3.2967032967032968E-2</v>
      </c>
      <c r="D12" s="1">
        <f t="shared" si="0"/>
        <v>-0.17347865576748414</v>
      </c>
    </row>
    <row r="13" spans="1:4" x14ac:dyDescent="0.15">
      <c r="A13" t="str">
        <f>superbowlhealthy!A26</f>
        <v>Fries</v>
      </c>
      <c r="B13">
        <f>VLOOKUP(A13,superbowlhealthy!$A$14:$E$55,5,FALSE)</f>
        <v>2.4523160762942781E-2</v>
      </c>
      <c r="C13">
        <f>VLOOKUP(A13,superbowlreg!$A$2:$E$55,5,FALSE)</f>
        <v>1.098901098901099E-2</v>
      </c>
      <c r="D13" s="1">
        <f t="shared" si="0"/>
        <v>1.2316076294277929</v>
      </c>
    </row>
    <row r="14" spans="1:4" x14ac:dyDescent="0.15">
      <c r="A14" t="str">
        <f>superbowlhealthy!A27</f>
        <v>Guacamole</v>
      </c>
      <c r="B14">
        <f>VLOOKUP(A14,superbowlhealthy!$A$14:$E$55,5,FALSE)</f>
        <v>1.9073569482288829E-2</v>
      </c>
      <c r="C14">
        <f>VLOOKUP(A14,superbowlreg!$A$2:$E$55,5,FALSE)</f>
        <v>1.6483516483516484E-2</v>
      </c>
      <c r="D14" s="1">
        <f t="shared" si="0"/>
        <v>0.15712988192552227</v>
      </c>
    </row>
    <row r="15" spans="1:4" x14ac:dyDescent="0.15">
      <c r="A15" t="str">
        <f>superbowlhealthy!A28</f>
        <v>Nachos</v>
      </c>
      <c r="B15">
        <f>VLOOKUP(A15,superbowlhealthy!$A$14:$E$55,5,FALSE)</f>
        <v>1.9073569482288829E-2</v>
      </c>
      <c r="C15">
        <f>VLOOKUP(A15,superbowlreg!$A$2:$E$55,5,FALSE)</f>
        <v>1.098901098901099E-2</v>
      </c>
      <c r="D15" s="1">
        <f t="shared" si="0"/>
        <v>0.73569482288828325</v>
      </c>
    </row>
    <row r="16" spans="1:4" x14ac:dyDescent="0.15">
      <c r="A16" t="str">
        <f>superbowlhealthy!A29</f>
        <v>Salad</v>
      </c>
      <c r="B16">
        <f>VLOOKUP(A16,superbowlhealthy!$A$14:$E$55,5,FALSE)</f>
        <v>1.9073569482288829E-2</v>
      </c>
      <c r="C16">
        <f>VLOOKUP(A16,superbowlreg!$A$2:$E$55,5,FALSE)</f>
        <v>5.4945054945054949E-3</v>
      </c>
      <c r="D16" s="1">
        <f t="shared" si="0"/>
        <v>2.4713896457765663</v>
      </c>
    </row>
    <row r="17" spans="1:4" x14ac:dyDescent="0.15">
      <c r="A17" t="str">
        <f>superbowlhealthy!A30</f>
        <v>Crackers</v>
      </c>
      <c r="B17">
        <f>VLOOKUP(A17,superbowlhealthy!$A$14:$E$55,5,FALSE)</f>
        <v>1.6348773841961851E-2</v>
      </c>
      <c r="C17">
        <f>VLOOKUP(A17,superbowlreg!$A$2:$E$55,5,FALSE)</f>
        <v>2.7472527472527472E-2</v>
      </c>
      <c r="D17" s="1">
        <f t="shared" si="0"/>
        <v>-0.40490463215258859</v>
      </c>
    </row>
    <row r="18" spans="1:4" x14ac:dyDescent="0.15">
      <c r="A18" t="str">
        <f>superbowlhealthy!A31</f>
        <v>Potato Wedges</v>
      </c>
      <c r="B18">
        <f>VLOOKUP(A18,superbowlhealthy!$A$14:$E$55,5,FALSE)</f>
        <v>1.6348773841961851E-2</v>
      </c>
      <c r="C18">
        <f>VLOOKUP(A18,superbowlreg!$A$2:$E$55,5,FALSE)</f>
        <v>0</v>
      </c>
      <c r="D18" s="1" t="e">
        <f t="shared" si="0"/>
        <v>#DIV/0!</v>
      </c>
    </row>
    <row r="19" spans="1:4" x14ac:dyDescent="0.15">
      <c r="A19" t="str">
        <f>superbowlhealthy!A32</f>
        <v>Muffin</v>
      </c>
      <c r="B19">
        <f>VLOOKUP(A19,superbowlhealthy!$A$14:$E$55,5,FALSE)</f>
        <v>1.3623978201634877E-2</v>
      </c>
      <c r="C19">
        <f>VLOOKUP(A19,superbowlreg!$A$2:$E$55,5,FALSE)</f>
        <v>5.4945054945054949E-3</v>
      </c>
      <c r="D19" s="1">
        <f t="shared" si="0"/>
        <v>1.4795640326975472</v>
      </c>
    </row>
    <row r="20" spans="1:4" x14ac:dyDescent="0.15">
      <c r="A20" t="str">
        <f>superbowlhealthy!A33</f>
        <v>Pretzels</v>
      </c>
      <c r="B20">
        <f>VLOOKUP(A20,superbowlhealthy!$A$14:$E$55,5,FALSE)</f>
        <v>1.3623978201634877E-2</v>
      </c>
      <c r="C20">
        <f>VLOOKUP(A20,superbowlreg!$A$2:$E$55,5,FALSE)</f>
        <v>2.197802197802198E-2</v>
      </c>
      <c r="D20" s="1">
        <f t="shared" si="0"/>
        <v>-0.38010899182561314</v>
      </c>
    </row>
    <row r="21" spans="1:4" x14ac:dyDescent="0.15">
      <c r="A21" t="str">
        <f>superbowlhealthy!A34</f>
        <v>Soup</v>
      </c>
      <c r="B21">
        <f>VLOOKUP(A21,superbowlhealthy!$A$14:$E$55,5,FALSE)</f>
        <v>1.3623978201634877E-2</v>
      </c>
      <c r="C21">
        <f>VLOOKUP(A21,superbowlreg!$A$2:$E$55,5,FALSE)</f>
        <v>1.6483516483516484E-2</v>
      </c>
      <c r="D21" s="1">
        <f t="shared" si="0"/>
        <v>-0.17347865576748414</v>
      </c>
    </row>
    <row r="22" spans="1:4" x14ac:dyDescent="0.15">
      <c r="A22" t="str">
        <f>superbowlhealthy!A35</f>
        <v>Chicken Tenders</v>
      </c>
      <c r="B22">
        <f>VLOOKUP(A22,superbowlhealthy!$A$14:$E$55,5,FALSE)</f>
        <v>1.0899182561307902E-2</v>
      </c>
      <c r="C22">
        <f>VLOOKUP(A22,superbowlreg!$A$2:$E$55,5,FALSE)</f>
        <v>0</v>
      </c>
      <c r="D22" s="1" t="e">
        <f t="shared" si="0"/>
        <v>#DIV/0!</v>
      </c>
    </row>
    <row r="23" spans="1:4" x14ac:dyDescent="0.15">
      <c r="A23" t="str">
        <f>superbowlhealthy!A36</f>
        <v>Sandwiches</v>
      </c>
      <c r="B23">
        <f>VLOOKUP(A23,superbowlhealthy!$A$14:$E$55,5,FALSE)</f>
        <v>1.0899182561307902E-2</v>
      </c>
      <c r="C23">
        <f>VLOOKUP(A23,superbowlreg!$A$2:$E$55,5,FALSE)</f>
        <v>1.6483516483516484E-2</v>
      </c>
      <c r="D23" s="1">
        <f t="shared" si="0"/>
        <v>-0.33878292461398735</v>
      </c>
    </row>
    <row r="24" spans="1:4" x14ac:dyDescent="0.15">
      <c r="A24" t="str">
        <f>superbowlhealthy!A37</f>
        <v>Cold-Cuts</v>
      </c>
      <c r="B24">
        <f>VLOOKUP(A24,superbowlhealthy!$A$14:$E$55,5,FALSE)</f>
        <v>8.1743869209809257E-3</v>
      </c>
      <c r="C24">
        <f>VLOOKUP(A24,superbowlreg!$A$2:$E$55,5,FALSE)</f>
        <v>5.4945054945054949E-3</v>
      </c>
      <c r="D24" s="1">
        <f t="shared" si="0"/>
        <v>0.48773841961852837</v>
      </c>
    </row>
    <row r="25" spans="1:4" x14ac:dyDescent="0.15">
      <c r="A25" t="str">
        <f>superbowlhealthy!A38</f>
        <v>Queso</v>
      </c>
      <c r="B25">
        <f>VLOOKUP(A25,superbowlhealthy!$A$14:$E$55,5,FALSE)</f>
        <v>8.1743869209809257E-3</v>
      </c>
      <c r="C25">
        <f>VLOOKUP(A25,superbowlreg!$A$2:$E$55,5,FALSE)</f>
        <v>3.2967032967032968E-2</v>
      </c>
      <c r="D25" s="1">
        <f t="shared" si="0"/>
        <v>-0.75204359673024523</v>
      </c>
    </row>
    <row r="26" spans="1:4" x14ac:dyDescent="0.15">
      <c r="A26" t="str">
        <f>superbowlhealthy!A39</f>
        <v>Sliders</v>
      </c>
      <c r="B26">
        <f>VLOOKUP(A26,superbowlhealthy!$A$14:$E$55,5,FALSE)</f>
        <v>8.1743869209809257E-3</v>
      </c>
      <c r="C26">
        <f>VLOOKUP(A26,superbowlreg!$A$2:$E$55,5,FALSE)</f>
        <v>4.3956043956043959E-2</v>
      </c>
      <c r="D26" s="1">
        <f t="shared" si="0"/>
        <v>-0.81403269754768393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superbowlhealthy</vt:lpstr>
      <vt:lpstr>superbowlreg</vt:lpstr>
      <vt:lpstr>topiccomp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2016-02-04T15:19:30Z</dcterms:created>
  <dcterms:modified xsi:type="dcterms:W3CDTF">2016-02-04T15:19:30Z</dcterms:modified>
</cp:coreProperties>
</file>