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heeraj\Desktop\CS3343 Group 14\"/>
    </mc:Choice>
  </mc:AlternateContent>
  <bookViews>
    <workbookView xWindow="0" yWindow="0" windowWidth="23040" windowHeight="9060" activeTab="1"/>
  </bookViews>
  <sheets>
    <sheet name="Group Contribution Log" sheetId="3" r:id="rId1"/>
    <sheet name="Weekly Activity Log" sheetId="4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3" l="1"/>
  <c r="P14" i="3"/>
  <c r="Q14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R14" i="3"/>
  <c r="P10" i="3"/>
  <c r="R10" i="3"/>
  <c r="R11" i="3"/>
  <c r="P12" i="3"/>
  <c r="R12" i="3"/>
  <c r="P13" i="3"/>
  <c r="R13" i="3"/>
  <c r="R16" i="3"/>
  <c r="S14" i="3"/>
  <c r="U14" i="3"/>
  <c r="S13" i="3"/>
  <c r="S11" i="3"/>
  <c r="S12" i="3"/>
  <c r="U11" i="3"/>
  <c r="U12" i="3"/>
  <c r="U13" i="3"/>
  <c r="S10" i="3"/>
  <c r="U10" i="3"/>
  <c r="U18" i="3"/>
  <c r="U17" i="3"/>
  <c r="U16" i="3"/>
  <c r="Q11" i="3"/>
  <c r="Q12" i="3"/>
  <c r="Q13" i="3"/>
  <c r="Q10" i="3"/>
</calcChain>
</file>

<file path=xl/sharedStrings.xml><?xml version="1.0" encoding="utf-8"?>
<sst xmlns="http://schemas.openxmlformats.org/spreadsheetml/2006/main" count="86" uniqueCount="60">
  <si>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</si>
  <si>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</si>
  <si>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</si>
  <si>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</si>
  <si>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</si>
  <si>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</si>
  <si>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</si>
  <si>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</si>
  <si>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</si>
  <si>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</si>
  <si>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</si>
  <si>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</si>
  <si>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</si>
  <si>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</si>
  <si>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</si>
  <si>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</si>
  <si>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</si>
  <si>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</si>
  <si>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</si>
  <si>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</si>
  <si>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</si>
  <si>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</si>
  <si>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</si>
  <si>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Project Manager Name</t>
  </si>
  <si>
    <t>If Group Mark is: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</si>
  <si>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</si>
  <si>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</si>
  <si>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</si>
  <si>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</si>
  <si>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</si>
  <si>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</si>
  <si>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</si>
  <si>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</si>
  <si>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>CS3343</t>
  </si>
  <si>
    <t>Term</t>
  </si>
  <si>
    <t>2017-18 Semester A</t>
  </si>
  <si>
    <t>All Team</t>
  </si>
  <si>
    <t>Dheeraj Khurana</t>
  </si>
  <si>
    <t>Khurana, Dheeraj</t>
  </si>
  <si>
    <t>Singh, Navwinder</t>
  </si>
  <si>
    <t>Singh, Ravinder</t>
  </si>
  <si>
    <t>Pang, TSZ HO</t>
  </si>
  <si>
    <t>Bilo, Mathew</t>
  </si>
  <si>
    <t>Maverick - The Smart Trading Platform</t>
  </si>
  <si>
    <t>Recruit Project Memebers to Form a Team + Team Building Exercises (Icebreaking)</t>
  </si>
  <si>
    <t>Dheeraj Khurana + Navwinder Singh</t>
  </si>
  <si>
    <t>Brainstorming on the Smart Trading Platform topic and deciding on the possible functional and non-functional requirements.</t>
  </si>
  <si>
    <t>Working on the main backend computation (Primary focus on computation =&gt;Higher Scope for testing)</t>
  </si>
  <si>
    <t>Testing is being intiated. Also, different design patterns are highlighted in the bakcend computation code.</t>
  </si>
  <si>
    <t>Test Cases are made with a bottom up approach in mind on different classes.</t>
  </si>
  <si>
    <t>Code Refracting takes place with the objective of improving the complete backend computation design.</t>
  </si>
  <si>
    <t>Focus on preparing different report, installation guides and user manual for final users.</t>
  </si>
  <si>
    <t>Integration testing is on going on the Maverick- The Smart Trading Platform.</t>
  </si>
  <si>
    <t>Research on possible topics and selecting a suitable one with the concensus of entire team</t>
  </si>
  <si>
    <t>Finalising on the outline of the project and making the use case Diagrams, class diagrams, sequence diagrams.</t>
  </si>
  <si>
    <t>Unit Testing is in progress. Control -flow and Predicate style testing is under going.</t>
  </si>
  <si>
    <t>System testing is initated. Bug reports are being create using Bugzilla.</t>
  </si>
  <si>
    <t>Completion of system testing. Shift of focus on completing bug reports and code refraction.</t>
  </si>
  <si>
    <t>Week 14</t>
  </si>
  <si>
    <t>After suggestions/feedback from the professor during the presentation week some more  changes related to computation and test cases were incorporated.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</si>
</sst>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0" fillId="0" borderId="4" xfId="0" applyBorder="1"/>
    <xf numFmtId="0" fontId="4" fillId="0" borderId="0" xfId="0" applyFont="1"/>
    <xf numFmtId="0" fontId="4" fillId="0" borderId="0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9" xfId="0" applyBorder="1"/>
    <xf numFmtId="2" fontId="0" fillId="0" borderId="20" xfId="0" applyNumberForma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2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zoomScale="125" zoomScaleNormal="125" zoomScalePageLayoutView="125" workbookViewId="0">
      <selection activeCell="D5" sqref="D5"/>
    </sheetView>
  </sheetViews>
  <sheetFormatPr defaultColWidth="8.88671875" defaultRowHeight="14.4" x14ac:dyDescent="0.3"/>
  <cols>
    <col min="1" max="1" width="23.44140625" customWidth="1"/>
    <col min="2" max="2" width="33.88671875" customWidth="1"/>
    <col min="17" max="17" width="15.33203125" customWidth="1"/>
    <col min="18" max="18" width="11.88671875" customWidth="1"/>
    <col min="19" max="19" width="11.109375" customWidth="1"/>
    <col min="20" max="20" width="20.33203125" customWidth="1"/>
    <col min="21" max="21" width="12.6640625" style="5" customWidth="1"/>
  </cols>
  <sheetData>
    <row r="1" spans="1:22" x14ac:dyDescent="0.3">
      <c r="A1" s="1" t="s">
        <v>0</v>
      </c>
      <c r="B1" s="53" t="s">
        <v>33</v>
      </c>
    </row>
    <row r="2" spans="1:22" x14ac:dyDescent="0.3">
      <c r="A2" s="1" t="s">
        <v>34</v>
      </c>
      <c r="B2" s="53" t="s">
        <v>35</v>
      </c>
    </row>
    <row r="3" spans="1:22" x14ac:dyDescent="0.3">
      <c r="B3" s="50"/>
    </row>
    <row r="4" spans="1:22" ht="15.6" x14ac:dyDescent="0.3">
      <c r="A4" s="3" t="s">
        <v>15</v>
      </c>
      <c r="B4" s="54">
        <v>14</v>
      </c>
    </row>
    <row r="5" spans="1:22" ht="15.6" x14ac:dyDescent="0.3">
      <c r="A5" s="4" t="s">
        <v>16</v>
      </c>
      <c r="B5" s="50" t="s">
        <v>43</v>
      </c>
    </row>
    <row r="6" spans="1:22" ht="15.6" x14ac:dyDescent="0.3">
      <c r="A6" s="4" t="s">
        <v>17</v>
      </c>
      <c r="B6" s="54">
        <v>5</v>
      </c>
    </row>
    <row r="7" spans="1:22" ht="15.6" x14ac:dyDescent="0.3">
      <c r="A7" s="4" t="s">
        <v>23</v>
      </c>
      <c r="B7" s="50" t="s">
        <v>37</v>
      </c>
    </row>
    <row r="8" spans="1:22" ht="15" thickBot="1" x14ac:dyDescent="0.35"/>
    <row r="9" spans="1:22" ht="15.6" x14ac:dyDescent="0.3">
      <c r="A9" s="15" t="s">
        <v>1</v>
      </c>
      <c r="B9" s="13" t="s">
        <v>20</v>
      </c>
      <c r="C9" s="17" t="s">
        <v>2</v>
      </c>
      <c r="D9" s="18" t="s">
        <v>3</v>
      </c>
      <c r="E9" s="18" t="s">
        <v>4</v>
      </c>
      <c r="F9" s="18" t="s">
        <v>5</v>
      </c>
      <c r="G9" s="18" t="s">
        <v>6</v>
      </c>
      <c r="H9" s="18" t="s">
        <v>7</v>
      </c>
      <c r="I9" s="18" t="s">
        <v>8</v>
      </c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9" t="s">
        <v>14</v>
      </c>
      <c r="P9" s="30" t="s">
        <v>18</v>
      </c>
      <c r="Q9" s="24" t="s">
        <v>21</v>
      </c>
      <c r="R9" s="25" t="s">
        <v>26</v>
      </c>
      <c r="S9" s="25" t="s">
        <v>22</v>
      </c>
      <c r="T9" s="18" t="s">
        <v>24</v>
      </c>
      <c r="U9" s="33" t="s">
        <v>29</v>
      </c>
      <c r="V9" s="5"/>
    </row>
    <row r="10" spans="1:22" ht="15.6" x14ac:dyDescent="0.3">
      <c r="A10" s="51">
        <v>54227224</v>
      </c>
      <c r="B10" s="52" t="s">
        <v>38</v>
      </c>
      <c r="C10" s="39">
        <v>2</v>
      </c>
      <c r="D10" s="7">
        <v>4</v>
      </c>
      <c r="E10" s="7">
        <v>5</v>
      </c>
      <c r="F10" s="7">
        <v>5</v>
      </c>
      <c r="G10" s="7">
        <v>3</v>
      </c>
      <c r="H10" s="9">
        <v>3</v>
      </c>
      <c r="I10" s="7">
        <v>3</v>
      </c>
      <c r="J10" s="7">
        <v>3</v>
      </c>
      <c r="K10" s="7">
        <v>4</v>
      </c>
      <c r="L10" s="7">
        <v>6</v>
      </c>
      <c r="M10" s="7">
        <v>5</v>
      </c>
      <c r="N10" s="9">
        <v>3</v>
      </c>
      <c r="O10" s="9">
        <v>4</v>
      </c>
      <c r="P10" s="31">
        <f>SUM(C10:O10)</f>
        <v>50</v>
      </c>
      <c r="Q10" s="26" t="str">
        <f>B10</f>
        <v>Khurana, Dheeraj</v>
      </c>
      <c r="R10" s="27">
        <f>(P10/$P$16*$B$6)</f>
        <v>1</v>
      </c>
      <c r="S10" s="37">
        <f>R10/$R$16</f>
        <v>1</v>
      </c>
      <c r="T10" s="27">
        <v>80</v>
      </c>
      <c r="U10" s="34">
        <f>S10*T10</f>
        <v>80</v>
      </c>
    </row>
    <row r="11" spans="1:22" ht="15.6" x14ac:dyDescent="0.3">
      <c r="A11" s="51">
        <v>54395023</v>
      </c>
      <c r="B11" s="52" t="s">
        <v>39</v>
      </c>
      <c r="C11" s="8">
        <v>2</v>
      </c>
      <c r="D11" s="7">
        <v>3</v>
      </c>
      <c r="E11" s="7">
        <v>3</v>
      </c>
      <c r="F11" s="7">
        <v>6</v>
      </c>
      <c r="G11" s="7">
        <v>4</v>
      </c>
      <c r="H11" s="9">
        <v>4</v>
      </c>
      <c r="I11" s="7">
        <v>5</v>
      </c>
      <c r="J11" s="7">
        <v>4</v>
      </c>
      <c r="K11" s="7">
        <v>4</v>
      </c>
      <c r="L11" s="7">
        <v>2</v>
      </c>
      <c r="M11" s="7">
        <v>5</v>
      </c>
      <c r="N11" s="9">
        <v>4</v>
      </c>
      <c r="O11" s="9">
        <v>4</v>
      </c>
      <c r="P11" s="31">
        <f>SUM(C11:O11)</f>
        <v>50</v>
      </c>
      <c r="Q11" s="26" t="str">
        <f t="shared" ref="Q11:Q14" si="0">B11</f>
        <v>Singh, Navwinder</v>
      </c>
      <c r="R11" s="27">
        <f>P11/$P$16*$B$6</f>
        <v>1</v>
      </c>
      <c r="S11" s="37">
        <f>R11/$R$16</f>
        <v>1</v>
      </c>
      <c r="T11" s="27">
        <v>80</v>
      </c>
      <c r="U11" s="34">
        <f t="shared" ref="U11:U14" si="1">S11*T11</f>
        <v>80</v>
      </c>
    </row>
    <row r="12" spans="1:22" ht="15.6" x14ac:dyDescent="0.3">
      <c r="A12" s="51">
        <v>54390586</v>
      </c>
      <c r="B12" s="52" t="s">
        <v>40</v>
      </c>
      <c r="C12" s="8">
        <v>1</v>
      </c>
      <c r="D12" s="7">
        <v>4</v>
      </c>
      <c r="E12" s="7">
        <v>4</v>
      </c>
      <c r="F12" s="7">
        <v>4</v>
      </c>
      <c r="G12" s="7">
        <v>4</v>
      </c>
      <c r="H12" s="9">
        <v>4</v>
      </c>
      <c r="I12" s="7">
        <v>4</v>
      </c>
      <c r="J12" s="7">
        <v>6</v>
      </c>
      <c r="K12" s="7">
        <v>3</v>
      </c>
      <c r="L12" s="7">
        <v>5</v>
      </c>
      <c r="M12" s="7">
        <v>3</v>
      </c>
      <c r="N12" s="9">
        <v>4</v>
      </c>
      <c r="O12" s="9">
        <v>4</v>
      </c>
      <c r="P12" s="31">
        <f t="shared" ref="P12:P14" si="2">SUM(C12:O12)</f>
        <v>50</v>
      </c>
      <c r="Q12" s="26" t="str">
        <f t="shared" si="0"/>
        <v>Singh, Ravinder</v>
      </c>
      <c r="R12" s="27">
        <f>P12/$P$16*$B$6</f>
        <v>1</v>
      </c>
      <c r="S12" s="37">
        <f>R12/$R$16</f>
        <v>1</v>
      </c>
      <c r="T12" s="27">
        <v>80</v>
      </c>
      <c r="U12" s="34">
        <f t="shared" si="1"/>
        <v>80</v>
      </c>
    </row>
    <row r="13" spans="1:22" ht="15.6" x14ac:dyDescent="0.3">
      <c r="A13" s="51">
        <v>54387730</v>
      </c>
      <c r="B13" s="52" t="s">
        <v>41</v>
      </c>
      <c r="C13" s="8">
        <v>1</v>
      </c>
      <c r="D13" s="7">
        <v>3</v>
      </c>
      <c r="E13" s="7">
        <v>4</v>
      </c>
      <c r="F13" s="7">
        <v>3</v>
      </c>
      <c r="G13" s="7">
        <v>3</v>
      </c>
      <c r="H13" s="9">
        <v>5</v>
      </c>
      <c r="I13" s="7">
        <v>3</v>
      </c>
      <c r="J13" s="7">
        <v>4</v>
      </c>
      <c r="K13" s="7">
        <v>5</v>
      </c>
      <c r="L13" s="7">
        <v>6</v>
      </c>
      <c r="M13" s="7">
        <v>4</v>
      </c>
      <c r="N13" s="9">
        <v>5</v>
      </c>
      <c r="O13" s="9">
        <v>4</v>
      </c>
      <c r="P13" s="31">
        <f t="shared" si="2"/>
        <v>50</v>
      </c>
      <c r="Q13" s="26" t="str">
        <f t="shared" si="0"/>
        <v>Pang, TSZ HO</v>
      </c>
      <c r="R13" s="27">
        <f>P13/$P$16*$B$6</f>
        <v>1</v>
      </c>
      <c r="S13" s="37">
        <f>R13/$R$16</f>
        <v>1</v>
      </c>
      <c r="T13" s="27">
        <v>80</v>
      </c>
      <c r="U13" s="34">
        <f t="shared" si="1"/>
        <v>80</v>
      </c>
    </row>
    <row r="14" spans="1:22" ht="15.6" x14ac:dyDescent="0.3">
      <c r="A14" s="51">
        <v>54387858</v>
      </c>
      <c r="B14" s="52" t="s">
        <v>42</v>
      </c>
      <c r="C14" s="8">
        <v>1</v>
      </c>
      <c r="D14" s="7">
        <v>4</v>
      </c>
      <c r="E14" s="7">
        <v>4</v>
      </c>
      <c r="F14" s="7">
        <v>3</v>
      </c>
      <c r="G14" s="7">
        <v>4</v>
      </c>
      <c r="H14" s="9">
        <v>4</v>
      </c>
      <c r="I14" s="7">
        <v>4</v>
      </c>
      <c r="J14" s="7">
        <v>5</v>
      </c>
      <c r="K14" s="7">
        <v>6</v>
      </c>
      <c r="L14" s="7">
        <v>4</v>
      </c>
      <c r="M14" s="7">
        <v>2</v>
      </c>
      <c r="N14" s="9">
        <v>5</v>
      </c>
      <c r="O14" s="9">
        <v>4</v>
      </c>
      <c r="P14" s="31">
        <f t="shared" si="2"/>
        <v>50</v>
      </c>
      <c r="Q14" s="26" t="str">
        <f t="shared" si="0"/>
        <v>Bilo, Mathew</v>
      </c>
      <c r="R14" s="27">
        <f>P14/$P$16*$B$6</f>
        <v>1</v>
      </c>
      <c r="S14" s="37">
        <f>R14/$R$16</f>
        <v>1</v>
      </c>
      <c r="T14" s="27">
        <v>80</v>
      </c>
      <c r="U14" s="34">
        <f t="shared" si="1"/>
        <v>80</v>
      </c>
    </row>
    <row r="15" spans="1:22" ht="16.2" thickBot="1" x14ac:dyDescent="0.35">
      <c r="A15" s="16"/>
      <c r="B15" s="14"/>
      <c r="C15" s="10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2"/>
      <c r="O15" s="12"/>
      <c r="P15" s="32"/>
      <c r="Q15" s="28"/>
      <c r="R15" s="29"/>
      <c r="S15" s="38"/>
      <c r="T15" s="29"/>
      <c r="U15" s="35"/>
    </row>
    <row r="16" spans="1:22" ht="15" thickBot="1" x14ac:dyDescent="0.35">
      <c r="B16" s="20" t="s">
        <v>19</v>
      </c>
      <c r="C16" s="40">
        <f t="shared" ref="C16:O16" si="3">SUM(C10:C15)</f>
        <v>7</v>
      </c>
      <c r="D16" s="41">
        <f t="shared" si="3"/>
        <v>18</v>
      </c>
      <c r="E16" s="41">
        <f t="shared" si="3"/>
        <v>20</v>
      </c>
      <c r="F16" s="41">
        <f t="shared" si="3"/>
        <v>21</v>
      </c>
      <c r="G16" s="41">
        <f t="shared" si="3"/>
        <v>18</v>
      </c>
      <c r="H16" s="41">
        <f t="shared" si="3"/>
        <v>20</v>
      </c>
      <c r="I16" s="41">
        <f t="shared" si="3"/>
        <v>19</v>
      </c>
      <c r="J16" s="41">
        <f t="shared" si="3"/>
        <v>22</v>
      </c>
      <c r="K16" s="41">
        <f t="shared" si="3"/>
        <v>22</v>
      </c>
      <c r="L16" s="41">
        <f t="shared" si="3"/>
        <v>23</v>
      </c>
      <c r="M16" s="41">
        <f t="shared" si="3"/>
        <v>19</v>
      </c>
      <c r="N16" s="41">
        <f t="shared" si="3"/>
        <v>21</v>
      </c>
      <c r="O16" s="42">
        <f t="shared" si="3"/>
        <v>20</v>
      </c>
      <c r="P16" s="43">
        <f>SUM(C16:O16)</f>
        <v>250</v>
      </c>
      <c r="Q16" s="21" t="s">
        <v>25</v>
      </c>
      <c r="R16" s="23">
        <f>MAX(R10:R15)</f>
        <v>1</v>
      </c>
      <c r="T16" s="36" t="s">
        <v>28</v>
      </c>
      <c r="U16" s="22">
        <f>AVERAGE(U10:U15)</f>
        <v>80</v>
      </c>
    </row>
    <row r="17" spans="16:21" x14ac:dyDescent="0.3">
      <c r="P17" s="6"/>
      <c r="T17" s="36" t="s">
        <v>25</v>
      </c>
      <c r="U17" s="22">
        <f>MAX(U10:U15)</f>
        <v>80</v>
      </c>
    </row>
    <row r="18" spans="16:21" x14ac:dyDescent="0.3">
      <c r="T18" s="36" t="s">
        <v>27</v>
      </c>
      <c r="U18" s="22">
        <f>MIN(U10:U15)</f>
        <v>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3" zoomScaleNormal="100" workbookViewId="0">
      <selection activeCell="B15" sqref="B15"/>
    </sheetView>
  </sheetViews>
  <sheetFormatPr defaultColWidth="11.44140625" defaultRowHeight="30" customHeight="1" x14ac:dyDescent="0.3"/>
  <cols>
    <col min="1" max="1" width="27" style="2" customWidth="1"/>
    <col min="2" max="2" width="136.33203125" style="2" customWidth="1"/>
    <col min="3" max="3" width="37.21875" style="2" customWidth="1"/>
  </cols>
  <sheetData>
    <row r="1" spans="1:3" s="45" customFormat="1" ht="30" customHeight="1" x14ac:dyDescent="0.3">
      <c r="A1" s="46" t="s">
        <v>31</v>
      </c>
      <c r="B1" s="46" t="s">
        <v>32</v>
      </c>
      <c r="C1" s="46" t="s">
        <v>30</v>
      </c>
    </row>
    <row r="2" spans="1:3" s="44" customFormat="1" ht="30" customHeight="1" x14ac:dyDescent="0.3">
      <c r="A2" s="49" t="s">
        <v>2</v>
      </c>
      <c r="B2" s="48" t="s">
        <v>44</v>
      </c>
      <c r="C2" s="47" t="s">
        <v>45</v>
      </c>
    </row>
    <row r="3" spans="1:3" s="44" customFormat="1" ht="30" customHeight="1" x14ac:dyDescent="0.3">
      <c r="A3" s="49" t="s">
        <v>3</v>
      </c>
      <c r="B3" s="48" t="s">
        <v>53</v>
      </c>
      <c r="C3" s="47" t="s">
        <v>36</v>
      </c>
    </row>
    <row r="4" spans="1:3" s="44" customFormat="1" ht="30" customHeight="1" x14ac:dyDescent="0.3">
      <c r="A4" s="49" t="s">
        <v>4</v>
      </c>
      <c r="B4" s="48" t="s">
        <v>46</v>
      </c>
      <c r="C4" s="47" t="s">
        <v>36</v>
      </c>
    </row>
    <row r="5" spans="1:3" s="44" customFormat="1" ht="30" customHeight="1" x14ac:dyDescent="0.3">
      <c r="A5" s="49" t="s">
        <v>5</v>
      </c>
      <c r="B5" s="48" t="s">
        <v>54</v>
      </c>
      <c r="C5" s="47" t="s">
        <v>36</v>
      </c>
    </row>
    <row r="6" spans="1:3" s="44" customFormat="1" ht="30" customHeight="1" x14ac:dyDescent="0.3">
      <c r="A6" s="49" t="s">
        <v>6</v>
      </c>
      <c r="B6" s="48" t="s">
        <v>47</v>
      </c>
      <c r="C6" s="47" t="s">
        <v>36</v>
      </c>
    </row>
    <row r="7" spans="1:3" s="44" customFormat="1" ht="30" customHeight="1" x14ac:dyDescent="0.3">
      <c r="A7" s="49" t="s">
        <v>7</v>
      </c>
      <c r="B7" s="48" t="s">
        <v>48</v>
      </c>
      <c r="C7" s="47" t="s">
        <v>36</v>
      </c>
    </row>
    <row r="8" spans="1:3" s="44" customFormat="1" ht="30" customHeight="1" x14ac:dyDescent="0.3">
      <c r="A8" s="49" t="s">
        <v>8</v>
      </c>
      <c r="B8" s="48" t="s">
        <v>49</v>
      </c>
      <c r="C8" s="47" t="s">
        <v>36</v>
      </c>
    </row>
    <row r="9" spans="1:3" s="44" customFormat="1" ht="30" customHeight="1" x14ac:dyDescent="0.3">
      <c r="A9" s="49" t="s">
        <v>9</v>
      </c>
      <c r="B9" s="48" t="s">
        <v>55</v>
      </c>
      <c r="C9" s="47" t="s">
        <v>36</v>
      </c>
    </row>
    <row r="10" spans="1:3" s="44" customFormat="1" ht="30" customHeight="1" x14ac:dyDescent="0.3">
      <c r="A10" s="49" t="s">
        <v>10</v>
      </c>
      <c r="B10" s="48" t="s">
        <v>52</v>
      </c>
      <c r="C10" s="47" t="s">
        <v>36</v>
      </c>
    </row>
    <row r="11" spans="1:3" s="44" customFormat="1" ht="30" customHeight="1" x14ac:dyDescent="0.3">
      <c r="A11" s="49" t="s">
        <v>11</v>
      </c>
      <c r="B11" s="48" t="s">
        <v>56</v>
      </c>
      <c r="C11" s="47" t="s">
        <v>36</v>
      </c>
    </row>
    <row r="12" spans="1:3" s="44" customFormat="1" ht="30" customHeight="1" x14ac:dyDescent="0.3">
      <c r="A12" s="49" t="s">
        <v>12</v>
      </c>
      <c r="B12" s="48" t="s">
        <v>57</v>
      </c>
      <c r="C12" s="47" t="s">
        <v>36</v>
      </c>
    </row>
    <row r="13" spans="1:3" s="44" customFormat="1" ht="30" customHeight="1" x14ac:dyDescent="0.3">
      <c r="A13" s="49" t="s">
        <v>13</v>
      </c>
      <c r="B13" s="48" t="s">
        <v>50</v>
      </c>
      <c r="C13" s="47" t="s">
        <v>36</v>
      </c>
    </row>
    <row r="14" spans="1:3" s="44" customFormat="1" ht="30" customHeight="1" x14ac:dyDescent="0.3">
      <c r="A14" s="49" t="s">
        <v>14</v>
      </c>
      <c r="B14" s="48" t="s">
        <v>51</v>
      </c>
      <c r="C14" s="47" t="s">
        <v>36</v>
      </c>
    </row>
    <row r="15" spans="1:3" s="44" customFormat="1" ht="30" customHeight="1" x14ac:dyDescent="0.3">
      <c r="A15" s="49" t="s">
        <v>58</v>
      </c>
      <c r="B15" s="48" t="s">
        <v>59</v>
      </c>
      <c r="C15" s="47" t="s">
        <v>36</v>
      </c>
    </row>
    <row r="16" spans="1:3" ht="30" customHeight="1" x14ac:dyDescent="0.3">
      <c r="B16" s="48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Dheeraj Khurana</cp:lastModifiedBy>
  <dcterms:created xsi:type="dcterms:W3CDTF">2011-01-05T04:42:14Z</dcterms:created>
  <dcterms:modified xsi:type="dcterms:W3CDTF">2017-12-11T14:27:52Z</dcterms:modified>
</cp:coreProperties>
</file>