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Desktop\eWheel\Datasheets\"/>
    </mc:Choice>
  </mc:AlternateContent>
  <xr:revisionPtr revIDLastSave="0" documentId="13_ncr:1_{23FCBCC0-5D05-4C8D-A8D3-C7EDEBCB6369}" xr6:coauthVersionLast="45" xr6:coauthVersionMax="45" xr10:uidLastSave="{00000000-0000-0000-0000-000000000000}"/>
  <bookViews>
    <workbookView xWindow="-120" yWindow="-120" windowWidth="28065" windowHeight="16440" activeTab="1" xr2:uid="{E22249E2-E3E8-45A5-9C21-2EC87B3551B2}"/>
  </bookViews>
  <sheets>
    <sheet name="Tabelle1" sheetId="1" r:id="rId1"/>
    <sheet name="CP2102 DataPacket" sheetId="3" r:id="rId2"/>
    <sheet name="CC41A DataPack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2" l="1"/>
  <c r="D17" i="1" l="1"/>
  <c r="D16" i="1"/>
  <c r="D7" i="1"/>
  <c r="D8" i="1"/>
  <c r="D9" i="1"/>
  <c r="D10" i="1"/>
  <c r="D11" i="1"/>
  <c r="D12" i="1"/>
  <c r="D13" i="1"/>
  <c r="D14" i="1"/>
  <c r="D6" i="1"/>
  <c r="B2" i="1" l="1"/>
</calcChain>
</file>

<file path=xl/sharedStrings.xml><?xml version="1.0" encoding="utf-8"?>
<sst xmlns="http://schemas.openxmlformats.org/spreadsheetml/2006/main" count="65" uniqueCount="54">
  <si>
    <t>Value</t>
  </si>
  <si>
    <t>TempFET</t>
  </si>
  <si>
    <t xml:space="preserve">CurrentMotor </t>
  </si>
  <si>
    <t>CurrentIn</t>
  </si>
  <si>
    <t>Duty</t>
  </si>
  <si>
    <t>RPM</t>
  </si>
  <si>
    <t>Vin</t>
  </si>
  <si>
    <t>Ah</t>
  </si>
  <si>
    <t>Wh</t>
  </si>
  <si>
    <t>FaultCode</t>
  </si>
  <si>
    <t>Size [Bytes]</t>
  </si>
  <si>
    <t>cycletime [ms]</t>
  </si>
  <si>
    <t>Bytes/s</t>
  </si>
  <si>
    <t>VESC</t>
  </si>
  <si>
    <t>LSM9D</t>
  </si>
  <si>
    <t>Pitch</t>
  </si>
  <si>
    <t>Roll</t>
  </si>
  <si>
    <t>Payload</t>
  </si>
  <si>
    <t>Seq</t>
  </si>
  <si>
    <t>Length</t>
  </si>
  <si>
    <t>Flag</t>
  </si>
  <si>
    <t>SrcSwc</t>
  </si>
  <si>
    <t>DstSwc</t>
  </si>
  <si>
    <t>Payload length (bytes)</t>
  </si>
  <si>
    <t>position of payload within complete data set</t>
  </si>
  <si>
    <t xml:space="preserve">receiving component </t>
  </si>
  <si>
    <t>sending component</t>
  </si>
  <si>
    <t xml:space="preserve"> 0 | 0 | 0 | 0 | 0 | 0 | FIN | ACK</t>
  </si>
  <si>
    <t>CMD</t>
  </si>
  <si>
    <t>Page Index</t>
  </si>
  <si>
    <t>Acknoledge Command</t>
  </si>
  <si>
    <t>Set Drive Config</t>
  </si>
  <si>
    <t>BalanceKp (float)</t>
  </si>
  <si>
    <t>Request Drive Config</t>
  </si>
  <si>
    <t>Response Drive Config</t>
  </si>
  <si>
    <t>BalanceKd (float)</t>
  </si>
  <si>
    <t>CRC32 (payload)</t>
  </si>
  <si>
    <t>See Typelist</t>
  </si>
  <si>
    <t>Command</t>
  </si>
  <si>
    <t>Page Data</t>
  </si>
  <si>
    <t>Request Flash Page</t>
  </si>
  <si>
    <t>Response Flash Page</t>
  </si>
  <si>
    <t>Set Flash Page</t>
  </si>
  <si>
    <t>0xAA</t>
  </si>
  <si>
    <t>Erase Memory</t>
  </si>
  <si>
    <t>Description</t>
  </si>
  <si>
    <t>Sector Index</t>
  </si>
  <si>
    <t xml:space="preserve">Payload length </t>
  </si>
  <si>
    <t>Set TraceMode</t>
  </si>
  <si>
    <t>0xDEADBEEF</t>
  </si>
  <si>
    <t>Set SW Reset</t>
  </si>
  <si>
    <t>Request Mode</t>
  </si>
  <si>
    <t>Response Mode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</si>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</sst>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3" borderId="1" xfId="0" applyFont="1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6" borderId="3" xfId="0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6" borderId="2" xfId="0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2" fillId="6" borderId="3" xfId="0" applyFont="1" applyFill="1" applyBorder="1" applyAlignment="1">
      <alignment horizontal="center"/>
    </xf>
    <xf numFmtId="0" fontId="0" fillId="7" borderId="1" xfId="0" applyFill="1" applyBorder="1" applyAlignment="1"/>
    <xf numFmtId="0" fontId="0" fillId="0" borderId="15" xfId="0" applyBorder="1"/>
    <xf numFmtId="0" fontId="0" fillId="9" borderId="13" xfId="0" applyFill="1" applyBorder="1"/>
    <xf numFmtId="0" fontId="0" fillId="9" borderId="0" xfId="0" applyFill="1" applyAlignment="1"/>
    <xf numFmtId="0" fontId="0" fillId="9" borderId="0" xfId="0" applyFill="1"/>
    <xf numFmtId="0" fontId="0" fillId="0" borderId="0" xfId="0" applyAlignment="1"/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D1642-79E7-4DD6-9623-A45070CE8EAF}">
  <dimension ref="A2:D17"/>
  <sheetViews>
    <sheetView topLeftCell="A4" workbookViewId="0">
      <selection activeCell="C41" sqref="C41:C42"/>
    </sheetView>
  </sheetViews>
  <sheetFormatPr baseColWidth="10" defaultRowHeight="15" x14ac:dyDescent="0.25"/>
  <cols>
    <col min="1" max="1" width="13.5703125" bestFit="1" customWidth="1"/>
  </cols>
  <sheetData>
    <row r="2" spans="1:4" x14ac:dyDescent="0.25">
      <c r="A2" t="s">
        <v>12</v>
      </c>
      <c r="B2">
        <f>SUM(D:D)</f>
        <v>700</v>
      </c>
    </row>
    <row r="4" spans="1:4" x14ac:dyDescent="0.25">
      <c r="A4" t="s">
        <v>0</v>
      </c>
      <c r="B4" t="s">
        <v>10</v>
      </c>
      <c r="C4" t="s">
        <v>11</v>
      </c>
      <c r="D4" t="s">
        <v>12</v>
      </c>
    </row>
    <row r="5" spans="1:4" ht="15.75" x14ac:dyDescent="0.25">
      <c r="A5" s="19" t="s">
        <v>13</v>
      </c>
      <c r="B5" s="19"/>
      <c r="C5" s="19"/>
      <c r="D5" s="19"/>
    </row>
    <row r="6" spans="1:4" x14ac:dyDescent="0.25">
      <c r="A6" t="s">
        <v>1</v>
      </c>
      <c r="B6">
        <v>2</v>
      </c>
      <c r="C6">
        <v>50</v>
      </c>
      <c r="D6">
        <f>(1000/C6)*B6</f>
        <v>40</v>
      </c>
    </row>
    <row r="7" spans="1:4" x14ac:dyDescent="0.25">
      <c r="A7" t="s">
        <v>2</v>
      </c>
      <c r="B7">
        <v>4</v>
      </c>
      <c r="C7">
        <v>50</v>
      </c>
      <c r="D7">
        <f t="shared" ref="D7:D17" si="0">(1000/C7)*B7</f>
        <v>80</v>
      </c>
    </row>
    <row r="8" spans="1:4" x14ac:dyDescent="0.25">
      <c r="A8" t="s">
        <v>3</v>
      </c>
      <c r="B8">
        <v>4</v>
      </c>
      <c r="C8">
        <v>50</v>
      </c>
      <c r="D8">
        <f t="shared" si="0"/>
        <v>80</v>
      </c>
    </row>
    <row r="9" spans="1:4" x14ac:dyDescent="0.25">
      <c r="A9" t="s">
        <v>4</v>
      </c>
      <c r="B9">
        <v>2</v>
      </c>
      <c r="C9">
        <v>50</v>
      </c>
      <c r="D9">
        <f t="shared" si="0"/>
        <v>40</v>
      </c>
    </row>
    <row r="10" spans="1:4" x14ac:dyDescent="0.25">
      <c r="A10" t="s">
        <v>5</v>
      </c>
      <c r="B10">
        <v>4</v>
      </c>
      <c r="C10">
        <v>50</v>
      </c>
      <c r="D10">
        <f t="shared" si="0"/>
        <v>80</v>
      </c>
    </row>
    <row r="11" spans="1:4" x14ac:dyDescent="0.25">
      <c r="A11" t="s">
        <v>6</v>
      </c>
      <c r="B11">
        <v>2</v>
      </c>
      <c r="C11">
        <v>50</v>
      </c>
      <c r="D11">
        <f t="shared" si="0"/>
        <v>40</v>
      </c>
    </row>
    <row r="12" spans="1:4" x14ac:dyDescent="0.25">
      <c r="A12" t="s">
        <v>7</v>
      </c>
      <c r="B12">
        <v>4</v>
      </c>
      <c r="C12">
        <v>50</v>
      </c>
      <c r="D12">
        <f t="shared" si="0"/>
        <v>80</v>
      </c>
    </row>
    <row r="13" spans="1:4" x14ac:dyDescent="0.25">
      <c r="A13" t="s">
        <v>8</v>
      </c>
      <c r="B13">
        <v>4</v>
      </c>
      <c r="C13">
        <v>50</v>
      </c>
      <c r="D13">
        <f t="shared" si="0"/>
        <v>80</v>
      </c>
    </row>
    <row r="14" spans="1:4" x14ac:dyDescent="0.25">
      <c r="A14" t="s">
        <v>9</v>
      </c>
      <c r="B14">
        <v>1</v>
      </c>
      <c r="C14">
        <v>50</v>
      </c>
      <c r="D14">
        <f t="shared" si="0"/>
        <v>20</v>
      </c>
    </row>
    <row r="15" spans="1:4" ht="15.75" x14ac:dyDescent="0.25">
      <c r="A15" s="19" t="s">
        <v>14</v>
      </c>
      <c r="B15" s="19"/>
      <c r="C15" s="19"/>
      <c r="D15" s="19"/>
    </row>
    <row r="16" spans="1:4" x14ac:dyDescent="0.25">
      <c r="A16" t="s">
        <v>15</v>
      </c>
      <c r="B16">
        <v>4</v>
      </c>
      <c r="C16">
        <v>50</v>
      </c>
      <c r="D16">
        <f t="shared" si="0"/>
        <v>80</v>
      </c>
    </row>
    <row r="17" spans="1:4" x14ac:dyDescent="0.25">
      <c r="A17" t="s">
        <v>16</v>
      </c>
      <c r="B17">
        <v>4</v>
      </c>
      <c r="C17">
        <v>50</v>
      </c>
      <c r="D17">
        <f t="shared" si="0"/>
        <v>80</v>
      </c>
    </row>
  </sheetData>
  <mergeCells count="2">
    <mergeCell ref="A5:D5"/>
    <mergeCell ref="A15:D1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C88FD-8444-4667-A8F6-2D07972D95E5}">
  <dimension ref="A2:M11"/>
  <sheetViews>
    <sheetView tabSelected="1" workbookViewId="0">
      <selection activeCell="K16" sqref="K16"/>
    </sheetView>
  </sheetViews>
  <sheetFormatPr baseColWidth="10" defaultRowHeight="15" x14ac:dyDescent="0.25"/>
  <cols>
    <col min="4" max="4" width="8" customWidth="1"/>
  </cols>
  <sheetData>
    <row r="2" spans="1:13" ht="15.75" x14ac:dyDescent="0.25">
      <c r="A2" s="1">
        <v>0</v>
      </c>
      <c r="B2" s="1">
        <v>1</v>
      </c>
      <c r="C2" s="1">
        <v>2</v>
      </c>
      <c r="D2" s="1">
        <v>3</v>
      </c>
      <c r="E2" s="1">
        <v>4</v>
      </c>
      <c r="F2" s="22"/>
      <c r="G2" s="23"/>
      <c r="H2" s="23"/>
      <c r="I2" s="23"/>
      <c r="J2" s="23"/>
      <c r="K2" s="23"/>
      <c r="L2" s="24"/>
      <c r="M2" s="1"/>
    </row>
    <row r="3" spans="1:13" ht="15.75" x14ac:dyDescent="0.25">
      <c r="A3" s="11" t="s">
        <v>43</v>
      </c>
      <c r="B3" s="25" t="s">
        <v>19</v>
      </c>
      <c r="C3" s="26"/>
      <c r="D3" s="8" t="s">
        <v>28</v>
      </c>
      <c r="E3" s="27" t="s">
        <v>17</v>
      </c>
      <c r="F3" s="28"/>
      <c r="G3" s="28"/>
      <c r="H3" s="28"/>
      <c r="I3" s="28"/>
      <c r="J3" s="28"/>
      <c r="K3" s="28"/>
      <c r="L3" s="28"/>
      <c r="M3" s="29"/>
    </row>
    <row r="4" spans="1:13" x14ac:dyDescent="0.25">
      <c r="B4" s="3" t="s">
        <v>47</v>
      </c>
      <c r="C4" s="3"/>
      <c r="D4" s="3"/>
      <c r="E4" s="21"/>
      <c r="F4" s="21"/>
      <c r="G4" s="21"/>
      <c r="H4" s="21"/>
      <c r="I4" s="21"/>
      <c r="J4" s="21"/>
      <c r="K4" s="21"/>
      <c r="L4" s="21"/>
      <c r="M4" s="21"/>
    </row>
    <row r="6" spans="1:13" ht="15.75" x14ac:dyDescent="0.25">
      <c r="B6" s="50" t="s">
        <v>45</v>
      </c>
      <c r="C6" s="50"/>
      <c r="D6" s="51" t="s">
        <v>28</v>
      </c>
    </row>
    <row r="7" spans="1:13" x14ac:dyDescent="0.25">
      <c r="B7" s="20" t="s">
        <v>48</v>
      </c>
      <c r="C7" s="20"/>
      <c r="D7" s="18">
        <v>1</v>
      </c>
      <c r="E7" s="20" t="s">
        <v>49</v>
      </c>
      <c r="F7" s="20"/>
      <c r="G7" s="20"/>
      <c r="H7" s="20"/>
      <c r="I7" s="17"/>
      <c r="J7" s="17"/>
      <c r="K7" s="17"/>
      <c r="L7" s="17"/>
      <c r="M7" s="17"/>
    </row>
    <row r="8" spans="1:13" x14ac:dyDescent="0.25">
      <c r="B8" s="52" t="s">
        <v>44</v>
      </c>
      <c r="C8" s="52"/>
      <c r="D8" s="53">
        <v>2</v>
      </c>
      <c r="E8" s="52" t="s">
        <v>46</v>
      </c>
      <c r="F8" s="52"/>
    </row>
    <row r="9" spans="1:13" x14ac:dyDescent="0.25">
      <c r="B9" s="55" t="s">
        <v>51</v>
      </c>
      <c r="C9" s="56"/>
      <c r="D9" s="57">
        <v>3</v>
      </c>
      <c r="E9" s="54"/>
      <c r="F9" s="54"/>
    </row>
    <row r="10" spans="1:13" x14ac:dyDescent="0.25">
      <c r="B10" s="20" t="s">
        <v>52</v>
      </c>
      <c r="C10" s="20"/>
      <c r="D10" s="18">
        <v>4</v>
      </c>
      <c r="E10" s="6" t="s">
        <v>53</v>
      </c>
    </row>
    <row r="11" spans="1:13" x14ac:dyDescent="0.25">
      <c r="B11" s="20" t="s">
        <v>50</v>
      </c>
      <c r="C11" s="20"/>
      <c r="D11" s="18">
        <v>255</v>
      </c>
      <c r="E11" s="20" t="s">
        <v>49</v>
      </c>
      <c r="F11" s="20"/>
      <c r="G11" s="20"/>
      <c r="H11" s="20"/>
    </row>
  </sheetData>
  <mergeCells count="13">
    <mergeCell ref="B11:C11"/>
    <mergeCell ref="E11:H11"/>
    <mergeCell ref="B9:C9"/>
    <mergeCell ref="B10:C10"/>
    <mergeCell ref="B8:C8"/>
    <mergeCell ref="B6:C6"/>
    <mergeCell ref="E8:F8"/>
    <mergeCell ref="E4:M4"/>
    <mergeCell ref="F2:L2"/>
    <mergeCell ref="B3:C3"/>
    <mergeCell ref="E3:M3"/>
    <mergeCell ref="B7:C7"/>
    <mergeCell ref="E7:H7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17DA2-D66C-4765-8B42-9B8593C77046}">
  <dimension ref="B2:V23"/>
  <sheetViews>
    <sheetView topLeftCell="C1" workbookViewId="0">
      <selection activeCell="I1" sqref="I1:I1048576"/>
    </sheetView>
  </sheetViews>
  <sheetFormatPr baseColWidth="10" defaultRowHeight="15" x14ac:dyDescent="0.25"/>
  <cols>
    <col min="2" max="3" width="7.85546875" customWidth="1"/>
    <col min="4" max="13" width="8" customWidth="1"/>
    <col min="14" max="14" width="8.85546875" bestFit="1" customWidth="1"/>
    <col min="16" max="19" width="11.42578125" customWidth="1"/>
    <col min="26" max="26" width="21" bestFit="1" customWidth="1"/>
  </cols>
  <sheetData>
    <row r="2" spans="2:22" ht="15.75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22"/>
      <c r="P2" s="23"/>
      <c r="Q2" s="23"/>
      <c r="R2" s="23"/>
      <c r="S2" s="23"/>
      <c r="T2" s="23"/>
      <c r="U2" s="24"/>
      <c r="V2" s="1">
        <f>N2+64</f>
        <v>76</v>
      </c>
    </row>
    <row r="3" spans="2:22" x14ac:dyDescent="0.25">
      <c r="B3" s="4" t="s">
        <v>21</v>
      </c>
      <c r="C3" s="4" t="s">
        <v>22</v>
      </c>
      <c r="D3" s="30" t="s">
        <v>18</v>
      </c>
      <c r="E3" s="30"/>
      <c r="F3" s="25" t="s">
        <v>19</v>
      </c>
      <c r="G3" s="26"/>
      <c r="H3" s="5" t="s">
        <v>20</v>
      </c>
      <c r="I3" s="5" t="s">
        <v>28</v>
      </c>
      <c r="J3" s="48" t="s">
        <v>36</v>
      </c>
      <c r="K3" s="48"/>
      <c r="L3" s="48"/>
      <c r="M3" s="48"/>
      <c r="N3" s="27" t="s">
        <v>17</v>
      </c>
      <c r="O3" s="28"/>
      <c r="P3" s="28"/>
      <c r="Q3" s="28"/>
      <c r="R3" s="28"/>
      <c r="S3" s="28"/>
      <c r="T3" s="28"/>
      <c r="U3" s="28"/>
      <c r="V3" s="29"/>
    </row>
    <row r="4" spans="2:22" x14ac:dyDescent="0.25">
      <c r="B4" s="2"/>
      <c r="C4" s="3"/>
      <c r="D4" s="2"/>
      <c r="E4" s="2"/>
      <c r="F4" s="3"/>
      <c r="G4" s="3"/>
      <c r="H4" s="2"/>
      <c r="I4" s="3"/>
      <c r="J4" s="3"/>
      <c r="K4" s="3"/>
      <c r="L4" s="3"/>
      <c r="M4" s="3"/>
      <c r="N4" s="21" t="s">
        <v>37</v>
      </c>
      <c r="O4" s="21"/>
      <c r="P4" s="21"/>
      <c r="Q4" s="21"/>
      <c r="R4" s="21"/>
      <c r="S4" s="21"/>
      <c r="T4" s="21"/>
      <c r="U4" s="21"/>
      <c r="V4" s="21"/>
    </row>
    <row r="5" spans="2:22" x14ac:dyDescent="0.25">
      <c r="B5" s="2"/>
      <c r="C5" s="3"/>
      <c r="D5" s="2"/>
      <c r="E5" s="2"/>
      <c r="F5" s="3"/>
      <c r="G5" s="3"/>
      <c r="H5" s="2"/>
      <c r="I5" s="2"/>
      <c r="J5" s="2"/>
      <c r="K5" s="2"/>
      <c r="L5" s="2"/>
      <c r="M5" s="2"/>
      <c r="N5" s="49" t="s">
        <v>27</v>
      </c>
      <c r="O5" s="21"/>
      <c r="P5" s="21"/>
      <c r="Q5" s="21"/>
      <c r="R5" s="21"/>
      <c r="S5" s="21"/>
      <c r="T5" s="21"/>
      <c r="U5" s="21"/>
      <c r="V5" s="21"/>
    </row>
    <row r="6" spans="2:22" x14ac:dyDescent="0.25">
      <c r="B6" s="2"/>
      <c r="C6" s="3"/>
      <c r="D6" s="2"/>
      <c r="E6" s="2"/>
      <c r="F6" s="3"/>
      <c r="G6" s="3"/>
      <c r="H6" s="3"/>
      <c r="I6" s="3"/>
      <c r="J6" s="3"/>
      <c r="K6" s="3"/>
      <c r="L6" s="3"/>
      <c r="M6" s="3"/>
      <c r="N6" s="21" t="s">
        <v>23</v>
      </c>
      <c r="O6" s="21"/>
      <c r="P6" s="21"/>
      <c r="Q6" s="21"/>
      <c r="R6" s="21"/>
      <c r="S6" s="21"/>
      <c r="T6" s="21"/>
      <c r="U6" s="21"/>
      <c r="V6" s="21"/>
    </row>
    <row r="7" spans="2:22" x14ac:dyDescent="0.25">
      <c r="B7" s="2"/>
      <c r="C7" s="3"/>
      <c r="D7" s="2"/>
      <c r="E7" s="2"/>
      <c r="F7" s="2"/>
      <c r="G7" s="2"/>
      <c r="H7" s="2"/>
      <c r="I7" s="2"/>
      <c r="J7" s="2"/>
      <c r="K7" s="2"/>
      <c r="L7" s="2"/>
      <c r="M7" s="2"/>
      <c r="N7" s="21" t="s">
        <v>24</v>
      </c>
      <c r="O7" s="21"/>
      <c r="P7" s="21"/>
      <c r="Q7" s="21"/>
      <c r="R7" s="21"/>
      <c r="S7" s="21"/>
      <c r="T7" s="21"/>
      <c r="U7" s="21"/>
      <c r="V7" s="21"/>
    </row>
    <row r="8" spans="2:22" x14ac:dyDescent="0.25"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21" t="s">
        <v>25</v>
      </c>
      <c r="O8" s="21"/>
      <c r="P8" s="21"/>
      <c r="Q8" s="21"/>
      <c r="R8" s="21"/>
      <c r="S8" s="21"/>
      <c r="T8" s="21"/>
      <c r="U8" s="21"/>
      <c r="V8" s="21"/>
    </row>
    <row r="9" spans="2:22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1" t="s">
        <v>26</v>
      </c>
      <c r="O9" s="21"/>
      <c r="P9" s="21"/>
      <c r="Q9" s="21"/>
      <c r="R9" s="21"/>
      <c r="S9" s="21"/>
      <c r="T9" s="21"/>
      <c r="U9" s="21"/>
      <c r="V9" s="21"/>
    </row>
    <row r="15" spans="2:22" ht="15.75" x14ac:dyDescent="0.25">
      <c r="F15" s="47" t="s">
        <v>38</v>
      </c>
      <c r="G15" s="47"/>
      <c r="H15" s="47"/>
      <c r="I15" s="11" t="s">
        <v>28</v>
      </c>
      <c r="J15" s="12">
        <v>8</v>
      </c>
      <c r="K15" s="12">
        <v>9</v>
      </c>
      <c r="L15" s="12">
        <v>10</v>
      </c>
      <c r="M15" s="12">
        <v>11</v>
      </c>
      <c r="N15" s="12">
        <v>12</v>
      </c>
      <c r="O15" s="12">
        <v>13</v>
      </c>
      <c r="P15" s="12">
        <v>14</v>
      </c>
      <c r="Q15" s="12">
        <v>15</v>
      </c>
      <c r="R15" s="12">
        <v>16</v>
      </c>
      <c r="S15" s="12">
        <v>17</v>
      </c>
    </row>
    <row r="16" spans="2:22" ht="15.75" thickBot="1" x14ac:dyDescent="0.3">
      <c r="F16" s="41" t="s">
        <v>30</v>
      </c>
      <c r="G16" s="41"/>
      <c r="H16" s="41"/>
      <c r="I16" s="13">
        <v>1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6:19" x14ac:dyDescent="0.25">
      <c r="F17" s="39" t="s">
        <v>42</v>
      </c>
      <c r="G17" s="39"/>
      <c r="H17" s="39"/>
      <c r="I17" s="10">
        <v>2</v>
      </c>
      <c r="J17" s="37" t="s">
        <v>29</v>
      </c>
      <c r="K17" s="38"/>
      <c r="L17" s="45" t="s">
        <v>39</v>
      </c>
      <c r="M17" s="46"/>
      <c r="N17" s="46"/>
      <c r="O17" s="46"/>
      <c r="P17" s="46"/>
      <c r="Q17" s="46"/>
      <c r="R17" s="46"/>
      <c r="S17" s="46"/>
    </row>
    <row r="18" spans="6:19" x14ac:dyDescent="0.25">
      <c r="F18" s="21" t="s">
        <v>40</v>
      </c>
      <c r="G18" s="21"/>
      <c r="H18" s="21"/>
      <c r="I18" s="6">
        <v>3</v>
      </c>
      <c r="J18" s="37" t="s">
        <v>29</v>
      </c>
      <c r="K18" s="38"/>
      <c r="L18" s="15"/>
      <c r="M18" s="15"/>
      <c r="N18" s="16"/>
      <c r="O18" s="16"/>
      <c r="P18" s="16"/>
      <c r="Q18" s="16"/>
      <c r="R18" s="16"/>
      <c r="S18" s="16"/>
    </row>
    <row r="19" spans="6:19" ht="15.75" thickBot="1" x14ac:dyDescent="0.3">
      <c r="F19" s="42" t="s">
        <v>41</v>
      </c>
      <c r="G19" s="43"/>
      <c r="H19" s="44"/>
      <c r="I19" s="13">
        <v>4</v>
      </c>
      <c r="J19" s="34" t="s">
        <v>39</v>
      </c>
      <c r="K19" s="35"/>
      <c r="L19" s="35"/>
      <c r="M19" s="35"/>
      <c r="N19" s="35"/>
      <c r="O19" s="35"/>
      <c r="P19" s="35"/>
      <c r="Q19" s="35"/>
      <c r="R19" s="35"/>
      <c r="S19" s="35"/>
    </row>
    <row r="20" spans="6:19" x14ac:dyDescent="0.25">
      <c r="F20" s="39" t="s">
        <v>31</v>
      </c>
      <c r="G20" s="39"/>
      <c r="H20" s="39"/>
      <c r="I20" s="10">
        <v>63</v>
      </c>
      <c r="J20" s="31" t="s">
        <v>32</v>
      </c>
      <c r="K20" s="32"/>
      <c r="L20" s="32"/>
      <c r="M20" s="33"/>
      <c r="N20" s="31" t="s">
        <v>35</v>
      </c>
      <c r="O20" s="32"/>
      <c r="P20" s="32"/>
      <c r="Q20" s="33"/>
      <c r="R20" s="16"/>
      <c r="S20" s="16"/>
    </row>
    <row r="21" spans="6:19" x14ac:dyDescent="0.25">
      <c r="F21" s="40" t="s">
        <v>33</v>
      </c>
      <c r="G21" s="40"/>
      <c r="H21" s="40"/>
      <c r="I21" s="7">
        <v>64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6:19" ht="15.75" thickBot="1" x14ac:dyDescent="0.3">
      <c r="F22" s="41" t="s">
        <v>34</v>
      </c>
      <c r="G22" s="41"/>
      <c r="H22" s="41"/>
      <c r="I22" s="13">
        <v>65</v>
      </c>
      <c r="J22" s="34" t="s">
        <v>32</v>
      </c>
      <c r="K22" s="35"/>
      <c r="L22" s="35"/>
      <c r="M22" s="36"/>
      <c r="N22" s="34" t="s">
        <v>35</v>
      </c>
      <c r="O22" s="35"/>
      <c r="P22" s="35"/>
      <c r="Q22" s="36"/>
      <c r="R22" s="14"/>
      <c r="S22" s="14"/>
    </row>
    <row r="23" spans="6:19" x14ac:dyDescent="0.25">
      <c r="O23" s="9"/>
    </row>
  </sheetData>
  <mergeCells count="27">
    <mergeCell ref="O2:U2"/>
    <mergeCell ref="L17:S17"/>
    <mergeCell ref="J17:K17"/>
    <mergeCell ref="F15:H15"/>
    <mergeCell ref="F16:H16"/>
    <mergeCell ref="N4:V4"/>
    <mergeCell ref="J3:M3"/>
    <mergeCell ref="N3:V3"/>
    <mergeCell ref="N5:V5"/>
    <mergeCell ref="N6:V6"/>
    <mergeCell ref="N7:V7"/>
    <mergeCell ref="N8:V8"/>
    <mergeCell ref="N9:V9"/>
    <mergeCell ref="D3:E3"/>
    <mergeCell ref="F3:G3"/>
    <mergeCell ref="J20:M20"/>
    <mergeCell ref="J22:M22"/>
    <mergeCell ref="N20:Q20"/>
    <mergeCell ref="N22:Q22"/>
    <mergeCell ref="J18:K18"/>
    <mergeCell ref="J19:S19"/>
    <mergeCell ref="F18:H18"/>
    <mergeCell ref="F17:H17"/>
    <mergeCell ref="F20:H20"/>
    <mergeCell ref="F21:H21"/>
    <mergeCell ref="F22:H22"/>
    <mergeCell ref="F19:H19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CP2102 DataPacket</vt:lpstr>
      <vt:lpstr>CC41A DataPacket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Hellhake</dc:creator>
  <cp:lastModifiedBy>Dominik Hellhake</cp:lastModifiedBy>
  <dcterms:created xsi:type="dcterms:W3CDTF">2020-03-22T12:33:54Z</dcterms:created>
  <dcterms:modified xsi:type="dcterms:W3CDTF">2020-06-03T18:39:26Z</dcterms:modified>
</cp:coreProperties>
</file>