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helweg\Documents\big data weka\"/>
    </mc:Choice>
  </mc:AlternateContent>
  <bookViews>
    <workbookView xWindow="0" yWindow="0" windowWidth="28800" windowHeight="10620" activeTab="4"/>
  </bookViews>
  <sheets>
    <sheet name="Tabelle9" sheetId="15" r:id="rId1"/>
    <sheet name="Tabelle1" sheetId="18" r:id="rId2"/>
    <sheet name="Tabelle2" sheetId="19" r:id="rId3"/>
    <sheet name="Tabelle11" sheetId="17" r:id="rId4"/>
    <sheet name="experiments" sheetId="1" r:id="rId5"/>
    <sheet name="Beispiel für doku" sheetId="11" r:id="rId6"/>
    <sheet name="Tabelle5" sheetId="12" r:id="rId7"/>
  </sheets>
  <definedNames>
    <definedName name="_xlnm._FilterDatabase" localSheetId="4" hidden="1">experiments!$A$1:$U$487</definedName>
  </definedNames>
  <calcPr calcId="152511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87" i="1" l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J21" i="11" l="1"/>
  <c r="K21" i="11"/>
  <c r="E20" i="11"/>
  <c r="D20" i="11"/>
  <c r="K20" i="11"/>
  <c r="U475" i="1"/>
  <c r="R475" i="1"/>
  <c r="S475" i="1" s="1"/>
  <c r="U472" i="1"/>
  <c r="R472" i="1"/>
  <c r="S472" i="1" s="1"/>
  <c r="U471" i="1"/>
  <c r="R471" i="1"/>
  <c r="S471" i="1" s="1"/>
  <c r="U466" i="1"/>
  <c r="R466" i="1"/>
  <c r="S466" i="1" s="1"/>
  <c r="U465" i="1"/>
  <c r="R465" i="1"/>
  <c r="S465" i="1" s="1"/>
  <c r="U463" i="1"/>
  <c r="R463" i="1"/>
  <c r="S463" i="1" s="1"/>
  <c r="U462" i="1"/>
  <c r="R462" i="1"/>
  <c r="S462" i="1" s="1"/>
  <c r="U461" i="1"/>
  <c r="R461" i="1"/>
  <c r="S461" i="1" s="1"/>
  <c r="U455" i="1"/>
  <c r="R455" i="1"/>
  <c r="S455" i="1" s="1"/>
  <c r="U445" i="1"/>
  <c r="R445" i="1"/>
  <c r="S445" i="1" s="1"/>
  <c r="U444" i="1"/>
  <c r="R444" i="1"/>
  <c r="S444" i="1" s="1"/>
  <c r="U439" i="1"/>
  <c r="R439" i="1"/>
  <c r="S439" i="1" s="1"/>
  <c r="U426" i="1"/>
  <c r="R426" i="1"/>
  <c r="S426" i="1" s="1"/>
  <c r="U420" i="1"/>
  <c r="R420" i="1"/>
  <c r="S420" i="1" s="1"/>
  <c r="U421" i="1"/>
  <c r="R421" i="1"/>
  <c r="S421" i="1" s="1"/>
  <c r="U422" i="1"/>
  <c r="R422" i="1"/>
  <c r="S422" i="1" s="1"/>
  <c r="U415" i="1"/>
  <c r="R415" i="1"/>
  <c r="S415" i="1" s="1"/>
  <c r="U401" i="1"/>
  <c r="R401" i="1"/>
  <c r="S401" i="1" s="1"/>
  <c r="U398" i="1"/>
  <c r="R398" i="1"/>
  <c r="S398" i="1" s="1"/>
  <c r="U393" i="1"/>
  <c r="R393" i="1"/>
  <c r="S393" i="1" s="1"/>
  <c r="U382" i="1"/>
  <c r="R382" i="1"/>
  <c r="S382" i="1" s="1"/>
  <c r="U380" i="1"/>
  <c r="R380" i="1"/>
  <c r="S380" i="1" s="1"/>
  <c r="U375" i="1"/>
  <c r="R375" i="1"/>
  <c r="S375" i="1" s="1"/>
  <c r="U372" i="1"/>
  <c r="R372" i="1"/>
  <c r="S372" i="1" s="1"/>
  <c r="U371" i="1"/>
  <c r="R371" i="1"/>
  <c r="S371" i="1" s="1"/>
  <c r="U368" i="1"/>
  <c r="R368" i="1"/>
  <c r="S368" i="1" s="1"/>
  <c r="U351" i="1"/>
  <c r="R351" i="1"/>
  <c r="S351" i="1" s="1"/>
  <c r="U348" i="1"/>
  <c r="R348" i="1"/>
  <c r="S348" i="1" s="1"/>
  <c r="U347" i="1"/>
  <c r="R347" i="1"/>
  <c r="S347" i="1" s="1"/>
  <c r="U342" i="1"/>
  <c r="R342" i="1"/>
  <c r="S342" i="1" s="1"/>
  <c r="U318" i="1"/>
  <c r="R318" i="1"/>
  <c r="S318" i="1" s="1"/>
  <c r="U313" i="1"/>
  <c r="R313" i="1"/>
  <c r="S313" i="1" s="1"/>
  <c r="U311" i="1"/>
  <c r="R311" i="1"/>
  <c r="S311" i="1" s="1"/>
  <c r="U312" i="1"/>
  <c r="R312" i="1"/>
  <c r="S312" i="1" s="1"/>
  <c r="U307" i="1"/>
  <c r="R307" i="1"/>
  <c r="S307" i="1" s="1"/>
  <c r="U303" i="1"/>
  <c r="R303" i="1"/>
  <c r="S303" i="1" s="1"/>
  <c r="U294" i="1"/>
  <c r="R294" i="1"/>
  <c r="S294" i="1" s="1"/>
  <c r="U292" i="1"/>
  <c r="R292" i="1"/>
  <c r="S292" i="1" s="1"/>
  <c r="U279" i="1"/>
  <c r="R279" i="1"/>
  <c r="S279" i="1" s="1"/>
  <c r="U281" i="1"/>
  <c r="R281" i="1"/>
  <c r="S281" i="1" s="1"/>
  <c r="U280" i="1"/>
  <c r="R280" i="1"/>
  <c r="S280" i="1" s="1"/>
  <c r="U274" i="1"/>
  <c r="R274" i="1"/>
  <c r="S274" i="1" s="1"/>
  <c r="U275" i="1"/>
  <c r="R275" i="1"/>
  <c r="S275" i="1" s="1"/>
  <c r="U269" i="1"/>
  <c r="R269" i="1"/>
  <c r="S269" i="1" s="1"/>
  <c r="U268" i="1"/>
  <c r="R268" i="1"/>
  <c r="S268" i="1" s="1"/>
  <c r="U252" i="1"/>
  <c r="R252" i="1"/>
  <c r="S252" i="1" s="1"/>
  <c r="U248" i="1"/>
  <c r="R248" i="1"/>
  <c r="S248" i="1" s="1"/>
  <c r="U247" i="1"/>
  <c r="R247" i="1"/>
  <c r="S247" i="1" s="1"/>
  <c r="U244" i="1"/>
  <c r="R244" i="1"/>
  <c r="S244" i="1" s="1"/>
  <c r="U240" i="1"/>
  <c r="R240" i="1"/>
  <c r="S240" i="1" s="1"/>
  <c r="U230" i="1"/>
  <c r="R230" i="1"/>
  <c r="S230" i="1" s="1"/>
  <c r="U227" i="1"/>
  <c r="R227" i="1"/>
  <c r="S227" i="1" s="1"/>
  <c r="U223" i="1"/>
  <c r="R223" i="1"/>
  <c r="S223" i="1" s="1"/>
  <c r="U220" i="1"/>
  <c r="R220" i="1"/>
  <c r="S220" i="1" s="1"/>
  <c r="U217" i="1"/>
  <c r="R217" i="1"/>
  <c r="S217" i="1" s="1"/>
  <c r="U213" i="1"/>
  <c r="R213" i="1"/>
  <c r="S213" i="1" s="1"/>
  <c r="U210" i="1"/>
  <c r="R210" i="1"/>
  <c r="S210" i="1" s="1"/>
  <c r="U204" i="1"/>
  <c r="R204" i="1"/>
  <c r="S204" i="1" s="1"/>
  <c r="U202" i="1"/>
  <c r="R202" i="1"/>
  <c r="S202" i="1" s="1"/>
  <c r="U201" i="1"/>
  <c r="R201" i="1"/>
  <c r="S201" i="1" s="1"/>
  <c r="U190" i="1"/>
  <c r="R190" i="1"/>
  <c r="S190" i="1" s="1"/>
  <c r="U188" i="1"/>
  <c r="R188" i="1"/>
  <c r="S188" i="1" s="1"/>
  <c r="U189" i="1"/>
  <c r="R189" i="1"/>
  <c r="S189" i="1" s="1"/>
  <c r="U185" i="1"/>
  <c r="R185" i="1"/>
  <c r="S185" i="1" s="1"/>
  <c r="U181" i="1"/>
  <c r="R181" i="1"/>
  <c r="S181" i="1" s="1"/>
  <c r="U180" i="1"/>
  <c r="R180" i="1"/>
  <c r="S180" i="1" s="1"/>
  <c r="U177" i="1"/>
  <c r="R177" i="1"/>
  <c r="S177" i="1" s="1"/>
  <c r="U174" i="1"/>
  <c r="R174" i="1"/>
  <c r="S174" i="1" s="1"/>
  <c r="U175" i="1"/>
  <c r="R175" i="1"/>
  <c r="S175" i="1" s="1"/>
  <c r="U170" i="1"/>
  <c r="R170" i="1"/>
  <c r="S170" i="1" s="1"/>
  <c r="U168" i="1"/>
  <c r="R168" i="1"/>
  <c r="S168" i="1" s="1"/>
  <c r="U164" i="1"/>
  <c r="R164" i="1"/>
  <c r="S164" i="1" s="1"/>
  <c r="U150" i="1"/>
  <c r="R150" i="1"/>
  <c r="S150" i="1" s="1"/>
  <c r="U142" i="1"/>
  <c r="R142" i="1"/>
  <c r="S142" i="1" s="1"/>
  <c r="U140" i="1"/>
  <c r="R140" i="1"/>
  <c r="S140" i="1" s="1"/>
  <c r="U133" i="1"/>
  <c r="R133" i="1"/>
  <c r="S133" i="1" s="1"/>
  <c r="U134" i="1"/>
  <c r="R134" i="1"/>
  <c r="S134" i="1" s="1"/>
  <c r="U128" i="1"/>
  <c r="R128" i="1"/>
  <c r="S128" i="1" s="1"/>
  <c r="U127" i="1"/>
  <c r="R127" i="1"/>
  <c r="S127" i="1" s="1"/>
  <c r="U125" i="1"/>
  <c r="R125" i="1"/>
  <c r="S125" i="1" s="1"/>
  <c r="U124" i="1"/>
  <c r="R124" i="1"/>
  <c r="S124" i="1" s="1"/>
  <c r="U111" i="1"/>
  <c r="R111" i="1"/>
  <c r="S111" i="1" s="1"/>
  <c r="U109" i="1"/>
  <c r="R109" i="1"/>
  <c r="S109" i="1" s="1"/>
  <c r="U107" i="1"/>
  <c r="R107" i="1"/>
  <c r="S107" i="1" s="1"/>
  <c r="U103" i="1"/>
  <c r="R103" i="1"/>
  <c r="S103" i="1" s="1"/>
  <c r="U99" i="1"/>
  <c r="R99" i="1"/>
  <c r="S99" i="1" s="1"/>
  <c r="U94" i="1"/>
  <c r="R94" i="1"/>
  <c r="S94" i="1" s="1"/>
  <c r="U92" i="1"/>
  <c r="R92" i="1"/>
  <c r="S92" i="1" s="1"/>
  <c r="U90" i="1"/>
  <c r="R90" i="1"/>
  <c r="S90" i="1" s="1"/>
  <c r="U89" i="1"/>
  <c r="R89" i="1"/>
  <c r="S89" i="1" s="1"/>
  <c r="U86" i="1"/>
  <c r="R86" i="1"/>
  <c r="S86" i="1" s="1"/>
  <c r="U87" i="1"/>
  <c r="R87" i="1"/>
  <c r="S87" i="1" s="1"/>
  <c r="U82" i="1"/>
  <c r="R82" i="1"/>
  <c r="S82" i="1" s="1"/>
  <c r="U81" i="1"/>
  <c r="R81" i="1"/>
  <c r="S81" i="1" s="1"/>
  <c r="U79" i="1"/>
  <c r="R79" i="1"/>
  <c r="S79" i="1" s="1"/>
  <c r="U75" i="1"/>
  <c r="R75" i="1"/>
  <c r="S75" i="1" s="1"/>
  <c r="U73" i="1"/>
  <c r="R73" i="1"/>
  <c r="S73" i="1" s="1"/>
  <c r="U69" i="1"/>
  <c r="R69" i="1"/>
  <c r="S69" i="1" s="1"/>
  <c r="U68" i="1"/>
  <c r="R68" i="1"/>
  <c r="S68" i="1" s="1"/>
  <c r="U64" i="1"/>
  <c r="R64" i="1"/>
  <c r="S64" i="1" s="1"/>
  <c r="U53" i="1"/>
  <c r="R53" i="1"/>
  <c r="S53" i="1" s="1"/>
  <c r="U49" i="1"/>
  <c r="R49" i="1"/>
  <c r="S49" i="1" s="1"/>
  <c r="U45" i="1"/>
  <c r="R45" i="1"/>
  <c r="S45" i="1" s="1"/>
  <c r="U46" i="1"/>
  <c r="R46" i="1"/>
  <c r="S46" i="1" s="1"/>
  <c r="U38" i="1"/>
  <c r="R38" i="1"/>
  <c r="S38" i="1" s="1"/>
  <c r="U33" i="1"/>
  <c r="R33" i="1"/>
  <c r="S33" i="1" s="1"/>
  <c r="U32" i="1"/>
  <c r="R32" i="1"/>
  <c r="S32" i="1" s="1"/>
  <c r="U26" i="1"/>
  <c r="R26" i="1"/>
  <c r="S26" i="1" s="1"/>
  <c r="U487" i="1"/>
  <c r="R487" i="1"/>
  <c r="S487" i="1" s="1"/>
  <c r="U486" i="1"/>
  <c r="R486" i="1"/>
  <c r="S486" i="1" s="1"/>
  <c r="U485" i="1"/>
  <c r="R485" i="1"/>
  <c r="S485" i="1" s="1"/>
  <c r="U484" i="1"/>
  <c r="R484" i="1"/>
  <c r="S484" i="1" s="1"/>
  <c r="U483" i="1"/>
  <c r="R483" i="1"/>
  <c r="S483" i="1" s="1"/>
  <c r="U482" i="1"/>
  <c r="R482" i="1"/>
  <c r="S482" i="1" s="1"/>
  <c r="U481" i="1"/>
  <c r="R481" i="1"/>
  <c r="S481" i="1" s="1"/>
  <c r="U480" i="1"/>
  <c r="R480" i="1"/>
  <c r="S480" i="1" s="1"/>
  <c r="U479" i="1"/>
  <c r="R479" i="1"/>
  <c r="S479" i="1" s="1"/>
  <c r="U478" i="1"/>
  <c r="R478" i="1"/>
  <c r="S478" i="1" s="1"/>
  <c r="U477" i="1"/>
  <c r="R477" i="1"/>
  <c r="S477" i="1" s="1"/>
  <c r="U476" i="1"/>
  <c r="R476" i="1"/>
  <c r="S476" i="1" s="1"/>
  <c r="U474" i="1"/>
  <c r="R474" i="1"/>
  <c r="S474" i="1" s="1"/>
  <c r="U473" i="1"/>
  <c r="R473" i="1"/>
  <c r="S473" i="1" s="1"/>
  <c r="U470" i="1"/>
  <c r="R470" i="1"/>
  <c r="S470" i="1" s="1"/>
  <c r="U469" i="1"/>
  <c r="R469" i="1"/>
  <c r="S469" i="1" s="1"/>
  <c r="U468" i="1"/>
  <c r="R468" i="1"/>
  <c r="S468" i="1" s="1"/>
  <c r="U467" i="1"/>
  <c r="R467" i="1"/>
  <c r="S467" i="1" s="1"/>
  <c r="U464" i="1"/>
  <c r="R464" i="1"/>
  <c r="S464" i="1" s="1"/>
  <c r="U460" i="1"/>
  <c r="R460" i="1"/>
  <c r="S460" i="1" s="1"/>
  <c r="U459" i="1"/>
  <c r="R459" i="1"/>
  <c r="S459" i="1" s="1"/>
  <c r="U458" i="1"/>
  <c r="R458" i="1"/>
  <c r="S458" i="1" s="1"/>
  <c r="U457" i="1"/>
  <c r="R457" i="1"/>
  <c r="S457" i="1" s="1"/>
  <c r="U456" i="1"/>
  <c r="R456" i="1"/>
  <c r="S456" i="1" s="1"/>
  <c r="U454" i="1"/>
  <c r="R454" i="1"/>
  <c r="S454" i="1" s="1"/>
  <c r="U453" i="1"/>
  <c r="R453" i="1"/>
  <c r="S453" i="1" s="1"/>
  <c r="U452" i="1"/>
  <c r="R452" i="1"/>
  <c r="S452" i="1" s="1"/>
  <c r="U451" i="1"/>
  <c r="R451" i="1"/>
  <c r="S451" i="1" s="1"/>
  <c r="U450" i="1"/>
  <c r="R450" i="1"/>
  <c r="S450" i="1" s="1"/>
  <c r="U449" i="1"/>
  <c r="R449" i="1"/>
  <c r="S449" i="1" s="1"/>
  <c r="U448" i="1"/>
  <c r="R448" i="1"/>
  <c r="S448" i="1" s="1"/>
  <c r="U447" i="1"/>
  <c r="R447" i="1"/>
  <c r="S447" i="1" s="1"/>
  <c r="U446" i="1"/>
  <c r="R446" i="1"/>
  <c r="S446" i="1" s="1"/>
  <c r="U443" i="1"/>
  <c r="R443" i="1"/>
  <c r="S443" i="1" s="1"/>
  <c r="U442" i="1"/>
  <c r="R442" i="1"/>
  <c r="S442" i="1" s="1"/>
  <c r="U441" i="1"/>
  <c r="R441" i="1"/>
  <c r="S441" i="1" s="1"/>
  <c r="U440" i="1"/>
  <c r="R440" i="1"/>
  <c r="S440" i="1" s="1"/>
  <c r="U438" i="1"/>
  <c r="R438" i="1"/>
  <c r="S438" i="1" s="1"/>
  <c r="U437" i="1"/>
  <c r="R437" i="1"/>
  <c r="S437" i="1" s="1"/>
  <c r="U436" i="1"/>
  <c r="R436" i="1"/>
  <c r="S436" i="1" s="1"/>
  <c r="U435" i="1"/>
  <c r="R435" i="1"/>
  <c r="S435" i="1" s="1"/>
  <c r="U434" i="1"/>
  <c r="R434" i="1"/>
  <c r="S434" i="1" s="1"/>
  <c r="U433" i="1"/>
  <c r="R433" i="1"/>
  <c r="S433" i="1" s="1"/>
  <c r="U432" i="1"/>
  <c r="R432" i="1"/>
  <c r="S432" i="1" s="1"/>
  <c r="U431" i="1"/>
  <c r="R431" i="1"/>
  <c r="S431" i="1" s="1"/>
  <c r="U430" i="1"/>
  <c r="R430" i="1"/>
  <c r="S430" i="1" s="1"/>
  <c r="U429" i="1"/>
  <c r="R429" i="1"/>
  <c r="S429" i="1" s="1"/>
  <c r="U428" i="1"/>
  <c r="R428" i="1"/>
  <c r="S428" i="1" s="1"/>
  <c r="U427" i="1"/>
  <c r="R427" i="1"/>
  <c r="S427" i="1" s="1"/>
  <c r="U425" i="1"/>
  <c r="R425" i="1"/>
  <c r="S425" i="1" s="1"/>
  <c r="U424" i="1"/>
  <c r="R424" i="1"/>
  <c r="S424" i="1" s="1"/>
  <c r="U423" i="1"/>
  <c r="R423" i="1"/>
  <c r="S423" i="1" s="1"/>
  <c r="U419" i="1"/>
  <c r="R419" i="1"/>
  <c r="S419" i="1" s="1"/>
  <c r="U418" i="1"/>
  <c r="R418" i="1"/>
  <c r="S418" i="1" s="1"/>
  <c r="U417" i="1"/>
  <c r="R417" i="1"/>
  <c r="S417" i="1" s="1"/>
  <c r="U416" i="1"/>
  <c r="R416" i="1"/>
  <c r="S416" i="1" s="1"/>
  <c r="U414" i="1"/>
  <c r="R414" i="1"/>
  <c r="S414" i="1" s="1"/>
  <c r="U413" i="1"/>
  <c r="R413" i="1"/>
  <c r="S413" i="1" s="1"/>
  <c r="U412" i="1"/>
  <c r="R412" i="1"/>
  <c r="S412" i="1" s="1"/>
  <c r="U411" i="1"/>
  <c r="R411" i="1"/>
  <c r="S411" i="1" s="1"/>
  <c r="U410" i="1"/>
  <c r="R410" i="1"/>
  <c r="S410" i="1" s="1"/>
  <c r="U409" i="1"/>
  <c r="R409" i="1"/>
  <c r="S409" i="1" s="1"/>
  <c r="U408" i="1"/>
  <c r="R408" i="1"/>
  <c r="S408" i="1" s="1"/>
  <c r="U407" i="1"/>
  <c r="R407" i="1"/>
  <c r="S407" i="1" s="1"/>
  <c r="U406" i="1"/>
  <c r="R406" i="1"/>
  <c r="S406" i="1" s="1"/>
  <c r="U405" i="1"/>
  <c r="R405" i="1"/>
  <c r="S405" i="1" s="1"/>
  <c r="U404" i="1"/>
  <c r="R404" i="1"/>
  <c r="S404" i="1" s="1"/>
  <c r="U403" i="1"/>
  <c r="R403" i="1"/>
  <c r="S403" i="1" s="1"/>
  <c r="U402" i="1"/>
  <c r="R402" i="1"/>
  <c r="S402" i="1" s="1"/>
  <c r="U400" i="1"/>
  <c r="R400" i="1"/>
  <c r="S400" i="1" s="1"/>
  <c r="U399" i="1"/>
  <c r="R399" i="1"/>
  <c r="S399" i="1" s="1"/>
  <c r="U397" i="1"/>
  <c r="R397" i="1"/>
  <c r="S397" i="1" s="1"/>
  <c r="U396" i="1"/>
  <c r="R396" i="1"/>
  <c r="S396" i="1" s="1"/>
  <c r="U395" i="1"/>
  <c r="R395" i="1"/>
  <c r="S395" i="1" s="1"/>
  <c r="U394" i="1"/>
  <c r="R394" i="1"/>
  <c r="S394" i="1" s="1"/>
  <c r="U392" i="1"/>
  <c r="R392" i="1"/>
  <c r="S392" i="1" s="1"/>
  <c r="U391" i="1"/>
  <c r="R391" i="1"/>
  <c r="S391" i="1" s="1"/>
  <c r="U390" i="1"/>
  <c r="R390" i="1"/>
  <c r="S390" i="1" s="1"/>
  <c r="U389" i="1"/>
  <c r="R389" i="1"/>
  <c r="S389" i="1" s="1"/>
  <c r="U388" i="1"/>
  <c r="R388" i="1"/>
  <c r="S388" i="1" s="1"/>
  <c r="U387" i="1"/>
  <c r="R387" i="1"/>
  <c r="S387" i="1" s="1"/>
  <c r="U386" i="1"/>
  <c r="R386" i="1"/>
  <c r="S386" i="1" s="1"/>
  <c r="U385" i="1"/>
  <c r="R385" i="1"/>
  <c r="S385" i="1" s="1"/>
  <c r="U384" i="1"/>
  <c r="R384" i="1"/>
  <c r="S384" i="1" s="1"/>
  <c r="U383" i="1"/>
  <c r="R383" i="1"/>
  <c r="S383" i="1" s="1"/>
  <c r="U381" i="1"/>
  <c r="R381" i="1"/>
  <c r="S381" i="1" s="1"/>
  <c r="U379" i="1"/>
  <c r="R379" i="1"/>
  <c r="S379" i="1" s="1"/>
  <c r="U378" i="1"/>
  <c r="R378" i="1"/>
  <c r="S378" i="1" s="1"/>
  <c r="U377" i="1"/>
  <c r="R377" i="1"/>
  <c r="S377" i="1" s="1"/>
  <c r="U376" i="1"/>
  <c r="R376" i="1"/>
  <c r="S376" i="1" s="1"/>
  <c r="U374" i="1"/>
  <c r="R374" i="1"/>
  <c r="S374" i="1" s="1"/>
  <c r="U373" i="1"/>
  <c r="R373" i="1"/>
  <c r="S373" i="1" s="1"/>
  <c r="U370" i="1"/>
  <c r="R370" i="1"/>
  <c r="S370" i="1" s="1"/>
  <c r="U369" i="1"/>
  <c r="R369" i="1"/>
  <c r="S369" i="1" s="1"/>
  <c r="U367" i="1"/>
  <c r="R367" i="1"/>
  <c r="S367" i="1" s="1"/>
  <c r="U366" i="1"/>
  <c r="R366" i="1"/>
  <c r="S366" i="1" s="1"/>
  <c r="U365" i="1"/>
  <c r="R365" i="1"/>
  <c r="S365" i="1" s="1"/>
  <c r="U364" i="1"/>
  <c r="R364" i="1"/>
  <c r="S364" i="1" s="1"/>
  <c r="U363" i="1"/>
  <c r="R363" i="1"/>
  <c r="S363" i="1" s="1"/>
  <c r="U362" i="1"/>
  <c r="R362" i="1"/>
  <c r="S362" i="1" s="1"/>
  <c r="U361" i="1"/>
  <c r="R361" i="1"/>
  <c r="S361" i="1" s="1"/>
  <c r="U360" i="1"/>
  <c r="R360" i="1"/>
  <c r="S360" i="1" s="1"/>
  <c r="U359" i="1"/>
  <c r="R359" i="1"/>
  <c r="S359" i="1" s="1"/>
  <c r="U358" i="1"/>
  <c r="R358" i="1"/>
  <c r="S358" i="1" s="1"/>
  <c r="U357" i="1"/>
  <c r="R357" i="1"/>
  <c r="S357" i="1" s="1"/>
  <c r="U356" i="1"/>
  <c r="R356" i="1"/>
  <c r="S356" i="1" s="1"/>
  <c r="U355" i="1"/>
  <c r="R355" i="1"/>
  <c r="S355" i="1" s="1"/>
  <c r="U354" i="1"/>
  <c r="R354" i="1"/>
  <c r="S354" i="1" s="1"/>
  <c r="U353" i="1"/>
  <c r="R353" i="1"/>
  <c r="S353" i="1" s="1"/>
  <c r="U352" i="1"/>
  <c r="R352" i="1"/>
  <c r="S352" i="1" s="1"/>
  <c r="U350" i="1"/>
  <c r="R350" i="1"/>
  <c r="S350" i="1" s="1"/>
  <c r="U349" i="1"/>
  <c r="R349" i="1"/>
  <c r="S349" i="1" s="1"/>
  <c r="U346" i="1"/>
  <c r="R346" i="1"/>
  <c r="S346" i="1" s="1"/>
  <c r="U345" i="1"/>
  <c r="R345" i="1"/>
  <c r="S345" i="1" s="1"/>
  <c r="U344" i="1"/>
  <c r="R344" i="1"/>
  <c r="S344" i="1" s="1"/>
  <c r="U343" i="1"/>
  <c r="R343" i="1"/>
  <c r="S343" i="1" s="1"/>
  <c r="U341" i="1"/>
  <c r="R341" i="1"/>
  <c r="S341" i="1" s="1"/>
  <c r="U340" i="1"/>
  <c r="R340" i="1"/>
  <c r="S340" i="1" s="1"/>
  <c r="U339" i="1"/>
  <c r="R339" i="1"/>
  <c r="S339" i="1" s="1"/>
  <c r="U338" i="1"/>
  <c r="R338" i="1"/>
  <c r="S338" i="1" s="1"/>
  <c r="U337" i="1"/>
  <c r="R337" i="1"/>
  <c r="S337" i="1" s="1"/>
  <c r="U336" i="1"/>
  <c r="R336" i="1"/>
  <c r="S336" i="1" s="1"/>
  <c r="U335" i="1"/>
  <c r="R335" i="1"/>
  <c r="S335" i="1" s="1"/>
  <c r="U334" i="1"/>
  <c r="R334" i="1"/>
  <c r="S334" i="1" s="1"/>
  <c r="U333" i="1"/>
  <c r="R333" i="1"/>
  <c r="S333" i="1" s="1"/>
  <c r="U332" i="1"/>
  <c r="R332" i="1"/>
  <c r="S332" i="1" s="1"/>
  <c r="U331" i="1"/>
  <c r="R331" i="1"/>
  <c r="S331" i="1" s="1"/>
  <c r="U330" i="1"/>
  <c r="R330" i="1"/>
  <c r="S330" i="1" s="1"/>
  <c r="U329" i="1"/>
  <c r="R329" i="1"/>
  <c r="S329" i="1" s="1"/>
  <c r="U328" i="1"/>
  <c r="R328" i="1"/>
  <c r="S328" i="1" s="1"/>
  <c r="U327" i="1"/>
  <c r="R327" i="1"/>
  <c r="S327" i="1" s="1"/>
  <c r="U326" i="1"/>
  <c r="R326" i="1"/>
  <c r="S326" i="1" s="1"/>
  <c r="U325" i="1"/>
  <c r="R325" i="1"/>
  <c r="S325" i="1" s="1"/>
  <c r="U324" i="1"/>
  <c r="R324" i="1"/>
  <c r="S324" i="1" s="1"/>
  <c r="U323" i="1"/>
  <c r="R323" i="1"/>
  <c r="S323" i="1" s="1"/>
  <c r="U322" i="1"/>
  <c r="R322" i="1"/>
  <c r="S322" i="1" s="1"/>
  <c r="U321" i="1"/>
  <c r="R321" i="1"/>
  <c r="S321" i="1" s="1"/>
  <c r="U320" i="1"/>
  <c r="R320" i="1"/>
  <c r="S320" i="1" s="1"/>
  <c r="U319" i="1"/>
  <c r="R319" i="1"/>
  <c r="S319" i="1" s="1"/>
  <c r="U317" i="1"/>
  <c r="R317" i="1"/>
  <c r="S317" i="1" s="1"/>
  <c r="U316" i="1"/>
  <c r="R316" i="1"/>
  <c r="S316" i="1" s="1"/>
  <c r="U315" i="1"/>
  <c r="R315" i="1"/>
  <c r="S315" i="1" s="1"/>
  <c r="U314" i="1"/>
  <c r="R314" i="1"/>
  <c r="S314" i="1" s="1"/>
  <c r="U310" i="1"/>
  <c r="R310" i="1"/>
  <c r="S310" i="1" s="1"/>
  <c r="U309" i="1"/>
  <c r="R309" i="1"/>
  <c r="S309" i="1" s="1"/>
  <c r="U308" i="1"/>
  <c r="R308" i="1"/>
  <c r="S308" i="1" s="1"/>
  <c r="U306" i="1"/>
  <c r="R306" i="1"/>
  <c r="S306" i="1" s="1"/>
  <c r="U305" i="1"/>
  <c r="R305" i="1"/>
  <c r="S305" i="1" s="1"/>
  <c r="U304" i="1"/>
  <c r="R304" i="1"/>
  <c r="S304" i="1" s="1"/>
  <c r="U302" i="1"/>
  <c r="R302" i="1"/>
  <c r="S302" i="1" s="1"/>
  <c r="U301" i="1"/>
  <c r="R301" i="1"/>
  <c r="S301" i="1" s="1"/>
  <c r="U300" i="1"/>
  <c r="R300" i="1"/>
  <c r="S300" i="1" s="1"/>
  <c r="U299" i="1"/>
  <c r="R299" i="1"/>
  <c r="S299" i="1" s="1"/>
  <c r="U298" i="1"/>
  <c r="R298" i="1"/>
  <c r="S298" i="1" s="1"/>
  <c r="U297" i="1"/>
  <c r="R297" i="1"/>
  <c r="S297" i="1" s="1"/>
  <c r="U296" i="1"/>
  <c r="R296" i="1"/>
  <c r="S296" i="1" s="1"/>
  <c r="U295" i="1"/>
  <c r="R295" i="1"/>
  <c r="S295" i="1" s="1"/>
  <c r="U293" i="1"/>
  <c r="R293" i="1"/>
  <c r="S293" i="1" s="1"/>
  <c r="U291" i="1"/>
  <c r="R291" i="1"/>
  <c r="S291" i="1" s="1"/>
  <c r="U290" i="1"/>
  <c r="R290" i="1"/>
  <c r="S290" i="1" s="1"/>
  <c r="U289" i="1"/>
  <c r="R289" i="1"/>
  <c r="S289" i="1" s="1"/>
  <c r="U288" i="1"/>
  <c r="R288" i="1"/>
  <c r="S288" i="1" s="1"/>
  <c r="U287" i="1"/>
  <c r="R287" i="1"/>
  <c r="S287" i="1" s="1"/>
  <c r="U286" i="1"/>
  <c r="R286" i="1"/>
  <c r="S286" i="1" s="1"/>
  <c r="U285" i="1"/>
  <c r="R285" i="1"/>
  <c r="S285" i="1" s="1"/>
  <c r="U284" i="1"/>
  <c r="R284" i="1"/>
  <c r="S284" i="1" s="1"/>
  <c r="U283" i="1"/>
  <c r="R283" i="1"/>
  <c r="S283" i="1" s="1"/>
  <c r="U282" i="1"/>
  <c r="R282" i="1"/>
  <c r="S282" i="1" s="1"/>
  <c r="U278" i="1"/>
  <c r="R278" i="1"/>
  <c r="S278" i="1" s="1"/>
  <c r="U277" i="1"/>
  <c r="R277" i="1"/>
  <c r="S277" i="1" s="1"/>
  <c r="U276" i="1"/>
  <c r="R276" i="1"/>
  <c r="S276" i="1" s="1"/>
  <c r="U273" i="1"/>
  <c r="R273" i="1"/>
  <c r="S273" i="1" s="1"/>
  <c r="U272" i="1"/>
  <c r="R272" i="1"/>
  <c r="S272" i="1" s="1"/>
  <c r="U271" i="1"/>
  <c r="R271" i="1"/>
  <c r="S271" i="1" s="1"/>
  <c r="U270" i="1"/>
  <c r="R270" i="1"/>
  <c r="S270" i="1" s="1"/>
  <c r="U267" i="1"/>
  <c r="R267" i="1"/>
  <c r="S267" i="1" s="1"/>
  <c r="U266" i="1"/>
  <c r="R266" i="1"/>
  <c r="S266" i="1" s="1"/>
  <c r="U265" i="1"/>
  <c r="R265" i="1"/>
  <c r="S265" i="1" s="1"/>
  <c r="U264" i="1"/>
  <c r="R264" i="1"/>
  <c r="S264" i="1" s="1"/>
  <c r="U263" i="1"/>
  <c r="R263" i="1"/>
  <c r="S263" i="1" s="1"/>
  <c r="U262" i="1"/>
  <c r="R262" i="1"/>
  <c r="S262" i="1" s="1"/>
  <c r="U261" i="1"/>
  <c r="R261" i="1"/>
  <c r="S261" i="1" s="1"/>
  <c r="U260" i="1"/>
  <c r="R260" i="1"/>
  <c r="S260" i="1" s="1"/>
  <c r="U259" i="1"/>
  <c r="R259" i="1"/>
  <c r="S259" i="1" s="1"/>
  <c r="U258" i="1"/>
  <c r="R258" i="1"/>
  <c r="S258" i="1" s="1"/>
  <c r="U257" i="1"/>
  <c r="R257" i="1"/>
  <c r="S257" i="1" s="1"/>
  <c r="U256" i="1"/>
  <c r="R256" i="1"/>
  <c r="S256" i="1" s="1"/>
  <c r="U255" i="1"/>
  <c r="R255" i="1"/>
  <c r="S255" i="1" s="1"/>
  <c r="U254" i="1"/>
  <c r="R254" i="1"/>
  <c r="S254" i="1" s="1"/>
  <c r="U253" i="1"/>
  <c r="R253" i="1"/>
  <c r="S253" i="1" s="1"/>
  <c r="U251" i="1"/>
  <c r="R251" i="1"/>
  <c r="S251" i="1" s="1"/>
  <c r="U250" i="1"/>
  <c r="R250" i="1"/>
  <c r="S250" i="1" s="1"/>
  <c r="U249" i="1"/>
  <c r="R249" i="1"/>
  <c r="S249" i="1" s="1"/>
  <c r="U246" i="1"/>
  <c r="R246" i="1"/>
  <c r="S246" i="1" s="1"/>
  <c r="U245" i="1"/>
  <c r="R245" i="1"/>
  <c r="S245" i="1" s="1"/>
  <c r="U243" i="1"/>
  <c r="R243" i="1"/>
  <c r="S243" i="1" s="1"/>
  <c r="U242" i="1"/>
  <c r="R242" i="1"/>
  <c r="S242" i="1" s="1"/>
  <c r="U241" i="1"/>
  <c r="R241" i="1"/>
  <c r="S241" i="1" s="1"/>
  <c r="U239" i="1"/>
  <c r="R239" i="1"/>
  <c r="S239" i="1" s="1"/>
  <c r="U238" i="1"/>
  <c r="R238" i="1"/>
  <c r="S238" i="1" s="1"/>
  <c r="U237" i="1"/>
  <c r="R237" i="1"/>
  <c r="S237" i="1" s="1"/>
  <c r="U236" i="1"/>
  <c r="R236" i="1"/>
  <c r="S236" i="1" s="1"/>
  <c r="U235" i="1"/>
  <c r="R235" i="1"/>
  <c r="S235" i="1" s="1"/>
  <c r="U234" i="1"/>
  <c r="R234" i="1"/>
  <c r="S234" i="1" s="1"/>
  <c r="U233" i="1"/>
  <c r="R233" i="1"/>
  <c r="S233" i="1" s="1"/>
  <c r="U232" i="1"/>
  <c r="R232" i="1"/>
  <c r="S232" i="1" s="1"/>
  <c r="U231" i="1"/>
  <c r="R231" i="1"/>
  <c r="S231" i="1" s="1"/>
  <c r="U229" i="1"/>
  <c r="R229" i="1"/>
  <c r="S229" i="1" s="1"/>
  <c r="U228" i="1"/>
  <c r="R228" i="1"/>
  <c r="S228" i="1" s="1"/>
  <c r="U226" i="1"/>
  <c r="R226" i="1"/>
  <c r="S226" i="1" s="1"/>
  <c r="U225" i="1"/>
  <c r="R225" i="1"/>
  <c r="S225" i="1" s="1"/>
  <c r="U224" i="1"/>
  <c r="R224" i="1"/>
  <c r="S224" i="1" s="1"/>
  <c r="U222" i="1"/>
  <c r="R222" i="1"/>
  <c r="S222" i="1" s="1"/>
  <c r="U221" i="1"/>
  <c r="R221" i="1"/>
  <c r="S221" i="1" s="1"/>
  <c r="U219" i="1"/>
  <c r="R219" i="1"/>
  <c r="S219" i="1" s="1"/>
  <c r="U218" i="1"/>
  <c r="R218" i="1"/>
  <c r="S218" i="1" s="1"/>
  <c r="U216" i="1"/>
  <c r="R216" i="1"/>
  <c r="S216" i="1" s="1"/>
  <c r="U215" i="1"/>
  <c r="R215" i="1"/>
  <c r="S215" i="1" s="1"/>
  <c r="U214" i="1"/>
  <c r="R214" i="1"/>
  <c r="S214" i="1" s="1"/>
  <c r="U212" i="1"/>
  <c r="R212" i="1"/>
  <c r="S212" i="1" s="1"/>
  <c r="U211" i="1"/>
  <c r="R211" i="1"/>
  <c r="S211" i="1" s="1"/>
  <c r="U209" i="1"/>
  <c r="R209" i="1"/>
  <c r="S209" i="1" s="1"/>
  <c r="U208" i="1"/>
  <c r="R208" i="1"/>
  <c r="S208" i="1" s="1"/>
  <c r="U207" i="1"/>
  <c r="R207" i="1"/>
  <c r="S207" i="1" s="1"/>
  <c r="U206" i="1"/>
  <c r="R206" i="1"/>
  <c r="S206" i="1" s="1"/>
  <c r="U205" i="1"/>
  <c r="R205" i="1"/>
  <c r="S205" i="1" s="1"/>
  <c r="U203" i="1"/>
  <c r="R203" i="1"/>
  <c r="S203" i="1" s="1"/>
  <c r="U200" i="1"/>
  <c r="R200" i="1"/>
  <c r="S200" i="1" s="1"/>
  <c r="U199" i="1"/>
  <c r="R199" i="1"/>
  <c r="S199" i="1" s="1"/>
  <c r="U198" i="1"/>
  <c r="R198" i="1"/>
  <c r="S198" i="1" s="1"/>
  <c r="U197" i="1"/>
  <c r="R197" i="1"/>
  <c r="S197" i="1" s="1"/>
  <c r="U196" i="1"/>
  <c r="R196" i="1"/>
  <c r="S196" i="1" s="1"/>
  <c r="U195" i="1"/>
  <c r="R195" i="1"/>
  <c r="S195" i="1" s="1"/>
  <c r="U194" i="1"/>
  <c r="R194" i="1"/>
  <c r="S194" i="1" s="1"/>
  <c r="U193" i="1"/>
  <c r="R193" i="1"/>
  <c r="S193" i="1" s="1"/>
  <c r="U192" i="1"/>
  <c r="R192" i="1"/>
  <c r="S192" i="1" s="1"/>
  <c r="U191" i="1"/>
  <c r="R191" i="1"/>
  <c r="S191" i="1" s="1"/>
  <c r="U187" i="1"/>
  <c r="R187" i="1"/>
  <c r="S187" i="1" s="1"/>
  <c r="U186" i="1"/>
  <c r="R186" i="1"/>
  <c r="S186" i="1" s="1"/>
  <c r="U184" i="1"/>
  <c r="R184" i="1"/>
  <c r="S184" i="1" s="1"/>
  <c r="U183" i="1"/>
  <c r="R183" i="1"/>
  <c r="S183" i="1" s="1"/>
  <c r="U182" i="1"/>
  <c r="R182" i="1"/>
  <c r="S182" i="1" s="1"/>
  <c r="U179" i="1"/>
  <c r="R179" i="1"/>
  <c r="S179" i="1" s="1"/>
  <c r="U178" i="1"/>
  <c r="R178" i="1"/>
  <c r="S178" i="1" s="1"/>
  <c r="U176" i="1"/>
  <c r="R176" i="1"/>
  <c r="S176" i="1" s="1"/>
  <c r="U173" i="1"/>
  <c r="R173" i="1"/>
  <c r="S173" i="1" s="1"/>
  <c r="U172" i="1"/>
  <c r="R172" i="1"/>
  <c r="S172" i="1" s="1"/>
  <c r="U171" i="1"/>
  <c r="R171" i="1"/>
  <c r="S171" i="1" s="1"/>
  <c r="U169" i="1"/>
  <c r="R169" i="1"/>
  <c r="S169" i="1" s="1"/>
  <c r="U167" i="1"/>
  <c r="R167" i="1"/>
  <c r="S167" i="1" s="1"/>
  <c r="U166" i="1"/>
  <c r="R166" i="1"/>
  <c r="S166" i="1" s="1"/>
  <c r="U165" i="1"/>
  <c r="R165" i="1"/>
  <c r="S165" i="1" s="1"/>
  <c r="U163" i="1"/>
  <c r="R163" i="1"/>
  <c r="S163" i="1" s="1"/>
  <c r="U162" i="1"/>
  <c r="R162" i="1"/>
  <c r="S162" i="1" s="1"/>
  <c r="U161" i="1"/>
  <c r="R161" i="1"/>
  <c r="S161" i="1" s="1"/>
  <c r="U160" i="1"/>
  <c r="R160" i="1"/>
  <c r="S160" i="1" s="1"/>
  <c r="U159" i="1"/>
  <c r="R159" i="1"/>
  <c r="S159" i="1" s="1"/>
  <c r="U158" i="1"/>
  <c r="R158" i="1"/>
  <c r="S158" i="1" s="1"/>
  <c r="U157" i="1"/>
  <c r="R157" i="1"/>
  <c r="S157" i="1" s="1"/>
  <c r="U156" i="1"/>
  <c r="R156" i="1"/>
  <c r="S156" i="1" s="1"/>
  <c r="U155" i="1"/>
  <c r="R155" i="1"/>
  <c r="S155" i="1" s="1"/>
  <c r="U154" i="1"/>
  <c r="R154" i="1"/>
  <c r="S154" i="1" s="1"/>
  <c r="U153" i="1"/>
  <c r="R153" i="1"/>
  <c r="S153" i="1" s="1"/>
  <c r="U152" i="1"/>
  <c r="R152" i="1"/>
  <c r="S152" i="1" s="1"/>
  <c r="U151" i="1"/>
  <c r="R151" i="1"/>
  <c r="S151" i="1" s="1"/>
  <c r="U149" i="1"/>
  <c r="R149" i="1"/>
  <c r="S149" i="1" s="1"/>
  <c r="U148" i="1"/>
  <c r="R148" i="1"/>
  <c r="S148" i="1" s="1"/>
  <c r="U147" i="1"/>
  <c r="R147" i="1"/>
  <c r="S147" i="1" s="1"/>
  <c r="U146" i="1"/>
  <c r="R146" i="1"/>
  <c r="S146" i="1" s="1"/>
  <c r="U145" i="1"/>
  <c r="R145" i="1"/>
  <c r="S145" i="1" s="1"/>
  <c r="U144" i="1"/>
  <c r="R144" i="1"/>
  <c r="S144" i="1" s="1"/>
  <c r="U143" i="1"/>
  <c r="R143" i="1"/>
  <c r="S143" i="1" s="1"/>
  <c r="U141" i="1"/>
  <c r="R141" i="1"/>
  <c r="S141" i="1" s="1"/>
  <c r="U139" i="1"/>
  <c r="R139" i="1"/>
  <c r="S139" i="1" s="1"/>
  <c r="U138" i="1"/>
  <c r="R138" i="1"/>
  <c r="S138" i="1" s="1"/>
  <c r="U137" i="1"/>
  <c r="R137" i="1"/>
  <c r="S137" i="1" s="1"/>
  <c r="U136" i="1"/>
  <c r="R136" i="1"/>
  <c r="S136" i="1" s="1"/>
  <c r="U135" i="1"/>
  <c r="R135" i="1"/>
  <c r="S135" i="1" s="1"/>
  <c r="U132" i="1"/>
  <c r="R132" i="1"/>
  <c r="S132" i="1" s="1"/>
  <c r="U131" i="1"/>
  <c r="R131" i="1"/>
  <c r="S131" i="1" s="1"/>
  <c r="U130" i="1"/>
  <c r="R130" i="1"/>
  <c r="S130" i="1" s="1"/>
  <c r="U129" i="1"/>
  <c r="R129" i="1"/>
  <c r="S129" i="1" s="1"/>
  <c r="U126" i="1"/>
  <c r="R126" i="1"/>
  <c r="S126" i="1" s="1"/>
  <c r="U123" i="1"/>
  <c r="R123" i="1"/>
  <c r="S123" i="1" s="1"/>
  <c r="U122" i="1"/>
  <c r="R122" i="1"/>
  <c r="S122" i="1" s="1"/>
  <c r="U121" i="1"/>
  <c r="R121" i="1"/>
  <c r="S121" i="1" s="1"/>
  <c r="U120" i="1"/>
  <c r="R120" i="1"/>
  <c r="S120" i="1" s="1"/>
  <c r="U119" i="1"/>
  <c r="R119" i="1"/>
  <c r="S119" i="1" s="1"/>
  <c r="U118" i="1"/>
  <c r="R118" i="1"/>
  <c r="S118" i="1" s="1"/>
  <c r="U117" i="1"/>
  <c r="R117" i="1"/>
  <c r="S117" i="1" s="1"/>
  <c r="U116" i="1"/>
  <c r="R116" i="1"/>
  <c r="S116" i="1" s="1"/>
  <c r="U115" i="1"/>
  <c r="R115" i="1"/>
  <c r="S115" i="1" s="1"/>
  <c r="U114" i="1"/>
  <c r="R114" i="1"/>
  <c r="S114" i="1" s="1"/>
  <c r="U113" i="1"/>
  <c r="R113" i="1"/>
  <c r="S113" i="1" s="1"/>
  <c r="U112" i="1"/>
  <c r="R112" i="1"/>
  <c r="S112" i="1" s="1"/>
  <c r="U110" i="1"/>
  <c r="R110" i="1"/>
  <c r="S110" i="1" s="1"/>
  <c r="U108" i="1"/>
  <c r="R108" i="1"/>
  <c r="S108" i="1" s="1"/>
  <c r="U106" i="1"/>
  <c r="R106" i="1"/>
  <c r="S106" i="1" s="1"/>
  <c r="U105" i="1"/>
  <c r="R105" i="1"/>
  <c r="S105" i="1" s="1"/>
  <c r="U104" i="1"/>
  <c r="R104" i="1"/>
  <c r="S104" i="1" s="1"/>
  <c r="U102" i="1"/>
  <c r="R102" i="1"/>
  <c r="S102" i="1" s="1"/>
  <c r="U101" i="1"/>
  <c r="R101" i="1"/>
  <c r="S101" i="1" s="1"/>
  <c r="U100" i="1"/>
  <c r="R100" i="1"/>
  <c r="S100" i="1" s="1"/>
  <c r="U98" i="1"/>
  <c r="R98" i="1"/>
  <c r="S98" i="1" s="1"/>
  <c r="U97" i="1"/>
  <c r="R97" i="1"/>
  <c r="S97" i="1" s="1"/>
  <c r="U96" i="1"/>
  <c r="R96" i="1"/>
  <c r="S96" i="1" s="1"/>
  <c r="U95" i="1"/>
  <c r="R95" i="1"/>
  <c r="S95" i="1" s="1"/>
  <c r="U93" i="1"/>
  <c r="R93" i="1"/>
  <c r="S93" i="1" s="1"/>
  <c r="U91" i="1"/>
  <c r="R91" i="1"/>
  <c r="S91" i="1" s="1"/>
  <c r="U88" i="1"/>
  <c r="R88" i="1"/>
  <c r="S88" i="1" s="1"/>
  <c r="U85" i="1"/>
  <c r="R85" i="1"/>
  <c r="S85" i="1" s="1"/>
  <c r="U84" i="1"/>
  <c r="R84" i="1"/>
  <c r="S84" i="1" s="1"/>
  <c r="U83" i="1"/>
  <c r="R83" i="1"/>
  <c r="S83" i="1" s="1"/>
  <c r="U80" i="1"/>
  <c r="R80" i="1"/>
  <c r="S80" i="1" s="1"/>
  <c r="U78" i="1"/>
  <c r="R78" i="1"/>
  <c r="S78" i="1" s="1"/>
  <c r="U77" i="1"/>
  <c r="R77" i="1"/>
  <c r="S77" i="1" s="1"/>
  <c r="U76" i="1"/>
  <c r="R76" i="1"/>
  <c r="S76" i="1" s="1"/>
  <c r="U74" i="1"/>
  <c r="R74" i="1"/>
  <c r="S74" i="1" s="1"/>
  <c r="U72" i="1"/>
  <c r="R72" i="1"/>
  <c r="S72" i="1" s="1"/>
  <c r="U71" i="1"/>
  <c r="R71" i="1"/>
  <c r="S71" i="1" s="1"/>
  <c r="U70" i="1"/>
  <c r="R70" i="1"/>
  <c r="S70" i="1" s="1"/>
  <c r="U67" i="1"/>
  <c r="R67" i="1"/>
  <c r="S67" i="1" s="1"/>
  <c r="U66" i="1"/>
  <c r="R66" i="1"/>
  <c r="S66" i="1" s="1"/>
  <c r="U65" i="1"/>
  <c r="R65" i="1"/>
  <c r="S65" i="1" s="1"/>
  <c r="U63" i="1"/>
  <c r="R63" i="1"/>
  <c r="S63" i="1" s="1"/>
  <c r="U62" i="1"/>
  <c r="R62" i="1"/>
  <c r="S62" i="1" s="1"/>
  <c r="U61" i="1"/>
  <c r="R61" i="1"/>
  <c r="S61" i="1" s="1"/>
  <c r="U60" i="1"/>
  <c r="R60" i="1"/>
  <c r="S60" i="1" s="1"/>
  <c r="U59" i="1"/>
  <c r="R59" i="1"/>
  <c r="S59" i="1" s="1"/>
  <c r="U58" i="1"/>
  <c r="R58" i="1"/>
  <c r="S58" i="1" s="1"/>
  <c r="U57" i="1"/>
  <c r="R57" i="1"/>
  <c r="S57" i="1" s="1"/>
  <c r="U56" i="1"/>
  <c r="R56" i="1"/>
  <c r="S56" i="1" s="1"/>
  <c r="U54" i="1"/>
  <c r="R54" i="1"/>
  <c r="S54" i="1" s="1"/>
  <c r="U55" i="1"/>
  <c r="R55" i="1"/>
  <c r="S55" i="1" s="1"/>
  <c r="U52" i="1"/>
  <c r="R52" i="1"/>
  <c r="S52" i="1" s="1"/>
  <c r="U51" i="1"/>
  <c r="R51" i="1"/>
  <c r="S51" i="1" s="1"/>
  <c r="U50" i="1"/>
  <c r="R50" i="1"/>
  <c r="S50" i="1" s="1"/>
  <c r="U48" i="1"/>
  <c r="R48" i="1"/>
  <c r="S48" i="1" s="1"/>
  <c r="U47" i="1"/>
  <c r="R47" i="1"/>
  <c r="S47" i="1" s="1"/>
  <c r="U44" i="1"/>
  <c r="R44" i="1"/>
  <c r="S44" i="1" s="1"/>
  <c r="U43" i="1"/>
  <c r="R43" i="1"/>
  <c r="S43" i="1" s="1"/>
  <c r="U42" i="1"/>
  <c r="R42" i="1"/>
  <c r="S42" i="1" s="1"/>
  <c r="U41" i="1"/>
  <c r="R41" i="1"/>
  <c r="S41" i="1" s="1"/>
  <c r="U39" i="1"/>
  <c r="R39" i="1"/>
  <c r="S39" i="1" s="1"/>
  <c r="U40" i="1"/>
  <c r="R40" i="1"/>
  <c r="S40" i="1" s="1"/>
  <c r="U37" i="1"/>
  <c r="R37" i="1"/>
  <c r="S37" i="1" s="1"/>
  <c r="U36" i="1"/>
  <c r="R36" i="1"/>
  <c r="S36" i="1" s="1"/>
  <c r="U35" i="1"/>
  <c r="R35" i="1"/>
  <c r="S35" i="1" s="1"/>
  <c r="U34" i="1"/>
  <c r="R34" i="1"/>
  <c r="S34" i="1" s="1"/>
  <c r="U31" i="1"/>
  <c r="R31" i="1"/>
  <c r="S31" i="1" s="1"/>
  <c r="U30" i="1"/>
  <c r="R30" i="1"/>
  <c r="S30" i="1" s="1"/>
  <c r="U29" i="1"/>
  <c r="R29" i="1"/>
  <c r="S29" i="1" s="1"/>
  <c r="U28" i="1"/>
  <c r="R28" i="1"/>
  <c r="S28" i="1" s="1"/>
  <c r="U27" i="1"/>
  <c r="R27" i="1"/>
  <c r="S27" i="1" s="1"/>
  <c r="U25" i="1"/>
  <c r="R25" i="1"/>
  <c r="S25" i="1" s="1"/>
  <c r="U24" i="1"/>
  <c r="R24" i="1"/>
  <c r="S24" i="1" s="1"/>
  <c r="U23" i="1"/>
  <c r="R23" i="1"/>
  <c r="S23" i="1" s="1"/>
  <c r="U22" i="1"/>
  <c r="R22" i="1"/>
  <c r="S22" i="1" s="1"/>
  <c r="U21" i="1"/>
  <c r="R21" i="1"/>
  <c r="S21" i="1" s="1"/>
  <c r="U19" i="1"/>
  <c r="R19" i="1"/>
  <c r="S19" i="1" s="1"/>
  <c r="U20" i="1"/>
  <c r="R20" i="1"/>
  <c r="S20" i="1" s="1"/>
  <c r="U17" i="1"/>
  <c r="R17" i="1"/>
  <c r="S17" i="1" s="1"/>
  <c r="U18" i="1"/>
  <c r="R18" i="1"/>
  <c r="S18" i="1" s="1"/>
  <c r="U16" i="1"/>
  <c r="R16" i="1"/>
  <c r="S16" i="1" s="1"/>
  <c r="U15" i="1"/>
  <c r="R15" i="1"/>
  <c r="S15" i="1" s="1"/>
  <c r="U14" i="1"/>
  <c r="R14" i="1"/>
  <c r="S14" i="1" s="1"/>
  <c r="U13" i="1"/>
  <c r="R13" i="1"/>
  <c r="S13" i="1" s="1"/>
  <c r="U12" i="1"/>
  <c r="R12" i="1"/>
  <c r="S12" i="1" s="1"/>
  <c r="U11" i="1"/>
  <c r="R11" i="1"/>
  <c r="S11" i="1" s="1"/>
  <c r="U10" i="1"/>
  <c r="R10" i="1"/>
  <c r="S10" i="1" s="1"/>
  <c r="U9" i="1"/>
  <c r="R9" i="1"/>
  <c r="S9" i="1" s="1"/>
  <c r="U8" i="1"/>
  <c r="R8" i="1"/>
  <c r="S8" i="1" s="1"/>
  <c r="U7" i="1"/>
  <c r="R7" i="1"/>
  <c r="S7" i="1" s="1"/>
  <c r="U6" i="1"/>
  <c r="R6" i="1"/>
  <c r="S6" i="1" s="1"/>
  <c r="U5" i="1"/>
  <c r="R5" i="1"/>
  <c r="S5" i="1" s="1"/>
  <c r="U4" i="1"/>
  <c r="R4" i="1"/>
  <c r="S4" i="1" s="1"/>
  <c r="U3" i="1"/>
  <c r="R3" i="1"/>
  <c r="S3" i="1" s="1"/>
  <c r="U2" i="1"/>
  <c r="R2" i="1"/>
  <c r="S2" i="1" s="1"/>
  <c r="F19" i="12"/>
  <c r="F18" i="12"/>
  <c r="E19" i="12"/>
  <c r="E18" i="12"/>
  <c r="D19" i="12"/>
  <c r="D18" i="12"/>
  <c r="C19" i="12"/>
  <c r="C18" i="12"/>
  <c r="L19" i="11"/>
  <c r="L20" i="11"/>
  <c r="L18" i="11"/>
  <c r="J18" i="11"/>
  <c r="B24" i="11"/>
  <c r="C24" i="11"/>
  <c r="D24" i="11"/>
  <c r="E24" i="11"/>
  <c r="B25" i="11"/>
  <c r="C25" i="11"/>
  <c r="D25" i="11"/>
  <c r="E25" i="11"/>
  <c r="K25" i="11" s="1"/>
  <c r="K31" i="11" s="1"/>
  <c r="B26" i="11"/>
  <c r="C26" i="11"/>
  <c r="D26" i="11"/>
  <c r="D27" i="11" s="1"/>
  <c r="E26" i="11"/>
  <c r="K26" i="11" s="1"/>
  <c r="H25" i="11"/>
  <c r="H31" i="11" s="1"/>
  <c r="I24" i="11"/>
  <c r="I30" i="11" s="1"/>
  <c r="H24" i="11"/>
  <c r="H30" i="11" s="1"/>
  <c r="M19" i="11"/>
  <c r="M18" i="11"/>
  <c r="I25" i="11"/>
  <c r="I31" i="11" s="1"/>
  <c r="J24" i="11"/>
  <c r="J30" i="11" s="1"/>
  <c r="A19" i="11"/>
  <c r="A20" i="11"/>
  <c r="A18" i="11"/>
  <c r="K19" i="11"/>
  <c r="K18" i="11"/>
  <c r="J19" i="11"/>
  <c r="J20" i="11"/>
  <c r="M20" i="11" s="1"/>
  <c r="I19" i="11"/>
  <c r="I20" i="11"/>
  <c r="I18" i="11"/>
  <c r="H21" i="11"/>
  <c r="H22" i="11" s="1"/>
  <c r="C21" i="11"/>
  <c r="D21" i="11"/>
  <c r="E21" i="11"/>
  <c r="B21" i="11"/>
  <c r="H19" i="11"/>
  <c r="H20" i="11"/>
  <c r="H18" i="11"/>
  <c r="C20" i="11"/>
  <c r="C19" i="11"/>
  <c r="C18" i="11"/>
  <c r="D19" i="11"/>
  <c r="D18" i="11"/>
  <c r="E19" i="11"/>
  <c r="E18" i="11"/>
  <c r="B20" i="11"/>
  <c r="B19" i="11"/>
  <c r="B18" i="11"/>
  <c r="K19" i="12" l="1"/>
  <c r="C20" i="12"/>
  <c r="J18" i="12"/>
  <c r="D20" i="12"/>
  <c r="L18" i="12"/>
  <c r="F20" i="12"/>
  <c r="I20" i="12" s="1"/>
  <c r="K18" i="12"/>
  <c r="L19" i="12"/>
  <c r="E20" i="12"/>
  <c r="J19" i="12"/>
  <c r="M19" i="12"/>
  <c r="J22" i="11"/>
  <c r="K32" i="11"/>
  <c r="I21" i="11"/>
  <c r="I22" i="11" s="1"/>
  <c r="L21" i="11"/>
  <c r="I26" i="11"/>
  <c r="I32" i="11" s="1"/>
  <c r="I18" i="12"/>
  <c r="M18" i="12"/>
  <c r="I19" i="12"/>
  <c r="K24" i="11"/>
  <c r="K30" i="11" s="1"/>
  <c r="H26" i="11"/>
  <c r="H32" i="11" s="1"/>
  <c r="J25" i="11"/>
  <c r="J31" i="11" s="1"/>
  <c r="C27" i="11"/>
  <c r="I27" i="11" s="1"/>
  <c r="J26" i="11"/>
  <c r="J32" i="11" s="1"/>
  <c r="E27" i="11"/>
  <c r="B27" i="11"/>
  <c r="J27" i="11" s="1"/>
  <c r="N19" i="12" l="1"/>
  <c r="J20" i="12"/>
  <c r="M20" i="12"/>
  <c r="L20" i="12"/>
  <c r="N18" i="12"/>
  <c r="K20" i="12"/>
  <c r="M21" i="11"/>
  <c r="M22" i="11" s="1"/>
  <c r="K22" i="11"/>
  <c r="L24" i="11"/>
  <c r="L30" i="11" s="1"/>
  <c r="L25" i="11"/>
  <c r="L31" i="11" s="1"/>
  <c r="I33" i="11"/>
  <c r="I28" i="11"/>
  <c r="J33" i="11"/>
  <c r="J28" i="11"/>
  <c r="L26" i="11"/>
  <c r="L32" i="11" s="1"/>
  <c r="H27" i="11"/>
  <c r="K27" i="11"/>
  <c r="K28" i="11" s="1"/>
  <c r="N20" i="12" l="1"/>
  <c r="H33" i="11"/>
  <c r="H28" i="11"/>
  <c r="K33" i="11"/>
  <c r="L27" i="11"/>
  <c r="L33" i="11" l="1"/>
  <c r="L28" i="11"/>
</calcChain>
</file>

<file path=xl/sharedStrings.xml><?xml version="1.0" encoding="utf-8"?>
<sst xmlns="http://schemas.openxmlformats.org/spreadsheetml/2006/main" count="3283" uniqueCount="243">
  <si>
    <t>Hypothese</t>
  </si>
  <si>
    <t>Datensatz</t>
  </si>
  <si>
    <t>Index-Wert</t>
  </si>
  <si>
    <t>Filter alias</t>
  </si>
  <si>
    <t>Filter</t>
  </si>
  <si>
    <t>Algorithmus</t>
  </si>
  <si>
    <t xml:space="preserve">TP Rate  </t>
  </si>
  <si>
    <t xml:space="preserve">FP Rate  </t>
  </si>
  <si>
    <t xml:space="preserve">Precision  </t>
  </si>
  <si>
    <t xml:space="preserve">Recall   </t>
  </si>
  <si>
    <t xml:space="preserve">F-Measure  </t>
  </si>
  <si>
    <t xml:space="preserve">MCC      </t>
  </si>
  <si>
    <t xml:space="preserve">ROC Area  </t>
  </si>
  <si>
    <t>PRC Area</t>
  </si>
  <si>
    <t>Summe Kennzahlen</t>
  </si>
  <si>
    <t>Rang</t>
  </si>
  <si>
    <t>F * anz Klassen</t>
  </si>
  <si>
    <t>h1</t>
  </si>
  <si>
    <t>bzr</t>
  </si>
  <si>
    <t>status_klasse_prj</t>
  </si>
  <si>
    <t>all</t>
  </si>
  <si>
    <t>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2-4</t>
  </si>
  <si>
    <t>OA only</t>
  </si>
  <si>
    <t>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1,3-4-weka.filters.unsupervised.attribute.Remove-R2-230</t>
  </si>
  <si>
    <t>plr_distcalc</t>
  </si>
  <si>
    <t>no OA</t>
  </si>
  <si>
    <t>20180909_h1_plr_distcalc-weka.filters.unsupervised.attribute.Remove-R17-89-weka.filters.unsupervised.attribute.Remove-R2,4-14-weka.filters.unsupervised.attribute.Remove-R234-318-weka.filters.unsupervised.attribute.Remove-R2-4</t>
  </si>
  <si>
    <t>20180909_h1_plr_distcalc-weka.filters.unsupervised.attribute.Remove-R17-89-weka.filters.unsupervised.attribute.Remove-R2,4-14-weka.filters.unsupervised.attribute.Remove-R2-4</t>
  </si>
  <si>
    <t>20180909_h1_plr_distcalc-weka.filters.unsupervised.attribute.Remove-R17-89-weka.filters.unsupervised.attribute.Remove-R2,4-14-weka.filters.unsupervised.attribute.Remove-R5-233-weka.filters.unsupervised.attribute.Remove-R2-4</t>
  </si>
  <si>
    <t>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234-318-weka.filters.unsupervised.attribute.Remove-R2-4</t>
  </si>
  <si>
    <t>LMT</t>
  </si>
  <si>
    <t>plr</t>
  </si>
  <si>
    <t>20180909_h1_plr-weka.filters.unsupervised.attribute.Remove-R17-89-weka.filters.unsupervised.attribute.Remove-R2,4-14-weka.filters.unsupervised.attribute.Remove-R2-4</t>
  </si>
  <si>
    <t>20180909_h1_plr-weka.filters.unsupervised.attribute.Remove-R17-89-weka.filters.unsupervised.attribute.Remove-R2,4-14-weka.filters.unsupervised.attribute.Remove-R234-318-weka.filters.unsupervised.attribute.Remove-R2-4</t>
  </si>
  <si>
    <t>status_klasse_prj_bi</t>
  </si>
  <si>
    <t>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1,3-4</t>
  </si>
  <si>
    <t>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234-318-weka.filters.unsupervised.attribute.Remove-R1,3-4</t>
  </si>
  <si>
    <t>20180909_h1_plr-weka.filters.unsupervised.attribute.Remove-R17-89-weka.filters.unsupervised.attribute.Remove-R2,4-14-weka.filters.unsupervised.attribute.Remove-R5-233-weka.filters.unsupervised.attribute.Remove-R2-4</t>
  </si>
  <si>
    <t>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5-233-weka.filters.unsupervised.attribute.Remove-R1,3-4</t>
  </si>
  <si>
    <t>20180909_h1_plr_distcalc-weka.filters.unsupervised.attribute.Remove-R17-89-weka.filters.unsupervised.attribute.Remove-R2,4-14-weka.filters.unsupervised.attribute.Remove-R1,3-4</t>
  </si>
  <si>
    <t>20180909_h1_plr_distcalc-weka.filters.unsupervised.attribute.Remove-R17-89-weka.filters.unsupervised.attribute.Remove-R2,4-14-weka.filters.unsupervised.attribute.Remove-R5-233-weka.filters.unsupervised.attribute.Remove-R1,3-4</t>
  </si>
  <si>
    <t>20180909_h1_plr-weka.filters.unsupervised.attribute.Remove-R17-89-weka.filters.unsupervised.attribute.Remove-R2,4-14-weka.filters.unsupervised.attribute.Remove-R1,3-4</t>
  </si>
  <si>
    <t>20180909_h1_plr-weka.filters.unsupervised.attribute.Remove-R17-89-weka.filters.unsupervised.attribute.Remove-R2,4-14-weka.filters.unsupervised.attribute.Remove-R5-233-weka.filters.unsupervised.attribute.Remove-R1,3-4</t>
  </si>
  <si>
    <t>20180909_h1_plr_distcalc-weka.filters.unsupervised.attribute.Remove-R17-89-weka.filters.unsupervised.attribute.Remove-R2,4-14-weka.filters.unsupervised.attribute.Remove-R234-318-weka.filters.unsupervised.attribute.Remove-R1,3-4</t>
  </si>
  <si>
    <t>20180909_h1_plr-weka.filters.unsupervised.attribute.Remove-R17-89-weka.filters.unsupervised.attribute.Remove-R2,4-14-weka.filters.unsupervised.attribute.Remove-R234-318-weka.filters.unsupervised.attribute.Remove-R1,3-4</t>
  </si>
  <si>
    <t>RandomTree</t>
  </si>
  <si>
    <t>h2</t>
  </si>
  <si>
    <t>dynamik_klasse_prj</t>
  </si>
  <si>
    <t>20180909_h2_plr_distcalc-weka.filters.unsupervised.attribute.Remove-R1,3,7-21,24-89-weka.filters.unsupervised.attribute.Remove-R2-6</t>
  </si>
  <si>
    <t>20180909_h2_plr_distcalc-weka.filters.unsupervised.attribute.Remove-R1,3,7-21,24-89-weka.filters.unsupervised.attribute.Remove-R236-320-weka.filters.unsupervised.attribute.Remove-R2-6</t>
  </si>
  <si>
    <t>20180909_h2_plr_distcalc-weka.filters.unsupervised.attribute.Remove-R1,3,7-21,24-89-weka.filters.unsupervised.attribute.Remove-R5-235-weka.filters.unsupervised.attribute.Remove-R2-4</t>
  </si>
  <si>
    <t>20180909_h2_bzr-weka.filters.unsupervised.attribute.Remove-R1,3,7-21,24-89-weka.filters.unsupervised.attribute.Remove-R2-6</t>
  </si>
  <si>
    <t>20180909_h2_bzr-weka.filters.unsupervised.attribute.Remove-R1,3,7-21,24-89-weka.filters.unsupervised.attribute.Remove-R7-235-weka.filters.unsupervised.attribute.Remove-R2-6</t>
  </si>
  <si>
    <t>20180909_h2_bzr-weka.filters.unsupervised.attribute.Remove-R1,3,7-21,24-89-weka.filters.unsupervised.attribute.Remove-R236-320-weka.filters.unsupervised.attribute.Remove-R2-6</t>
  </si>
  <si>
    <t>dynamik_klasse_prj_bi</t>
  </si>
  <si>
    <t>20180909_h2_plr_distcalc-weka.filters.unsupervised.attribute.Remove-R1,3,7-21,24-89-weka.filters.unsupervised.attribute.Remove-R1,3-6</t>
  </si>
  <si>
    <t>20180909_h2_plr_distcalc-weka.filters.unsupervised.attribute.Remove-R1,3,7-21,24-89-weka.filters.unsupervised.attribute.Remove-R5-235-weka.filters.unsupervised.attribute.Remove-R1,3-4</t>
  </si>
  <si>
    <t>20180909_h2_bzr-weka.filters.unsupervised.attribute.Remove-R1,3,7-21,24-89-weka.filters.unsupervised.attribute.Remove-R7-235-weka.filters.unsupervised.attribute.Remove-R1,3-6</t>
  </si>
  <si>
    <t>20180909_h2_plr_distcalc-weka.filters.unsupervised.attribute.Remove-R1,3,7-21,24-89-weka.filters.unsupervised.attribute.Remove-R236-320-weka.filters.unsupervised.attribute.Remove-R1,3-6</t>
  </si>
  <si>
    <t>own_idx_class</t>
  </si>
  <si>
    <t>20180909_h2_plr_distcalc-weka.filters.unsupervised.attribute.Remove-R1,3,7-21,24-89-weka.filters.unsupervised.attribute.Remove-R236-320-weka.filters.unsupervised.attribute.Remove-R1-2,4-6</t>
  </si>
  <si>
    <t>20180909_h2_plr-weka.filters.unsupervised.attribute.Remove-R1,3,7-21,24-89-weka.filters.unsupervised.attribute.Remove-R2-6</t>
  </si>
  <si>
    <t>20180909_h2_bzr-weka.filters.unsupervised.attribute.Remove-R1,3,7-21,24-89-weka.filters.unsupervised.attribute.Remove-R1,3-6</t>
  </si>
  <si>
    <t>20180909_h2_bzr-weka.filters.unsupervised.attribute.Remove-R1,3,7-21,24-89-weka.filters.unsupervised.attribute.Remove-R236-320-weka.filters.unsupervised.attribute.Remove-R1,3-6</t>
  </si>
  <si>
    <t>20180909_h2_plr_distcalc-weka.filters.unsupervised.attribute.Remove-R1,3,7-21,24-89-weka.filters.unsupervised.attribute.Remove-R1-2,4-6</t>
  </si>
  <si>
    <t>20180909_h2_plr-weka.filters.unsupervised.attribute.Remove-R1,3,7-21,24-89-weka.filters.unsupervised.attribute.Remove-R236-320-weka.filters.unsupervised.attribute.Remove-R1,3-6</t>
  </si>
  <si>
    <t>20180909_h2_plr-weka.filters.unsupervised.attribute.Remove-R1,3,7-21,24-89-weka.filters.unsupervised.attribute.Remove-R5-235-weka.filters.unsupervised.attribute.Remove-R1,3-4</t>
  </si>
  <si>
    <t>20180909_h2_bzr-weka.filters.unsupervised.attribute.Remove-R1,3,7-21,24-89-weka.filters.unsupervised.attribute.Remove-R236-320-weka.filters.unsupervised.attribute.Remove-R1-2,4-6</t>
  </si>
  <si>
    <t>20180909_h2_plr-weka.filters.unsupervised.attribute.Remove-R1,3,7-21,24-89-weka.filters.unsupervised.attribute.Remove-R5-235-weka.filters.unsupervised.attribute.Remove-R2-4</t>
  </si>
  <si>
    <t>20180909_h2_plr_distcalc-weka.filters.unsupervised.attribute.Remove-R1,3,7-21,24-89-weka.filters.unsupervised.attribute.Remove-R5-235-weka.filters.unsupervised.attribute.Remove-R1-2,4</t>
  </si>
  <si>
    <t>20180909_h2_plr-weka.filters.unsupervised.attribute.Remove-R1,3,7-21,24-89-weka.filters.unsupervised.attribute.Remove-R1,3-6</t>
  </si>
  <si>
    <t>20180909_h2_plr-weka.filters.unsupervised.attribute.Remove-R1,3,7-21,24-89-weka.filters.unsupervised.attribute.Remove-R236-320-weka.filters.unsupervised.attribute.Remove-R2-6</t>
  </si>
  <si>
    <t>20180909_h2_plr-weka.filters.unsupervised.attribute.Remove-R1,3,7-21,24-89-weka.filters.unsupervised.attribute.Remove-R236-320-weka.filters.unsupervised.attribute.Remove-R1-2,4-6</t>
  </si>
  <si>
    <t>20180909_h2_bzr-weka.filters.unsupervised.attribute.Remove-R1,3,7-21,24-89-weka.filters.unsupervised.attribute.Remove-R1-2,4-6</t>
  </si>
  <si>
    <t>own_idx_class_bi</t>
  </si>
  <si>
    <t>20180909_h2_plr_distcalc-weka.filters.unsupervised.attribute.Remove-R1,3,7-21,24-89-weka.filters.unsupervised.attribute.Remove-R1-3,5-6</t>
  </si>
  <si>
    <t>20180909_h2_plr_distcalc-weka.filters.unsupervised.attribute.Remove-R1,3,7-21,24-89-weka.filters.unsupervised.attribute.Remove-R236-320-weka.filters.unsupervised.attribute.Remove-R1-3,5-6</t>
  </si>
  <si>
    <t>20180909_h2_bzr-weka.filters.unsupervised.attribute.Remove-R1,3,7-21,24-89-weka.filters.unsupervised.attribute.Remove-R7-235-weka.filters.unsupervised.attribute.Remove-R1-2,4-6</t>
  </si>
  <si>
    <t>20180909_h2_bzr-weka.filters.unsupervised.attribute.Remove-R1,3,7-21,24-89-weka.filters.unsupervised.attribute.Remove-R1-3,5-6</t>
  </si>
  <si>
    <t>20180909_h2_plr_distcalc-weka.filters.unsupervised.attribute.Remove-R1,3,7-21,24-89-weka.filters.unsupervised.attribute.Remove-R5-235-weka.filters.unsupervised.attribute.Remove-R1-3</t>
  </si>
  <si>
    <t>20180909_h2_plr-weka.filters.unsupervised.attribute.Remove-R1,3,7-21,24-89-weka.filters.unsupervised.attribute.Remove-R1-2,4-6</t>
  </si>
  <si>
    <t>20180909_h2_plr-weka.filters.unsupervised.attribute.Remove-R1,3,7-21,24-89-weka.filters.unsupervised.attribute.Remove-R1-3,5-6</t>
  </si>
  <si>
    <t>20180909_h2_bzr-weka.filters.unsupervised.attribute.Remove-R1,3,7-21,24-89-weka.filters.unsupervised.attribute.Remove-R236-320-weka.filters.unsupervised.attribute.Remove-R1-3,5-6</t>
  </si>
  <si>
    <t>20180909_h2_plr-weka.filters.unsupervised.attribute.Remove-R1,3,7-21,24-89-weka.filters.unsupervised.attribute.Remove-R236-320-weka.filters.unsupervised.attribute.Remove-R1-3,5-6</t>
  </si>
  <si>
    <t>20180909_h2_plr-weka.filters.unsupervised.attribute.Remove-R1,3,7-21,24-89-weka.filters.unsupervised.attribute.Remove-R5-235-weka.filters.unsupervised.attribute.Remove-R1-2,4</t>
  </si>
  <si>
    <t>20180909_h2_bzr-weka.filters.unsupervised.attribute.Remove-R1,3,7-21,24-89-weka.filters.unsupervised.attribute.Remove-R7-235-weka.filters.unsupervised.attribute.Remove-R1-3,5-6</t>
  </si>
  <si>
    <t>20180909_h2_plr-weka.filters.unsupervised.attribute.Remove-R1,3,7-21,24-89-weka.filters.unsupervised.attribute.Remove-R5-235-weka.filters.unsupervised.attribute.Remove-R1-3</t>
  </si>
  <si>
    <t>h3a</t>
  </si>
  <si>
    <t>20180909_h3a_plr_distcalc-weka.filters.unsupervised.attribute.Remove-R1,3,7-21,24-89-weka.filters.unsupervised.attribute.Remove-R2-6</t>
  </si>
  <si>
    <t>new only</t>
  </si>
  <si>
    <t>20180909_h3a_plr_distcalc-weka.filters.unsupervised.attribute.Remove-R1,3,7-21,24-89-weka.filters.unsupervised.attribute.Remove-R236-464-weka.filters.unsupervised.attribute.Remove-R2-6</t>
  </si>
  <si>
    <t>ytd only</t>
  </si>
  <si>
    <t>20180909_h3a_plr_distcalc-weka.filters.unsupervised.attribute.Remove-R1,3,7-21,24-89-weka.filters.unsupervised.attribute.Remove-R7-235-weka.filters.unsupervised.attribute.Remove-R2-6</t>
  </si>
  <si>
    <t>20180909_h3a_plr_distcalc-weka.filters.unsupervised.attribute.Remove-R1,3,7-21,24-89-weka.filters.unsupervised.attribute.Remove-R1,3-6</t>
  </si>
  <si>
    <t>20180909_h3a_plr_distcalc-weka.filters.unsupervised.attribute.Remove-R1,3,7-21,24-89-weka.filters.unsupervised.attribute.Remove-R7-235-weka.filters.unsupervised.attribute.Remove-R1,3-6</t>
  </si>
  <si>
    <t>20180909_h3a_plr_distcalc-weka.filters.unsupervised.attribute.Remove-R1,3,7-21,24-89-weka.filters.unsupervised.attribute.Remove-R236-464-weka.filters.unsupervised.attribute.Remove-R1,3-6</t>
  </si>
  <si>
    <t>20180909_h3a_plr_distcalc-weka.filters.unsupervised.attribute.Remove-R1,3,7-21,24-89-weka.filters.unsupervised.attribute.Remove-R1-2,4-6</t>
  </si>
  <si>
    <t>20180909_h3a_plr_distcalc-weka.filters.unsupervised.attribute.Remove-R1,3,7-21,24-89-weka.filters.unsupervised.attribute.Remove-R236-464-weka.filters.unsupervised.attribute.Remove-R1-2,4-6</t>
  </si>
  <si>
    <t>20180909_h3a_plr_distcalc-weka.filters.unsupervised.attribute.Remove-R1,3,7-21,24-89-weka.filters.unsupervised.attribute.Remove-R7-235-weka.filters.unsupervised.attribute.Remove-R1-2,4-6</t>
  </si>
  <si>
    <t>20180909_h3a_bzr-weka.filters.unsupervised.attribute.Remove-R1,3,7-21,24-89-weka.filters.unsupervised.attribute.Remove-R7-235-weka.filters.unsupervised.attribute.Remove-R1-2,4-6</t>
  </si>
  <si>
    <t xml:space="preserve"> 20180909_h3a_plr-weka.filters.unsupervised.attribute.Remove-R1,3,7-21,24-89-weka.filters.unsupervised.attribute.Remove-R2-6</t>
  </si>
  <si>
    <t>20180909_h3a_plr-weka.filters.unsupervised.attribute.Remove-R1,3,7-21,24-89-weka.filters.unsupervised.attribute.Remove-R236-464-weka.filters.unsupervised.attribute.Remove-R2-6</t>
  </si>
  <si>
    <t>20180909_h3a_plr-weka.filters.unsupervised.attribute.Remove-R1,3,7-21,24-89-weka.filters.unsupervised.attribute.Remove-R1-2,4-6</t>
  </si>
  <si>
    <t>20180909_h3a_plr-weka.filters.unsupervised.attribute.Remove-R1,3,7-21,24-89-weka.filters.unsupervised.attribute.Remove-R7-235-weka.filters.unsupervised.attribute.Remove-R2-6</t>
  </si>
  <si>
    <t>20180909_h3a_bzr-weka.filters.unsupervised.attribute.Remove-R1,3,7-21,24-89-weka.filters.unsupervised.attribute.Remove-R1,3-6</t>
  </si>
  <si>
    <t>20180909_h3a_plr_distcalc-weka.filters.unsupervised.attribute.Remove-R1,3,7-21,24-89-weka.filters.unsupervised.attribute.Remove-R7-235-weka.filters.unsupervised.attribute.Remove-R1-3,5-6</t>
  </si>
  <si>
    <t>20180909_h3a_plr_distcalc-weka.filters.unsupervised.attribute.Remove-R1,3,7-21,24-89-weka.filters.unsupervised.attribute.Remove-R1-3,5-6</t>
  </si>
  <si>
    <t>20180909_h3a_bzr-weka.filters.unsupervised.attribute.Remove-R1,3,7-21,24-89-weka.filters.unsupervised.attribute.Remove-R2-6</t>
  </si>
  <si>
    <t>20180909_h3a_bzr-weka.filters.unsupervised.attribute.Remove-R1,3,7-21,24-89-weka.filters.unsupervised.attribute.Remove-R7-235-weka.filters.unsupervised.attribute.Remove-R2-6</t>
  </si>
  <si>
    <t>20180909_h3a_bzr-weka.filters.unsupervised.attribute.Remove-R1,3,7-21,24-89-weka.filters.unsupervised.attribute.Remove-R236-464-weka.filters.unsupervised.attribute.Remove-R2-6</t>
  </si>
  <si>
    <t>20180909_h3a_plr_distcalc-weka.filters.unsupervised.attribute.Remove-R1,3,7-21,24-89-weka.filters.unsupervised.attribute.Remove-R236-464-weka.filters.unsupervised.attribute.Remove-R1-3,5-6</t>
  </si>
  <si>
    <t>20180909_h3a_plr-weka.filters.unsupervised.attribute.Remove-R1,3,7-21,24-89-weka.filters.unsupervised.attribute.Remove-R236-464-weka.filters.unsupervised.attribute.Remove-R1,3-6</t>
  </si>
  <si>
    <t>20180909_h3a_bzr-weka.filters.unsupervised.attribute.Remove-R1,3,7-21,24-89-weka.filters.unsupervised.attribute.Remove-R236-464-weka.filters.unsupervised.attribute.Remove-R1-2,4-6</t>
  </si>
  <si>
    <t>20180909_h3a_plr-weka.filters.unsupervised.attribute.Remove-R1,3,7-21,24-89-weka.filters.unsupervised.attribute.Remove-R1-3,5-6</t>
  </si>
  <si>
    <t>20180909_h3a_bzr-weka.filters.unsupervised.attribute.Remove-R1,3,7-21,24-89-weka.filters.unsupervised.attribute.Remove-R7-235-weka.filters.unsupervised.attribute.Remove-R1,3-6</t>
  </si>
  <si>
    <t>20180909_h3a_bzr-weka.filters.unsupervised.attribute.Remove-R1,3,7-21,24-89-weka.filters.unsupervised.attribute.Remove-R1-3,5-6</t>
  </si>
  <si>
    <t>20180909_h3a_bzr-weka.filters.unsupervised.attribute.Remove-R1,3,7-21,24-89-weka.filters.unsupervised.attribute.Remove-R1-2,4-6</t>
  </si>
  <si>
    <t>20180909_h3a_bzr-weka.filters.unsupervised.attribute.Remove-R1,3,7-21,24-89-weka.filters.unsupervised.attribute.Remove-R236-464-weka.filters.unsupervised.attribute.Remove-R1,3-6</t>
  </si>
  <si>
    <t>20180909_h3a_plr-weka.filters.unsupervised.attribute.Remove-R1,3,7-21,24-89-weka.filters.unsupervised.attribute.Remove-R236-464-weka.filters.unsupervised.attribute.Remove-R1-2,4-6</t>
  </si>
  <si>
    <t>20180909_h3a_plr-weka.filters.unsupervised.attribute.Remove-R1,3,7-21,24-89-weka.filters.unsupervised.attribute.Remove-R7-235-weka.filters.unsupervised.attribute.Remove-R1-2,4-6</t>
  </si>
  <si>
    <t>20180909_h3a_bzr-weka.filters.unsupervised.attribute.Remove-R1,3,7-21,24-89-weka.filters.unsupervised.attribute.Remove-R236-464-weka.filters.unsupervised.attribute.Remove-R1-3,5-6</t>
  </si>
  <si>
    <t>20180909_h3a_plr-weka.filters.unsupervised.attribute.Remove-R1,3,7-21,24-89-weka.filters.unsupervised.attribute.Remove-R1,3-6</t>
  </si>
  <si>
    <t>20180909_h3a_plr-weka.filters.unsupervised.attribute.Remove-R1,3,7-21,24-89-weka.filters.unsupervised.attribute.Remove-R236-464-weka.filters.unsupervised.attribute.Remove-R1-3,5-6</t>
  </si>
  <si>
    <t>20180909_h3a_bzr-weka.filters.unsupervised.attribute.Remove-R1,3,7-21,24-89-weka.filters.unsupervised.attribute.Remove-R7-235-weka.filters.unsupervised.attribute.Remove-R1-3,5-6</t>
  </si>
  <si>
    <t>20180909_h3a_plr-weka.filters.unsupervised.attribute.Remove-R1,3,7-21,24-89-weka.filters.unsupervised.attribute.Remove-R7-235-weka.filters.unsupervised.attribute.Remove-R1-3,5-6</t>
  </si>
  <si>
    <t>20180909_h3a_plr-weka.filters.unsupervised.attribute.Remove-R1,3,7-21,24-89-weka.filters.unsupervised.attribute.Remove-R7-235-weka.filters.unsupervised.attribute.Remove-R1,3-6</t>
  </si>
  <si>
    <t>Zeilenbeschriftungen</t>
  </si>
  <si>
    <t>Gesamtergebnis</t>
  </si>
  <si>
    <t>h3c</t>
  </si>
  <si>
    <t>20180909_h3c_bzr-weka.filters.unsupervised.attribute.Remove-R1,3,7-21,24-89-weka.filters.unsupervised.attribute.Remove-R236-464-weka.filters.unsupervised.attribute.Remove-R1,3-6</t>
  </si>
  <si>
    <t>20180909_h3c_bzr-weka.filters.unsupervised.attribute.Remove-R1,3,7-21,24-89-weka.filters.unsupervised.attribute.Remove-R1,3-7</t>
  </si>
  <si>
    <t>20180909_h3c_plr_distcalc-weka.filters.unsupervised.attribute.Remove-R1,3,7-21,24-89-weka.filters.unsupervised.attribute.Remove-R7-235-weka.filters.unsupervised.attribute.Remove-R1,3-6</t>
  </si>
  <si>
    <t>20180909_h3c_plr_distcalc-weka.filters.unsupervised.attribute.Remove-R1,3,7-21,24-89-weka.filters.unsupervised.attribute.Remove-R236-464-weka.filters.unsupervised.attribute.Remove-R1,3,5-6</t>
  </si>
  <si>
    <t>20180909_h3c_plr_distcalc-weka.filters.unsupervised.attribute.Remove-R1,3,7-21,24-89-weka.filters.unsupervised.attribute.Remove-R1,3-6</t>
  </si>
  <si>
    <t>20180909_h3c_bzr-weka.filters.unsupervised.attribute.Remove-R1,3,7-21,24-89-weka.filters.unsupervised.attribute.Remove-R236-464-weka.filters.unsupervised.attribute.Remove-R2-6</t>
  </si>
  <si>
    <t>20180909_h3c_bzr-weka.filters.unsupervised.attribute.Remove-R1,3,7-21,24-89-weka.filters.unsupervised.attribute.Remove-R7-235-weka.filters.unsupervised.attribute.Remove-R2-6</t>
  </si>
  <si>
    <t>20180909_h3c_bzr-weka.filters.unsupervised.attribute.Remove-R1,3,7-21,24-89-weka.filters.unsupervised.attribute.Remove-R2-6</t>
  </si>
  <si>
    <t>20180909_h3c_bzr-weka.filters.unsupervised.attribute.Remove-R1,3,7-21,24-89-weka.filters.unsupervised.attribute.Remove-R7-235-weka.filters.unsupervised.attribute.Remove-R1,3-6</t>
  </si>
  <si>
    <t>20180909_h3c_plr_distcalc-weka.filters.unsupervised.attribute.Remove-R1,3,7-21,24-89-weka.filters.unsupervised.attribute.Remove-R7-235-weka.filters.unsupervised.attribute.Remove-R2-6</t>
  </si>
  <si>
    <t>20180909_h3c_plr_distcalc-weka.filters.unsupervised.attribute.Remove-R1,3,7-21,24-89-weka.filters.unsupervised.attribute.Remove-R236-464-weka.filters.unsupervised.attribute.Remove-R2-6</t>
  </si>
  <si>
    <t>20180909_h3c_plr_distcalc-weka.filters.unsupervised.attribute.Remove-R1,3,7-21,24-89-weka.filters.unsupervised.attribute.Remove-R2-6</t>
  </si>
  <si>
    <t>20180909_h3c_plr-weka.filters.unsupervised.attribute.Remove-R1,3,7-21,24-89-weka.filters.unsupervised.attribute.Remove-R236-464-weka.filters.unsupervised.attribute.Remove-R1,3-6</t>
  </si>
  <si>
    <t>20180909_h3c_plr-weka.filters.unsupervised.attribute.Remove-R1,3,7-21,24-89-weka.filters.unsupervised.attribute.Remove-R7-235-weka.filters.unsupervised.attribute.Remove-R1,3-6</t>
  </si>
  <si>
    <t>20180909_h3c_plr-weka.filters.unsupervised.attribute.Remove-R1,3,7-21,24-89-weka.filters.unsupervised.attribute.Remove-R2-6</t>
  </si>
  <si>
    <t>20180909_h3c_plr-weka.filters.unsupervised.attribute.Remove-R1,3,7-21,24-89-weka.filters.unsupervised.attribute.Remove-R1,3-6</t>
  </si>
  <si>
    <t>20180909_h3c_plr-weka.filters.unsupervised.attribute.Remove-R1,3,7-21,24-89-weka.filters.unsupervised.attribute.Remove-R7-235-weka.filters.unsupervised.attribute.Remove-R2-6</t>
  </si>
  <si>
    <t>20180909_h3c_plr_distcalc-weka.filters.unsupervised.attribute.Remove-R1,3,7-21,24-89-weka.filters.unsupervised.attribute.Remove-R236-464-weka.filters.unsupervised.attribute.Remove-R1-2,4-6</t>
  </si>
  <si>
    <t>20180909_h3c_plr-weka.filters.unsupervised.attribute.Remove-R1,3,7-21,24-89-weka.filters.unsupervised.attribute.Remove-R236-464-weka.filters.unsupervised.attribute.Remove-R2-6</t>
  </si>
  <si>
    <t>20180909_h3c_plr_distcalc-weka.filters.unsupervised.attribute.Remove-R1,3,7-21,24-89-weka.filters.unsupervised.attribute.Remove-R7-235-weka.filters.unsupervised.attribute.Remove-R1-2,4-6</t>
  </si>
  <si>
    <t>20180909_h3c_bzr-weka.filters.unsupervised.attribute.Remove-R1,3,7-21,24-89-weka.filters.unsupervised.attribute.Remove-R236-464-weka.filters.unsupervised.attribute.Remove-R1-3,5-6</t>
  </si>
  <si>
    <t>20180909_h3c_plr_distcalc-weka.filters.unsupervised.attribute.Remove-R1,3,7-21,24-89-weka.filters.unsupervised.attribute.Remove-R1-2,4-6</t>
  </si>
  <si>
    <t>20180909_h3c_plr_distcalc-weka.filters.unsupervised.attribute.Remove-R1,3,7-21,24-89-weka.filters.unsupervised.attribute.Remove-R236-464-weka.filters.unsupervised.attribute.Remove-R1-3,5-6</t>
  </si>
  <si>
    <t>20180909_h3c_bzr-weka.filters.unsupervised.attribute.Remove-R1,3,7-21,24-89-weka.filters.unsupervised.attribute.Remove-R1-2,4-6</t>
  </si>
  <si>
    <t>20180909_h3c_plr_distcalc-weka.filters.unsupervised.attribute.Remove-R1,3,7-21,24-89-weka.filters.unsupervised.attribute.Remove-R7-235-weka.filters.unsupervised.attribute.Remove-R1-3,5-6</t>
  </si>
  <si>
    <t>20180909_h3c_plr_distcalc-weka.filters.unsupervised.attribute.Remove-R1,3,7-21,24-89-weka.filters.unsupervised.attribute.Remove-R1-3,5-6</t>
  </si>
  <si>
    <t>20180909_h3c_plr-weka.filters.unsupervised.attribute.Remove-R1,3,7-21,24-89-weka.filters.unsupervised.attribute.Remove-R7-235-weka.filters.unsupervised.attribute.Remove-R1-3,5-6</t>
  </si>
  <si>
    <t>20180909_h3c_plr-weka.filters.unsupervised.attribute.Remove-R1,3,7-21,24-89-weka.filters.unsupervised.attribute.Remove-R7-235-weka.filters.unsupervised.attribute.Remove-R1-2,4-6</t>
  </si>
  <si>
    <t>20180909_h3c_bzr-weka.filters.unsupervised.attribute.Remove-R1,3,7-21,24-89-weka.filters.unsupervised.attribute.Remove-R7-235-weka.filters.unsupervised.attribute.Remove-R1-2,4-6</t>
  </si>
  <si>
    <t>20180909_h3c_plr-weka.filters.unsupervised.attribute.Remove-R1,3,7-21,24-89-weka.filters.unsupervised.attribute.Remove-R236-464-weka.filters.unsupervised.attribute.Remove-R1-3,5-6</t>
  </si>
  <si>
    <t>20180909_h3c_bzr-weka.filters.unsupervised.attribute.Remove-R1,3,7-21,24-89-weka.filters.unsupervised.attribute.Remove-R236-464-weka.filters.unsupervised.attribute.Remove-R1-2,4-6</t>
  </si>
  <si>
    <t>20180909_h3c_plr-weka.filters.unsupervised.attribute.Remove-R1,3,7-21,24-89-weka.filters.unsupervised.attribute.Remove-R1-2,4-6</t>
  </si>
  <si>
    <t>20180909_h3c_plr-weka.filters.unsupervised.attribute.Remove-R1,3,7-21,24-89-weka.filters.unsupervised.attribute.Remove-R236-464-weka.filters.unsupervised.attribute.Remove-R1-2,4-6</t>
  </si>
  <si>
    <t>20180909_h3c_plr-weka.filters.unsupervised.attribute.Remove-R1,3,7-21,24-89-weka.filters.unsupervised.attribute.Remove-R1-3,5-6</t>
  </si>
  <si>
    <t>20180909_h3c_bzr-weka.filters.unsupervised.attribute.Remove-R1,3,7-21,24-89-weka.filters.unsupervised.attribute.Remove-R7-235-weka.filters.unsupervised.attribute.Remove-R1-3,5-6</t>
  </si>
  <si>
    <t>20180909_h3c_bzr-weka.filters.unsupervised.attribute.Remove-R1,3,7-21,24-89-weka.filters.unsupervised.attribute.Remove-R1-3,5-6</t>
  </si>
  <si>
    <t>ROC-bewertung</t>
  </si>
  <si>
    <t>h3b</t>
  </si>
  <si>
    <t>20180909_h3b_bzr-weka.filters.unsupervised.attribute.Remove-R1-89,90,92,96-178-weka.filters.unsupervised.attribute.Remove-R234-462-weka.filters.unsupervised.attribute.Remove-R1,3-4</t>
  </si>
  <si>
    <t>20180909_h3b_plr_distcalc-weka.filters.unsupervised.attribute.Remove-R1-89,90,92,96-178-weka.filters.unsupervised.instance.RemoveWithValues-S0.0-C4-L3-weka.filters.unsupervised.attribute.Remove-R234-462-weka.filters.unsupervised.attribute.Remove-R1,3-4</t>
  </si>
  <si>
    <t>20180909_h3b_bzr-weka.filters.unsupervised.attribute.Remove-R1-89,90,92,96-178-weka.filters.unsupervised.attribute.Remove-R1,3-4</t>
  </si>
  <si>
    <t>20180909_h3b_bzr-weka.filters.unsupervised.attribute.Remove-R1-89,90,92,96-178-weka.filters.unsupervised.attribute.Remove-R5-233-weka.filters.unsupervised.attribute.Remove-R1,3-4</t>
  </si>
  <si>
    <t>20180909_h3b_plr_distcalc-weka.filters.unsupervised.attribute.Remove-R1-89,90,92,96-178-weka.filters.unsupervised.instance.RemoveWithValues-S0.0-C4-L3-weka.filters.unsupervised.attribute.Remove-R1,3-4</t>
  </si>
  <si>
    <t>20180909_h3b_plr_distcalc-weka.filters.unsupervised.attribute.Remove-R1-89,90,92,96-178-weka.filters.unsupervised.instance.RemoveWithValues-S0.0-C4-L3-weka.filters.unsupervised.attribute.Remove-R5-233-weka.filters.unsupervised.attribute.Remove-R1,3-4</t>
  </si>
  <si>
    <t>20180909_h3b_plr-weka.filters.unsupervised.attribute.Remove-R1-89,90,92,96-178-weka.filters.unsupervised.instance.RemoveWithValues-S0.0-C4-L3-weka.filters.unsupervised.attribute.Remove-R234-462-weka.filters.unsupervised.attribute.Remove-R1,3-4</t>
  </si>
  <si>
    <t>20180909_h3b_bzr-weka.filters.unsupervised.attribute.Remove-R1-89,90,92,96-178-weka.filters.unsupervised.attribute.Remove-R5-233-weka.filters.unsupervised.attribute.Remove-R2-4</t>
  </si>
  <si>
    <t>20180909_h3b_plr-weka.filters.unsupervised.attribute.Remove-R1-89,90,92,96-178-weka.filters.unsupervised.instance.RemoveWithValues-S0.0-C4-L3-weka.filters.unsupervised.attribute.Remove-R1,3-4</t>
  </si>
  <si>
    <t>20180909_h3b_bzr-weka.filters.unsupervised.attribute.Remove-R1-89,90,92,96-178-weka.filters.unsupervised.attribute.Remove-R2-4</t>
  </si>
  <si>
    <t>20180909_h3b_plr_distcalc-weka.filters.unsupervised.attribute.Remove-R1-89,90,92,96-178-weka.filters.unsupervised.instance.RemoveWithValues-S0.0-C4-L3-weka.filters.unsupervised.attribute.Remove-R5-233-weka.filters.unsupervised.attribute.Remove-R2-4</t>
  </si>
  <si>
    <t>20180909_h3b_plr_distcalc-weka.filters.unsupervised.attribute.Remove-R1-89,90,92,96-178-weka.filters.unsupervised.instance.RemoveWithValues-S0.0-C4-L3-weka.filters.unsupervised.attribute.Remove-R234-462-weka.filters.unsupervised.attribute.Remove-R2-4</t>
  </si>
  <si>
    <t>20180909_h3b_bzr-weka.filters.unsupervised.attribute.Remove-R1-89,90,92,96-178-weka.filters.unsupervised.attribute.Remove-R234-462-weka.filters.unsupervised.attribute.Remove-R2-4</t>
  </si>
  <si>
    <t>20180909_h3b_plr-weka.filters.unsupervised.attribute.Remove-R1-89,90,92,96-178-weka.filters.unsupervised.instance.RemoveWithValues-S0.0-C4-L3-weka.filters.unsupervised.attribute.Remove-R5-233-weka.filters.unsupervised.attribute.Remove-R1,3-4</t>
  </si>
  <si>
    <t>20180909_h3b_plr_distcalc-weka.filters.unsupervised.attribute.Remove-R1-89,90,92,96-178-weka.filters.unsupervised.instance.RemoveWithValues-S0.0-C4-L3-weka.filters.unsupervised.attribute.Remove-R2-4</t>
  </si>
  <si>
    <t>20180909_h3b_bzr-weka.filters.unsupervised.attribute.Remove-R1-89,90,92,96-178-weka.filters.unsupervised.attribute.Remove-R234-462-weka.filters.unsupervised.attribute.Remove-R1-3</t>
  </si>
  <si>
    <t>20180909_h3b_bzr-weka.filters.unsupervised.attribute.Remove-R1-89,90,92,96-178-weka.filters.unsupervised.attribute.Remove-R1-3</t>
  </si>
  <si>
    <t>20180909_h3b_bzr-weka.filters.unsupervised.attribute.Remove-R1-89,90,92,96-178-weka.filters.unsupervised.attribute.Remove-R5-233-weka.filters.unsupervised.attribute.Remove-R1-2,4</t>
  </si>
  <si>
    <t>20180909_h3b_bzr-weka.filters.unsupervised.attribute.Remove-R1-89,90,92,96-178-weka.filters.unsupervised.attribute.Remove-R5-233-weka.filters.unsupervised.attribute.Remove-R1-3</t>
  </si>
  <si>
    <t>20180909_h3b_plr_distcalc-weka.filters.unsupervised.attribute.Remove-R1-89,90,92,96-178-weka.filters.unsupervised.instance.RemoveWithValues-S0.0-C4-L3-weka.filters.unsupervised.attribute.Remove-R1-2,4</t>
  </si>
  <si>
    <t>20180909_h3b_plr-weka.filters.unsupervised.attribute.Remove-R1-89,90,92,96-178-weka.filters.unsupervised.instance.RemoveWithValues-S0.0-C4-L3-weka.filters.unsupervised.attribute.Remove-R234-462-weka.filters.unsupervised.attribute.Remove-R1-3</t>
  </si>
  <si>
    <t>20180909_h3b_plr_distcalc-weka.filters.unsupervised.attribute.Remove-R1-89,90,92,96-178-weka.filters.unsupervised.instance.RemoveWithValues-S0.0-C4-L3-weka.filters.unsupervised.attribute.Remove-R234-462-weka.filters.unsupervised.attribute.Remove-R1-2,4</t>
  </si>
  <si>
    <t>20180909_h3b_plr_distcalc-weka.filters.unsupervised.attribute.Remove-R1-89,90,92,96-178-weka.filters.unsupervised.instance.RemoveWithValues-S0.0-C4-L3-weka.filters.unsupervised.attribute.Remove-R5-233-weka.filters.unsupervised.attribute.Remove-R1-2,4</t>
  </si>
  <si>
    <t>20180909_h3b_plr_distcalc-weka.filters.unsupervised.attribute.Remove-R1-89,90,92,96-178-weka.filters.unsupervised.instance.RemoveWithValues-S0.0-C4-L3-weka.filters.unsupervised.attribute.Remove-R234-462-weka.filters.unsupervised.attribute.Remove-R1-3</t>
  </si>
  <si>
    <t>20180909_h3b_bzr-weka.filters.unsupervised.attribute.Remove-R1-89,90,92,96-178-weka.filters.unsupervised.attribute.Remove-R1-2,4</t>
  </si>
  <si>
    <t>20180909_h3b_plr_distcalc-weka.filters.unsupervised.attribute.Remove-R1-89,90,92,96-178-weka.filters.unsupervised.instance.RemoveWithValues-S0.0-C4-L3-weka.filters.unsupervised.attribute.Remove-R1-3</t>
  </si>
  <si>
    <t>20180909_h3b_bzr-weka.filters.unsupervised.attribute.Remove-R1-89,90,92,96-178-weka.filters.unsupervised.attribute.Remove-R234-462-weka.filters.unsupervised.attribute.Remove-R1-2,4</t>
  </si>
  <si>
    <t>20180909_h3b_plr-weka.filters.unsupervised.attribute.Remove-R1-89,90,92,96-178-weka.filters.unsupervised.instance.RemoveWithValues-S0.0-C4-L3-weka.filters.unsupervised.attribute.Remove-R234-462-weka.filters.unsupervised.attribute.Remove-R2-4</t>
  </si>
  <si>
    <t>20180909_h3b_plr_distcalc-weka.filters.unsupervised.attribute.Remove-R1-89,90,92,96-178-weka.filters.unsupervised.instance.RemoveWithValues-S0.0-C4-L3-weka.filters.unsupervised.attribute.Remove-R5-233-weka.filters.unsupervised.attribute.Remove-R1-3</t>
  </si>
  <si>
    <t>20180909_h3b_plr-weka.filters.unsupervised.attribute.Remove-R1-89,90,92,96-178-weka.filters.unsupervised.instance.RemoveWithValues-S0.0-C4-L3-weka.filters.unsupervised.attribute.Remove-R234-462-weka.filters.unsupervised.attribute.Remove-R1-2,4</t>
  </si>
  <si>
    <t>20180909_h3b_plr-weka.filters.unsupervised.attribute.Remove-R1-89,90,92,96-178-weka.filters.unsupervised.instance.RemoveWithValues-S0.0-C4-L3-weka.filters.unsupervised.attribute.Remove-R1-3</t>
  </si>
  <si>
    <t>20180909_h3b_plr-weka.filters.unsupervised.attribute.Remove-R1-89,90,92,96-178-weka.filters.unsupervised.instance.RemoveWithValues-S0.0-C4-L3-weka.filters.unsupervised.attribute.Remove-R2-4</t>
  </si>
  <si>
    <t>20180909_h3b_plr-weka.filters.unsupervised.attribute.Remove-R1-89,90,92,96-178-weka.filters.unsupervised.instance.RemoveWithValues-S0.0-C4-L3-weka.filters.unsupervised.attribute.Remove-R5-233-weka.filters.unsupervised.attribute.Remove-R2-4</t>
  </si>
  <si>
    <t>20180909_h3b_plr-weka.filters.unsupervised.attribute.Remove-R1-89,90,92,96-178-weka.filters.unsupervised.instance.RemoveWithValues-S0.0-C4-L3-weka.filters.unsupervised.attribute.Remove-R1-2,4</t>
  </si>
  <si>
    <t>20180909_h3b_plr-weka.filters.unsupervised.attribute.Remove-R1-89,90,92,96-178-weka.filters.unsupervised.instance.RemoveWithValues-S0.0-C4-L3-weka.filters.unsupervised.attribute.Remove-R5-233-weka.filters.unsupervised.attribute.Remove-R1-3</t>
  </si>
  <si>
    <t>20180909_h3b_plr-weka.filters.unsupervised.attribute.Remove-R1-89,90,92,96-178-weka.filters.unsupervised.instance.RemoveWithValues-S0.0-C4-L3-weka.filters.unsupervised.attribute.Remove-R5-233-weka.filters.unsupervised.attribute.Remove-R1-2,4</t>
  </si>
  <si>
    <t>Anzahl von Filter</t>
  </si>
  <si>
    <t>h1 Ergebnis</t>
  </si>
  <si>
    <t>h2 Ergebnis</t>
  </si>
  <si>
    <t>h3a Ergebnis</t>
  </si>
  <si>
    <t>h3b Ergebnis</t>
  </si>
  <si>
    <t>h3c Ergebnis</t>
  </si>
  <si>
    <t>(Alle)</t>
  </si>
  <si>
    <t>AUC</t>
  </si>
  <si>
    <t>RandomForest</t>
  </si>
  <si>
    <t>a</t>
  </si>
  <si>
    <t>b</t>
  </si>
  <si>
    <t>c</t>
  </si>
  <si>
    <t xml:space="preserve"> &lt;-- classified as</t>
  </si>
  <si>
    <t>a = mittel</t>
  </si>
  <si>
    <t>b = hoch</t>
  </si>
  <si>
    <t>c = niedrig</t>
  </si>
  <si>
    <t>mittel</t>
  </si>
  <si>
    <t>hoch</t>
  </si>
  <si>
    <t>niedrig</t>
  </si>
  <si>
    <t>Class</t>
  </si>
  <si>
    <t>Weighted Avg.</t>
  </si>
  <si>
    <t>TP</t>
  </si>
  <si>
    <t>TN</t>
  </si>
  <si>
    <t>FP</t>
  </si>
  <si>
    <t>FN</t>
  </si>
  <si>
    <t>sum</t>
  </si>
  <si>
    <t>Accuracy</t>
  </si>
  <si>
    <t>a = niedrig</t>
  </si>
  <si>
    <t>F-Bewertung</t>
  </si>
  <si>
    <t>AUC - B</t>
  </si>
  <si>
    <t>AUC - C</t>
  </si>
  <si>
    <t>AUC - D</t>
  </si>
  <si>
    <t>F1</t>
  </si>
  <si>
    <t>F1 - B</t>
  </si>
  <si>
    <t>F1 - C</t>
  </si>
  <si>
    <t>F1 - D</t>
  </si>
  <si>
    <t>Spaltenbeschriftungen</t>
  </si>
  <si>
    <t>(Mehrere Elemente)</t>
  </si>
  <si>
    <t>C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</si>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</sst>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_-* #,##0.000\ _€_-;\-* #,##0.000\ _€_-;_-* &quot;-&quot;??\ _€_-;_-@_-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1" applyFon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164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24</xdr:row>
      <xdr:rowOff>0</xdr:rowOff>
    </xdr:from>
    <xdr:to>
      <xdr:col>17</xdr:col>
      <xdr:colOff>543524</xdr:colOff>
      <xdr:row>37</xdr:row>
      <xdr:rowOff>152071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30893" y="4572000"/>
          <a:ext cx="6095238" cy="262857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lweg, Dennis" refreshedDate="43355.808823148145" createdVersion="5" refreshedVersion="5" minRefreshableVersion="3" recordCount="486">
  <cacheSource type="worksheet">
    <worksheetSource ref="A1:U487" sheet="experiments"/>
  </cacheSource>
  <cacheFields count="21">
    <cacheField name="Hypothese" numFmtId="0">
      <sharedItems count="5">
        <s v="h1"/>
        <s v="h3b"/>
        <s v="h3c"/>
        <s v="h2"/>
        <s v="h3a"/>
      </sharedItems>
    </cacheField>
    <cacheField name="Datensatz" numFmtId="0">
      <sharedItems count="3">
        <s v="bzr"/>
        <s v="plr_distcalc"/>
        <s v="plr"/>
      </sharedItems>
    </cacheField>
    <cacheField name="Index-Wert" numFmtId="0">
      <sharedItems count="6">
        <s v="status_klasse_prj_bi"/>
        <s v="status_klasse_prj"/>
        <s v="dynamik_klasse_prj_bi"/>
        <s v="dynamik_klasse_prj"/>
        <s v="own_idx_class_bi"/>
        <s v="own_idx_class"/>
      </sharedItems>
    </cacheField>
    <cacheField name="Filter alias" numFmtId="0">
      <sharedItems count="5">
        <s v="no OA"/>
        <s v="all"/>
        <s v="OA only"/>
        <s v="new only"/>
        <s v="ytd only"/>
      </sharedItems>
    </cacheField>
    <cacheField name="Filter" numFmtId="0">
      <sharedItems longText="1"/>
    </cacheField>
    <cacheField name="Algorithmus" numFmtId="0">
      <sharedItems count="3">
        <s v="RandomForest"/>
        <s v="LMT"/>
        <s v="RandomTree"/>
      </sharedItems>
    </cacheField>
    <cacheField name="TP Rate  " numFmtId="0">
      <sharedItems containsSemiMixedTypes="0" containsString="0" containsNumber="1" minValue="0.22600000000000001" maxValue="0.80300000000000005"/>
    </cacheField>
    <cacheField name="FP Rate  " numFmtId="0">
      <sharedItems containsSemiMixedTypes="0" containsString="0" containsNumber="1" minValue="0.17399999999999999" maxValue="0.59"/>
    </cacheField>
    <cacheField name="Precision  " numFmtId="0">
      <sharedItems containsSemiMixedTypes="0" containsString="0" containsNumber="1" minValue="0.22900000000000001" maxValue="0.80500000000000005"/>
    </cacheField>
    <cacheField name="Recall   " numFmtId="0">
      <sharedItems containsSemiMixedTypes="0" containsString="0" containsNumber="1" minValue="0.22600000000000001" maxValue="0.80300000000000005"/>
    </cacheField>
    <cacheField name="F-Measure  " numFmtId="0">
      <sharedItems containsSemiMixedTypes="0" containsString="0" containsNumber="1" minValue="0.22700000000000001" maxValue="0.80100000000000005"/>
    </cacheField>
    <cacheField name="MCC      " numFmtId="0">
      <sharedItems containsSemiMixedTypes="0" containsString="0" containsNumber="1" minValue="-0.182" maxValue="0.60099999999999998"/>
    </cacheField>
    <cacheField name="ROC Area  " numFmtId="0">
      <sharedItems containsSemiMixedTypes="0" containsString="0" containsNumber="1" minValue="0.40899999999999997" maxValue="0.875"/>
    </cacheField>
    <cacheField name="PRC Area" numFmtId="0">
      <sharedItems containsSemiMixedTypes="0" containsString="0" containsNumber="1" minValue="0.315" maxValue="0.879"/>
    </cacheField>
    <cacheField name="Summe Kennzahlen" numFmtId="0">
      <sharedItems containsSemiMixedTypes="0" containsString="0" containsNumber="1" minValue="0.77800000000000002" maxValue="3.1160000000000001"/>
    </cacheField>
    <cacheField name="Rang" numFmtId="0">
      <sharedItems containsSemiMixedTypes="0" containsString="0" containsNumber="1" containsInteger="1" minValue="1" maxValue="36"/>
    </cacheField>
    <cacheField name="F * anz Klassen" numFmtId="0">
      <sharedItems containsSemiMixedTypes="0" containsString="0" containsNumber="1" minValue="0.68100000000000005" maxValue="1.992"/>
    </cacheField>
    <cacheField name="ROC-bewertung" numFmtId="43">
      <sharedItems/>
    </cacheField>
    <cacheField name="AUC" numFmtId="0">
      <sharedItems count="4">
        <s v="AUC - B"/>
        <s v="AUC - C"/>
        <s v="AUC - D"/>
        <s v="AUC - F"/>
      </sharedItems>
    </cacheField>
    <cacheField name="F-Bewertung" numFmtId="43">
      <sharedItems/>
    </cacheField>
    <cacheField name="F1" numFmtId="0">
      <sharedItems count="5">
        <s v="F1 - B"/>
        <s v="F1 - A"/>
        <s v="F1 - C"/>
        <s v="F1 - D"/>
        <s v="F1 - 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6">
  <r>
    <x v="0"/>
    <x v="0"/>
    <x v="0"/>
    <x v="0"/>
    <s v="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234-318-weka.filters.unsupervised.attribute.Remove-R1,3-4"/>
    <x v="0"/>
    <n v="0.78800000000000003"/>
    <n v="0.23799999999999999"/>
    <n v="0.79500000000000004"/>
    <n v="0.78800000000000003"/>
    <n v="0.78400000000000003"/>
    <n v="0.57299999999999995"/>
    <n v="0.875"/>
    <n v="0.879"/>
    <n v="3.1110000000000002"/>
    <n v="2"/>
    <n v="1.5680000000000001"/>
    <s v="B"/>
    <x v="0"/>
    <s v="B"/>
    <x v="0"/>
  </r>
  <r>
    <x v="0"/>
    <x v="0"/>
    <x v="0"/>
    <x v="1"/>
    <s v="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1,3-4"/>
    <x v="0"/>
    <n v="0.80300000000000005"/>
    <n v="0.216"/>
    <n v="0.80500000000000005"/>
    <n v="0.80300000000000005"/>
    <n v="0.80100000000000005"/>
    <n v="0.60099999999999998"/>
    <n v="0.86"/>
    <n v="0.85399999999999998"/>
    <n v="3.1160000000000001"/>
    <n v="1"/>
    <n v="1.6020000000000001"/>
    <s v="B"/>
    <x v="0"/>
    <s v="A"/>
    <x v="1"/>
  </r>
  <r>
    <x v="0"/>
    <x v="0"/>
    <x v="0"/>
    <x v="2"/>
    <s v="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5-233-weka.filters.unsupervised.attribute.Remove-R1,3-4"/>
    <x v="0"/>
    <n v="0.752"/>
    <n v="0.27400000000000002"/>
    <n v="0.755"/>
    <n v="0.752"/>
    <n v="0.747"/>
    <n v="0.496"/>
    <n v="0.83199999999999996"/>
    <n v="0.82599999999999996"/>
    <n v="2.9009999999999998"/>
    <n v="4"/>
    <n v="1.494"/>
    <s v="B"/>
    <x v="0"/>
    <s v="B"/>
    <x v="0"/>
  </r>
  <r>
    <x v="0"/>
    <x v="1"/>
    <x v="0"/>
    <x v="1"/>
    <s v="20180909_h1_plr_distcalc-weka.filters.unsupervised.attribute.Remove-R17-89-weka.filters.unsupervised.attribute.Remove-R2,4-14-weka.filters.unsupervised.attribute.Remove-R1,3-4"/>
    <x v="0"/>
    <n v="0.755"/>
    <n v="0.28299999999999997"/>
    <n v="0.75600000000000001"/>
    <n v="0.755"/>
    <n v="0.749"/>
    <n v="0.49199999999999999"/>
    <n v="0.82099999999999995"/>
    <n v="0.81799999999999995"/>
    <n v="2.8800000000000003"/>
    <n v="1"/>
    <n v="1.498"/>
    <s v="B"/>
    <x v="0"/>
    <s v="B"/>
    <x v="0"/>
  </r>
  <r>
    <x v="0"/>
    <x v="0"/>
    <x v="0"/>
    <x v="2"/>
    <s v="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5-233-weka.filters.unsupervised.attribute.Remove-R1,3-4"/>
    <x v="1"/>
    <n v="0.77400000000000002"/>
    <n v="0.24"/>
    <n v="0.77300000000000002"/>
    <n v="0.77400000000000002"/>
    <n v="0.77200000000000002"/>
    <n v="0.54"/>
    <n v="0.81299999999999994"/>
    <n v="0.80700000000000005"/>
    <n v="2.9319999999999999"/>
    <n v="3"/>
    <n v="1.544"/>
    <s v="B"/>
    <x v="0"/>
    <s v="B"/>
    <x v="0"/>
  </r>
  <r>
    <x v="0"/>
    <x v="0"/>
    <x v="1"/>
    <x v="1"/>
    <s v="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2-4"/>
    <x v="0"/>
    <n v="0.66400000000000003"/>
    <n v="0.17399999999999999"/>
    <n v="0.66700000000000004"/>
    <n v="0.66400000000000003"/>
    <n v="0.66400000000000003"/>
    <n v="0.49299999999999999"/>
    <n v="0.81100000000000005"/>
    <n v="0.70899999999999996"/>
    <n v="2.677"/>
    <n v="6"/>
    <n v="1.992"/>
    <s v="B"/>
    <x v="0"/>
    <s v="C"/>
    <x v="2"/>
  </r>
  <r>
    <x v="0"/>
    <x v="1"/>
    <x v="0"/>
    <x v="2"/>
    <s v="20180909_h1_plr_distcalc-weka.filters.unsupervised.attribute.Remove-R17-89-weka.filters.unsupervised.attribute.Remove-R2,4-14-weka.filters.unsupervised.attribute.Remove-R5-233-weka.filters.unsupervised.attribute.Remove-R1,3-4"/>
    <x v="0"/>
    <n v="0.745"/>
    <n v="0.28599999999999998"/>
    <n v="0.74399999999999999"/>
    <n v="0.745"/>
    <n v="0.74199999999999999"/>
    <n v="0.47299999999999998"/>
    <n v="0.80800000000000005"/>
    <n v="0.80100000000000005"/>
    <n v="2.8239999999999998"/>
    <n v="2"/>
    <n v="1.484"/>
    <s v="B"/>
    <x v="0"/>
    <s v="B"/>
    <x v="0"/>
  </r>
  <r>
    <x v="0"/>
    <x v="1"/>
    <x v="1"/>
    <x v="2"/>
    <s v="20180909_h1_plr_distcalc-weka.filters.unsupervised.attribute.Remove-R17-89-weka.filters.unsupervised.attribute.Remove-R2,4-14-weka.filters.unsupervised.attribute.Remove-R5-233-weka.filters.unsupervised.attribute.Remove-R2-4"/>
    <x v="0"/>
    <n v="0.61899999999999999"/>
    <n v="0.2"/>
    <n v="0.623"/>
    <n v="0.61899999999999999"/>
    <n v="0.61699999999999999"/>
    <n v="0.42499999999999999"/>
    <n v="0.79700000000000004"/>
    <n v="0.66400000000000003"/>
    <n v="2.5030000000000001"/>
    <n v="6"/>
    <n v="1.851"/>
    <s v="C"/>
    <x v="1"/>
    <s v="C"/>
    <x v="2"/>
  </r>
  <r>
    <x v="0"/>
    <x v="0"/>
    <x v="0"/>
    <x v="0"/>
    <s v="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234-318-weka.filters.unsupervised.attribute.Remove-R1,3-4"/>
    <x v="1"/>
    <n v="0.75900000000000001"/>
    <n v="0.255"/>
    <n v="0.75900000000000001"/>
    <n v="0.75900000000000001"/>
    <n v="0.75800000000000001"/>
    <n v="0.51"/>
    <n v="0.79600000000000004"/>
    <n v="0.78400000000000003"/>
    <n v="2.8479999999999999"/>
    <n v="5"/>
    <n v="1.516"/>
    <s v="C"/>
    <x v="1"/>
    <s v="B"/>
    <x v="0"/>
  </r>
  <r>
    <x v="0"/>
    <x v="1"/>
    <x v="1"/>
    <x v="1"/>
    <s v="20180909_h1_plr_distcalc-weka.filters.unsupervised.attribute.Remove-R17-89-weka.filters.unsupervised.attribute.Remove-R2,4-14-weka.filters.unsupervised.attribute.Remove-R2-4"/>
    <x v="0"/>
    <n v="0.61899999999999999"/>
    <n v="0.19800000000000001"/>
    <n v="0.62"/>
    <n v="0.61899999999999999"/>
    <n v="0.61799999999999999"/>
    <n v="0.42399999999999999"/>
    <n v="0.79200000000000004"/>
    <n v="0.65500000000000003"/>
    <n v="2.4889999999999999"/>
    <n v="7"/>
    <n v="1.8540000000000001"/>
    <s v="C"/>
    <x v="1"/>
    <s v="C"/>
    <x v="2"/>
  </r>
  <r>
    <x v="0"/>
    <x v="1"/>
    <x v="0"/>
    <x v="2"/>
    <s v="20180909_h1_plr_distcalc-weka.filters.unsupervised.attribute.Remove-R17-89-weka.filters.unsupervised.attribute.Remove-R2,4-14-weka.filters.unsupervised.attribute.Remove-R5-233-weka.filters.unsupervised.attribute.Remove-R1,3-4"/>
    <x v="1"/>
    <n v="0.72899999999999998"/>
    <n v="0.29299999999999998"/>
    <n v="0.72799999999999998"/>
    <n v="0.72899999999999998"/>
    <n v="0.72799999999999998"/>
    <n v="0.441"/>
    <n v="0.79200000000000004"/>
    <n v="0.77900000000000003"/>
    <n v="2.74"/>
    <n v="3"/>
    <n v="1.456"/>
    <s v="C"/>
    <x v="1"/>
    <s v="B"/>
    <x v="0"/>
  </r>
  <r>
    <x v="0"/>
    <x v="0"/>
    <x v="1"/>
    <x v="2"/>
    <s v="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1,3-4-weka.filters.unsupervised.attribute.Remove-R2-230"/>
    <x v="0"/>
    <n v="0.628"/>
    <n v="0.191"/>
    <n v="0.628"/>
    <n v="0.628"/>
    <n v="0.627"/>
    <n v="0.438"/>
    <n v="0.78900000000000003"/>
    <n v="0.65800000000000003"/>
    <n v="2.512"/>
    <n v="8"/>
    <n v="1.881"/>
    <s v="C"/>
    <x v="1"/>
    <s v="C"/>
    <x v="2"/>
  </r>
  <r>
    <x v="0"/>
    <x v="2"/>
    <x v="0"/>
    <x v="1"/>
    <s v="20180909_h1_plr-weka.filters.unsupervised.attribute.Remove-R17-89-weka.filters.unsupervised.attribute.Remove-R2,4-14-weka.filters.unsupervised.attribute.Remove-R1,3-4"/>
    <x v="0"/>
    <n v="0.71799999999999997"/>
    <n v="0.33200000000000002"/>
    <n v="0.72"/>
    <n v="0.71799999999999997"/>
    <n v="0.70799999999999996"/>
    <n v="0.41399999999999998"/>
    <n v="0.78100000000000003"/>
    <n v="0.78300000000000003"/>
    <n v="2.6859999999999999"/>
    <n v="2"/>
    <n v="1.4159999999999999"/>
    <s v="C"/>
    <x v="1"/>
    <s v="B"/>
    <x v="0"/>
  </r>
  <r>
    <x v="0"/>
    <x v="0"/>
    <x v="0"/>
    <x v="1"/>
    <s v="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1,3-4"/>
    <x v="1"/>
    <n v="0.71499999999999997"/>
    <n v="0.30299999999999999"/>
    <n v="0.71399999999999997"/>
    <n v="0.71499999999999997"/>
    <n v="0.71299999999999997"/>
    <n v="0.41899999999999998"/>
    <n v="0.77900000000000003"/>
    <n v="0.75800000000000001"/>
    <n v="2.669"/>
    <n v="7"/>
    <n v="1.4259999999999999"/>
    <s v="C"/>
    <x v="1"/>
    <s v="B"/>
    <x v="0"/>
  </r>
  <r>
    <x v="0"/>
    <x v="2"/>
    <x v="0"/>
    <x v="0"/>
    <s v="20180909_h1_plr-weka.filters.unsupervised.attribute.Remove-R17-89-weka.filters.unsupervised.attribute.Remove-R2,4-14-weka.filters.unsupervised.attribute.Remove-R234-318-weka.filters.unsupervised.attribute.Remove-R1,3-4"/>
    <x v="0"/>
    <n v="0.72"/>
    <n v="0.34300000000000003"/>
    <n v="0.73199999999999998"/>
    <n v="0.72"/>
    <n v="0.70499999999999996"/>
    <n v="0.42299999999999999"/>
    <n v="0.77800000000000002"/>
    <n v="0.77600000000000002"/>
    <n v="2.6819999999999999"/>
    <n v="3"/>
    <n v="1.41"/>
    <s v="C"/>
    <x v="1"/>
    <s v="B"/>
    <x v="0"/>
  </r>
  <r>
    <x v="0"/>
    <x v="0"/>
    <x v="1"/>
    <x v="0"/>
    <s v="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234-318-weka.filters.unsupervised.attribute.Remove-R2-4"/>
    <x v="0"/>
    <n v="0.61299999999999999"/>
    <n v="0.19900000000000001"/>
    <n v="0.61899999999999999"/>
    <n v="0.61299999999999999"/>
    <n v="0.61499999999999999"/>
    <n v="0.41799999999999998"/>
    <n v="0.77600000000000002"/>
    <n v="0.64200000000000002"/>
    <n v="2.4510000000000001"/>
    <n v="9"/>
    <n v="1.845"/>
    <s v="C"/>
    <x v="1"/>
    <s v="C"/>
    <x v="2"/>
  </r>
  <r>
    <x v="0"/>
    <x v="1"/>
    <x v="1"/>
    <x v="0"/>
    <s v="20180909_h1_plr_distcalc-weka.filters.unsupervised.attribute.Remove-R17-89-weka.filters.unsupervised.attribute.Remove-R2,4-14-weka.filters.unsupervised.attribute.Remove-R234-318-weka.filters.unsupervised.attribute.Remove-R2-4"/>
    <x v="0"/>
    <n v="0.622"/>
    <n v="0.19800000000000001"/>
    <n v="0.626"/>
    <n v="0.622"/>
    <n v="0.622"/>
    <n v="0.42799999999999999"/>
    <n v="0.77600000000000002"/>
    <n v="0.626"/>
    <n v="2.452"/>
    <n v="8"/>
    <n v="1.8660000000000001"/>
    <s v="C"/>
    <x v="1"/>
    <s v="C"/>
    <x v="2"/>
  </r>
  <r>
    <x v="0"/>
    <x v="2"/>
    <x v="0"/>
    <x v="2"/>
    <s v="20180909_h1_plr-weka.filters.unsupervised.attribute.Remove-R17-89-weka.filters.unsupervised.attribute.Remove-R2,4-14-weka.filters.unsupervised.attribute.Remove-R5-233-weka.filters.unsupervised.attribute.Remove-R1,3-4"/>
    <x v="0"/>
    <n v="0.72"/>
    <n v="0.32100000000000001"/>
    <n v="0.72"/>
    <n v="0.72"/>
    <n v="0.71399999999999997"/>
    <n v="0.41799999999999998"/>
    <n v="0.77400000000000002"/>
    <n v="0.76300000000000001"/>
    <n v="2.669"/>
    <n v="4"/>
    <n v="1.4279999999999999"/>
    <s v="C"/>
    <x v="1"/>
    <s v="B"/>
    <x v="0"/>
  </r>
  <r>
    <x v="0"/>
    <x v="2"/>
    <x v="0"/>
    <x v="1"/>
    <s v="20180909_h1_plr-weka.filters.unsupervised.attribute.Remove-R17-89-weka.filters.unsupervised.attribute.Remove-R2,4-14-weka.filters.unsupervised.attribute.Remove-R1,3-4"/>
    <x v="1"/>
    <n v="0.73399999999999999"/>
    <n v="0.29399999999999998"/>
    <n v="0.73199999999999998"/>
    <n v="0.73399999999999999"/>
    <n v="0.73099999999999998"/>
    <n v="0.44900000000000001"/>
    <n v="0.77400000000000002"/>
    <n v="0.75900000000000001"/>
    <n v="2.7130000000000001"/>
    <n v="1"/>
    <n v="1.462"/>
    <s v="C"/>
    <x v="1"/>
    <s v="B"/>
    <x v="0"/>
  </r>
  <r>
    <x v="0"/>
    <x v="1"/>
    <x v="0"/>
    <x v="1"/>
    <s v="20180909_h1_plr_distcalc-weka.filters.unsupervised.attribute.Remove-R17-89-weka.filters.unsupervised.attribute.Remove-R2,4-14-weka.filters.unsupervised.attribute.Remove-R1,3-4"/>
    <x v="1"/>
    <n v="0.71099999999999997"/>
    <n v="0.307"/>
    <n v="0.71"/>
    <n v="0.71099999999999997"/>
    <n v="0.71"/>
    <n v="0.40600000000000003"/>
    <n v="0.76900000000000002"/>
    <n v="0.74399999999999999"/>
    <n v="2.6290000000000004"/>
    <n v="5"/>
    <n v="1.42"/>
    <s v="C"/>
    <x v="1"/>
    <s v="B"/>
    <x v="0"/>
  </r>
  <r>
    <x v="0"/>
    <x v="1"/>
    <x v="1"/>
    <x v="2"/>
    <s v="20180909_h1_plr_distcalc-weka.filters.unsupervised.attribute.Remove-R17-89-weka.filters.unsupervised.attribute.Remove-R2,4-14-weka.filters.unsupervised.attribute.Remove-R5-233-weka.filters.unsupervised.attribute.Remove-R2-4"/>
    <x v="1"/>
    <n v="0.58499999999999996"/>
    <n v="0.21199999999999999"/>
    <n v="0.59"/>
    <n v="0.58499999999999996"/>
    <n v="0.58699999999999997"/>
    <n v="0.375"/>
    <n v="0.76600000000000001"/>
    <n v="0.61699999999999999"/>
    <n v="2.3449999999999998"/>
    <n v="9"/>
    <n v="1.7609999999999999"/>
    <s v="C"/>
    <x v="1"/>
    <s v="D"/>
    <x v="3"/>
  </r>
  <r>
    <x v="0"/>
    <x v="1"/>
    <x v="0"/>
    <x v="0"/>
    <s v="20180909_h1_plr_distcalc-weka.filters.unsupervised.attribute.Remove-R17-89-weka.filters.unsupervised.attribute.Remove-R2,4-14-weka.filters.unsupervised.attribute.Remove-R234-318-weka.filters.unsupervised.attribute.Remove-R1,3-4"/>
    <x v="1"/>
    <n v="0.71299999999999997"/>
    <n v="0.31900000000000001"/>
    <n v="0.71099999999999997"/>
    <n v="0.71299999999999997"/>
    <n v="0.70899999999999996"/>
    <n v="0.40500000000000003"/>
    <n v="0.76600000000000001"/>
    <n v="0.751"/>
    <n v="2.6309999999999998"/>
    <n v="4"/>
    <n v="1.4179999999999999"/>
    <s v="C"/>
    <x v="1"/>
    <s v="B"/>
    <x v="0"/>
  </r>
  <r>
    <x v="0"/>
    <x v="2"/>
    <x v="1"/>
    <x v="0"/>
    <s v="20180909_h1_plr-weka.filters.unsupervised.attribute.Remove-R17-89-weka.filters.unsupervised.attribute.Remove-R2,4-14-weka.filters.unsupervised.attribute.Remove-R234-318-weka.filters.unsupervised.attribute.Remove-R2-4"/>
    <x v="0"/>
    <n v="0.56899999999999995"/>
    <n v="0.22500000000000001"/>
    <n v="0.56599999999999995"/>
    <n v="0.56899999999999995"/>
    <n v="0.56499999999999995"/>
    <n v="0.34599999999999997"/>
    <n v="0.749"/>
    <n v="0.60399999999999998"/>
    <n v="2.2639999999999998"/>
    <n v="8"/>
    <n v="1.6949999999999998"/>
    <s v="C"/>
    <x v="1"/>
    <s v="D"/>
    <x v="3"/>
  </r>
  <r>
    <x v="0"/>
    <x v="2"/>
    <x v="1"/>
    <x v="1"/>
    <s v="20180909_h1_plr-weka.filters.unsupervised.attribute.Remove-R17-89-weka.filters.unsupervised.attribute.Remove-R2,4-14-weka.filters.unsupervised.attribute.Remove-R2-4"/>
    <x v="0"/>
    <n v="0.58299999999999996"/>
    <n v="0.216"/>
    <n v="0.57999999999999996"/>
    <n v="0.58299999999999996"/>
    <n v="0.58099999999999996"/>
    <n v="0.36799999999999999"/>
    <n v="0.746"/>
    <n v="0.58599999999999997"/>
    <n v="2.2809999999999997"/>
    <n v="7"/>
    <n v="1.7429999999999999"/>
    <s v="C"/>
    <x v="1"/>
    <s v="D"/>
    <x v="3"/>
  </r>
  <r>
    <x v="1"/>
    <x v="0"/>
    <x v="2"/>
    <x v="3"/>
    <s v="20180909_h3b_bzr-weka.filters.unsupervised.attribute.Remove-R1-89,90,92,96-178-weka.filters.unsupervised.attribute.Remove-R234-462-weka.filters.unsupervised.attribute.Remove-R1,3-4"/>
    <x v="0"/>
    <n v="0.67900000000000005"/>
    <n v="0.32600000000000001"/>
    <n v="0.67800000000000005"/>
    <n v="0.67900000000000005"/>
    <n v="0.67800000000000005"/>
    <n v="0.35399999999999998"/>
    <n v="0.746"/>
    <n v="0.75600000000000001"/>
    <n v="2.5339999999999998"/>
    <n v="2"/>
    <n v="1.3560000000000001"/>
    <s v="C"/>
    <x v="1"/>
    <s v="C"/>
    <x v="2"/>
  </r>
  <r>
    <x v="2"/>
    <x v="0"/>
    <x v="2"/>
    <x v="3"/>
    <s v="20180909_h3c_bzr-weka.filters.unsupervised.attribute.Remove-R1,3,7-21,24-89-weka.filters.unsupervised.attribute.Remove-R236-464-weka.filters.unsupervised.attribute.Remove-R1,3-6"/>
    <x v="0"/>
    <n v="0.67200000000000004"/>
    <n v="0.32800000000000001"/>
    <n v="0.67200000000000004"/>
    <n v="0.67200000000000004"/>
    <n v="0.67200000000000004"/>
    <n v="0.34399999999999997"/>
    <n v="0.745"/>
    <n v="0.74099999999999999"/>
    <n v="2.5020000000000002"/>
    <n v="1"/>
    <n v="1.3440000000000001"/>
    <s v="C"/>
    <x v="1"/>
    <s v="C"/>
    <x v="2"/>
  </r>
  <r>
    <x v="2"/>
    <x v="0"/>
    <x v="2"/>
    <x v="1"/>
    <s v="20180909_h3c_bzr-weka.filters.unsupervised.attribute.Remove-R1,3,7-21,24-89-weka.filters.unsupervised.attribute.Remove-R1,3-7"/>
    <x v="0"/>
    <n v="0.65700000000000003"/>
    <n v="0.34200000000000003"/>
    <n v="0.65800000000000003"/>
    <n v="0.65700000000000003"/>
    <n v="0.65700000000000003"/>
    <n v="0.314"/>
    <n v="0.74199999999999999"/>
    <n v="0.73"/>
    <n v="2.4430000000000001"/>
    <n v="2"/>
    <n v="1.3140000000000001"/>
    <s v="C"/>
    <x v="1"/>
    <s v="C"/>
    <x v="2"/>
  </r>
  <r>
    <x v="0"/>
    <x v="1"/>
    <x v="1"/>
    <x v="1"/>
    <s v="20180909_h1_plr_distcalc-weka.filters.unsupervised.attribute.Remove-R17-89-weka.filters.unsupervised.attribute.Remove-R2,4-14-weka.filters.unsupervised.attribute.Remove-R2-4"/>
    <x v="1"/>
    <n v="0.56699999999999995"/>
    <n v="0.221"/>
    <n v="0.56999999999999995"/>
    <n v="0.56699999999999995"/>
    <n v="0.56799999999999995"/>
    <n v="0.34599999999999997"/>
    <n v="0.73799999999999999"/>
    <n v="0.58099999999999996"/>
    <n v="2.2329999999999997"/>
    <n v="10"/>
    <n v="1.7039999999999997"/>
    <s v="C"/>
    <x v="1"/>
    <s v="D"/>
    <x v="3"/>
  </r>
  <r>
    <x v="0"/>
    <x v="2"/>
    <x v="0"/>
    <x v="0"/>
    <s v="20180909_h1_plr-weka.filters.unsupervised.attribute.Remove-R17-89-weka.filters.unsupervised.attribute.Remove-R2,4-14-weka.filters.unsupervised.attribute.Remove-R234-318-weka.filters.unsupervised.attribute.Remove-R1,3-4"/>
    <x v="1"/>
    <n v="0.68600000000000005"/>
    <n v="0.34"/>
    <n v="0.68300000000000005"/>
    <n v="0.68600000000000005"/>
    <n v="0.68400000000000005"/>
    <n v="0.35099999999999998"/>
    <n v="0.73799999999999999"/>
    <n v="0.72599999999999998"/>
    <n v="2.4990000000000001"/>
    <n v="5"/>
    <n v="1.3680000000000001"/>
    <s v="C"/>
    <x v="1"/>
    <s v="C"/>
    <x v="2"/>
  </r>
  <r>
    <x v="3"/>
    <x v="1"/>
    <x v="2"/>
    <x v="2"/>
    <s v="20180909_h2_plr_distcalc-weka.filters.unsupervised.attribute.Remove-R1,3,7-21,24-89-weka.filters.unsupervised.attribute.Remove-R5-235-weka.filters.unsupervised.attribute.Remove-R1,3-4"/>
    <x v="0"/>
    <n v="0.68100000000000005"/>
    <n v="0.33100000000000002"/>
    <n v="0.68200000000000005"/>
    <n v="0.68100000000000005"/>
    <n v="0.67800000000000005"/>
    <n v="0.35799999999999998"/>
    <n v="0.73699999999999999"/>
    <n v="0.70899999999999996"/>
    <n v="2.4820000000000002"/>
    <n v="2"/>
    <n v="1.3560000000000001"/>
    <s v="C"/>
    <x v="1"/>
    <s v="C"/>
    <x v="2"/>
  </r>
  <r>
    <x v="1"/>
    <x v="0"/>
    <x v="2"/>
    <x v="3"/>
    <s v="20180909_h3b_bzr-weka.filters.unsupervised.attribute.Remove-R1-89,90,92,96-178-weka.filters.unsupervised.attribute.Remove-R234-462-weka.filters.unsupervised.attribute.Remove-R1,3-4"/>
    <x v="1"/>
    <n v="0.70799999999999996"/>
    <n v="0.3"/>
    <n v="0.70799999999999996"/>
    <n v="0.70799999999999996"/>
    <n v="0.70699999999999996"/>
    <n v="0.41199999999999998"/>
    <n v="0.73699999999999999"/>
    <n v="0.71699999999999997"/>
    <n v="2.573"/>
    <n v="1"/>
    <n v="1.4139999999999999"/>
    <s v="C"/>
    <x v="1"/>
    <s v="B"/>
    <x v="0"/>
  </r>
  <r>
    <x v="1"/>
    <x v="1"/>
    <x v="2"/>
    <x v="3"/>
    <s v="20180909_h3b_plr_distcalc-weka.filters.unsupervised.attribute.Remove-R1-89,90,92,96-178-weka.filters.unsupervised.instance.RemoveWithValues-S0.0-C4-L3-weka.filters.unsupervised.attribute.Remove-R234-462-weka.filters.unsupervised.attribute.Remove-R1,3-4"/>
    <x v="0"/>
    <n v="0.66700000000000004"/>
    <n v="0.34799999999999998"/>
    <n v="0.66500000000000004"/>
    <n v="0.66700000000000004"/>
    <n v="0.66400000000000003"/>
    <n v="0.32300000000000001"/>
    <n v="0.73499999999999999"/>
    <n v="0.72699999999999998"/>
    <n v="2.4489999999999998"/>
    <n v="1"/>
    <n v="1.3280000000000001"/>
    <s v="C"/>
    <x v="1"/>
    <s v="C"/>
    <x v="2"/>
  </r>
  <r>
    <x v="2"/>
    <x v="1"/>
    <x v="2"/>
    <x v="4"/>
    <s v="20180909_h3c_plr_distcalc-weka.filters.unsupervised.attribute.Remove-R1,3,7-21,24-89-weka.filters.unsupervised.attribute.Remove-R7-235-weka.filters.unsupervised.attribute.Remove-R1,3-6"/>
    <x v="0"/>
    <n v="0.69"/>
    <n v="0.32"/>
    <n v="0.69099999999999995"/>
    <n v="0.69"/>
    <n v="0.68799999999999994"/>
    <n v="0.376"/>
    <n v="0.73499999999999999"/>
    <n v="0.71499999999999997"/>
    <n v="2.5139999999999998"/>
    <n v="1"/>
    <n v="1.3759999999999999"/>
    <s v="C"/>
    <x v="1"/>
    <s v="C"/>
    <x v="2"/>
  </r>
  <r>
    <x v="0"/>
    <x v="0"/>
    <x v="1"/>
    <x v="0"/>
    <s v="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234-318-weka.filters.unsupervised.attribute.Remove-R2-4"/>
    <x v="1"/>
    <n v="0.59899999999999998"/>
    <n v="0.20300000000000001"/>
    <n v="0.59199999999999997"/>
    <n v="0.59899999999999998"/>
    <n v="0.59299999999999997"/>
    <n v="0.39200000000000002"/>
    <n v="0.73399999999999999"/>
    <n v="0.59599999999999997"/>
    <n v="2.3149999999999999"/>
    <n v="11"/>
    <n v="1.7789999999999999"/>
    <s v="C"/>
    <x v="1"/>
    <s v="D"/>
    <x v="3"/>
  </r>
  <r>
    <x v="2"/>
    <x v="1"/>
    <x v="2"/>
    <x v="3"/>
    <s v="20180909_h3c_plr_distcalc-weka.filters.unsupervised.attribute.Remove-R1,3,7-21,24-89-weka.filters.unsupervised.attribute.Remove-R236-464-weka.filters.unsupervised.attribute.Remove-R1,3,5-6"/>
    <x v="0"/>
    <n v="0.68300000000000005"/>
    <n v="0.32600000000000001"/>
    <n v="0.68300000000000005"/>
    <n v="0.68300000000000005"/>
    <n v="0.68200000000000005"/>
    <n v="0.36199999999999999"/>
    <n v="0.73299999999999998"/>
    <n v="0.71299999999999997"/>
    <n v="2.4900000000000002"/>
    <n v="2"/>
    <n v="1.3640000000000001"/>
    <s v="C"/>
    <x v="1"/>
    <s v="C"/>
    <x v="2"/>
  </r>
  <r>
    <x v="2"/>
    <x v="1"/>
    <x v="2"/>
    <x v="1"/>
    <s v="20180909_h3c_plr_distcalc-weka.filters.unsupervised.attribute.Remove-R1,3,7-21,24-89-weka.filters.unsupervised.attribute.Remove-R1,3-6"/>
    <x v="0"/>
    <n v="0.68300000000000005"/>
    <n v="0.32400000000000001"/>
    <n v="0.68300000000000005"/>
    <n v="0.68300000000000005"/>
    <n v="0.68200000000000005"/>
    <n v="0.36199999999999999"/>
    <n v="0.73"/>
    <n v="0.71299999999999997"/>
    <n v="2.4870000000000001"/>
    <n v="3"/>
    <n v="1.3640000000000001"/>
    <s v="C"/>
    <x v="1"/>
    <s v="C"/>
    <x v="2"/>
  </r>
  <r>
    <x v="1"/>
    <x v="0"/>
    <x v="2"/>
    <x v="1"/>
    <s v="20180909_h3b_bzr-weka.filters.unsupervised.attribute.Remove-R1-89,90,92,96-178-weka.filters.unsupervised.attribute.Remove-R1,3-4"/>
    <x v="0"/>
    <n v="0.65700000000000003"/>
    <n v="0.34499999999999997"/>
    <n v="0.65700000000000003"/>
    <n v="0.65700000000000003"/>
    <n v="0.65700000000000003"/>
    <n v="0.312"/>
    <n v="0.72799999999999998"/>
    <n v="0.72299999999999998"/>
    <n v="2.42"/>
    <n v="4"/>
    <n v="1.3140000000000001"/>
    <s v="C"/>
    <x v="1"/>
    <s v="C"/>
    <x v="2"/>
  </r>
  <r>
    <x v="0"/>
    <x v="0"/>
    <x v="1"/>
    <x v="2"/>
    <s v="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1,3-4-weka.filters.unsupervised.attribute.Remove-R2-230"/>
    <x v="1"/>
    <n v="0.55500000000000005"/>
    <n v="0.22800000000000001"/>
    <n v="0.56200000000000006"/>
    <n v="0.55500000000000005"/>
    <n v="0.55700000000000005"/>
    <n v="0.33100000000000002"/>
    <n v="0.72499999999999998"/>
    <n v="0.59799999999999998"/>
    <n v="2.2109999999999999"/>
    <n v="12"/>
    <n v="1.6710000000000003"/>
    <s v="C"/>
    <x v="1"/>
    <s v="D"/>
    <x v="3"/>
  </r>
  <r>
    <x v="0"/>
    <x v="1"/>
    <x v="1"/>
    <x v="0"/>
    <s v="20180909_h1_plr_distcalc-weka.filters.unsupervised.attribute.Remove-R17-89-weka.filters.unsupervised.attribute.Remove-R2,4-14-weka.filters.unsupervised.attribute.Remove-R234-318-weka.filters.unsupervised.attribute.Remove-R2-4"/>
    <x v="1"/>
    <n v="0.56000000000000005"/>
    <n v="0.22800000000000001"/>
    <n v="0.55900000000000005"/>
    <n v="0.56000000000000005"/>
    <n v="0.55900000000000005"/>
    <n v="0.33200000000000002"/>
    <n v="0.72499999999999998"/>
    <n v="0.54700000000000004"/>
    <n v="2.1630000000000003"/>
    <n v="12"/>
    <n v="1.677"/>
    <s v="C"/>
    <x v="1"/>
    <s v="D"/>
    <x v="3"/>
  </r>
  <r>
    <x v="3"/>
    <x v="1"/>
    <x v="2"/>
    <x v="1"/>
    <s v="20180909_h2_plr_distcalc-weka.filters.unsupervised.attribute.Remove-R1,3,7-21,24-89-weka.filters.unsupervised.attribute.Remove-R1,3-6"/>
    <x v="0"/>
    <n v="0.68799999999999994"/>
    <n v="0.32300000000000001"/>
    <n v="0.68899999999999995"/>
    <n v="0.68799999999999994"/>
    <n v="0.68500000000000005"/>
    <n v="0.371"/>
    <n v="0.72499999999999998"/>
    <n v="0.71"/>
    <n v="2.4910000000000001"/>
    <n v="1"/>
    <n v="1.37"/>
    <s v="C"/>
    <x v="1"/>
    <s v="C"/>
    <x v="2"/>
  </r>
  <r>
    <x v="0"/>
    <x v="0"/>
    <x v="1"/>
    <x v="1"/>
    <s v="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2-4"/>
    <x v="1"/>
    <n v="0.53300000000000003"/>
    <n v="0.24"/>
    <n v="0.54100000000000004"/>
    <n v="0.53300000000000003"/>
    <n v="0.53600000000000003"/>
    <n v="0.29599999999999999"/>
    <n v="0.72399999999999998"/>
    <n v="0.57599999999999996"/>
    <n v="2.1320000000000001"/>
    <n v="13"/>
    <n v="1.6080000000000001"/>
    <s v="C"/>
    <x v="1"/>
    <s v="D"/>
    <x v="3"/>
  </r>
  <r>
    <x v="0"/>
    <x v="2"/>
    <x v="1"/>
    <x v="2"/>
    <s v="20180909_h1_plr-weka.filters.unsupervised.attribute.Remove-R17-89-weka.filters.unsupervised.attribute.Remove-R2,4-14-weka.filters.unsupervised.attribute.Remove-R5-233-weka.filters.unsupervised.attribute.Remove-R2-4"/>
    <x v="0"/>
    <n v="0.52800000000000002"/>
    <n v="0.249"/>
    <n v="0.52400000000000002"/>
    <n v="0.52800000000000002"/>
    <n v="0.52"/>
    <n v="0.28299999999999997"/>
    <n v="0.72099999999999997"/>
    <n v="0.56699999999999995"/>
    <n v="2.0910000000000002"/>
    <n v="9"/>
    <n v="1.56"/>
    <s v="C"/>
    <x v="1"/>
    <s v="D"/>
    <x v="3"/>
  </r>
  <r>
    <x v="3"/>
    <x v="0"/>
    <x v="2"/>
    <x v="2"/>
    <s v="20180909_h2_bzr-weka.filters.unsupervised.attribute.Remove-R1,3,7-21,24-89-weka.filters.unsupervised.attribute.Remove-R7-235-weka.filters.unsupervised.attribute.Remove-R1,3-6"/>
    <x v="0"/>
    <n v="0.65700000000000003"/>
    <n v="0.34399999999999997"/>
    <n v="0.65700000000000003"/>
    <n v="0.65700000000000003"/>
    <n v="0.65700000000000003"/>
    <n v="0.313"/>
    <n v="0.72"/>
    <n v="0.72499999999999998"/>
    <n v="2.415"/>
    <n v="1"/>
    <n v="1.3140000000000001"/>
    <s v="C"/>
    <x v="1"/>
    <s v="C"/>
    <x v="2"/>
  </r>
  <r>
    <x v="1"/>
    <x v="1"/>
    <x v="2"/>
    <x v="1"/>
    <s v="20180909_h3b_plr_distcalc-weka.filters.unsupervised.attribute.Remove-R1-89,90,92,96-178-weka.filters.unsupervised.instance.RemoveWithValues-S0.0-C4-L3-weka.filters.unsupervised.attribute.Remove-R1,3-4"/>
    <x v="0"/>
    <n v="0.66"/>
    <n v="0.35299999999999998"/>
    <n v="0.65800000000000003"/>
    <n v="0.66"/>
    <n v="0.65800000000000003"/>
    <n v="0.309"/>
    <n v="0.71899999999999997"/>
    <n v="0.72199999999999998"/>
    <n v="2.4079999999999999"/>
    <n v="2"/>
    <n v="1.3160000000000001"/>
    <s v="C"/>
    <x v="1"/>
    <s v="C"/>
    <x v="2"/>
  </r>
  <r>
    <x v="1"/>
    <x v="0"/>
    <x v="2"/>
    <x v="4"/>
    <s v="20180909_h3b_bzr-weka.filters.unsupervised.attribute.Remove-R1-89,90,92,96-178-weka.filters.unsupervised.attribute.Remove-R5-233-weka.filters.unsupervised.attribute.Remove-R1,3-4"/>
    <x v="0"/>
    <n v="0.67200000000000004"/>
    <n v="0.32800000000000001"/>
    <n v="0.67300000000000004"/>
    <n v="0.67200000000000004"/>
    <n v="0.67200000000000004"/>
    <n v="0.34200000000000003"/>
    <n v="0.71899999999999997"/>
    <n v="0.73099999999999998"/>
    <n v="2.464"/>
    <n v="3"/>
    <n v="1.3440000000000001"/>
    <s v="C"/>
    <x v="1"/>
    <s v="C"/>
    <x v="2"/>
  </r>
  <r>
    <x v="2"/>
    <x v="0"/>
    <x v="3"/>
    <x v="3"/>
    <s v="20180909_h3c_bzr-weka.filters.unsupervised.attribute.Remove-R1,3,7-21,24-89-weka.filters.unsupervised.attribute.Remove-R236-464-weka.filters.unsupervised.attribute.Remove-R2-6"/>
    <x v="0"/>
    <n v="0.52600000000000002"/>
    <n v="0.28399999999999997"/>
    <n v="0.53"/>
    <n v="0.52600000000000002"/>
    <n v="0.51600000000000001"/>
    <n v="0.252"/>
    <n v="0.71599999999999997"/>
    <n v="0.59899999999999998"/>
    <n v="2.0830000000000002"/>
    <n v="8"/>
    <n v="1.548"/>
    <s v="C"/>
    <x v="1"/>
    <s v="D"/>
    <x v="3"/>
  </r>
  <r>
    <x v="2"/>
    <x v="0"/>
    <x v="3"/>
    <x v="4"/>
    <s v="20180909_h3c_bzr-weka.filters.unsupervised.attribute.Remove-R1,3,7-21,24-89-weka.filters.unsupervised.attribute.Remove-R7-235-weka.filters.unsupervised.attribute.Remove-R2-6"/>
    <x v="0"/>
    <n v="0.58399999999999996"/>
    <n v="0.254"/>
    <n v="0.6"/>
    <n v="0.58399999999999996"/>
    <n v="0.57799999999999996"/>
    <n v="0.34799999999999998"/>
    <n v="0.71499999999999997"/>
    <n v="0.59899999999999998"/>
    <n v="2.2400000000000002"/>
    <n v="4"/>
    <n v="1.734"/>
    <s v="C"/>
    <x v="1"/>
    <s v="C"/>
    <x v="2"/>
  </r>
  <r>
    <x v="1"/>
    <x v="1"/>
    <x v="2"/>
    <x v="4"/>
    <s v="20180909_h3b_plr_distcalc-weka.filters.unsupervised.attribute.Remove-R1-89,90,92,96-178-weka.filters.unsupervised.instance.RemoveWithValues-S0.0-C4-L3-weka.filters.unsupervised.attribute.Remove-R5-233-weka.filters.unsupervised.attribute.Remove-R1,3-4"/>
    <x v="0"/>
    <n v="0.65700000000000003"/>
    <n v="0.36099999999999999"/>
    <n v="0.65600000000000003"/>
    <n v="0.65700000000000003"/>
    <n v="0.65400000000000003"/>
    <n v="0.30299999999999999"/>
    <n v="0.71399999999999997"/>
    <n v="0.71199999999999997"/>
    <n v="2.383"/>
    <n v="3"/>
    <n v="1.3080000000000001"/>
    <s v="C"/>
    <x v="1"/>
    <s v="C"/>
    <x v="2"/>
  </r>
  <r>
    <x v="0"/>
    <x v="2"/>
    <x v="0"/>
    <x v="2"/>
    <s v="20180909_h1_plr-weka.filters.unsupervised.attribute.Remove-R17-89-weka.filters.unsupervised.attribute.Remove-R2,4-14-weka.filters.unsupervised.attribute.Remove-R5-233-weka.filters.unsupervised.attribute.Remove-R1,3-4"/>
    <x v="1"/>
    <n v="0.66500000000000004"/>
    <n v="0.373"/>
    <n v="0.66100000000000003"/>
    <n v="0.66500000000000004"/>
    <n v="0.65900000000000003"/>
    <n v="0.30199999999999999"/>
    <n v="0.71099999999999997"/>
    <n v="0.70299999999999996"/>
    <n v="2.375"/>
    <n v="6"/>
    <n v="1.3180000000000001"/>
    <s v="C"/>
    <x v="1"/>
    <s v="C"/>
    <x v="2"/>
  </r>
  <r>
    <x v="3"/>
    <x v="1"/>
    <x v="2"/>
    <x v="0"/>
    <s v="20180909_h2_plr_distcalc-weka.filters.unsupervised.attribute.Remove-R1,3,7-21,24-89-weka.filters.unsupervised.attribute.Remove-R236-320-weka.filters.unsupervised.attribute.Remove-R1,3-6"/>
    <x v="0"/>
    <n v="0.65600000000000003"/>
    <n v="0.35599999999999998"/>
    <n v="0.65600000000000003"/>
    <n v="0.65600000000000003"/>
    <n v="0.65300000000000002"/>
    <n v="0.30599999999999999"/>
    <n v="0.70399999999999996"/>
    <n v="0.68200000000000005"/>
    <n v="2.3450000000000002"/>
    <n v="3"/>
    <n v="1.306"/>
    <s v="C"/>
    <x v="1"/>
    <s v="C"/>
    <x v="2"/>
  </r>
  <r>
    <x v="3"/>
    <x v="0"/>
    <x v="2"/>
    <x v="0"/>
    <s v="20180909_h2_bzr-weka.filters.unsupervised.attribute.Remove-R1,3,7-21,24-89-weka.filters.unsupervised.attribute.Remove-R236-320-weka.filters.unsupervised.attribute.Remove-R1,3-6"/>
    <x v="1"/>
    <n v="0.63500000000000001"/>
    <n v="0.37"/>
    <n v="0.64100000000000001"/>
    <n v="0.63500000000000001"/>
    <n v="0.629"/>
    <n v="0.27400000000000002"/>
    <n v="0.70099999999999996"/>
    <n v="0.69099999999999995"/>
    <n v="2.2949999999999999"/>
    <n v="2"/>
    <n v="1.258"/>
    <s v="C"/>
    <x v="1"/>
    <s v="C"/>
    <x v="2"/>
  </r>
  <r>
    <x v="1"/>
    <x v="2"/>
    <x v="2"/>
    <x v="3"/>
    <s v="20180909_h3b_plr-weka.filters.unsupervised.attribute.Remove-R1-89,90,92,96-178-weka.filters.unsupervised.instance.RemoveWithValues-S0.0-C4-L3-weka.filters.unsupervised.attribute.Remove-R234-462-weka.filters.unsupervised.attribute.Remove-R1,3-4"/>
    <x v="0"/>
    <n v="0.66"/>
    <n v="0.35899999999999999"/>
    <n v="0.65800000000000003"/>
    <n v="0.66"/>
    <n v="0.65600000000000003"/>
    <n v="0.308"/>
    <n v="0.70099999999999996"/>
    <n v="0.68899999999999995"/>
    <n v="2.3540000000000001"/>
    <n v="1"/>
    <n v="1.3120000000000001"/>
    <s v="C"/>
    <x v="1"/>
    <s v="C"/>
    <x v="2"/>
  </r>
  <r>
    <x v="2"/>
    <x v="0"/>
    <x v="3"/>
    <x v="1"/>
    <s v="20180909_h3c_bzr-weka.filters.unsupervised.attribute.Remove-R1,3,7-21,24-89-weka.filters.unsupervised.attribute.Remove-R2-6"/>
    <x v="0"/>
    <n v="0.54"/>
    <n v="0.28799999999999998"/>
    <n v="0.57599999999999996"/>
    <n v="0.54"/>
    <n v="0.53900000000000003"/>
    <n v="0.27900000000000003"/>
    <n v="0.7"/>
    <n v="0.58699999999999997"/>
    <n v="2.105"/>
    <n v="7"/>
    <n v="1.617"/>
    <s v="C"/>
    <x v="1"/>
    <s v="D"/>
    <x v="3"/>
  </r>
  <r>
    <x v="4"/>
    <x v="1"/>
    <x v="2"/>
    <x v="4"/>
    <s v="20180909_h3a_plr_distcalc-weka.filters.unsupervised.attribute.Remove-R1,3,7-21,24-89-weka.filters.unsupervised.attribute.Remove-R7-235-weka.filters.unsupervised.attribute.Remove-R1,3-6"/>
    <x v="0"/>
    <n v="0.66500000000000004"/>
    <n v="0.34499999999999997"/>
    <n v="0.66500000000000004"/>
    <n v="0.66500000000000004"/>
    <n v="0.66300000000000003"/>
    <n v="0.32500000000000001"/>
    <n v="0.7"/>
    <n v="0.68400000000000005"/>
    <n v="2.3719999999999999"/>
    <n v="1"/>
    <n v="1.3260000000000001"/>
    <s v="C"/>
    <x v="1"/>
    <s v="C"/>
    <x v="2"/>
  </r>
  <r>
    <x v="4"/>
    <x v="1"/>
    <x v="2"/>
    <x v="3"/>
    <s v="20180909_h3a_plr_distcalc-weka.filters.unsupervised.attribute.Remove-R1,3,7-21,24-89-weka.filters.unsupervised.attribute.Remove-R236-464-weka.filters.unsupervised.attribute.Remove-R1,3-6"/>
    <x v="0"/>
    <n v="0.65800000000000003"/>
    <n v="0.35299999999999998"/>
    <n v="0.65800000000000003"/>
    <n v="0.65800000000000003"/>
    <n v="0.65500000000000003"/>
    <n v="0.311"/>
    <n v="0.69599999999999995"/>
    <n v="0.68300000000000005"/>
    <n v="2.3449999999999998"/>
    <n v="3"/>
    <n v="1.31"/>
    <s v="D"/>
    <x v="2"/>
    <s v="C"/>
    <x v="2"/>
  </r>
  <r>
    <x v="2"/>
    <x v="0"/>
    <x v="3"/>
    <x v="3"/>
    <s v="20180909_h3c_bzr-weka.filters.unsupervised.attribute.Remove-R1,3,7-21,24-89-weka.filters.unsupervised.attribute.Remove-R236-464-weka.filters.unsupervised.attribute.Remove-R2-6"/>
    <x v="1"/>
    <n v="0.54"/>
    <n v="0.251"/>
    <n v="0.54800000000000004"/>
    <n v="0.54"/>
    <n v="0.53800000000000003"/>
    <n v="0.29199999999999998"/>
    <n v="0.69399999999999995"/>
    <n v="0.55200000000000005"/>
    <n v="2.0760000000000001"/>
    <n v="9"/>
    <n v="1.6140000000000001"/>
    <s v="D"/>
    <x v="2"/>
    <s v="D"/>
    <x v="3"/>
  </r>
  <r>
    <x v="0"/>
    <x v="0"/>
    <x v="0"/>
    <x v="2"/>
    <s v="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5-233-weka.filters.unsupervised.attribute.Remove-R1,3-4"/>
    <x v="2"/>
    <n v="0.70099999999999996"/>
    <n v="0.315"/>
    <n v="0.69899999999999995"/>
    <n v="0.70099999999999996"/>
    <n v="0.69899999999999995"/>
    <n v="0.39"/>
    <n v="0.69299999999999995"/>
    <n v="0.63900000000000001"/>
    <n v="2.4210000000000003"/>
    <n v="10"/>
    <n v="1.3979999999999999"/>
    <s v="D"/>
    <x v="2"/>
    <s v="C"/>
    <x v="2"/>
  </r>
  <r>
    <x v="2"/>
    <x v="0"/>
    <x v="2"/>
    <x v="4"/>
    <s v="20180909_h3c_bzr-weka.filters.unsupervised.attribute.Remove-R1,3,7-21,24-89-weka.filters.unsupervised.attribute.Remove-R7-235-weka.filters.unsupervised.attribute.Remove-R1,3-6"/>
    <x v="0"/>
    <n v="0.56200000000000006"/>
    <n v="0.438"/>
    <n v="0.56200000000000006"/>
    <n v="0.56200000000000006"/>
    <n v="0.56200000000000006"/>
    <n v="0.124"/>
    <n v="0.69299999999999995"/>
    <n v="0.69"/>
    <n v="2.069"/>
    <n v="10"/>
    <n v="1.1240000000000001"/>
    <s v="D"/>
    <x v="2"/>
    <s v="D"/>
    <x v="3"/>
  </r>
  <r>
    <x v="4"/>
    <x v="1"/>
    <x v="2"/>
    <x v="1"/>
    <s v="20180909_h3a_plr_distcalc-weka.filters.unsupervised.attribute.Remove-R1,3,7-21,24-89-weka.filters.unsupervised.attribute.Remove-R1,3-6"/>
    <x v="0"/>
    <n v="0.66700000000000004"/>
    <n v="0.34300000000000003"/>
    <n v="0.66700000000000004"/>
    <n v="0.66700000000000004"/>
    <n v="0.66500000000000004"/>
    <n v="0.32900000000000001"/>
    <n v="0.69"/>
    <n v="0.67800000000000005"/>
    <n v="2.3620000000000001"/>
    <n v="2"/>
    <n v="1.33"/>
    <s v="D"/>
    <x v="2"/>
    <s v="C"/>
    <x v="2"/>
  </r>
  <r>
    <x v="2"/>
    <x v="1"/>
    <x v="3"/>
    <x v="4"/>
    <s v="20180909_h3c_plr_distcalc-weka.filters.unsupervised.attribute.Remove-R1,3,7-21,24-89-weka.filters.unsupervised.attribute.Remove-R7-235-weka.filters.unsupervised.attribute.Remove-R2-6"/>
    <x v="0"/>
    <n v="0.51100000000000001"/>
    <n v="0.35399999999999998"/>
    <n v="0.51300000000000001"/>
    <n v="0.51100000000000001"/>
    <n v="0.49199999999999999"/>
    <n v="0.18"/>
    <n v="0.68799999999999994"/>
    <n v="0.53900000000000003"/>
    <n v="1.899"/>
    <n v="11"/>
    <n v="1.476"/>
    <s v="D"/>
    <x v="2"/>
    <s v="D"/>
    <x v="3"/>
  </r>
  <r>
    <x v="0"/>
    <x v="2"/>
    <x v="1"/>
    <x v="1"/>
    <s v="20180909_h1_plr-weka.filters.unsupervised.attribute.Remove-R17-89-weka.filters.unsupervised.attribute.Remove-R2,4-14-weka.filters.unsupervised.attribute.Remove-R2-4"/>
    <x v="1"/>
    <n v="0.53400000000000003"/>
    <n v="0.24"/>
    <n v="0.53600000000000003"/>
    <n v="0.53400000000000003"/>
    <n v="0.53500000000000003"/>
    <n v="0.29599999999999999"/>
    <n v="0.68600000000000005"/>
    <n v="0.52"/>
    <n v="2.0369999999999999"/>
    <n v="10"/>
    <n v="1.605"/>
    <s v="D"/>
    <x v="2"/>
    <s v="D"/>
    <x v="3"/>
  </r>
  <r>
    <x v="2"/>
    <x v="1"/>
    <x v="3"/>
    <x v="3"/>
    <s v="20180909_h3c_plr_distcalc-weka.filters.unsupervised.attribute.Remove-R1,3,7-21,24-89-weka.filters.unsupervised.attribute.Remove-R236-464-weka.filters.unsupervised.attribute.Remove-R2-6"/>
    <x v="0"/>
    <n v="0.52800000000000002"/>
    <n v="0.33300000000000002"/>
    <n v="0.52800000000000002"/>
    <n v="0.52800000000000002"/>
    <n v="0.51600000000000001"/>
    <n v="0.214"/>
    <n v="0.68500000000000005"/>
    <n v="0.54300000000000004"/>
    <n v="1.9580000000000002"/>
    <n v="7"/>
    <n v="1.548"/>
    <s v="D"/>
    <x v="2"/>
    <s v="D"/>
    <x v="3"/>
  </r>
  <r>
    <x v="1"/>
    <x v="0"/>
    <x v="3"/>
    <x v="4"/>
    <s v="20180909_h3b_bzr-weka.filters.unsupervised.attribute.Remove-R1-89,90,92,96-178-weka.filters.unsupervised.attribute.Remove-R5-233-weka.filters.unsupervised.attribute.Remove-R2-4"/>
    <x v="0"/>
    <n v="0.53300000000000003"/>
    <n v="0.28100000000000003"/>
    <n v="0.55000000000000004"/>
    <n v="0.53300000000000003"/>
    <n v="0.53"/>
    <n v="0.27100000000000002"/>
    <n v="0.68300000000000005"/>
    <n v="0.53600000000000003"/>
    <n v="2.02"/>
    <n v="10"/>
    <n v="1.59"/>
    <s v="D"/>
    <x v="2"/>
    <s v="D"/>
    <x v="3"/>
  </r>
  <r>
    <x v="3"/>
    <x v="1"/>
    <x v="3"/>
    <x v="0"/>
    <s v="20180909_h2_plr_distcalc-weka.filters.unsupervised.attribute.Remove-R1,3,7-21,24-89-weka.filters.unsupervised.attribute.Remove-R236-320-weka.filters.unsupervised.attribute.Remove-R2-6"/>
    <x v="0"/>
    <n v="0.52500000000000002"/>
    <n v="0.34899999999999998"/>
    <n v="0.52500000000000002"/>
    <n v="0.52500000000000002"/>
    <n v="0.5"/>
    <n v="0.20399999999999999"/>
    <n v="0.68200000000000005"/>
    <n v="0.52400000000000002"/>
    <n v="1.9100000000000001"/>
    <n v="11"/>
    <n v="1.5"/>
    <s v="D"/>
    <x v="2"/>
    <s v="D"/>
    <x v="3"/>
  </r>
  <r>
    <x v="3"/>
    <x v="1"/>
    <x v="3"/>
    <x v="1"/>
    <s v="20180909_h2_plr_distcalc-weka.filters.unsupervised.attribute.Remove-R1,3,7-21,24-89-weka.filters.unsupervised.attribute.Remove-R2-6"/>
    <x v="0"/>
    <n v="0.52300000000000002"/>
    <n v="0.35"/>
    <n v="0.52700000000000002"/>
    <n v="0.52300000000000002"/>
    <n v="0.502"/>
    <n v="0.2"/>
    <n v="0.68100000000000005"/>
    <n v="0.52400000000000002"/>
    <n v="1.907"/>
    <n v="12"/>
    <n v="1.506"/>
    <s v="D"/>
    <x v="2"/>
    <s v="D"/>
    <x v="3"/>
  </r>
  <r>
    <x v="2"/>
    <x v="1"/>
    <x v="3"/>
    <x v="1"/>
    <s v="20180909_h3c_plr_distcalc-weka.filters.unsupervised.attribute.Remove-R1,3,7-21,24-89-weka.filters.unsupervised.attribute.Remove-R2-6"/>
    <x v="0"/>
    <n v="0.51800000000000002"/>
    <n v="0.34"/>
    <n v="0.51900000000000002"/>
    <n v="0.51800000000000002"/>
    <n v="0.505"/>
    <n v="0.19800000000000001"/>
    <n v="0.68100000000000005"/>
    <n v="0.53500000000000003"/>
    <n v="1.919"/>
    <n v="10"/>
    <n v="1.5150000000000001"/>
    <s v="D"/>
    <x v="2"/>
    <s v="D"/>
    <x v="3"/>
  </r>
  <r>
    <x v="1"/>
    <x v="2"/>
    <x v="2"/>
    <x v="1"/>
    <s v="20180909_h3b_plr-weka.filters.unsupervised.attribute.Remove-R1-89,90,92,96-178-weka.filters.unsupervised.instance.RemoveWithValues-S0.0-C4-L3-weka.filters.unsupervised.attribute.Remove-R1,3-4"/>
    <x v="0"/>
    <n v="0.61799999999999999"/>
    <n v="0.40200000000000002"/>
    <n v="0.61599999999999999"/>
    <n v="0.61799999999999999"/>
    <n v="0.61399999999999999"/>
    <n v="0.222"/>
    <n v="0.68"/>
    <n v="0.66800000000000004"/>
    <n v="2.1840000000000002"/>
    <n v="2"/>
    <n v="1.228"/>
    <s v="D"/>
    <x v="2"/>
    <s v="C"/>
    <x v="2"/>
  </r>
  <r>
    <x v="1"/>
    <x v="0"/>
    <x v="3"/>
    <x v="1"/>
    <s v="20180909_h3b_bzr-weka.filters.unsupervised.attribute.Remove-R1-89,90,92,96-178-weka.filters.unsupervised.attribute.Remove-R2-4"/>
    <x v="0"/>
    <n v="0.504"/>
    <n v="0.29899999999999999"/>
    <n v="0.51900000000000002"/>
    <n v="0.504"/>
    <n v="0.498"/>
    <n v="0.222"/>
    <n v="0.67900000000000005"/>
    <n v="0.55400000000000005"/>
    <n v="1.9530000000000001"/>
    <n v="11"/>
    <n v="1.494"/>
    <s v="D"/>
    <x v="2"/>
    <s v="D"/>
    <x v="3"/>
  </r>
  <r>
    <x v="0"/>
    <x v="2"/>
    <x v="1"/>
    <x v="0"/>
    <s v="20180909_h1_plr-weka.filters.unsupervised.attribute.Remove-R17-89-weka.filters.unsupervised.attribute.Remove-R2,4-14-weka.filters.unsupervised.attribute.Remove-R234-318-weka.filters.unsupervised.attribute.Remove-R2-4"/>
    <x v="1"/>
    <n v="0.52100000000000002"/>
    <n v="0.245"/>
    <n v="0.52"/>
    <n v="0.52100000000000002"/>
    <n v="0.52"/>
    <n v="0.27500000000000002"/>
    <n v="0.67700000000000005"/>
    <n v="0.49299999999999999"/>
    <n v="1.9649999999999999"/>
    <n v="12"/>
    <n v="1.56"/>
    <s v="D"/>
    <x v="2"/>
    <s v="D"/>
    <x v="3"/>
  </r>
  <r>
    <x v="2"/>
    <x v="0"/>
    <x v="2"/>
    <x v="3"/>
    <s v="20180909_h3c_bzr-weka.filters.unsupervised.attribute.Remove-R1,3,7-21,24-89-weka.filters.unsupervised.attribute.Remove-R236-464-weka.filters.unsupervised.attribute.Remove-R1,3-6"/>
    <x v="1"/>
    <n v="0.66400000000000003"/>
    <n v="0.33800000000000002"/>
    <n v="0.66500000000000004"/>
    <n v="0.66400000000000003"/>
    <n v="0.66300000000000003"/>
    <n v="0.32800000000000001"/>
    <n v="0.67700000000000005"/>
    <n v="0.64400000000000002"/>
    <n v="2.3120000000000003"/>
    <n v="3"/>
    <n v="1.3260000000000001"/>
    <s v="D"/>
    <x v="2"/>
    <s v="C"/>
    <x v="2"/>
  </r>
  <r>
    <x v="3"/>
    <x v="0"/>
    <x v="2"/>
    <x v="1"/>
    <s v="20180909_h2_bzr-weka.filters.unsupervised.attribute.Remove-R1,3,7-21,24-89-weka.filters.unsupervised.attribute.Remove-R1,3-6"/>
    <x v="0"/>
    <n v="0.63500000000000001"/>
    <n v="0.36799999999999999"/>
    <n v="0.63600000000000001"/>
    <n v="0.63500000000000001"/>
    <n v="0.63300000000000001"/>
    <n v="0.27"/>
    <n v="0.67500000000000004"/>
    <n v="0.66500000000000004"/>
    <n v="2.2430000000000003"/>
    <n v="3"/>
    <n v="1.266"/>
    <s v="D"/>
    <x v="2"/>
    <s v="C"/>
    <x v="2"/>
  </r>
  <r>
    <x v="1"/>
    <x v="0"/>
    <x v="2"/>
    <x v="4"/>
    <s v="20180909_h3b_bzr-weka.filters.unsupervised.attribute.Remove-R1-89,90,92,96-178-weka.filters.unsupervised.attribute.Remove-R5-233-weka.filters.unsupervised.attribute.Remove-R1,3-4"/>
    <x v="1"/>
    <n v="0.64200000000000002"/>
    <n v="0.373"/>
    <n v="0.64300000000000002"/>
    <n v="0.64200000000000002"/>
    <n v="0.63700000000000001"/>
    <n v="0.27800000000000002"/>
    <n v="0.67400000000000004"/>
    <n v="0.65400000000000003"/>
    <n v="2.2429999999999999"/>
    <n v="7"/>
    <n v="1.274"/>
    <s v="D"/>
    <x v="2"/>
    <s v="C"/>
    <x v="2"/>
  </r>
  <r>
    <x v="3"/>
    <x v="0"/>
    <x v="2"/>
    <x v="0"/>
    <s v="20180909_h2_bzr-weka.filters.unsupervised.attribute.Remove-R1,3,7-21,24-89-weka.filters.unsupervised.attribute.Remove-R236-320-weka.filters.unsupervised.attribute.Remove-R1,3-6"/>
    <x v="0"/>
    <n v="0.628"/>
    <n v="0.375"/>
    <n v="0.629"/>
    <n v="0.628"/>
    <n v="0.626"/>
    <n v="0.255"/>
    <n v="0.67200000000000004"/>
    <n v="0.66400000000000003"/>
    <n v="2.2170000000000001"/>
    <n v="4"/>
    <n v="1.252"/>
    <s v="D"/>
    <x v="2"/>
    <s v="C"/>
    <x v="2"/>
  </r>
  <r>
    <x v="1"/>
    <x v="0"/>
    <x v="2"/>
    <x v="1"/>
    <s v="20180909_h3b_bzr-weka.filters.unsupervised.attribute.Remove-R1-89,90,92,96-178-weka.filters.unsupervised.attribute.Remove-R1,3-4"/>
    <x v="1"/>
    <n v="0.67200000000000004"/>
    <n v="0.33600000000000002"/>
    <n v="0.67100000000000004"/>
    <n v="0.67200000000000004"/>
    <n v="0.67"/>
    <n v="0.33800000000000002"/>
    <n v="0.67200000000000004"/>
    <n v="0.65500000000000003"/>
    <n v="2.335"/>
    <n v="5"/>
    <n v="1.34"/>
    <s v="D"/>
    <x v="2"/>
    <s v="C"/>
    <x v="2"/>
  </r>
  <r>
    <x v="3"/>
    <x v="1"/>
    <x v="2"/>
    <x v="1"/>
    <s v="20180909_h2_plr_distcalc-weka.filters.unsupervised.attribute.Remove-R1,3,7-21,24-89-weka.filters.unsupervised.attribute.Remove-R1,3-6"/>
    <x v="1"/>
    <n v="0.65400000000000003"/>
    <n v="0.35399999999999998"/>
    <n v="0.65300000000000002"/>
    <n v="0.65400000000000003"/>
    <n v="0.65200000000000002"/>
    <n v="0.30199999999999999"/>
    <n v="0.66900000000000004"/>
    <n v="0.63500000000000001"/>
    <n v="2.258"/>
    <n v="4"/>
    <n v="1.304"/>
    <s v="D"/>
    <x v="2"/>
    <s v="C"/>
    <x v="2"/>
  </r>
  <r>
    <x v="3"/>
    <x v="1"/>
    <x v="3"/>
    <x v="2"/>
    <s v="20180909_h2_plr_distcalc-weka.filters.unsupervised.attribute.Remove-R1,3,7-21,24-89-weka.filters.unsupervised.attribute.Remove-R5-235-weka.filters.unsupervised.attribute.Remove-R2-4"/>
    <x v="0"/>
    <n v="0.505"/>
    <n v="0.34599999999999997"/>
    <n v="0.503"/>
    <n v="0.505"/>
    <n v="0.49299999999999999"/>
    <n v="0.17499999999999999"/>
    <n v="0.66700000000000004"/>
    <n v="0.52300000000000002"/>
    <n v="1.8580000000000001"/>
    <n v="13"/>
    <n v="1.4790000000000001"/>
    <s v="D"/>
    <x v="2"/>
    <s v="D"/>
    <x v="3"/>
  </r>
  <r>
    <x v="2"/>
    <x v="0"/>
    <x v="2"/>
    <x v="1"/>
    <s v="20180909_h3c_bzr-weka.filters.unsupervised.attribute.Remove-R1,3,7-21,24-89-weka.filters.unsupervised.attribute.Remove-R1,3-7"/>
    <x v="1"/>
    <n v="0.63500000000000001"/>
    <n v="0.36699999999999999"/>
    <n v="0.63500000000000001"/>
    <n v="0.63500000000000001"/>
    <n v="0.63400000000000001"/>
    <n v="0.26900000000000002"/>
    <n v="0.66700000000000004"/>
    <n v="0.65300000000000002"/>
    <n v="2.2229999999999999"/>
    <n v="5"/>
    <n v="1.268"/>
    <s v="D"/>
    <x v="2"/>
    <s v="C"/>
    <x v="2"/>
  </r>
  <r>
    <x v="1"/>
    <x v="1"/>
    <x v="3"/>
    <x v="4"/>
    <s v="20180909_h3b_plr_distcalc-weka.filters.unsupervised.attribute.Remove-R1-89,90,92,96-178-weka.filters.unsupervised.instance.RemoveWithValues-S0.0-C4-L3-weka.filters.unsupervised.attribute.Remove-R5-233-weka.filters.unsupervised.attribute.Remove-R2-4"/>
    <x v="0"/>
    <n v="0.54"/>
    <n v="0.41299999999999998"/>
    <n v="0.52800000000000002"/>
    <n v="0.54"/>
    <n v="0.497"/>
    <n v="0.16500000000000001"/>
    <n v="0.66700000000000004"/>
    <n v="0.54400000000000004"/>
    <n v="1.8730000000000002"/>
    <n v="11"/>
    <n v="1.4910000000000001"/>
    <s v="D"/>
    <x v="2"/>
    <s v="D"/>
    <x v="3"/>
  </r>
  <r>
    <x v="4"/>
    <x v="1"/>
    <x v="3"/>
    <x v="1"/>
    <s v="20180909_h3a_plr_distcalc-weka.filters.unsupervised.attribute.Remove-R1,3,7-21,24-89-weka.filters.unsupervised.attribute.Remove-R2-6"/>
    <x v="0"/>
    <n v="0.51600000000000001"/>
    <n v="0.35"/>
    <n v="0.51600000000000001"/>
    <n v="0.51600000000000001"/>
    <n v="0.499"/>
    <n v="0.189"/>
    <n v="0.66500000000000004"/>
    <n v="0.51700000000000002"/>
    <n v="1.87"/>
    <n v="6"/>
    <n v="1.4969999999999999"/>
    <s v="D"/>
    <x v="2"/>
    <s v="D"/>
    <x v="3"/>
  </r>
  <r>
    <x v="1"/>
    <x v="0"/>
    <x v="2"/>
    <x v="3"/>
    <s v="20180909_h3b_bzr-weka.filters.unsupervised.attribute.Remove-R1-89,90,92,96-178-weka.filters.unsupervised.attribute.Remove-R234-462-weka.filters.unsupervised.attribute.Remove-R1,3-4"/>
    <x v="2"/>
    <n v="0.66400000000000003"/>
    <n v="0.33900000000000002"/>
    <n v="0.66400000000000003"/>
    <n v="0.66400000000000003"/>
    <n v="0.66400000000000003"/>
    <n v="0.32600000000000001"/>
    <n v="0.66300000000000003"/>
    <n v="0.61"/>
    <n v="2.2629999999999999"/>
    <n v="6"/>
    <n v="1.3280000000000001"/>
    <s v="D"/>
    <x v="2"/>
    <s v="C"/>
    <x v="2"/>
  </r>
  <r>
    <x v="1"/>
    <x v="1"/>
    <x v="3"/>
    <x v="3"/>
    <s v="20180909_h3b_plr_distcalc-weka.filters.unsupervised.attribute.Remove-R1-89,90,92,96-178-weka.filters.unsupervised.instance.RemoveWithValues-S0.0-C4-L3-weka.filters.unsupervised.attribute.Remove-R234-462-weka.filters.unsupervised.attribute.Remove-R2-4"/>
    <x v="0"/>
    <n v="0.53300000000000003"/>
    <n v="0.41099999999999998"/>
    <n v="0.51100000000000001"/>
    <n v="0.53300000000000003"/>
    <n v="0.49"/>
    <n v="0.153"/>
    <n v="0.66300000000000003"/>
    <n v="0.54100000000000004"/>
    <n v="1.847"/>
    <n v="12"/>
    <n v="1.47"/>
    <s v="D"/>
    <x v="2"/>
    <s v="D"/>
    <x v="3"/>
  </r>
  <r>
    <x v="2"/>
    <x v="1"/>
    <x v="2"/>
    <x v="3"/>
    <s v="20180909_h3c_plr_distcalc-weka.filters.unsupervised.attribute.Remove-R1,3,7-21,24-89-weka.filters.unsupervised.attribute.Remove-R236-464-weka.filters.unsupervised.attribute.Remove-R1,3,5-6"/>
    <x v="1"/>
    <n v="0.63300000000000001"/>
    <n v="0.377"/>
    <n v="0.63200000000000001"/>
    <n v="0.63300000000000001"/>
    <n v="0.63100000000000001"/>
    <n v="0.26"/>
    <n v="0.66100000000000003"/>
    <n v="0.63400000000000001"/>
    <n v="2.1859999999999999"/>
    <n v="4"/>
    <n v="1.262"/>
    <s v="D"/>
    <x v="2"/>
    <s v="C"/>
    <x v="2"/>
  </r>
  <r>
    <x v="3"/>
    <x v="1"/>
    <x v="2"/>
    <x v="2"/>
    <s v="20180909_h2_plr_distcalc-weka.filters.unsupervised.attribute.Remove-R1,3,7-21,24-89-weka.filters.unsupervised.attribute.Remove-R5-235-weka.filters.unsupervised.attribute.Remove-R1,3-4"/>
    <x v="1"/>
    <n v="0.64700000000000002"/>
    <n v="0.35699999999999998"/>
    <n v="0.64600000000000002"/>
    <n v="0.64700000000000002"/>
    <n v="0.64700000000000002"/>
    <n v="0.28999999999999998"/>
    <n v="0.65900000000000003"/>
    <n v="0.627"/>
    <n v="2.2229999999999999"/>
    <n v="5"/>
    <n v="1.294"/>
    <s v="D"/>
    <x v="2"/>
    <s v="C"/>
    <x v="2"/>
  </r>
  <r>
    <x v="3"/>
    <x v="2"/>
    <x v="2"/>
    <x v="2"/>
    <s v="20180909_h2_plr-weka.filters.unsupervised.attribute.Remove-R1,3,7-21,24-89-weka.filters.unsupervised.attribute.Remove-R5-235-weka.filters.unsupervised.attribute.Remove-R1,3-4"/>
    <x v="0"/>
    <n v="0.61699999999999999"/>
    <n v="0.4"/>
    <n v="0.61699999999999999"/>
    <n v="0.61699999999999999"/>
    <n v="0.61"/>
    <n v="0.22500000000000001"/>
    <n v="0.65900000000000003"/>
    <n v="0.64800000000000002"/>
    <n v="2.1419999999999999"/>
    <n v="2"/>
    <n v="1.22"/>
    <s v="D"/>
    <x v="2"/>
    <s v="C"/>
    <x v="2"/>
  </r>
  <r>
    <x v="1"/>
    <x v="2"/>
    <x v="2"/>
    <x v="4"/>
    <s v="20180909_h3b_plr-weka.filters.unsupervised.attribute.Remove-R1-89,90,92,96-178-weka.filters.unsupervised.instance.RemoveWithValues-S0.0-C4-L3-weka.filters.unsupervised.attribute.Remove-R5-233-weka.filters.unsupervised.attribute.Remove-R1,3-4"/>
    <x v="0"/>
    <n v="0.61399999999999999"/>
    <n v="0.40300000000000002"/>
    <n v="0.61099999999999999"/>
    <n v="0.61399999999999999"/>
    <n v="0.61099999999999999"/>
    <n v="0.214"/>
    <n v="0.65800000000000003"/>
    <n v="0.64300000000000002"/>
    <n v="2.1260000000000003"/>
    <n v="3"/>
    <n v="1.222"/>
    <s v="D"/>
    <x v="2"/>
    <s v="C"/>
    <x v="2"/>
  </r>
  <r>
    <x v="1"/>
    <x v="0"/>
    <x v="3"/>
    <x v="3"/>
    <s v="20180909_h3b_bzr-weka.filters.unsupervised.attribute.Remove-R1-89,90,92,96-178-weka.filters.unsupervised.attribute.Remove-R234-462-weka.filters.unsupervised.attribute.Remove-R2-4"/>
    <x v="0"/>
    <n v="0.496"/>
    <n v="0.3"/>
    <n v="0.50800000000000001"/>
    <n v="0.496"/>
    <n v="0.49299999999999999"/>
    <n v="0.21"/>
    <n v="0.65800000000000003"/>
    <n v="0.54"/>
    <n v="1.901"/>
    <n v="14"/>
    <n v="1.4790000000000001"/>
    <s v="D"/>
    <x v="2"/>
    <s v="D"/>
    <x v="3"/>
  </r>
  <r>
    <x v="3"/>
    <x v="2"/>
    <x v="2"/>
    <x v="0"/>
    <s v="20180909_h2_plr-weka.filters.unsupervised.attribute.Remove-R1,3,7-21,24-89-weka.filters.unsupervised.attribute.Remove-R236-320-weka.filters.unsupervised.attribute.Remove-R1,3-6"/>
    <x v="0"/>
    <n v="0.628"/>
    <n v="0.38900000000000001"/>
    <n v="0.63"/>
    <n v="0.628"/>
    <n v="0.621"/>
    <n v="0.25"/>
    <n v="0.65700000000000003"/>
    <n v="0.64800000000000002"/>
    <n v="2.1760000000000002"/>
    <n v="1"/>
    <n v="1.242"/>
    <s v="D"/>
    <x v="2"/>
    <s v="C"/>
    <x v="2"/>
  </r>
  <r>
    <x v="1"/>
    <x v="1"/>
    <x v="3"/>
    <x v="1"/>
    <s v="20180909_h3b_plr_distcalc-weka.filters.unsupervised.attribute.Remove-R1-89,90,92,96-178-weka.filters.unsupervised.instance.RemoveWithValues-S0.0-C4-L3-weka.filters.unsupervised.attribute.Remove-R2-4"/>
    <x v="0"/>
    <n v="0.52600000000000002"/>
    <n v="0.41499999999999998"/>
    <n v="0.502"/>
    <n v="0.52600000000000002"/>
    <n v="0.48299999999999998"/>
    <n v="0.14000000000000001"/>
    <n v="0.65700000000000003"/>
    <n v="0.53500000000000003"/>
    <n v="1.8149999999999999"/>
    <n v="15"/>
    <n v="1.4489999999999998"/>
    <s v="D"/>
    <x v="2"/>
    <s v="D"/>
    <x v="3"/>
  </r>
  <r>
    <x v="1"/>
    <x v="1"/>
    <x v="3"/>
    <x v="3"/>
    <s v="20180909_h3b_plr_distcalc-weka.filters.unsupervised.attribute.Remove-R1-89,90,92,96-178-weka.filters.unsupervised.instance.RemoveWithValues-S0.0-C4-L3-weka.filters.unsupervised.attribute.Remove-R234-462-weka.filters.unsupervised.attribute.Remove-R2-4"/>
    <x v="1"/>
    <n v="0.52900000000000003"/>
    <n v="0.40400000000000003"/>
    <n v="0.47899999999999998"/>
    <n v="0.52900000000000003"/>
    <n v="0.47499999999999998"/>
    <n v="0.15"/>
    <n v="0.65700000000000003"/>
    <n v="0.51300000000000001"/>
    <n v="1.7949999999999999"/>
    <n v="16"/>
    <n v="1.4249999999999998"/>
    <s v="D"/>
    <x v="2"/>
    <s v="F"/>
    <x v="4"/>
  </r>
  <r>
    <x v="3"/>
    <x v="0"/>
    <x v="2"/>
    <x v="2"/>
    <s v="20180909_h2_bzr-weka.filters.unsupervised.attribute.Remove-R1,3,7-21,24-89-weka.filters.unsupervised.attribute.Remove-R7-235-weka.filters.unsupervised.attribute.Remove-R1,3-6"/>
    <x v="1"/>
    <n v="0.63500000000000001"/>
    <n v="0.36899999999999999"/>
    <n v="0.63800000000000001"/>
    <n v="0.63500000000000001"/>
    <n v="0.63100000000000001"/>
    <n v="0.27100000000000002"/>
    <n v="0.65600000000000003"/>
    <n v="0.65200000000000002"/>
    <n v="2.21"/>
    <n v="5"/>
    <n v="1.262"/>
    <s v="D"/>
    <x v="2"/>
    <s v="C"/>
    <x v="2"/>
  </r>
  <r>
    <x v="1"/>
    <x v="1"/>
    <x v="3"/>
    <x v="4"/>
    <s v="20180909_h3b_plr_distcalc-weka.filters.unsupervised.attribute.Remove-R1-89,90,92,96-178-weka.filters.unsupervised.instance.RemoveWithValues-S0.0-C4-L3-weka.filters.unsupervised.attribute.Remove-R5-233-weka.filters.unsupervised.attribute.Remove-R2-4"/>
    <x v="1"/>
    <n v="0.54300000000000004"/>
    <n v="0.38400000000000001"/>
    <n v="0.51600000000000001"/>
    <n v="0.54300000000000004"/>
    <n v="0.504"/>
    <n v="0.189"/>
    <n v="0.65600000000000003"/>
    <n v="0.52500000000000002"/>
    <n v="1.8740000000000001"/>
    <n v="9"/>
    <n v="1.512"/>
    <s v="D"/>
    <x v="2"/>
    <s v="D"/>
    <x v="3"/>
  </r>
  <r>
    <x v="4"/>
    <x v="1"/>
    <x v="3"/>
    <x v="3"/>
    <s v="20180909_h3a_plr_distcalc-weka.filters.unsupervised.attribute.Remove-R1,3,7-21,24-89-weka.filters.unsupervised.attribute.Remove-R236-464-weka.filters.unsupervised.attribute.Remove-R2-6"/>
    <x v="0"/>
    <n v="0.49299999999999999"/>
    <n v="0.36399999999999999"/>
    <n v="0.49299999999999999"/>
    <n v="0.49299999999999999"/>
    <n v="0.47499999999999998"/>
    <n v="0.15"/>
    <n v="0.65500000000000003"/>
    <n v="0.505"/>
    <n v="1.7850000000000001"/>
    <n v="10"/>
    <n v="1.4249999999999998"/>
    <s v="D"/>
    <x v="2"/>
    <s v="F"/>
    <x v="4"/>
  </r>
  <r>
    <x v="1"/>
    <x v="0"/>
    <x v="4"/>
    <x v="3"/>
    <s v="20180909_h3b_bzr-weka.filters.unsupervised.attribute.Remove-R1-89,90,92,96-178-weka.filters.unsupervised.attribute.Remove-R234-462-weka.filters.unsupervised.attribute.Remove-R1-3"/>
    <x v="2"/>
    <n v="0.65"/>
    <n v="0.34100000000000003"/>
    <n v="0.66500000000000004"/>
    <n v="0.65"/>
    <n v="0.65300000000000002"/>
    <n v="0.30299999999999999"/>
    <n v="0.65400000000000003"/>
    <n v="0.61299999999999999"/>
    <n v="2.2229999999999999"/>
    <n v="8"/>
    <n v="1.306"/>
    <s v="D"/>
    <x v="2"/>
    <s v="C"/>
    <x v="2"/>
  </r>
  <r>
    <x v="0"/>
    <x v="2"/>
    <x v="1"/>
    <x v="2"/>
    <s v="20180909_h1_plr-weka.filters.unsupervised.attribute.Remove-R17-89-weka.filters.unsupervised.attribute.Remove-R2,4-14-weka.filters.unsupervised.attribute.Remove-R5-233-weka.filters.unsupervised.attribute.Remove-R2-4"/>
    <x v="1"/>
    <n v="0.46300000000000002"/>
    <n v="0.27700000000000002"/>
    <n v="0.46600000000000003"/>
    <n v="0.46300000000000002"/>
    <n v="0.46300000000000002"/>
    <n v="0.188"/>
    <n v="0.65100000000000002"/>
    <n v="0.48099999999999998"/>
    <n v="1.7829999999999999"/>
    <n v="15"/>
    <n v="1.389"/>
    <s v="D"/>
    <x v="2"/>
    <s v="F"/>
    <x v="4"/>
  </r>
  <r>
    <x v="4"/>
    <x v="1"/>
    <x v="3"/>
    <x v="4"/>
    <s v="20180909_h3a_plr_distcalc-weka.filters.unsupervised.attribute.Remove-R1,3,7-21,24-89-weka.filters.unsupervised.attribute.Remove-R7-235-weka.filters.unsupervised.attribute.Remove-R2-6"/>
    <x v="0"/>
    <n v="0.47699999999999998"/>
    <n v="0.378"/>
    <n v="0.47099999999999997"/>
    <n v="0.47699999999999998"/>
    <n v="0.45500000000000002"/>
    <n v="0.11700000000000001"/>
    <n v="0.65100000000000002"/>
    <n v="0.498"/>
    <n v="1.7210000000000001"/>
    <n v="17"/>
    <n v="1.365"/>
    <s v="D"/>
    <x v="2"/>
    <s v="F"/>
    <x v="4"/>
  </r>
  <r>
    <x v="2"/>
    <x v="0"/>
    <x v="3"/>
    <x v="4"/>
    <s v="20180909_h3c_bzr-weka.filters.unsupervised.attribute.Remove-R1,3,7-21,24-89-weka.filters.unsupervised.attribute.Remove-R7-235-weka.filters.unsupervised.attribute.Remove-R2-6"/>
    <x v="1"/>
    <n v="0.48199999999999998"/>
    <n v="0.29199999999999998"/>
    <n v="0.46500000000000002"/>
    <n v="0.48199999999999998"/>
    <n v="0.47"/>
    <n v="0.19"/>
    <n v="0.65"/>
    <n v="0.49"/>
    <n v="1.8"/>
    <n v="15"/>
    <n v="1.41"/>
    <s v="D"/>
    <x v="2"/>
    <s v="F"/>
    <x v="4"/>
  </r>
  <r>
    <x v="0"/>
    <x v="1"/>
    <x v="0"/>
    <x v="2"/>
    <s v="20180909_h1_plr_distcalc-weka.filters.unsupervised.attribute.Remove-R17-89-weka.filters.unsupervised.attribute.Remove-R2,4-14-weka.filters.unsupervised.attribute.Remove-R5-233-weka.filters.unsupervised.attribute.Remove-R1,3-4"/>
    <x v="2"/>
    <n v="0.65100000000000002"/>
    <n v="0.35899999999999999"/>
    <n v="0.65400000000000003"/>
    <n v="0.65100000000000002"/>
    <n v="0.65200000000000002"/>
    <n v="0.29099999999999998"/>
    <n v="0.64600000000000002"/>
    <n v="0.60299999999999998"/>
    <n v="2.1920000000000002"/>
    <n v="11"/>
    <n v="1.304"/>
    <s v="D"/>
    <x v="2"/>
    <s v="C"/>
    <x v="2"/>
  </r>
  <r>
    <x v="1"/>
    <x v="1"/>
    <x v="2"/>
    <x v="3"/>
    <s v="20180909_h3b_plr_distcalc-weka.filters.unsupervised.attribute.Remove-R1-89,90,92,96-178-weka.filters.unsupervised.instance.RemoveWithValues-S0.0-C4-L3-weka.filters.unsupervised.attribute.Remove-R234-462-weka.filters.unsupervised.attribute.Remove-R1,3-4"/>
    <x v="1"/>
    <n v="0.63200000000000001"/>
    <n v="0.38700000000000001"/>
    <n v="0.63"/>
    <n v="0.63200000000000001"/>
    <n v="0.628"/>
    <n v="0.251"/>
    <n v="0.64500000000000002"/>
    <n v="0.621"/>
    <n v="2.145"/>
    <n v="4"/>
    <n v="1.256"/>
    <s v="D"/>
    <x v="2"/>
    <s v="C"/>
    <x v="2"/>
  </r>
  <r>
    <x v="3"/>
    <x v="0"/>
    <x v="3"/>
    <x v="2"/>
    <s v="20180909_h2_bzr-weka.filters.unsupervised.attribute.Remove-R1,3,7-21,24-89-weka.filters.unsupervised.attribute.Remove-R7-235-weka.filters.unsupervised.attribute.Remove-R2-6"/>
    <x v="0"/>
    <n v="0.438"/>
    <n v="0.35299999999999998"/>
    <n v="0.42"/>
    <n v="0.438"/>
    <n v="0.40899999999999997"/>
    <n v="9.4E-2"/>
    <n v="0.64"/>
    <n v="0.51300000000000001"/>
    <n v="1.6560000000000001"/>
    <n v="16"/>
    <n v="1.2269999999999999"/>
    <s v="D"/>
    <x v="2"/>
    <s v="F"/>
    <x v="4"/>
  </r>
  <r>
    <x v="3"/>
    <x v="1"/>
    <x v="3"/>
    <x v="1"/>
    <s v="20180909_h2_plr_distcalc-weka.filters.unsupervised.attribute.Remove-R1,3,7-21,24-89-weka.filters.unsupervised.attribute.Remove-R2-6"/>
    <x v="1"/>
    <n v="0.50900000000000001"/>
    <n v="0.34899999999999998"/>
    <n v="0.505"/>
    <n v="0.50900000000000001"/>
    <n v="0.49299999999999999"/>
    <n v="0.17899999999999999"/>
    <n v="0.63700000000000001"/>
    <n v="0.49299999999999999"/>
    <n v="1.802"/>
    <n v="16"/>
    <n v="1.4790000000000001"/>
    <s v="D"/>
    <x v="2"/>
    <s v="D"/>
    <x v="3"/>
  </r>
  <r>
    <x v="2"/>
    <x v="0"/>
    <x v="2"/>
    <x v="1"/>
    <s v="20180909_h3c_bzr-weka.filters.unsupervised.attribute.Remove-R1,3,7-21,24-89-weka.filters.unsupervised.attribute.Remove-R1,3-7"/>
    <x v="2"/>
    <n v="0.63500000000000001"/>
    <n v="0.36299999999999999"/>
    <n v="0.63700000000000001"/>
    <n v="0.63500000000000001"/>
    <n v="0.63500000000000001"/>
    <n v="0.27200000000000002"/>
    <n v="0.63600000000000001"/>
    <n v="0.58699999999999997"/>
    <n v="2.13"/>
    <n v="6"/>
    <n v="1.27"/>
    <s v="D"/>
    <x v="2"/>
    <s v="C"/>
    <x v="2"/>
  </r>
  <r>
    <x v="1"/>
    <x v="1"/>
    <x v="3"/>
    <x v="1"/>
    <s v="20180909_h3b_plr_distcalc-weka.filters.unsupervised.attribute.Remove-R1-89,90,92,96-178-weka.filters.unsupervised.instance.RemoveWithValues-S0.0-C4-L3-weka.filters.unsupervised.attribute.Remove-R2-4"/>
    <x v="1"/>
    <n v="0.54700000000000004"/>
    <n v="0.377"/>
    <n v="0.51"/>
    <n v="0.54700000000000004"/>
    <n v="0.504"/>
    <n v="0.2"/>
    <n v="0.63600000000000001"/>
    <n v="0.499"/>
    <n v="1.839"/>
    <n v="14"/>
    <n v="1.512"/>
    <s v="D"/>
    <x v="2"/>
    <s v="D"/>
    <x v="3"/>
  </r>
  <r>
    <x v="3"/>
    <x v="1"/>
    <x v="2"/>
    <x v="0"/>
    <s v="20180909_h2_plr_distcalc-weka.filters.unsupervised.attribute.Remove-R1,3,7-21,24-89-weka.filters.unsupervised.attribute.Remove-R236-320-weka.filters.unsupervised.attribute.Remove-R1,3-6"/>
    <x v="1"/>
    <n v="0.59599999999999997"/>
    <n v="0.41499999999999998"/>
    <n v="0.59499999999999997"/>
    <n v="0.59599999999999997"/>
    <n v="0.59299999999999997"/>
    <n v="0.184"/>
    <n v="0.63500000000000001"/>
    <n v="0.61399999999999999"/>
    <n v="2.0259999999999998"/>
    <n v="6"/>
    <n v="1.1859999999999999"/>
    <s v="D"/>
    <x v="2"/>
    <s v="D"/>
    <x v="3"/>
  </r>
  <r>
    <x v="3"/>
    <x v="0"/>
    <x v="3"/>
    <x v="0"/>
    <s v="20180909_h2_bzr-weka.filters.unsupervised.attribute.Remove-R1,3,7-21,24-89-weka.filters.unsupervised.attribute.Remove-R236-320-weka.filters.unsupervised.attribute.Remove-R2-6"/>
    <x v="1"/>
    <n v="0.46700000000000003"/>
    <n v="0.30499999999999999"/>
    <n v="0.45600000000000002"/>
    <n v="0.46700000000000003"/>
    <n v="0.45700000000000002"/>
    <n v="0.16600000000000001"/>
    <n v="0.63400000000000001"/>
    <n v="0.47499999999999998"/>
    <n v="1.7320000000000002"/>
    <n v="12"/>
    <n v="1.371"/>
    <s v="D"/>
    <x v="2"/>
    <s v="F"/>
    <x v="4"/>
  </r>
  <r>
    <x v="3"/>
    <x v="2"/>
    <x v="2"/>
    <x v="1"/>
    <s v="20180909_h2_plr-weka.filters.unsupervised.attribute.Remove-R1,3,7-21,24-89-weka.filters.unsupervised.attribute.Remove-R1,3-6"/>
    <x v="0"/>
    <n v="0.59399999999999997"/>
    <n v="0.42199999999999999"/>
    <n v="0.59199999999999997"/>
    <n v="0.59399999999999997"/>
    <n v="0.58699999999999997"/>
    <n v="0.17799999999999999"/>
    <n v="0.63400000000000001"/>
    <n v="0.625"/>
    <n v="2.024"/>
    <n v="3"/>
    <n v="1.1739999999999999"/>
    <s v="D"/>
    <x v="2"/>
    <s v="D"/>
    <x v="3"/>
  </r>
  <r>
    <x v="1"/>
    <x v="1"/>
    <x v="2"/>
    <x v="1"/>
    <s v="20180909_h3b_plr_distcalc-weka.filters.unsupervised.attribute.Remove-R1-89,90,92,96-178-weka.filters.unsupervised.instance.RemoveWithValues-S0.0-C4-L3-weka.filters.unsupervised.attribute.Remove-R1,3-4"/>
    <x v="1"/>
    <n v="0.61599999999999999"/>
    <n v="0.40500000000000003"/>
    <n v="0.61299999999999999"/>
    <n v="0.61599999999999999"/>
    <n v="0.61099999999999999"/>
    <n v="0.217"/>
    <n v="0.63400000000000001"/>
    <n v="0.60699999999999998"/>
    <n v="2.069"/>
    <n v="6"/>
    <n v="1.222"/>
    <s v="D"/>
    <x v="2"/>
    <s v="C"/>
    <x v="2"/>
  </r>
  <r>
    <x v="2"/>
    <x v="1"/>
    <x v="2"/>
    <x v="1"/>
    <s v="20180909_h3c_plr_distcalc-weka.filters.unsupervised.attribute.Remove-R1,3,7-21,24-89-weka.filters.unsupervised.attribute.Remove-R1,3-6"/>
    <x v="1"/>
    <n v="0.61"/>
    <n v="0.4"/>
    <n v="0.60899999999999999"/>
    <n v="0.61"/>
    <n v="0.60799999999999998"/>
    <n v="0.21299999999999999"/>
    <n v="0.63300000000000001"/>
    <n v="0.61199999999999999"/>
    <n v="2.0659999999999998"/>
    <n v="5"/>
    <n v="1.216"/>
    <s v="D"/>
    <x v="2"/>
    <s v="C"/>
    <x v="2"/>
  </r>
  <r>
    <x v="1"/>
    <x v="1"/>
    <x v="2"/>
    <x v="4"/>
    <s v="20180909_h3b_plr_distcalc-weka.filters.unsupervised.attribute.Remove-R1-89,90,92,96-178-weka.filters.unsupervised.instance.RemoveWithValues-S0.0-C4-L3-weka.filters.unsupervised.attribute.Remove-R5-233-weka.filters.unsupervised.attribute.Remove-R1,3-4"/>
    <x v="1"/>
    <n v="0.63200000000000001"/>
    <n v="0.39500000000000002"/>
    <n v="0.63100000000000001"/>
    <n v="0.63200000000000001"/>
    <n v="0.624"/>
    <n v="0.249"/>
    <n v="0.63100000000000001"/>
    <n v="0.59599999999999997"/>
    <n v="2.1"/>
    <n v="5"/>
    <n v="1.248"/>
    <s v="D"/>
    <x v="2"/>
    <s v="C"/>
    <x v="2"/>
  </r>
  <r>
    <x v="3"/>
    <x v="1"/>
    <x v="3"/>
    <x v="2"/>
    <s v="20180909_h2_plr_distcalc-weka.filters.unsupervised.attribute.Remove-R1,3,7-21,24-89-weka.filters.unsupervised.attribute.Remove-R5-235-weka.filters.unsupervised.attribute.Remove-R2-4"/>
    <x v="1"/>
    <n v="0.47699999999999998"/>
    <n v="0.36299999999999999"/>
    <n v="0.46800000000000003"/>
    <n v="0.47699999999999998"/>
    <n v="0.45900000000000002"/>
    <n v="0.127"/>
    <n v="0.63"/>
    <n v="0.48"/>
    <n v="1.6960000000000002"/>
    <n v="21"/>
    <n v="1.377"/>
    <s v="D"/>
    <x v="2"/>
    <s v="F"/>
    <x v="4"/>
  </r>
  <r>
    <x v="1"/>
    <x v="0"/>
    <x v="4"/>
    <x v="1"/>
    <s v="20180909_h3b_bzr-weka.filters.unsupervised.attribute.Remove-R1-89,90,92,96-178-weka.filters.unsupervised.attribute.Remove-R1-3"/>
    <x v="0"/>
    <n v="0.59099999999999997"/>
    <n v="0.49199999999999999"/>
    <n v="0.57299999999999995"/>
    <n v="0.59099999999999997"/>
    <n v="0.56899999999999995"/>
    <n v="0.111"/>
    <n v="0.63"/>
    <n v="0.627"/>
    <n v="1.9370000000000001"/>
    <n v="13"/>
    <n v="1.1379999999999999"/>
    <s v="D"/>
    <x v="2"/>
    <s v="D"/>
    <x v="3"/>
  </r>
  <r>
    <x v="3"/>
    <x v="2"/>
    <x v="3"/>
    <x v="1"/>
    <s v="20180909_h2_plr-weka.filters.unsupervised.attribute.Remove-R1,3,7-21,24-89-weka.filters.unsupervised.attribute.Remove-R2-6"/>
    <x v="0"/>
    <n v="0.47"/>
    <n v="0.42"/>
    <n v="0.442"/>
    <n v="0.47"/>
    <n v="0.39900000000000002"/>
    <n v="7.0999999999999994E-2"/>
    <n v="0.628"/>
    <n v="0.47199999999999998"/>
    <n v="1.57"/>
    <n v="15"/>
    <n v="1.1970000000000001"/>
    <s v="D"/>
    <x v="2"/>
    <s v="F"/>
    <x v="4"/>
  </r>
  <r>
    <x v="0"/>
    <x v="0"/>
    <x v="0"/>
    <x v="1"/>
    <s v="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1,3-4"/>
    <x v="2"/>
    <n v="0.628"/>
    <n v="0.373"/>
    <n v="0.63100000000000001"/>
    <n v="0.628"/>
    <n v="0.629"/>
    <n v="0.253"/>
    <n v="0.627"/>
    <n v="0.58499999999999996"/>
    <n v="2.0939999999999999"/>
    <n v="14"/>
    <n v="1.258"/>
    <s v="D"/>
    <x v="2"/>
    <s v="C"/>
    <x v="2"/>
  </r>
  <r>
    <x v="2"/>
    <x v="2"/>
    <x v="2"/>
    <x v="3"/>
    <s v="20180909_h3c_plr-weka.filters.unsupervised.attribute.Remove-R1,3,7-21,24-89-weka.filters.unsupervised.attribute.Remove-R236-464-weka.filters.unsupervised.attribute.Remove-R1,3-6"/>
    <x v="0"/>
    <n v="0.60599999999999998"/>
    <n v="0.40600000000000003"/>
    <n v="0.60399999999999998"/>
    <n v="0.60599999999999998"/>
    <n v="0.60199999999999998"/>
    <n v="0.20300000000000001"/>
    <n v="0.626"/>
    <n v="0.60899999999999999"/>
    <n v="2.04"/>
    <n v="1"/>
    <n v="1.204"/>
    <s v="D"/>
    <x v="2"/>
    <s v="C"/>
    <x v="2"/>
  </r>
  <r>
    <x v="0"/>
    <x v="1"/>
    <x v="0"/>
    <x v="0"/>
    <s v="20180909_h1_plr_distcalc-weka.filters.unsupervised.attribute.Remove-R17-89-weka.filters.unsupervised.attribute.Remove-R2,4-14-weka.filters.unsupervised.attribute.Remove-R234-318-weka.filters.unsupervised.attribute.Remove-R1,3-4"/>
    <x v="0"/>
    <n v="0.628"/>
    <n v="0.38500000000000001"/>
    <n v="0.63"/>
    <n v="0.628"/>
    <n v="0.629"/>
    <n v="0.24299999999999999"/>
    <n v="0.622"/>
    <n v="0.58499999999999996"/>
    <n v="2.0789999999999997"/>
    <n v="13"/>
    <n v="1.258"/>
    <s v="D"/>
    <x v="2"/>
    <s v="C"/>
    <x v="2"/>
  </r>
  <r>
    <x v="0"/>
    <x v="1"/>
    <x v="0"/>
    <x v="0"/>
    <s v="20180909_h1_plr_distcalc-weka.filters.unsupervised.attribute.Remove-R17-89-weka.filters.unsupervised.attribute.Remove-R2,4-14-weka.filters.unsupervised.attribute.Remove-R234-318-weka.filters.unsupervised.attribute.Remove-R1,3-4"/>
    <x v="2"/>
    <n v="0.628"/>
    <n v="0.38500000000000001"/>
    <n v="0.63"/>
    <n v="0.628"/>
    <n v="0.629"/>
    <n v="0.24299999999999999"/>
    <n v="0.622"/>
    <n v="0.58499999999999996"/>
    <n v="2.0789999999999997"/>
    <n v="13"/>
    <n v="1.258"/>
    <s v="D"/>
    <x v="2"/>
    <s v="C"/>
    <x v="2"/>
  </r>
  <r>
    <x v="2"/>
    <x v="0"/>
    <x v="3"/>
    <x v="1"/>
    <s v="20180909_h3c_bzr-weka.filters.unsupervised.attribute.Remove-R1,3,7-21,24-89-weka.filters.unsupervised.attribute.Remove-R2-6"/>
    <x v="1"/>
    <n v="0.48899999999999999"/>
    <n v="0.28199999999999997"/>
    <n v="0.49"/>
    <n v="0.48899999999999999"/>
    <n v="0.48899999999999999"/>
    <n v="0.20699999999999999"/>
    <n v="0.622"/>
    <n v="0.46600000000000003"/>
    <n v="1.784"/>
    <n v="16"/>
    <n v="1.4670000000000001"/>
    <s v="D"/>
    <x v="2"/>
    <s v="F"/>
    <x v="4"/>
  </r>
  <r>
    <x v="2"/>
    <x v="1"/>
    <x v="2"/>
    <x v="4"/>
    <s v="20180909_h3c_plr_distcalc-weka.filters.unsupervised.attribute.Remove-R1,3,7-21,24-89-weka.filters.unsupervised.attribute.Remove-R7-235-weka.filters.unsupervised.attribute.Remove-R1,3-6"/>
    <x v="1"/>
    <n v="0.61499999999999999"/>
    <n v="0.39800000000000002"/>
    <n v="0.61299999999999999"/>
    <n v="0.61499999999999999"/>
    <n v="0.61099999999999999"/>
    <n v="0.221"/>
    <n v="0.621"/>
    <n v="0.6"/>
    <n v="2.0529999999999999"/>
    <n v="6"/>
    <n v="1.222"/>
    <s v="D"/>
    <x v="2"/>
    <s v="C"/>
    <x v="2"/>
  </r>
  <r>
    <x v="0"/>
    <x v="0"/>
    <x v="0"/>
    <x v="0"/>
    <s v="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234-318-weka.filters.unsupervised.attribute.Remove-R1,3-4"/>
    <x v="2"/>
    <n v="0.628"/>
    <n v="0.38900000000000001"/>
    <n v="0.625"/>
    <n v="0.628"/>
    <n v="0.626"/>
    <n v="0.24099999999999999"/>
    <n v="0.61899999999999999"/>
    <n v="0.57899999999999996"/>
    <n v="2.0649999999999999"/>
    <n v="15"/>
    <n v="1.252"/>
    <s v="D"/>
    <x v="2"/>
    <s v="C"/>
    <x v="2"/>
  </r>
  <r>
    <x v="3"/>
    <x v="0"/>
    <x v="3"/>
    <x v="0"/>
    <s v="20180909_h2_bzr-weka.filters.unsupervised.attribute.Remove-R1,3,7-21,24-89-weka.filters.unsupervised.attribute.Remove-R236-320-weka.filters.unsupervised.attribute.Remove-R2-6"/>
    <x v="0"/>
    <n v="0.40899999999999997"/>
    <n v="0.36799999999999999"/>
    <n v="0.36199999999999999"/>
    <n v="0.40899999999999997"/>
    <n v="0.36299999999999999"/>
    <n v="4.2000000000000003E-2"/>
    <n v="0.61899999999999999"/>
    <n v="0.44800000000000001"/>
    <n v="1.472"/>
    <n v="25"/>
    <n v="1.089"/>
    <s v="D"/>
    <x v="2"/>
    <s v="F"/>
    <x v="4"/>
  </r>
  <r>
    <x v="0"/>
    <x v="1"/>
    <x v="0"/>
    <x v="1"/>
    <s v="20180909_h1_plr_distcalc-weka.filters.unsupervised.attribute.Remove-R17-89-weka.filters.unsupervised.attribute.Remove-R2,4-14-weka.filters.unsupervised.attribute.Remove-R1,3-4"/>
    <x v="2"/>
    <n v="0.624"/>
    <n v="0.39"/>
    <n v="0.626"/>
    <n v="0.624"/>
    <n v="0.625"/>
    <n v="0.23300000000000001"/>
    <n v="0.61699999999999999"/>
    <n v="0.58199999999999996"/>
    <n v="2.0569999999999999"/>
    <n v="15"/>
    <n v="1.25"/>
    <s v="D"/>
    <x v="2"/>
    <s v="C"/>
    <x v="2"/>
  </r>
  <r>
    <x v="3"/>
    <x v="2"/>
    <x v="3"/>
    <x v="0"/>
    <s v="20180909_h2_plr-weka.filters.unsupervised.attribute.Remove-R1,3,7-21,24-89-weka.filters.unsupervised.attribute.Remove-R236-320-weka.filters.unsupervised.attribute.Remove-R2-6"/>
    <x v="0"/>
    <n v="0.45400000000000001"/>
    <n v="0.436"/>
    <n v="0.42099999999999999"/>
    <n v="0.45400000000000001"/>
    <n v="0.373"/>
    <n v="3.1E-2"/>
    <n v="0.61599999999999999"/>
    <n v="0.46100000000000002"/>
    <n v="1.4810000000000001"/>
    <n v="20"/>
    <n v="1.119"/>
    <s v="D"/>
    <x v="2"/>
    <s v="F"/>
    <x v="4"/>
  </r>
  <r>
    <x v="2"/>
    <x v="2"/>
    <x v="2"/>
    <x v="4"/>
    <s v="20180909_h3c_plr-weka.filters.unsupervised.attribute.Remove-R1,3,7-21,24-89-weka.filters.unsupervised.attribute.Remove-R7-235-weka.filters.unsupervised.attribute.Remove-R1,3-6"/>
    <x v="0"/>
    <n v="0.58499999999999996"/>
    <n v="0.42699999999999999"/>
    <n v="0.58299999999999996"/>
    <n v="0.58499999999999996"/>
    <n v="0.58099999999999996"/>
    <n v="0.161"/>
    <n v="0.61399999999999999"/>
    <n v="0.61199999999999999"/>
    <n v="1.968"/>
    <n v="3"/>
    <n v="1.1619999999999999"/>
    <s v="D"/>
    <x v="2"/>
    <s v="D"/>
    <x v="3"/>
  </r>
  <r>
    <x v="1"/>
    <x v="0"/>
    <x v="5"/>
    <x v="4"/>
    <s v="20180909_h3b_bzr-weka.filters.unsupervised.attribute.Remove-R1-89,90,92,96-178-weka.filters.unsupervised.attribute.Remove-R5-233-weka.filters.unsupervised.attribute.Remove-R1-2,4"/>
    <x v="1"/>
    <n v="0.46700000000000003"/>
    <n v="0.27900000000000003"/>
    <n v="0.47299999999999998"/>
    <n v="0.46700000000000003"/>
    <n v="0.46"/>
    <n v="0.19500000000000001"/>
    <n v="0.61399999999999999"/>
    <n v="0.44500000000000001"/>
    <n v="1.7140000000000002"/>
    <n v="17"/>
    <n v="1.3800000000000001"/>
    <s v="D"/>
    <x v="2"/>
    <s v="F"/>
    <x v="4"/>
  </r>
  <r>
    <x v="1"/>
    <x v="0"/>
    <x v="4"/>
    <x v="3"/>
    <s v="20180909_h3b_bzr-weka.filters.unsupervised.attribute.Remove-R1-89,90,92,96-178-weka.filters.unsupervised.attribute.Remove-R234-462-weka.filters.unsupervised.attribute.Remove-R1-3"/>
    <x v="0"/>
    <n v="0.59899999999999998"/>
    <n v="0.47599999999999998"/>
    <n v="0.58399999999999996"/>
    <n v="0.59899999999999998"/>
    <n v="0.58199999999999996"/>
    <n v="0.13400000000000001"/>
    <n v="0.61299999999999999"/>
    <n v="0.61699999999999999"/>
    <n v="1.946"/>
    <n v="12"/>
    <n v="1.1639999999999999"/>
    <s v="D"/>
    <x v="2"/>
    <s v="D"/>
    <x v="3"/>
  </r>
  <r>
    <x v="2"/>
    <x v="2"/>
    <x v="3"/>
    <x v="1"/>
    <s v="20180909_h3c_plr-weka.filters.unsupervised.attribute.Remove-R1,3,7-21,24-89-weka.filters.unsupervised.attribute.Remove-R2-6"/>
    <x v="0"/>
    <n v="0.47499999999999998"/>
    <n v="0.40500000000000003"/>
    <n v="0.378"/>
    <n v="0.47499999999999998"/>
    <n v="0.39900000000000002"/>
    <n v="7.0999999999999994E-2"/>
    <n v="0.61199999999999999"/>
    <n v="0.45900000000000002"/>
    <n v="1.5410000000000001"/>
    <n v="18"/>
    <n v="1.1970000000000001"/>
    <s v="D"/>
    <x v="2"/>
    <s v="F"/>
    <x v="4"/>
  </r>
  <r>
    <x v="1"/>
    <x v="0"/>
    <x v="4"/>
    <x v="4"/>
    <s v="20180909_h3b_bzr-weka.filters.unsupervised.attribute.Remove-R1-89,90,92,96-178-weka.filters.unsupervised.attribute.Remove-R5-233-weka.filters.unsupervised.attribute.Remove-R1-3"/>
    <x v="0"/>
    <n v="0.628"/>
    <n v="0.439"/>
    <n v="0.61699999999999999"/>
    <n v="0.628"/>
    <n v="0.61499999999999999"/>
    <n v="0.20200000000000001"/>
    <n v="0.61199999999999999"/>
    <n v="0.61099999999999999"/>
    <n v="2.04"/>
    <n v="9"/>
    <n v="1.23"/>
    <s v="D"/>
    <x v="2"/>
    <s v="C"/>
    <x v="2"/>
  </r>
  <r>
    <x v="1"/>
    <x v="2"/>
    <x v="2"/>
    <x v="3"/>
    <s v="20180909_h3b_plr-weka.filters.unsupervised.attribute.Remove-R1-89,90,92,96-178-weka.filters.unsupervised.instance.RemoveWithValues-S0.0-C4-L3-weka.filters.unsupervised.attribute.Remove-R234-462-weka.filters.unsupervised.attribute.Remove-R1,3-4"/>
    <x v="1"/>
    <n v="0.57899999999999996"/>
    <n v="0.45600000000000002"/>
    <n v="0.57399999999999995"/>
    <n v="0.57899999999999996"/>
    <n v="0.56399999999999995"/>
    <n v="0.13300000000000001"/>
    <n v="0.61199999999999999"/>
    <n v="0.58499999999999996"/>
    <n v="1.8939999999999999"/>
    <n v="6"/>
    <n v="1.1279999999999999"/>
    <s v="D"/>
    <x v="2"/>
    <s v="D"/>
    <x v="3"/>
  </r>
  <r>
    <x v="2"/>
    <x v="2"/>
    <x v="2"/>
    <x v="1"/>
    <s v="20180909_h3c_plr-weka.filters.unsupervised.attribute.Remove-R1,3,7-21,24-89-weka.filters.unsupervised.attribute.Remove-R1,3-6"/>
    <x v="0"/>
    <n v="0.59399999999999997"/>
    <n v="0.41799999999999998"/>
    <n v="0.59199999999999997"/>
    <n v="0.59399999999999997"/>
    <n v="0.59"/>
    <n v="0.17899999999999999"/>
    <n v="0.61099999999999999"/>
    <n v="0.60199999999999998"/>
    <n v="1.9819999999999998"/>
    <n v="2"/>
    <n v="1.18"/>
    <s v="D"/>
    <x v="2"/>
    <s v="D"/>
    <x v="3"/>
  </r>
  <r>
    <x v="2"/>
    <x v="0"/>
    <x v="2"/>
    <x v="3"/>
    <s v="20180909_h3c_bzr-weka.filters.unsupervised.attribute.Remove-R1,3,7-21,24-89-weka.filters.unsupervised.attribute.Remove-R236-464-weka.filters.unsupervised.attribute.Remove-R1,3-6"/>
    <x v="2"/>
    <n v="0.61299999999999999"/>
    <n v="0.39300000000000002"/>
    <n v="0.62"/>
    <n v="0.61299999999999999"/>
    <n v="0.60399999999999998"/>
    <n v="0.23"/>
    <n v="0.61"/>
    <n v="0.56799999999999995"/>
    <n v="2.012"/>
    <n v="11"/>
    <n v="1.208"/>
    <s v="D"/>
    <x v="2"/>
    <s v="C"/>
    <x v="2"/>
  </r>
  <r>
    <x v="3"/>
    <x v="0"/>
    <x v="3"/>
    <x v="1"/>
    <s v="20180909_h2_bzr-weka.filters.unsupervised.attribute.Remove-R1,3,7-21,24-89-weka.filters.unsupervised.attribute.Remove-R2-6"/>
    <x v="1"/>
    <n v="0.47399999999999998"/>
    <n v="0.28599999999999998"/>
    <n v="0.47299999999999998"/>
    <n v="0.47399999999999998"/>
    <n v="0.47299999999999998"/>
    <n v="0.19"/>
    <n v="0.60899999999999999"/>
    <n v="0.46500000000000002"/>
    <n v="1.7370000000000001"/>
    <n v="11"/>
    <n v="1.419"/>
    <s v="D"/>
    <x v="2"/>
    <s v="F"/>
    <x v="4"/>
  </r>
  <r>
    <x v="2"/>
    <x v="1"/>
    <x v="3"/>
    <x v="4"/>
    <s v="20180909_h3c_plr_distcalc-weka.filters.unsupervised.attribute.Remove-R1,3,7-21,24-89-weka.filters.unsupervised.attribute.Remove-R7-235-weka.filters.unsupervised.attribute.Remove-R2-6"/>
    <x v="1"/>
    <n v="0.46100000000000002"/>
    <n v="0.41599999999999998"/>
    <n v="0.435"/>
    <n v="0.46100000000000002"/>
    <n v="0.40899999999999997"/>
    <n v="6.0999999999999999E-2"/>
    <n v="0.60799999999999998"/>
    <n v="0.46600000000000003"/>
    <n v="1.5439999999999998"/>
    <n v="25"/>
    <n v="1.2269999999999999"/>
    <s v="D"/>
    <x v="2"/>
    <s v="F"/>
    <x v="4"/>
  </r>
  <r>
    <x v="1"/>
    <x v="2"/>
    <x v="4"/>
    <x v="3"/>
    <s v="20180909_h3b_plr-weka.filters.unsupervised.attribute.Remove-R1-89,90,92,96-178-weka.filters.unsupervised.instance.RemoveWithValues-S0.0-C4-L3-weka.filters.unsupervised.attribute.Remove-R234-462-weka.filters.unsupervised.attribute.Remove-R1-3"/>
    <x v="0"/>
    <n v="0.55400000000000005"/>
    <n v="0.47599999999999998"/>
    <n v="0.54600000000000004"/>
    <n v="0.55400000000000005"/>
    <n v="0.54500000000000004"/>
    <n v="8.1000000000000003E-2"/>
    <n v="0.60799999999999998"/>
    <n v="0.60799999999999998"/>
    <n v="1.8420000000000001"/>
    <n v="8"/>
    <n v="1.0900000000000001"/>
    <s v="D"/>
    <x v="2"/>
    <s v="D"/>
    <x v="3"/>
  </r>
  <r>
    <x v="1"/>
    <x v="1"/>
    <x v="5"/>
    <x v="1"/>
    <s v="20180909_h3b_plr_distcalc-weka.filters.unsupervised.attribute.Remove-R1-89,90,92,96-178-weka.filters.unsupervised.instance.RemoveWithValues-S0.0-C4-L3-weka.filters.unsupervised.attribute.Remove-R1-2,4"/>
    <x v="0"/>
    <n v="0.41599999999999998"/>
    <n v="0.29199999999999998"/>
    <n v="0.41399999999999998"/>
    <n v="0.41599999999999998"/>
    <n v="0.41399999999999998"/>
    <n v="0.123"/>
    <n v="0.60799999999999998"/>
    <n v="0.42899999999999999"/>
    <n v="1.5740000000000001"/>
    <n v="25"/>
    <n v="1.242"/>
    <s v="D"/>
    <x v="2"/>
    <s v="F"/>
    <x v="4"/>
  </r>
  <r>
    <x v="0"/>
    <x v="2"/>
    <x v="0"/>
    <x v="2"/>
    <s v="20180909_h1_plr-weka.filters.unsupervised.attribute.Remove-R17-89-weka.filters.unsupervised.attribute.Remove-R2,4-14-weka.filters.unsupervised.attribute.Remove-R5-233-weka.filters.unsupervised.attribute.Remove-R1,3-4"/>
    <x v="2"/>
    <n v="0.60799999999999998"/>
    <n v="0.39300000000000002"/>
    <n v="0.61599999999999999"/>
    <n v="0.60799999999999998"/>
    <n v="0.61"/>
    <n v="0.21299999999999999"/>
    <n v="0.60699999999999998"/>
    <n v="0.57499999999999996"/>
    <n v="2.0049999999999999"/>
    <n v="11"/>
    <n v="1.22"/>
    <s v="D"/>
    <x v="2"/>
    <s v="C"/>
    <x v="2"/>
  </r>
  <r>
    <x v="3"/>
    <x v="1"/>
    <x v="5"/>
    <x v="0"/>
    <s v="20180909_h2_plr_distcalc-weka.filters.unsupervised.attribute.Remove-R1,3,7-21,24-89-weka.filters.unsupervised.attribute.Remove-R236-320-weka.filters.unsupervised.attribute.Remove-R1-2,4-6"/>
    <x v="0"/>
    <n v="0.42399999999999999"/>
    <n v="0.29099999999999998"/>
    <n v="0.42199999999999999"/>
    <n v="0.42399999999999999"/>
    <n v="0.42199999999999999"/>
    <n v="0.13300000000000001"/>
    <n v="0.60599999999999998"/>
    <n v="0.44600000000000001"/>
    <n v="1.607"/>
    <n v="24"/>
    <n v="1.266"/>
    <s v="D"/>
    <x v="2"/>
    <s v="F"/>
    <x v="4"/>
  </r>
  <r>
    <x v="4"/>
    <x v="1"/>
    <x v="5"/>
    <x v="1"/>
    <s v="20180909_h3a_plr_distcalc-weka.filters.unsupervised.attribute.Remove-R1,3,7-21,24-89-weka.filters.unsupervised.attribute.Remove-R1-2,4-6"/>
    <x v="0"/>
    <n v="0.42199999999999999"/>
    <n v="0.29199999999999998"/>
    <n v="0.41599999999999998"/>
    <n v="0.42199999999999999"/>
    <n v="0.41799999999999998"/>
    <n v="0.129"/>
    <n v="0.60599999999999998"/>
    <n v="0.442"/>
    <n v="1.595"/>
    <n v="22"/>
    <n v="1.254"/>
    <s v="D"/>
    <x v="2"/>
    <s v="F"/>
    <x v="4"/>
  </r>
  <r>
    <x v="2"/>
    <x v="0"/>
    <x v="2"/>
    <x v="4"/>
    <s v="20180909_h3c_bzr-weka.filters.unsupervised.attribute.Remove-R1,3,7-21,24-89-weka.filters.unsupervised.attribute.Remove-R7-235-weka.filters.unsupervised.attribute.Remove-R1,3-6"/>
    <x v="2"/>
    <n v="0.60599999999999998"/>
    <n v="0.39500000000000002"/>
    <n v="0.60599999999999998"/>
    <n v="0.60599999999999998"/>
    <n v="0.60599999999999998"/>
    <n v="0.21099999999999999"/>
    <n v="0.60599999999999998"/>
    <n v="0.56399999999999995"/>
    <n v="1.9870000000000001"/>
    <n v="12"/>
    <n v="1.212"/>
    <s v="D"/>
    <x v="2"/>
    <s v="C"/>
    <x v="2"/>
  </r>
  <r>
    <x v="2"/>
    <x v="0"/>
    <x v="3"/>
    <x v="3"/>
    <s v="20180909_h3c_bzr-weka.filters.unsupervised.attribute.Remove-R1,3,7-21,24-89-weka.filters.unsupervised.attribute.Remove-R236-464-weka.filters.unsupervised.attribute.Remove-R2-6"/>
    <x v="2"/>
    <n v="0.48199999999999998"/>
    <n v="0.27"/>
    <n v="0.48299999999999998"/>
    <n v="0.48199999999999998"/>
    <n v="0.47899999999999998"/>
    <n v="0.20699999999999999"/>
    <n v="0.60599999999999998"/>
    <n v="0.41699999999999998"/>
    <n v="1.7089999999999999"/>
    <n v="17"/>
    <n v="1.4369999999999998"/>
    <s v="D"/>
    <x v="2"/>
    <s v="F"/>
    <x v="4"/>
  </r>
  <r>
    <x v="1"/>
    <x v="1"/>
    <x v="5"/>
    <x v="3"/>
    <s v="20180909_h3b_plr_distcalc-weka.filters.unsupervised.attribute.Remove-R1-89,90,92,96-178-weka.filters.unsupervised.instance.RemoveWithValues-S0.0-C4-L3-weka.filters.unsupervised.attribute.Remove-R234-462-weka.filters.unsupervised.attribute.Remove-R1-2,4"/>
    <x v="0"/>
    <n v="0.40200000000000002"/>
    <n v="0.29899999999999999"/>
    <n v="0.40100000000000002"/>
    <n v="0.40200000000000002"/>
    <n v="0.40100000000000002"/>
    <n v="0.10299999999999999"/>
    <n v="0.60599999999999998"/>
    <n v="0.433"/>
    <n v="1.5429999999999999"/>
    <n v="29"/>
    <n v="1.2030000000000001"/>
    <s v="D"/>
    <x v="2"/>
    <s v="F"/>
    <x v="4"/>
  </r>
  <r>
    <x v="2"/>
    <x v="2"/>
    <x v="3"/>
    <x v="4"/>
    <s v="20180909_h3c_plr-weka.filters.unsupervised.attribute.Remove-R1,3,7-21,24-89-weka.filters.unsupervised.attribute.Remove-R7-235-weka.filters.unsupervised.attribute.Remove-R2-6"/>
    <x v="0"/>
    <n v="0.47199999999999998"/>
    <n v="0.40400000000000003"/>
    <n v="0.443"/>
    <n v="0.47199999999999998"/>
    <n v="0.41399999999999998"/>
    <n v="8.5000000000000006E-2"/>
    <n v="0.60399999999999998"/>
    <n v="0.44"/>
    <n v="1.5429999999999999"/>
    <n v="17"/>
    <n v="1.242"/>
    <s v="D"/>
    <x v="2"/>
    <s v="F"/>
    <x v="4"/>
  </r>
  <r>
    <x v="1"/>
    <x v="2"/>
    <x v="2"/>
    <x v="1"/>
    <s v="20180909_h3b_plr-weka.filters.unsupervised.attribute.Remove-R1-89,90,92,96-178-weka.filters.unsupervised.instance.RemoveWithValues-S0.0-C4-L3-weka.filters.unsupervised.attribute.Remove-R1,3-4"/>
    <x v="1"/>
    <n v="0.58599999999999997"/>
    <n v="0.45700000000000002"/>
    <n v="0.58299999999999996"/>
    <n v="0.58599999999999997"/>
    <n v="0.56200000000000006"/>
    <n v="0.14599999999999999"/>
    <n v="0.60399999999999998"/>
    <n v="0.59"/>
    <n v="1.9020000000000001"/>
    <n v="5"/>
    <n v="1.1240000000000001"/>
    <s v="D"/>
    <x v="2"/>
    <s v="D"/>
    <x v="3"/>
  </r>
  <r>
    <x v="4"/>
    <x v="1"/>
    <x v="2"/>
    <x v="1"/>
    <s v="20180909_h3a_plr_distcalc-weka.filters.unsupervised.attribute.Remove-R1,3,7-21,24-89-weka.filters.unsupervised.attribute.Remove-R1,3-6"/>
    <x v="1"/>
    <n v="0.59199999999999997"/>
    <n v="0.42"/>
    <n v="0.59"/>
    <n v="0.59199999999999997"/>
    <n v="0.58799999999999997"/>
    <n v="0.17499999999999999"/>
    <n v="0.60299999999999998"/>
    <n v="0.58199999999999996"/>
    <n v="1.948"/>
    <n v="4"/>
    <n v="1.1759999999999999"/>
    <s v="D"/>
    <x v="2"/>
    <s v="D"/>
    <x v="3"/>
  </r>
  <r>
    <x v="2"/>
    <x v="1"/>
    <x v="5"/>
    <x v="3"/>
    <s v="20180909_h3c_plr_distcalc-weka.filters.unsupervised.attribute.Remove-R1,3,7-21,24-89-weka.filters.unsupervised.attribute.Remove-R236-464-weka.filters.unsupervised.attribute.Remove-R1-2,4-6"/>
    <x v="1"/>
    <n v="0.44500000000000001"/>
    <n v="0.28599999999999998"/>
    <n v="0.44500000000000001"/>
    <n v="0.44500000000000001"/>
    <n v="0.437"/>
    <n v="0.16200000000000001"/>
    <n v="0.60299999999999998"/>
    <n v="0.442"/>
    <n v="1.6439999999999999"/>
    <n v="19"/>
    <n v="1.3109999999999999"/>
    <s v="D"/>
    <x v="2"/>
    <s v="F"/>
    <x v="4"/>
  </r>
  <r>
    <x v="2"/>
    <x v="2"/>
    <x v="3"/>
    <x v="3"/>
    <s v="20180909_h3c_plr-weka.filters.unsupervised.attribute.Remove-R1,3,7-21,24-89-weka.filters.unsupervised.attribute.Remove-R236-464-weka.filters.unsupervised.attribute.Remove-R2-6"/>
    <x v="0"/>
    <n v="0.48199999999999998"/>
    <n v="0.4"/>
    <n v="0.44"/>
    <n v="0.48199999999999998"/>
    <n v="0.41799999999999998"/>
    <n v="9.9000000000000005E-2"/>
    <n v="0.60199999999999998"/>
    <n v="0.45100000000000001"/>
    <n v="1.57"/>
    <n v="13"/>
    <n v="1.254"/>
    <s v="D"/>
    <x v="2"/>
    <s v="F"/>
    <x v="4"/>
  </r>
  <r>
    <x v="2"/>
    <x v="1"/>
    <x v="5"/>
    <x v="3"/>
    <s v="20180909_h3c_plr_distcalc-weka.filters.unsupervised.attribute.Remove-R1,3,7-21,24-89-weka.filters.unsupervised.attribute.Remove-R236-464-weka.filters.unsupervised.attribute.Remove-R1-2,4-6"/>
    <x v="0"/>
    <n v="0.42699999999999999"/>
    <n v="0.28999999999999998"/>
    <n v="0.42499999999999999"/>
    <n v="0.42699999999999999"/>
    <n v="0.42499999999999999"/>
    <n v="0.13700000000000001"/>
    <n v="0.60199999999999998"/>
    <n v="0.45"/>
    <n v="1.6140000000000001"/>
    <n v="21"/>
    <n v="1.2749999999999999"/>
    <s v="D"/>
    <x v="2"/>
    <s v="F"/>
    <x v="4"/>
  </r>
  <r>
    <x v="3"/>
    <x v="2"/>
    <x v="3"/>
    <x v="2"/>
    <s v="20180909_h2_plr-weka.filters.unsupervised.attribute.Remove-R1,3,7-21,24-89-weka.filters.unsupervised.attribute.Remove-R5-235-weka.filters.unsupervised.attribute.Remove-R2-4"/>
    <x v="0"/>
    <n v="0.46300000000000002"/>
    <n v="0.41499999999999998"/>
    <n v="0.41799999999999998"/>
    <n v="0.46300000000000002"/>
    <n v="0.39900000000000002"/>
    <n v="6.0999999999999999E-2"/>
    <n v="0.60099999999999998"/>
    <n v="0.45400000000000001"/>
    <n v="1.5149999999999999"/>
    <n v="19"/>
    <n v="1.1970000000000001"/>
    <s v="D"/>
    <x v="2"/>
    <s v="F"/>
    <x v="4"/>
  </r>
  <r>
    <x v="3"/>
    <x v="1"/>
    <x v="5"/>
    <x v="2"/>
    <s v="20180909_h2_plr_distcalc-weka.filters.unsupervised.attribute.Remove-R1,3,7-21,24-89-weka.filters.unsupervised.attribute.Remove-R5-235-weka.filters.unsupervised.attribute.Remove-R1-2,4"/>
    <x v="0"/>
    <n v="0.40100000000000002"/>
    <n v="0.30399999999999999"/>
    <n v="0.39800000000000002"/>
    <n v="0.40100000000000002"/>
    <n v="0.39800000000000002"/>
    <n v="9.7000000000000003E-2"/>
    <n v="0.60099999999999998"/>
    <n v="0.44800000000000001"/>
    <n v="1.544"/>
    <n v="28"/>
    <n v="1.194"/>
    <s v="D"/>
    <x v="2"/>
    <s v="F"/>
    <x v="4"/>
  </r>
  <r>
    <x v="2"/>
    <x v="1"/>
    <x v="3"/>
    <x v="3"/>
    <s v="20180909_h3c_plr_distcalc-weka.filters.unsupervised.attribute.Remove-R1,3,7-21,24-89-weka.filters.unsupervised.attribute.Remove-R236-464-weka.filters.unsupervised.attribute.Remove-R2-6"/>
    <x v="1"/>
    <n v="0.45900000000000002"/>
    <n v="0.38900000000000001"/>
    <n v="0.442"/>
    <n v="0.45900000000000002"/>
    <n v="0.433"/>
    <n v="8.1000000000000003E-2"/>
    <n v="0.60099999999999998"/>
    <n v="0.44700000000000001"/>
    <n v="1.5620000000000001"/>
    <n v="24"/>
    <n v="1.2989999999999999"/>
    <s v="D"/>
    <x v="2"/>
    <s v="F"/>
    <x v="4"/>
  </r>
  <r>
    <x v="1"/>
    <x v="1"/>
    <x v="5"/>
    <x v="4"/>
    <s v="20180909_h3b_plr_distcalc-weka.filters.unsupervised.attribute.Remove-R1-89,90,92,96-178-weka.filters.unsupervised.instance.RemoveWithValues-S0.0-C4-L3-weka.filters.unsupervised.attribute.Remove-R5-233-weka.filters.unsupervised.attribute.Remove-R1-2,4"/>
    <x v="0"/>
    <n v="0.41399999999999998"/>
    <n v="0.29399999999999998"/>
    <n v="0.41399999999999998"/>
    <n v="0.41399999999999998"/>
    <n v="0.41399999999999998"/>
    <n v="0.121"/>
    <n v="0.60099999999999998"/>
    <n v="0.435"/>
    <n v="1.571"/>
    <n v="26"/>
    <n v="1.242"/>
    <s v="D"/>
    <x v="2"/>
    <s v="F"/>
    <x v="4"/>
  </r>
  <r>
    <x v="4"/>
    <x v="1"/>
    <x v="5"/>
    <x v="4"/>
    <s v="20180909_h3a_plr_distcalc-weka.filters.unsupervised.attribute.Remove-R1,3,7-21,24-89-weka.filters.unsupervised.attribute.Remove-R7-235-weka.filters.unsupervised.attribute.Remove-R1-2,4-6"/>
    <x v="0"/>
    <n v="0.42899999999999999"/>
    <n v="0.28999999999999998"/>
    <n v="0.42499999999999999"/>
    <n v="0.42899999999999999"/>
    <n v="0.42599999999999999"/>
    <n v="0.13900000000000001"/>
    <n v="0.6"/>
    <n v="0.437"/>
    <n v="1.6020000000000001"/>
    <n v="21"/>
    <n v="1.278"/>
    <s v="D"/>
    <x v="2"/>
    <s v="F"/>
    <x v="4"/>
  </r>
  <r>
    <x v="0"/>
    <x v="2"/>
    <x v="1"/>
    <x v="0"/>
    <s v="20180909_h1_plr-weka.filters.unsupervised.attribute.Remove-R17-89-weka.filters.unsupervised.attribute.Remove-R2,4-14-weka.filters.unsupervised.attribute.Remove-R234-318-weka.filters.unsupervised.attribute.Remove-R2-4"/>
    <x v="2"/>
    <n v="0.46600000000000003"/>
    <n v="0.26700000000000002"/>
    <n v="0.46800000000000003"/>
    <n v="0.46600000000000003"/>
    <n v="0.46600000000000003"/>
    <n v="0.19800000000000001"/>
    <n v="0.59899999999999998"/>
    <n v="0.39900000000000002"/>
    <n v="1.6619999999999999"/>
    <n v="16"/>
    <n v="1.3980000000000001"/>
    <s v="F"/>
    <x v="3"/>
    <s v="F"/>
    <x v="4"/>
  </r>
  <r>
    <x v="2"/>
    <x v="1"/>
    <x v="5"/>
    <x v="4"/>
    <s v="20180909_h3c_plr_distcalc-weka.filters.unsupervised.attribute.Remove-R1,3,7-21,24-89-weka.filters.unsupervised.attribute.Remove-R7-235-weka.filters.unsupervised.attribute.Remove-R1-2,4-6"/>
    <x v="0"/>
    <n v="0.41699999999999998"/>
    <n v="0.29599999999999999"/>
    <n v="0.41099999999999998"/>
    <n v="0.41699999999999998"/>
    <n v="0.41099999999999998"/>
    <n v="0.12"/>
    <n v="0.59899999999999998"/>
    <n v="0.439"/>
    <n v="1.569"/>
    <n v="23"/>
    <n v="1.2329999999999999"/>
    <s v="F"/>
    <x v="3"/>
    <s v="F"/>
    <x v="4"/>
  </r>
  <r>
    <x v="0"/>
    <x v="1"/>
    <x v="1"/>
    <x v="1"/>
    <s v="20180909_h1_plr_distcalc-weka.filters.unsupervised.attribute.Remove-R17-89-weka.filters.unsupervised.attribute.Remove-R2,4-14-weka.filters.unsupervised.attribute.Remove-R2-4"/>
    <x v="2"/>
    <n v="0.46300000000000002"/>
    <n v="0.27"/>
    <n v="0.46500000000000002"/>
    <n v="0.46300000000000002"/>
    <n v="0.46400000000000002"/>
    <n v="0.193"/>
    <n v="0.59699999999999998"/>
    <n v="0.39700000000000002"/>
    <n v="1.651"/>
    <n v="16"/>
    <n v="1.3920000000000001"/>
    <s v="F"/>
    <x v="3"/>
    <s v="F"/>
    <x v="4"/>
  </r>
  <r>
    <x v="0"/>
    <x v="1"/>
    <x v="1"/>
    <x v="0"/>
    <s v="20180909_h1_plr_distcalc-weka.filters.unsupervised.attribute.Remove-R17-89-weka.filters.unsupervised.attribute.Remove-R2,4-14-weka.filters.unsupervised.attribute.Remove-R234-318-weka.filters.unsupervised.attribute.Remove-R2-4"/>
    <x v="2"/>
    <n v="0.46600000000000003"/>
    <n v="0.27200000000000002"/>
    <n v="0.46200000000000002"/>
    <n v="0.46600000000000003"/>
    <n v="0.46300000000000002"/>
    <n v="0.192"/>
    <n v="0.59699999999999998"/>
    <n v="0.39900000000000002"/>
    <n v="1.651"/>
    <n v="16"/>
    <n v="1.389"/>
    <s v="F"/>
    <x v="3"/>
    <s v="F"/>
    <x v="4"/>
  </r>
  <r>
    <x v="3"/>
    <x v="1"/>
    <x v="2"/>
    <x v="0"/>
    <s v="20180909_h2_plr_distcalc-weka.filters.unsupervised.attribute.Remove-R1,3,7-21,24-89-weka.filters.unsupervised.attribute.Remove-R236-320-weka.filters.unsupervised.attribute.Remove-R1,3-6"/>
    <x v="2"/>
    <n v="0.60099999999999998"/>
    <n v="0.40799999999999997"/>
    <n v="0.59899999999999998"/>
    <n v="0.60099999999999998"/>
    <n v="0.59899999999999998"/>
    <n v="0.19500000000000001"/>
    <n v="0.59699999999999998"/>
    <n v="0.56000000000000005"/>
    <n v="1.9510000000000001"/>
    <n v="7"/>
    <n v="1.198"/>
    <s v="F"/>
    <x v="3"/>
    <s v="D"/>
    <x v="3"/>
  </r>
  <r>
    <x v="2"/>
    <x v="1"/>
    <x v="2"/>
    <x v="1"/>
    <s v="20180909_h3c_plr_distcalc-weka.filters.unsupervised.attribute.Remove-R1,3,7-21,24-89-weka.filters.unsupervised.attribute.Remove-R1,3-6"/>
    <x v="2"/>
    <n v="0.59899999999999998"/>
    <n v="0.40500000000000003"/>
    <n v="0.59899999999999998"/>
    <n v="0.59899999999999998"/>
    <n v="0.59899999999999998"/>
    <n v="0.19400000000000001"/>
    <n v="0.59699999999999998"/>
    <n v="0.56000000000000005"/>
    <n v="1.95"/>
    <n v="8"/>
    <n v="1.198"/>
    <s v="F"/>
    <x v="3"/>
    <s v="D"/>
    <x v="3"/>
  </r>
  <r>
    <x v="3"/>
    <x v="2"/>
    <x v="2"/>
    <x v="2"/>
    <s v="20180909_h2_plr-weka.filters.unsupervised.attribute.Remove-R1,3,7-21,24-89-weka.filters.unsupervised.attribute.Remove-R5-235-weka.filters.unsupervised.attribute.Remove-R1,3-4"/>
    <x v="1"/>
    <n v="0.58699999999999997"/>
    <n v="0.42299999999999999"/>
    <n v="0.58499999999999996"/>
    <n v="0.58699999999999997"/>
    <n v="0.58499999999999996"/>
    <n v="0.16600000000000001"/>
    <n v="0.59599999999999997"/>
    <n v="0.56799999999999995"/>
    <n v="1.915"/>
    <n v="4"/>
    <n v="1.17"/>
    <s v="F"/>
    <x v="3"/>
    <s v="D"/>
    <x v="3"/>
  </r>
  <r>
    <x v="4"/>
    <x v="1"/>
    <x v="5"/>
    <x v="3"/>
    <s v="20180909_h3a_plr_distcalc-weka.filters.unsupervised.attribute.Remove-R1,3,7-21,24-89-weka.filters.unsupervised.attribute.Remove-R236-464-weka.filters.unsupervised.attribute.Remove-R1-2,4-6"/>
    <x v="0"/>
    <n v="0.438"/>
    <n v="0.28599999999999998"/>
    <n v="0.435"/>
    <n v="0.438"/>
    <n v="0.434"/>
    <n v="0.153"/>
    <n v="0.59599999999999997"/>
    <n v="0.42799999999999999"/>
    <n v="1.6109999999999998"/>
    <n v="19"/>
    <n v="1.302"/>
    <s v="F"/>
    <x v="3"/>
    <s v="F"/>
    <x v="4"/>
  </r>
  <r>
    <x v="4"/>
    <x v="1"/>
    <x v="4"/>
    <x v="1"/>
    <s v="20180909_h3a_plr_distcalc-weka.filters.unsupervised.attribute.Remove-R1,3,7-21,24-89-weka.filters.unsupervised.attribute.Remove-R1-3,5-6"/>
    <x v="1"/>
    <n v="0.56399999999999995"/>
    <n v="0.433"/>
    <n v="0.56699999999999995"/>
    <n v="0.56399999999999995"/>
    <n v="0.56399999999999995"/>
    <n v="0.13100000000000001"/>
    <n v="0.59599999999999997"/>
    <n v="0.57699999999999996"/>
    <n v="1.8679999999999999"/>
    <n v="8"/>
    <n v="1.1279999999999999"/>
    <s v="F"/>
    <x v="3"/>
    <s v="D"/>
    <x v="3"/>
  </r>
  <r>
    <x v="0"/>
    <x v="0"/>
    <x v="1"/>
    <x v="0"/>
    <s v="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234-318-weka.filters.unsupervised.attribute.Remove-R2-4"/>
    <x v="2"/>
    <n v="0.46"/>
    <n v="0.26900000000000002"/>
    <n v="0.46"/>
    <n v="0.46"/>
    <n v="0.45800000000000002"/>
    <n v="0.189"/>
    <n v="0.59499999999999997"/>
    <n v="0.39500000000000002"/>
    <n v="1.637"/>
    <n v="16"/>
    <n v="1.3740000000000001"/>
    <s v="F"/>
    <x v="3"/>
    <s v="F"/>
    <x v="4"/>
  </r>
  <r>
    <x v="3"/>
    <x v="0"/>
    <x v="3"/>
    <x v="2"/>
    <s v="20180909_h2_bzr-weka.filters.unsupervised.attribute.Remove-R1,3,7-21,24-89-weka.filters.unsupervised.attribute.Remove-R7-235-weka.filters.unsupervised.attribute.Remove-R2-6"/>
    <x v="1"/>
    <n v="0.47399999999999998"/>
    <n v="0.30399999999999999"/>
    <n v="0.46800000000000003"/>
    <n v="0.47399999999999998"/>
    <n v="0.46700000000000003"/>
    <n v="0.17599999999999999"/>
    <n v="0.59499999999999997"/>
    <n v="0.44"/>
    <n v="1.6779999999999999"/>
    <n v="15"/>
    <n v="1.401"/>
    <s v="F"/>
    <x v="3"/>
    <s v="F"/>
    <x v="4"/>
  </r>
  <r>
    <x v="3"/>
    <x v="1"/>
    <x v="4"/>
    <x v="1"/>
    <s v="20180909_h2_plr_distcalc-weka.filters.unsupervised.attribute.Remove-R1,3,7-21,24-89-weka.filters.unsupervised.attribute.Remove-R1-3,5-6"/>
    <x v="0"/>
    <n v="0.58699999999999997"/>
    <n v="0.42299999999999999"/>
    <n v="0.58699999999999997"/>
    <n v="0.58699999999999997"/>
    <n v="0.58099999999999996"/>
    <n v="0.16800000000000001"/>
    <n v="0.59399999999999997"/>
    <n v="0.59"/>
    <n v="1.9329999999999998"/>
    <n v="8"/>
    <n v="1.1619999999999999"/>
    <s v="F"/>
    <x v="3"/>
    <s v="D"/>
    <x v="3"/>
  </r>
  <r>
    <x v="1"/>
    <x v="1"/>
    <x v="4"/>
    <x v="3"/>
    <s v="20180909_h3b_plr_distcalc-weka.filters.unsupervised.attribute.Remove-R1-89,90,92,96-178-weka.filters.unsupervised.instance.RemoveWithValues-S0.0-C4-L3-weka.filters.unsupervised.attribute.Remove-R234-462-weka.filters.unsupervised.attribute.Remove-R1-3"/>
    <x v="0"/>
    <n v="0.56100000000000005"/>
    <n v="0.46600000000000003"/>
    <n v="0.55400000000000005"/>
    <n v="0.56100000000000005"/>
    <n v="0.55400000000000005"/>
    <n v="9.8000000000000004E-2"/>
    <n v="0.59399999999999997"/>
    <n v="0.59599999999999997"/>
    <n v="1.8420000000000001"/>
    <n v="13"/>
    <n v="1.1080000000000001"/>
    <s v="F"/>
    <x v="3"/>
    <s v="D"/>
    <x v="3"/>
  </r>
  <r>
    <x v="3"/>
    <x v="1"/>
    <x v="5"/>
    <x v="1"/>
    <s v="20180909_h2_plr_distcalc-weka.filters.unsupervised.attribute.Remove-R1,3,7-21,24-89-weka.filters.unsupervised.attribute.Remove-R1-2,4-6"/>
    <x v="0"/>
    <n v="0.42"/>
    <n v="0.29599999999999999"/>
    <n v="0.42099999999999999"/>
    <n v="0.42"/>
    <n v="0.41799999999999998"/>
    <n v="0.126"/>
    <n v="0.59299999999999997"/>
    <n v="0.44500000000000001"/>
    <n v="1.5820000000000001"/>
    <n v="25"/>
    <n v="1.254"/>
    <s v="F"/>
    <x v="3"/>
    <s v="F"/>
    <x v="4"/>
  </r>
  <r>
    <x v="3"/>
    <x v="1"/>
    <x v="2"/>
    <x v="2"/>
    <s v="20180909_h2_plr_distcalc-weka.filters.unsupervised.attribute.Remove-R1,3,7-21,24-89-weka.filters.unsupervised.attribute.Remove-R5-235-weka.filters.unsupervised.attribute.Remove-R1,3-4"/>
    <x v="2"/>
    <n v="0.59599999999999997"/>
    <n v="0.41"/>
    <n v="0.59499999999999997"/>
    <n v="0.59599999999999997"/>
    <n v="0.59599999999999997"/>
    <n v="0.187"/>
    <n v="0.59299999999999997"/>
    <n v="0.55700000000000005"/>
    <n v="1.9329999999999998"/>
    <n v="8"/>
    <n v="1.1919999999999999"/>
    <s v="F"/>
    <x v="3"/>
    <s v="D"/>
    <x v="3"/>
  </r>
  <r>
    <x v="3"/>
    <x v="0"/>
    <x v="3"/>
    <x v="1"/>
    <s v="20180909_h2_bzr-weka.filters.unsupervised.attribute.Remove-R1,3,7-21,24-89-weka.filters.unsupervised.attribute.Remove-R2-6"/>
    <x v="0"/>
    <n v="0.38700000000000001"/>
    <n v="0.375"/>
    <n v="0.34799999999999998"/>
    <n v="0.38700000000000001"/>
    <n v="0.35099999999999998"/>
    <n v="1.0999999999999999E-2"/>
    <n v="0.59299999999999997"/>
    <n v="0.40899999999999997"/>
    <n v="1.3639999999999999"/>
    <n v="29"/>
    <n v="1.0529999999999999"/>
    <s v="F"/>
    <x v="3"/>
    <s v="F"/>
    <x v="4"/>
  </r>
  <r>
    <x v="1"/>
    <x v="0"/>
    <x v="5"/>
    <x v="1"/>
    <s v="20180909_h3b_bzr-weka.filters.unsupervised.attribute.Remove-R1-89,90,92,96-178-weka.filters.unsupervised.attribute.Remove-R1-2,4"/>
    <x v="2"/>
    <n v="0.46"/>
    <n v="0.27300000000000002"/>
    <n v="0.46200000000000002"/>
    <n v="0.46"/>
    <n v="0.46"/>
    <n v="0.188"/>
    <n v="0.59299999999999997"/>
    <n v="0.39900000000000002"/>
    <n v="1.6400000000000001"/>
    <n v="19"/>
    <n v="1.3800000000000001"/>
    <s v="F"/>
    <x v="3"/>
    <s v="F"/>
    <x v="4"/>
  </r>
  <r>
    <x v="2"/>
    <x v="0"/>
    <x v="4"/>
    <x v="3"/>
    <s v="20180909_h3c_bzr-weka.filters.unsupervised.attribute.Remove-R1,3,7-21,24-89-weka.filters.unsupervised.attribute.Remove-R236-464-weka.filters.unsupervised.attribute.Remove-R1-3,5-6"/>
    <x v="2"/>
    <n v="0.59099999999999997"/>
    <n v="0.40799999999999997"/>
    <n v="0.59299999999999997"/>
    <n v="0.59099999999999997"/>
    <n v="0.59199999999999997"/>
    <n v="0.183"/>
    <n v="0.59199999999999997"/>
    <n v="0.55500000000000005"/>
    <n v="1.9220000000000002"/>
    <n v="13"/>
    <n v="1.1839999999999999"/>
    <s v="F"/>
    <x v="3"/>
    <s v="D"/>
    <x v="3"/>
  </r>
  <r>
    <x v="1"/>
    <x v="2"/>
    <x v="2"/>
    <x v="3"/>
    <s v="20180909_h3b_plr-weka.filters.unsupervised.attribute.Remove-R1-89,90,92,96-178-weka.filters.unsupervised.instance.RemoveWithValues-S0.0-C4-L3-weka.filters.unsupervised.attribute.Remove-R234-462-weka.filters.unsupervised.attribute.Remove-R1,3-4"/>
    <x v="2"/>
    <n v="0.60499999999999998"/>
    <n v="0.41099999999999998"/>
    <n v="0.60199999999999998"/>
    <n v="0.60499999999999998"/>
    <n v="0.60199999999999998"/>
    <n v="0.19600000000000001"/>
    <n v="0.59199999999999997"/>
    <n v="0.55900000000000005"/>
    <n v="1.9490000000000003"/>
    <n v="4"/>
    <n v="1.204"/>
    <s v="F"/>
    <x v="3"/>
    <s v="C"/>
    <x v="2"/>
  </r>
  <r>
    <x v="3"/>
    <x v="1"/>
    <x v="4"/>
    <x v="0"/>
    <s v="20180909_h2_plr_distcalc-weka.filters.unsupervised.attribute.Remove-R1,3,7-21,24-89-weka.filters.unsupervised.attribute.Remove-R236-320-weka.filters.unsupervised.attribute.Remove-R1-3,5-6"/>
    <x v="0"/>
    <n v="0.58299999999999996"/>
    <n v="0.42599999999999999"/>
    <n v="0.58099999999999996"/>
    <n v="0.58299999999999996"/>
    <n v="0.57899999999999996"/>
    <n v="0.16"/>
    <n v="0.59099999999999997"/>
    <n v="0.58099999999999996"/>
    <n v="1.911"/>
    <n v="10"/>
    <n v="1.1579999999999999"/>
    <s v="F"/>
    <x v="3"/>
    <s v="D"/>
    <x v="3"/>
  </r>
  <r>
    <x v="4"/>
    <x v="1"/>
    <x v="2"/>
    <x v="4"/>
    <s v="20180909_h3a_plr_distcalc-weka.filters.unsupervised.attribute.Remove-R1,3,7-21,24-89-weka.filters.unsupervised.attribute.Remove-R7-235-weka.filters.unsupervised.attribute.Remove-R1,3-6"/>
    <x v="1"/>
    <n v="0.58899999999999997"/>
    <n v="0.41899999999999998"/>
    <n v="0.58799999999999997"/>
    <n v="0.58899999999999997"/>
    <n v="0.58799999999999997"/>
    <n v="0.17199999999999999"/>
    <n v="0.59099999999999997"/>
    <n v="0.56000000000000005"/>
    <n v="1.911"/>
    <n v="5"/>
    <n v="1.1759999999999999"/>
    <s v="F"/>
    <x v="3"/>
    <s v="D"/>
    <x v="3"/>
  </r>
  <r>
    <x v="2"/>
    <x v="1"/>
    <x v="2"/>
    <x v="3"/>
    <s v="20180909_h3c_plr_distcalc-weka.filters.unsupervised.attribute.Remove-R1,3,7-21,24-89-weka.filters.unsupervised.attribute.Remove-R236-464-weka.filters.unsupervised.attribute.Remove-R1,3,5-6"/>
    <x v="2"/>
    <n v="0.59199999999999997"/>
    <n v="0.40899999999999997"/>
    <n v="0.59299999999999997"/>
    <n v="0.59199999999999997"/>
    <n v="0.59199999999999997"/>
    <n v="0.182"/>
    <n v="0.59099999999999997"/>
    <n v="0.55600000000000005"/>
    <n v="1.921"/>
    <n v="9"/>
    <n v="1.1839999999999999"/>
    <s v="F"/>
    <x v="3"/>
    <s v="D"/>
    <x v="3"/>
  </r>
  <r>
    <x v="1"/>
    <x v="1"/>
    <x v="2"/>
    <x v="3"/>
    <s v="20180909_h3b_plr_distcalc-weka.filters.unsupervised.attribute.Remove-R1-89,90,92,96-178-weka.filters.unsupervised.instance.RemoveWithValues-S0.0-C4-L3-weka.filters.unsupervised.attribute.Remove-R234-462-weka.filters.unsupervised.attribute.Remove-R1,3-4"/>
    <x v="2"/>
    <n v="0.59299999999999997"/>
    <n v="0.41199999999999998"/>
    <n v="0.59399999999999997"/>
    <n v="0.59299999999999997"/>
    <n v="0.59299999999999997"/>
    <n v="0.18099999999999999"/>
    <n v="0.59099999999999997"/>
    <n v="0.55700000000000005"/>
    <n v="1.9220000000000002"/>
    <n v="7"/>
    <n v="1.1859999999999999"/>
    <s v="F"/>
    <x v="3"/>
    <s v="D"/>
    <x v="3"/>
  </r>
  <r>
    <x v="1"/>
    <x v="0"/>
    <x v="5"/>
    <x v="1"/>
    <s v="20180909_h3b_bzr-weka.filters.unsupervised.attribute.Remove-R1-89,90,92,96-178-weka.filters.unsupervised.attribute.Remove-R1-2,4"/>
    <x v="0"/>
    <n v="0.47399999999999998"/>
    <n v="0.28999999999999998"/>
    <n v="0.45700000000000002"/>
    <n v="0.47399999999999998"/>
    <n v="0.44500000000000001"/>
    <n v="0.187"/>
    <n v="0.59099999999999997"/>
    <n v="0.42599999999999999"/>
    <n v="1.6489999999999998"/>
    <n v="18"/>
    <n v="1.335"/>
    <s v="F"/>
    <x v="3"/>
    <s v="F"/>
    <x v="4"/>
  </r>
  <r>
    <x v="4"/>
    <x v="1"/>
    <x v="4"/>
    <x v="4"/>
    <s v="20180909_h3a_plr_distcalc-weka.filters.unsupervised.attribute.Remove-R1,3,7-21,24-89-weka.filters.unsupervised.attribute.Remove-R7-235-weka.filters.unsupervised.attribute.Remove-R1-3,5-6"/>
    <x v="1"/>
    <n v="0.56699999999999995"/>
    <n v="0.43"/>
    <n v="0.56999999999999995"/>
    <n v="0.56699999999999995"/>
    <n v="0.56599999999999995"/>
    <n v="0.13700000000000001"/>
    <n v="0.59"/>
    <n v="0.57599999999999996"/>
    <n v="1.8689999999999998"/>
    <n v="7"/>
    <n v="1.1319999999999999"/>
    <s v="F"/>
    <x v="3"/>
    <s v="D"/>
    <x v="3"/>
  </r>
  <r>
    <x v="1"/>
    <x v="1"/>
    <x v="4"/>
    <x v="1"/>
    <s v="20180909_h3b_plr_distcalc-weka.filters.unsupervised.attribute.Remove-R1-89,90,92,96-178-weka.filters.unsupervised.instance.RemoveWithValues-S0.0-C4-L3-weka.filters.unsupervised.attribute.Remove-R1-3"/>
    <x v="0"/>
    <n v="0.56999999999999995"/>
    <n v="0.45300000000000001"/>
    <n v="0.56499999999999995"/>
    <n v="0.56999999999999995"/>
    <n v="0.56499999999999995"/>
    <n v="0.12"/>
    <n v="0.59"/>
    <n v="0.59899999999999998"/>
    <n v="1.8739999999999999"/>
    <n v="10"/>
    <n v="1.1299999999999999"/>
    <s v="F"/>
    <x v="3"/>
    <s v="D"/>
    <x v="3"/>
  </r>
  <r>
    <x v="3"/>
    <x v="0"/>
    <x v="2"/>
    <x v="1"/>
    <s v="20180909_h2_bzr-weka.filters.unsupervised.attribute.Remove-R1,3,7-21,24-89-weka.filters.unsupervised.attribute.Remove-R1,3-6"/>
    <x v="1"/>
    <n v="0.60599999999999998"/>
    <n v="0.39800000000000002"/>
    <n v="0.60799999999999998"/>
    <n v="0.60599999999999998"/>
    <n v="0.60199999999999998"/>
    <n v="0.21199999999999999"/>
    <n v="0.58899999999999997"/>
    <n v="0.57699999999999996"/>
    <n v="1.98"/>
    <n v="6"/>
    <n v="1.204"/>
    <s v="F"/>
    <x v="3"/>
    <s v="C"/>
    <x v="2"/>
  </r>
  <r>
    <x v="3"/>
    <x v="2"/>
    <x v="3"/>
    <x v="1"/>
    <s v="20180909_h2_plr-weka.filters.unsupervised.attribute.Remove-R1,3,7-21,24-89-weka.filters.unsupervised.attribute.Remove-R2-6"/>
    <x v="1"/>
    <n v="0.45"/>
    <n v="0.45100000000000001"/>
    <n v="0.35799999999999998"/>
    <n v="0.45"/>
    <n v="0.35"/>
    <n v="-4.0000000000000001E-3"/>
    <n v="0.58899999999999997"/>
    <n v="0.433"/>
    <n v="1.3679999999999999"/>
    <n v="24"/>
    <n v="1.0499999999999998"/>
    <s v="F"/>
    <x v="3"/>
    <s v="F"/>
    <x v="4"/>
  </r>
  <r>
    <x v="1"/>
    <x v="1"/>
    <x v="2"/>
    <x v="1"/>
    <s v="20180909_h3b_plr_distcalc-weka.filters.unsupervised.attribute.Remove-R1-89,90,92,96-178-weka.filters.unsupervised.instance.RemoveWithValues-S0.0-C4-L3-weka.filters.unsupervised.attribute.Remove-R1,3-4"/>
    <x v="2"/>
    <n v="0.59099999999999997"/>
    <n v="0.41199999999999998"/>
    <n v="0.59299999999999997"/>
    <n v="0.59099999999999997"/>
    <n v="0.59099999999999997"/>
    <n v="0.17799999999999999"/>
    <n v="0.58899999999999997"/>
    <n v="0.55700000000000005"/>
    <n v="1.915"/>
    <n v="8"/>
    <n v="1.1819999999999999"/>
    <s v="F"/>
    <x v="3"/>
    <s v="D"/>
    <x v="3"/>
  </r>
  <r>
    <x v="1"/>
    <x v="0"/>
    <x v="3"/>
    <x v="1"/>
    <s v="20180909_h3b_bzr-weka.filters.unsupervised.attribute.Remove-R1-89,90,92,96-178-weka.filters.unsupervised.attribute.Remove-R2-4"/>
    <x v="1"/>
    <n v="0.44500000000000001"/>
    <n v="0.309"/>
    <n v="0.45400000000000001"/>
    <n v="0.44500000000000001"/>
    <n v="0.44700000000000001"/>
    <n v="0.14299999999999999"/>
    <n v="0.58799999999999997"/>
    <n v="0.441"/>
    <n v="1.619"/>
    <n v="21"/>
    <n v="1.341"/>
    <s v="F"/>
    <x v="3"/>
    <s v="F"/>
    <x v="4"/>
  </r>
  <r>
    <x v="3"/>
    <x v="0"/>
    <x v="5"/>
    <x v="0"/>
    <s v="20180909_h2_bzr-weka.filters.unsupervised.attribute.Remove-R1,3,7-21,24-89-weka.filters.unsupervised.attribute.Remove-R236-320-weka.filters.unsupervised.attribute.Remove-R1-2,4-6"/>
    <x v="1"/>
    <n v="0.40899999999999997"/>
    <n v="0.32400000000000001"/>
    <n v="0.40600000000000003"/>
    <n v="0.40899999999999997"/>
    <n v="0.40400000000000003"/>
    <n v="8.7999999999999995E-2"/>
    <n v="0.58699999999999997"/>
    <n v="0.45200000000000001"/>
    <n v="1.5309999999999999"/>
    <n v="20"/>
    <n v="1.2120000000000002"/>
    <s v="F"/>
    <x v="3"/>
    <s v="F"/>
    <x v="4"/>
  </r>
  <r>
    <x v="2"/>
    <x v="1"/>
    <x v="3"/>
    <x v="1"/>
    <s v="20180909_h3c_plr_distcalc-weka.filters.unsupervised.attribute.Remove-R1,3,7-21,24-89-weka.filters.unsupervised.attribute.Remove-R2-6"/>
    <x v="1"/>
    <n v="0.47899999999999998"/>
    <n v="0.38300000000000001"/>
    <n v="0.46400000000000002"/>
    <n v="0.47899999999999998"/>
    <n v="0.44800000000000001"/>
    <n v="0.115"/>
    <n v="0.58699999999999997"/>
    <n v="0.42799999999999999"/>
    <n v="1.5779999999999998"/>
    <n v="22"/>
    <n v="1.3440000000000001"/>
    <s v="F"/>
    <x v="3"/>
    <s v="F"/>
    <x v="4"/>
  </r>
  <r>
    <x v="2"/>
    <x v="1"/>
    <x v="5"/>
    <x v="1"/>
    <s v="20180909_h3c_plr_distcalc-weka.filters.unsupervised.attribute.Remove-R1,3,7-21,24-89-weka.filters.unsupervised.attribute.Remove-R1-2,4-6"/>
    <x v="0"/>
    <n v="0.39700000000000002"/>
    <n v="0.308"/>
    <n v="0.39100000000000001"/>
    <n v="0.39700000000000002"/>
    <n v="0.39"/>
    <n v="8.7999999999999995E-2"/>
    <n v="0.58699999999999997"/>
    <n v="0.436"/>
    <n v="1.5009999999999999"/>
    <n v="32"/>
    <n v="1.17"/>
    <s v="F"/>
    <x v="3"/>
    <s v="F"/>
    <x v="4"/>
  </r>
  <r>
    <x v="1"/>
    <x v="0"/>
    <x v="5"/>
    <x v="4"/>
    <s v="20180909_h3b_bzr-weka.filters.unsupervised.attribute.Remove-R1-89,90,92,96-178-weka.filters.unsupervised.attribute.Remove-R5-233-weka.filters.unsupervised.attribute.Remove-R1-2,4"/>
    <x v="0"/>
    <n v="0.42299999999999999"/>
    <n v="0.315"/>
    <n v="0.41799999999999998"/>
    <n v="0.42299999999999999"/>
    <n v="0.40899999999999997"/>
    <n v="0.113"/>
    <n v="0.58699999999999997"/>
    <n v="0.41299999999999998"/>
    <n v="1.522"/>
    <n v="23"/>
    <n v="1.2269999999999999"/>
    <s v="F"/>
    <x v="3"/>
    <s v="F"/>
    <x v="4"/>
  </r>
  <r>
    <x v="0"/>
    <x v="1"/>
    <x v="1"/>
    <x v="2"/>
    <s v="20180909_h1_plr_distcalc-weka.filters.unsupervised.attribute.Remove-R17-89-weka.filters.unsupervised.attribute.Remove-R2,4-14-weka.filters.unsupervised.attribute.Remove-R5-233-weka.filters.unsupervised.attribute.Remove-R2-4"/>
    <x v="2"/>
    <n v="0.45200000000000001"/>
    <n v="0.28000000000000003"/>
    <n v="0.45600000000000002"/>
    <n v="0.45200000000000001"/>
    <n v="0.45200000000000001"/>
    <n v="0.17399999999999999"/>
    <n v="0.58599999999999997"/>
    <n v="0.38900000000000001"/>
    <n v="1.601"/>
    <n v="18"/>
    <n v="1.3560000000000001"/>
    <s v="F"/>
    <x v="3"/>
    <s v="F"/>
    <x v="4"/>
  </r>
  <r>
    <x v="3"/>
    <x v="1"/>
    <x v="5"/>
    <x v="0"/>
    <s v="20180909_h2_plr_distcalc-weka.filters.unsupervised.attribute.Remove-R1,3,7-21,24-89-weka.filters.unsupervised.attribute.Remove-R236-320-weka.filters.unsupervised.attribute.Remove-R1-2,4-6"/>
    <x v="1"/>
    <n v="0.43099999999999999"/>
    <n v="0.29299999999999998"/>
    <n v="0.437"/>
    <n v="0.43099999999999999"/>
    <n v="0.42799999999999999"/>
    <n v="0.14299999999999999"/>
    <n v="0.58599999999999997"/>
    <n v="0.42199999999999999"/>
    <n v="1.579"/>
    <n v="26"/>
    <n v="1.284"/>
    <s v="F"/>
    <x v="3"/>
    <s v="F"/>
    <x v="4"/>
  </r>
  <r>
    <x v="1"/>
    <x v="2"/>
    <x v="3"/>
    <x v="3"/>
    <s v="20180909_h3b_plr-weka.filters.unsupervised.attribute.Remove-R1-89,90,92,96-178-weka.filters.unsupervised.instance.RemoveWithValues-S0.0-C4-L3-weka.filters.unsupervised.attribute.Remove-R234-462-weka.filters.unsupervised.attribute.Remove-R2-4"/>
    <x v="0"/>
    <n v="0.51300000000000001"/>
    <n v="0.46700000000000003"/>
    <n v="0.46100000000000002"/>
    <n v="0.51300000000000001"/>
    <n v="0.42699999999999999"/>
    <n v="7.0000000000000007E-2"/>
    <n v="0.58599999999999997"/>
    <n v="0.46400000000000002"/>
    <n v="1.5469999999999999"/>
    <n v="14"/>
    <n v="1.2809999999999999"/>
    <s v="F"/>
    <x v="3"/>
    <s v="F"/>
    <x v="4"/>
  </r>
  <r>
    <x v="1"/>
    <x v="0"/>
    <x v="5"/>
    <x v="3"/>
    <s v="20180909_h3b_bzr-weka.filters.unsupervised.attribute.Remove-R1-89,90,92,96-178-weka.filters.unsupervised.attribute.Remove-R234-462-weka.filters.unsupervised.attribute.Remove-R1-2,4"/>
    <x v="0"/>
    <n v="0.39400000000000002"/>
    <n v="0.33300000000000002"/>
    <n v="0.38500000000000001"/>
    <n v="0.39400000000000002"/>
    <n v="0.375"/>
    <n v="6.4000000000000001E-2"/>
    <n v="0.58599999999999997"/>
    <n v="0.41"/>
    <n v="1.4349999999999998"/>
    <n v="28"/>
    <n v="1.125"/>
    <s v="F"/>
    <x v="3"/>
    <s v="F"/>
    <x v="4"/>
  </r>
  <r>
    <x v="1"/>
    <x v="2"/>
    <x v="3"/>
    <x v="3"/>
    <s v="20180909_h3b_plr-weka.filters.unsupervised.attribute.Remove-R1-89,90,92,96-178-weka.filters.unsupervised.instance.RemoveWithValues-S0.0-C4-L3-weka.filters.unsupervised.attribute.Remove-R234-462-weka.filters.unsupervised.attribute.Remove-R2-4"/>
    <x v="1"/>
    <n v="0.51500000000000001"/>
    <n v="0.47899999999999998"/>
    <n v="0.45300000000000001"/>
    <n v="0.51500000000000001"/>
    <n v="0.41399999999999998"/>
    <n v="6.2E-2"/>
    <n v="0.58499999999999996"/>
    <n v="0.46500000000000002"/>
    <n v="1.526"/>
    <n v="15"/>
    <n v="1.242"/>
    <s v="F"/>
    <x v="3"/>
    <s v="F"/>
    <x v="4"/>
  </r>
  <r>
    <x v="3"/>
    <x v="1"/>
    <x v="3"/>
    <x v="1"/>
    <s v="20180909_h2_plr_distcalc-weka.filters.unsupervised.attribute.Remove-R1,3,7-21,24-89-weka.filters.unsupervised.attribute.Remove-R2-6"/>
    <x v="2"/>
    <n v="0.46600000000000003"/>
    <n v="0.29699999999999999"/>
    <n v="0.47199999999999998"/>
    <n v="0.46600000000000003"/>
    <n v="0.46800000000000003"/>
    <n v="0.16700000000000001"/>
    <n v="0.58399999999999996"/>
    <n v="0.41399999999999998"/>
    <n v="1.6329999999999998"/>
    <n v="23"/>
    <n v="1.4040000000000001"/>
    <s v="F"/>
    <x v="3"/>
    <s v="F"/>
    <x v="4"/>
  </r>
  <r>
    <x v="3"/>
    <x v="1"/>
    <x v="3"/>
    <x v="0"/>
    <s v="20180909_h2_plr_distcalc-weka.filters.unsupervised.attribute.Remove-R1,3,7-21,24-89-weka.filters.unsupervised.attribute.Remove-R236-320-weka.filters.unsupervised.attribute.Remove-R2-6"/>
    <x v="1"/>
    <n v="0.48399999999999999"/>
    <n v="0.41899999999999998"/>
    <n v="0.47799999999999998"/>
    <n v="0.48399999999999999"/>
    <n v="0.42299999999999999"/>
    <n v="9.5000000000000001E-2"/>
    <n v="0.58299999999999996"/>
    <n v="0.441"/>
    <n v="1.542"/>
    <n v="29"/>
    <n v="1.2689999999999999"/>
    <s v="F"/>
    <x v="3"/>
    <s v="F"/>
    <x v="4"/>
  </r>
  <r>
    <x v="3"/>
    <x v="0"/>
    <x v="2"/>
    <x v="2"/>
    <s v="20180909_h2_bzr-weka.filters.unsupervised.attribute.Remove-R1,3,7-21,24-89-weka.filters.unsupervised.attribute.Remove-R7-235-weka.filters.unsupervised.attribute.Remove-R1,3-6"/>
    <x v="2"/>
    <n v="0.58399999999999996"/>
    <n v="0.41899999999999998"/>
    <n v="0.58399999999999996"/>
    <n v="0.58399999999999996"/>
    <n v="0.58199999999999996"/>
    <n v="0.16600000000000001"/>
    <n v="0.58299999999999996"/>
    <n v="0.54800000000000004"/>
    <n v="1.879"/>
    <n v="7"/>
    <n v="1.1639999999999999"/>
    <s v="F"/>
    <x v="3"/>
    <s v="D"/>
    <x v="3"/>
  </r>
  <r>
    <x v="3"/>
    <x v="0"/>
    <x v="4"/>
    <x v="2"/>
    <s v="20180909_h2_bzr-weka.filters.unsupervised.attribute.Remove-R1,3,7-21,24-89-weka.filters.unsupervised.attribute.Remove-R7-235-weka.filters.unsupervised.attribute.Remove-R1-3,5-6"/>
    <x v="1"/>
    <n v="0.54700000000000004"/>
    <n v="0.45900000000000002"/>
    <n v="0.54600000000000004"/>
    <n v="0.54700000000000004"/>
    <n v="0.54600000000000004"/>
    <n v="8.8999999999999996E-2"/>
    <n v="0.58299999999999996"/>
    <n v="0.59499999999999997"/>
    <n v="1.8129999999999999"/>
    <n v="9"/>
    <n v="1.0920000000000001"/>
    <s v="F"/>
    <x v="3"/>
    <s v="D"/>
    <x v="3"/>
  </r>
  <r>
    <x v="2"/>
    <x v="1"/>
    <x v="5"/>
    <x v="1"/>
    <s v="20180909_h3c_plr_distcalc-weka.filters.unsupervised.attribute.Remove-R1,3,7-21,24-89-weka.filters.unsupervised.attribute.Remove-R1-2,4-6"/>
    <x v="1"/>
    <n v="0.40799999999999997"/>
    <n v="0.30499999999999999"/>
    <n v="0.41"/>
    <n v="0.40799999999999997"/>
    <n v="0.40300000000000002"/>
    <n v="0.107"/>
    <n v="0.58299999999999996"/>
    <n v="0.41899999999999998"/>
    <n v="1.512"/>
    <n v="30"/>
    <n v="1.2090000000000001"/>
    <s v="F"/>
    <x v="3"/>
    <s v="F"/>
    <x v="4"/>
  </r>
  <r>
    <x v="4"/>
    <x v="0"/>
    <x v="5"/>
    <x v="4"/>
    <s v="20180909_h3a_bzr-weka.filters.unsupervised.attribute.Remove-R1,3,7-21,24-89-weka.filters.unsupervised.attribute.Remove-R7-235-weka.filters.unsupervised.attribute.Remove-R1-2,4-6"/>
    <x v="1"/>
    <n v="0.41599999999999998"/>
    <n v="0.32200000000000001"/>
    <n v="0.40500000000000003"/>
    <n v="0.41599999999999998"/>
    <n v="0.40100000000000002"/>
    <n v="9.7000000000000003E-2"/>
    <n v="0.58199999999999996"/>
    <n v="0.42299999999999999"/>
    <n v="1.5030000000000001"/>
    <n v="9"/>
    <n v="1.2030000000000001"/>
    <s v="F"/>
    <x v="3"/>
    <s v="F"/>
    <x v="4"/>
  </r>
  <r>
    <x v="2"/>
    <x v="1"/>
    <x v="4"/>
    <x v="3"/>
    <s v="20180909_h3c_plr_distcalc-weka.filters.unsupervised.attribute.Remove-R1,3,7-21,24-89-weka.filters.unsupervised.attribute.Remove-R236-464-weka.filters.unsupervised.attribute.Remove-R1-3,5-6"/>
    <x v="1"/>
    <n v="0.55700000000000005"/>
    <n v="0.439"/>
    <n v="0.56000000000000005"/>
    <n v="0.55700000000000005"/>
    <n v="0.55700000000000005"/>
    <n v="0.11799999999999999"/>
    <n v="0.58199999999999996"/>
    <n v="0.55700000000000005"/>
    <n v="1.8140000000000001"/>
    <n v="12"/>
    <n v="1.1140000000000001"/>
    <s v="F"/>
    <x v="3"/>
    <s v="D"/>
    <x v="3"/>
  </r>
  <r>
    <x v="0"/>
    <x v="2"/>
    <x v="0"/>
    <x v="0"/>
    <s v="20180909_h1_plr-weka.filters.unsupervised.attribute.Remove-R17-89-weka.filters.unsupervised.attribute.Remove-R2,4-14-weka.filters.unsupervised.attribute.Remove-R234-318-weka.filters.unsupervised.attribute.Remove-R1,3-4"/>
    <x v="2"/>
    <n v="0.58899999999999997"/>
    <n v="0.42799999999999999"/>
    <n v="0.59"/>
    <n v="0.58899999999999997"/>
    <n v="0.59"/>
    <n v="0.161"/>
    <n v="0.58099999999999996"/>
    <n v="0.55700000000000005"/>
    <n v="1.8889999999999998"/>
    <n v="13"/>
    <n v="1.18"/>
    <s v="F"/>
    <x v="3"/>
    <s v="D"/>
    <x v="3"/>
  </r>
  <r>
    <x v="3"/>
    <x v="1"/>
    <x v="5"/>
    <x v="1"/>
    <s v="20180909_h2_plr_distcalc-weka.filters.unsupervised.attribute.Remove-R1,3,7-21,24-89-weka.filters.unsupervised.attribute.Remove-R1-2,4-6"/>
    <x v="1"/>
    <n v="0.40600000000000003"/>
    <n v="0.30299999999999999"/>
    <n v="0.40500000000000003"/>
    <n v="0.40600000000000003"/>
    <n v="0.40400000000000003"/>
    <n v="0.104"/>
    <n v="0.58099999999999996"/>
    <n v="0.41799999999999998"/>
    <n v="1.5069999999999999"/>
    <n v="30"/>
    <n v="1.2120000000000002"/>
    <s v="F"/>
    <x v="3"/>
    <s v="F"/>
    <x v="4"/>
  </r>
  <r>
    <x v="3"/>
    <x v="0"/>
    <x v="5"/>
    <x v="1"/>
    <s v="20180909_h2_bzr-weka.filters.unsupervised.attribute.Remove-R1,3,7-21,24-89-weka.filters.unsupervised.attribute.Remove-R1-2,4-6"/>
    <x v="1"/>
    <n v="0.39400000000000002"/>
    <n v="0.32100000000000001"/>
    <n v="0.38400000000000001"/>
    <n v="0.39400000000000002"/>
    <n v="0.38700000000000001"/>
    <n v="7.0000000000000007E-2"/>
    <n v="0.57999999999999996"/>
    <n v="0.42699999999999999"/>
    <n v="1.464"/>
    <n v="26"/>
    <n v="1.161"/>
    <s v="F"/>
    <x v="3"/>
    <s v="F"/>
    <x v="4"/>
  </r>
  <r>
    <x v="1"/>
    <x v="0"/>
    <x v="2"/>
    <x v="1"/>
    <s v="20180909_h3b_bzr-weka.filters.unsupervised.attribute.Remove-R1-89,90,92,96-178-weka.filters.unsupervised.attribute.Remove-R1,3-4"/>
    <x v="2"/>
    <n v="0.58399999999999996"/>
    <n v="0.42399999999999999"/>
    <n v="0.58199999999999996"/>
    <n v="0.58399999999999996"/>
    <n v="0.58199999999999996"/>
    <n v="0.161"/>
    <n v="0.57999999999999996"/>
    <n v="0.54800000000000004"/>
    <n v="1.871"/>
    <n v="15"/>
    <n v="1.1639999999999999"/>
    <s v="F"/>
    <x v="3"/>
    <s v="D"/>
    <x v="3"/>
  </r>
  <r>
    <x v="1"/>
    <x v="0"/>
    <x v="3"/>
    <x v="4"/>
    <s v="20180909_h3b_bzr-weka.filters.unsupervised.attribute.Remove-R1-89,90,92,96-178-weka.filters.unsupervised.attribute.Remove-R5-233-weka.filters.unsupervised.attribute.Remove-R2-4"/>
    <x v="1"/>
    <n v="0.41599999999999998"/>
    <n v="0.317"/>
    <n v="0.41599999999999998"/>
    <n v="0.41599999999999998"/>
    <n v="0.41299999999999998"/>
    <n v="0.10199999999999999"/>
    <n v="0.57999999999999996"/>
    <n v="0.42"/>
    <n v="1.5149999999999999"/>
    <n v="24"/>
    <n v="1.2389999999999999"/>
    <s v="F"/>
    <x v="3"/>
    <s v="F"/>
    <x v="4"/>
  </r>
  <r>
    <x v="3"/>
    <x v="0"/>
    <x v="5"/>
    <x v="0"/>
    <s v="20180909_h2_bzr-weka.filters.unsupervised.attribute.Remove-R1,3,7-21,24-89-weka.filters.unsupervised.attribute.Remove-R236-320-weka.filters.unsupervised.attribute.Remove-R1-2,4-6"/>
    <x v="0"/>
    <n v="0.40100000000000002"/>
    <n v="0.34499999999999997"/>
    <n v="0.39100000000000001"/>
    <n v="0.40100000000000002"/>
    <n v="0.377"/>
    <n v="6.2E-2"/>
    <n v="0.57899999999999996"/>
    <n v="0.42699999999999999"/>
    <n v="1.4450000000000001"/>
    <n v="27"/>
    <n v="1.131"/>
    <s v="F"/>
    <x v="3"/>
    <s v="F"/>
    <x v="4"/>
  </r>
  <r>
    <x v="1"/>
    <x v="1"/>
    <x v="5"/>
    <x v="1"/>
    <s v="20180909_h3b_plr_distcalc-weka.filters.unsupervised.attribute.Remove-R1-89,90,92,96-178-weka.filters.unsupervised.instance.RemoveWithValues-S0.0-C4-L3-weka.filters.unsupervised.attribute.Remove-R1-2,4"/>
    <x v="1"/>
    <n v="0.441"/>
    <n v="0.28000000000000003"/>
    <n v="0.442"/>
    <n v="0.441"/>
    <n v="0.44"/>
    <n v="0.16200000000000001"/>
    <n v="0.57899999999999996"/>
    <n v="0.41"/>
    <n v="1.591"/>
    <n v="24"/>
    <n v="1.32"/>
    <s v="F"/>
    <x v="3"/>
    <s v="F"/>
    <x v="4"/>
  </r>
  <r>
    <x v="3"/>
    <x v="1"/>
    <x v="4"/>
    <x v="2"/>
    <s v="20180909_h2_plr_distcalc-weka.filters.unsupervised.attribute.Remove-R1,3,7-21,24-89-weka.filters.unsupervised.attribute.Remove-R5-235-weka.filters.unsupervised.attribute.Remove-R1-3"/>
    <x v="0"/>
    <n v="0.56399999999999995"/>
    <n v="0.44"/>
    <n v="0.56299999999999994"/>
    <n v="0.56399999999999995"/>
    <n v="0.56399999999999995"/>
    <n v="0.125"/>
    <n v="0.57799999999999996"/>
    <n v="0.56499999999999995"/>
    <n v="1.8319999999999999"/>
    <n v="15"/>
    <n v="1.1279999999999999"/>
    <s v="F"/>
    <x v="3"/>
    <s v="D"/>
    <x v="3"/>
  </r>
  <r>
    <x v="3"/>
    <x v="2"/>
    <x v="3"/>
    <x v="2"/>
    <s v="20180909_h2_plr-weka.filters.unsupervised.attribute.Remove-R1,3,7-21,24-89-weka.filters.unsupervised.attribute.Remove-R5-235-weka.filters.unsupervised.attribute.Remove-R2-4"/>
    <x v="1"/>
    <n v="0.44500000000000001"/>
    <n v="0.434"/>
    <n v="0.36299999999999999"/>
    <n v="0.44500000000000001"/>
    <n v="0.36399999999999999"/>
    <n v="1.2E-2"/>
    <n v="0.57799999999999996"/>
    <n v="0.41699999999999998"/>
    <n v="1.371"/>
    <n v="23"/>
    <n v="1.0920000000000001"/>
    <s v="F"/>
    <x v="3"/>
    <s v="F"/>
    <x v="4"/>
  </r>
  <r>
    <x v="4"/>
    <x v="1"/>
    <x v="3"/>
    <x v="3"/>
    <s v="20180909_h3a_plr_distcalc-weka.filters.unsupervised.attribute.Remove-R1,3,7-21,24-89-weka.filters.unsupervised.attribute.Remove-R236-464-weka.filters.unsupervised.attribute.Remove-R2-6"/>
    <x v="1"/>
    <n v="0.47199999999999998"/>
    <n v="0.41"/>
    <n v="0.44"/>
    <n v="0.47199999999999998"/>
    <n v="0.41399999999999998"/>
    <n v="8.3000000000000004E-2"/>
    <n v="0.57699999999999996"/>
    <n v="0.438"/>
    <n v="1.5119999999999998"/>
    <n v="29"/>
    <n v="1.242"/>
    <s v="F"/>
    <x v="3"/>
    <s v="F"/>
    <x v="4"/>
  </r>
  <r>
    <x v="4"/>
    <x v="0"/>
    <x v="3"/>
    <x v="3"/>
    <s v="20180909_h3a_bzr-weka.filters.unsupervised.attribute.Remove-R1,3,7-21,24-89-weka.filters.unsupervised.attribute.Remove-R236-464-weka.filters.unsupervised.attribute.Remove-R2-6"/>
    <x v="0"/>
    <n v="0.42299999999999999"/>
    <n v="0.35499999999999998"/>
    <n v="0.36099999999999999"/>
    <n v="0.42299999999999999"/>
    <n v="0.373"/>
    <n v="6.6000000000000003E-2"/>
    <n v="0.57699999999999996"/>
    <n v="0.42"/>
    <n v="1.4359999999999999"/>
    <n v="13"/>
    <n v="1.119"/>
    <s v="F"/>
    <x v="3"/>
    <s v="F"/>
    <x v="4"/>
  </r>
  <r>
    <x v="3"/>
    <x v="1"/>
    <x v="2"/>
    <x v="1"/>
    <s v="20180909_h2_plr_distcalc-weka.filters.unsupervised.attribute.Remove-R1,3,7-21,24-89-weka.filters.unsupervised.attribute.Remove-R1,3-6"/>
    <x v="2"/>
    <n v="0.57999999999999996"/>
    <n v="0.42799999999999999"/>
    <n v="0.57899999999999996"/>
    <n v="0.57999999999999996"/>
    <n v="0.57899999999999996"/>
    <n v="0.153"/>
    <n v="0.57599999999999996"/>
    <n v="0.54600000000000004"/>
    <n v="1.8539999999999999"/>
    <n v="14"/>
    <n v="1.1579999999999999"/>
    <s v="F"/>
    <x v="3"/>
    <s v="D"/>
    <x v="3"/>
  </r>
  <r>
    <x v="1"/>
    <x v="2"/>
    <x v="2"/>
    <x v="4"/>
    <s v="20180909_h3b_plr-weka.filters.unsupervised.attribute.Remove-R1-89,90,92,96-178-weka.filters.unsupervised.instance.RemoveWithValues-S0.0-C4-L3-weka.filters.unsupervised.attribute.Remove-R5-233-weka.filters.unsupervised.attribute.Remove-R1,3-4"/>
    <x v="1"/>
    <n v="0.59299999999999997"/>
    <n v="0.433"/>
    <n v="0.58899999999999997"/>
    <n v="0.59299999999999997"/>
    <n v="0.58499999999999996"/>
    <n v="0.16700000000000001"/>
    <n v="0.57599999999999996"/>
    <n v="0.55100000000000005"/>
    <n v="1.879"/>
    <n v="7"/>
    <n v="1.17"/>
    <s v="F"/>
    <x v="3"/>
    <s v="D"/>
    <x v="3"/>
  </r>
  <r>
    <x v="4"/>
    <x v="1"/>
    <x v="3"/>
    <x v="1"/>
    <s v="20180909_h3a_plr_distcalc-weka.filters.unsupervised.attribute.Remove-R1,3,7-21,24-89-weka.filters.unsupervised.attribute.Remove-R2-6"/>
    <x v="1"/>
    <n v="0.48899999999999999"/>
    <n v="0.41799999999999998"/>
    <n v="0.46400000000000002"/>
    <n v="0.48899999999999999"/>
    <n v="0.41199999999999998"/>
    <n v="0.105"/>
    <n v="0.57499999999999996"/>
    <n v="0.434"/>
    <n v="1.526"/>
    <n v="27"/>
    <n v="1.236"/>
    <s v="F"/>
    <x v="3"/>
    <s v="F"/>
    <x v="4"/>
  </r>
  <r>
    <x v="2"/>
    <x v="2"/>
    <x v="2"/>
    <x v="4"/>
    <s v="20180909_h3c_plr-weka.filters.unsupervised.attribute.Remove-R1,3,7-21,24-89-weka.filters.unsupervised.attribute.Remove-R7-235-weka.filters.unsupervised.attribute.Remove-R1,3-6"/>
    <x v="1"/>
    <n v="0.54400000000000004"/>
    <n v="0.46400000000000002"/>
    <n v="0.54200000000000004"/>
    <n v="0.54400000000000004"/>
    <n v="0.54200000000000004"/>
    <n v="0.08"/>
    <n v="0.57499999999999996"/>
    <n v="0.57199999999999995"/>
    <n v="1.7690000000000001"/>
    <n v="8"/>
    <n v="1.0840000000000001"/>
    <s v="F"/>
    <x v="3"/>
    <s v="D"/>
    <x v="3"/>
  </r>
  <r>
    <x v="1"/>
    <x v="0"/>
    <x v="3"/>
    <x v="3"/>
    <s v="20180909_h3b_bzr-weka.filters.unsupervised.attribute.Remove-R1-89,90,92,96-178-weka.filters.unsupervised.attribute.Remove-R234-462-weka.filters.unsupervised.attribute.Remove-R2-4"/>
    <x v="1"/>
    <n v="0.40100000000000002"/>
    <n v="0.34499999999999997"/>
    <n v="0.40899999999999997"/>
    <n v="0.40100000000000002"/>
    <n v="0.40100000000000002"/>
    <n v="6.3E-2"/>
    <n v="0.57499999999999996"/>
    <n v="0.41299999999999998"/>
    <n v="1.452"/>
    <n v="26"/>
    <n v="1.2030000000000001"/>
    <s v="F"/>
    <x v="3"/>
    <s v="F"/>
    <x v="4"/>
  </r>
  <r>
    <x v="0"/>
    <x v="2"/>
    <x v="0"/>
    <x v="1"/>
    <s v="20180909_h1_plr-weka.filters.unsupervised.attribute.Remove-R17-89-weka.filters.unsupervised.attribute.Remove-R2,4-14-weka.filters.unsupervised.attribute.Remove-R1,3-4"/>
    <x v="2"/>
    <n v="0.58899999999999997"/>
    <n v="0.44"/>
    <n v="0.58499999999999996"/>
    <n v="0.58899999999999997"/>
    <n v="0.58699999999999997"/>
    <n v="0.151"/>
    <n v="0.57399999999999995"/>
    <n v="0.55300000000000005"/>
    <n v="1.8649999999999998"/>
    <n v="14"/>
    <n v="1.1739999999999999"/>
    <s v="F"/>
    <x v="3"/>
    <s v="D"/>
    <x v="3"/>
  </r>
  <r>
    <x v="3"/>
    <x v="1"/>
    <x v="3"/>
    <x v="0"/>
    <s v="20180909_h2_plr_distcalc-weka.filters.unsupervised.attribute.Remove-R1,3,7-21,24-89-weka.filters.unsupervised.attribute.Remove-R236-320-weka.filters.unsupervised.attribute.Remove-R2-6"/>
    <x v="2"/>
    <n v="0.44700000000000001"/>
    <n v="0.3"/>
    <n v="0.46"/>
    <n v="0.44700000000000001"/>
    <n v="0.45100000000000001"/>
    <n v="0.14399999999999999"/>
    <n v="0.57399999999999995"/>
    <n v="0.40699999999999997"/>
    <n v="1.5760000000000001"/>
    <n v="27"/>
    <n v="1.353"/>
    <s v="F"/>
    <x v="3"/>
    <s v="F"/>
    <x v="4"/>
  </r>
  <r>
    <x v="2"/>
    <x v="2"/>
    <x v="2"/>
    <x v="1"/>
    <s v="20180909_h3c_plr-weka.filters.unsupervised.attribute.Remove-R1,3,7-21,24-89-weka.filters.unsupervised.attribute.Remove-R1,3-6"/>
    <x v="1"/>
    <n v="0.55500000000000005"/>
    <n v="0.45800000000000002"/>
    <n v="0.55200000000000005"/>
    <n v="0.55500000000000005"/>
    <n v="0.55100000000000005"/>
    <n v="9.9000000000000005E-2"/>
    <n v="0.57399999999999995"/>
    <n v="0.56599999999999995"/>
    <n v="1.79"/>
    <n v="7"/>
    <n v="1.1020000000000001"/>
    <s v="F"/>
    <x v="3"/>
    <s v="D"/>
    <x v="3"/>
  </r>
  <r>
    <x v="1"/>
    <x v="1"/>
    <x v="4"/>
    <x v="4"/>
    <s v="20180909_h3b_plr_distcalc-weka.filters.unsupervised.attribute.Remove-R1-89,90,92,96-178-weka.filters.unsupervised.instance.RemoveWithValues-S0.0-C4-L3-weka.filters.unsupervised.attribute.Remove-R5-233-weka.filters.unsupervised.attribute.Remove-R1-3"/>
    <x v="0"/>
    <n v="0.54900000000000004"/>
    <n v="0.47899999999999998"/>
    <n v="0.54200000000000004"/>
    <n v="0.54900000000000004"/>
    <n v="0.54200000000000004"/>
    <n v="7.2999999999999995E-2"/>
    <n v="0.57299999999999995"/>
    <n v="0.58099999999999996"/>
    <n v="1.7689999999999999"/>
    <n v="17"/>
    <n v="1.0840000000000001"/>
    <s v="F"/>
    <x v="3"/>
    <s v="D"/>
    <x v="3"/>
  </r>
  <r>
    <x v="3"/>
    <x v="2"/>
    <x v="2"/>
    <x v="0"/>
    <s v="20180909_h2_plr-weka.filters.unsupervised.attribute.Remove-R1,3,7-21,24-89-weka.filters.unsupervised.attribute.Remove-R236-320-weka.filters.unsupervised.attribute.Remove-R1,3-6"/>
    <x v="1"/>
    <n v="0.56200000000000006"/>
    <n v="0.44900000000000001"/>
    <n v="0.55900000000000005"/>
    <n v="0.56200000000000006"/>
    <n v="0.55900000000000005"/>
    <n v="0.114"/>
    <n v="0.57199999999999995"/>
    <n v="0.56000000000000005"/>
    <n v="1.8050000000000002"/>
    <n v="5"/>
    <n v="1.1180000000000001"/>
    <s v="F"/>
    <x v="3"/>
    <s v="D"/>
    <x v="3"/>
  </r>
  <r>
    <x v="4"/>
    <x v="1"/>
    <x v="5"/>
    <x v="1"/>
    <s v="20180909_h3a_plr_distcalc-weka.filters.unsupervised.attribute.Remove-R1,3,7-21,24-89-weka.filters.unsupervised.attribute.Remove-R1-2,4-6"/>
    <x v="1"/>
    <n v="0.44"/>
    <n v="0.28899999999999998"/>
    <n v="0.44700000000000001"/>
    <n v="0.44"/>
    <n v="0.435"/>
    <n v="0.157"/>
    <n v="0.57199999999999995"/>
    <n v="0.40200000000000002"/>
    <n v="1.5659999999999998"/>
    <n v="24"/>
    <n v="1.3049999999999999"/>
    <s v="F"/>
    <x v="3"/>
    <s v="F"/>
    <x v="4"/>
  </r>
  <r>
    <x v="1"/>
    <x v="2"/>
    <x v="5"/>
    <x v="3"/>
    <s v="20180909_h3b_plr-weka.filters.unsupervised.attribute.Remove-R1-89,90,92,96-178-weka.filters.unsupervised.instance.RemoveWithValues-S0.0-C4-L3-weka.filters.unsupervised.attribute.Remove-R234-462-weka.filters.unsupervised.attribute.Remove-R1-2,4"/>
    <x v="0"/>
    <n v="0.39100000000000001"/>
    <n v="0.30499999999999999"/>
    <n v="0.39100000000000001"/>
    <n v="0.39100000000000001"/>
    <n v="0.39100000000000001"/>
    <n v="8.5999999999999993E-2"/>
    <n v="0.57199999999999995"/>
    <n v="0.39200000000000002"/>
    <n v="1.4409999999999998"/>
    <n v="19"/>
    <n v="1.173"/>
    <s v="F"/>
    <x v="3"/>
    <s v="F"/>
    <x v="4"/>
  </r>
  <r>
    <x v="3"/>
    <x v="0"/>
    <x v="4"/>
    <x v="1"/>
    <s v="20180909_h2_bzr-weka.filters.unsupervised.attribute.Remove-R1,3,7-21,24-89-weka.filters.unsupervised.attribute.Remove-R1-3,5-6"/>
    <x v="1"/>
    <n v="0.57699999999999996"/>
    <n v="0.42"/>
    <n v="0.57999999999999996"/>
    <n v="0.57699999999999996"/>
    <n v="0.57599999999999996"/>
    <n v="0.157"/>
    <n v="0.57099999999999995"/>
    <n v="0.56999999999999995"/>
    <n v="1.8739999999999997"/>
    <n v="8"/>
    <n v="1.1519999999999999"/>
    <s v="F"/>
    <x v="3"/>
    <s v="D"/>
    <x v="3"/>
  </r>
  <r>
    <x v="4"/>
    <x v="0"/>
    <x v="2"/>
    <x v="1"/>
    <s v="20180909_h3a_bzr-weka.filters.unsupervised.attribute.Remove-R1,3,7-21,24-89-weka.filters.unsupervised.attribute.Remove-R1,3-6"/>
    <x v="1"/>
    <n v="0.57699999999999996"/>
    <n v="0.43"/>
    <n v="0.57999999999999996"/>
    <n v="0.57699999999999996"/>
    <n v="0.56799999999999995"/>
    <n v="0.153"/>
    <n v="0.57099999999999995"/>
    <n v="0.58899999999999997"/>
    <n v="1.8809999999999998"/>
    <n v="1"/>
    <n v="1.1359999999999999"/>
    <s v="F"/>
    <x v="3"/>
    <s v="D"/>
    <x v="3"/>
  </r>
  <r>
    <x v="1"/>
    <x v="0"/>
    <x v="3"/>
    <x v="3"/>
    <s v="20180909_h3b_bzr-weka.filters.unsupervised.attribute.Remove-R1-89,90,92,96-178-weka.filters.unsupervised.attribute.Remove-R234-462-weka.filters.unsupervised.attribute.Remove-R2-4"/>
    <x v="2"/>
    <n v="0.44500000000000001"/>
    <n v="0.30299999999999999"/>
    <n v="0.44600000000000001"/>
    <n v="0.44500000000000001"/>
    <n v="0.44500000000000001"/>
    <n v="0.14599999999999999"/>
    <n v="0.57099999999999995"/>
    <n v="0.38800000000000001"/>
    <n v="1.5499999999999998"/>
    <n v="22"/>
    <n v="1.335"/>
    <s v="F"/>
    <x v="3"/>
    <s v="F"/>
    <x v="4"/>
  </r>
  <r>
    <x v="2"/>
    <x v="0"/>
    <x v="5"/>
    <x v="1"/>
    <s v="20180909_h3c_bzr-weka.filters.unsupervised.attribute.Remove-R1,3,7-21,24-89-weka.filters.unsupervised.attribute.Remove-R1-2,4-6"/>
    <x v="0"/>
    <n v="0.42299999999999999"/>
    <n v="0.34399999999999997"/>
    <n v="0.436"/>
    <n v="0.42299999999999999"/>
    <n v="0.39500000000000002"/>
    <n v="9.6000000000000002E-2"/>
    <n v="0.56999999999999995"/>
    <n v="0.438"/>
    <n v="1.4989999999999999"/>
    <n v="22"/>
    <n v="1.1850000000000001"/>
    <s v="F"/>
    <x v="3"/>
    <s v="F"/>
    <x v="4"/>
  </r>
  <r>
    <x v="2"/>
    <x v="2"/>
    <x v="2"/>
    <x v="4"/>
    <s v="20180909_h3c_plr-weka.filters.unsupervised.attribute.Remove-R1,3,7-21,24-89-weka.filters.unsupervised.attribute.Remove-R7-235-weka.filters.unsupervised.attribute.Remove-R1,3-6"/>
    <x v="2"/>
    <n v="0.57299999999999995"/>
    <n v="0.43"/>
    <n v="0.57299999999999995"/>
    <n v="0.57299999999999995"/>
    <n v="0.57299999999999995"/>
    <n v="0.14299999999999999"/>
    <n v="0.56999999999999995"/>
    <n v="0.54200000000000004"/>
    <n v="1.8280000000000001"/>
    <n v="5"/>
    <n v="1.1459999999999999"/>
    <s v="F"/>
    <x v="3"/>
    <s v="D"/>
    <x v="3"/>
  </r>
  <r>
    <x v="2"/>
    <x v="2"/>
    <x v="2"/>
    <x v="3"/>
    <s v="20180909_h3c_plr-weka.filters.unsupervised.attribute.Remove-R1,3,7-21,24-89-weka.filters.unsupervised.attribute.Remove-R236-464-weka.filters.unsupervised.attribute.Remove-R1,3-6"/>
    <x v="2"/>
    <n v="0.56399999999999995"/>
    <n v="0.441"/>
    <n v="0.56399999999999995"/>
    <n v="0.56399999999999995"/>
    <n v="0.56399999999999995"/>
    <n v="0.124"/>
    <n v="0.56999999999999995"/>
    <n v="0.54200000000000004"/>
    <n v="1.8"/>
    <n v="6"/>
    <n v="1.1279999999999999"/>
    <s v="F"/>
    <x v="3"/>
    <s v="D"/>
    <x v="3"/>
  </r>
  <r>
    <x v="1"/>
    <x v="1"/>
    <x v="3"/>
    <x v="1"/>
    <s v="20180909_h3b_plr_distcalc-weka.filters.unsupervised.attribute.Remove-R1-89,90,92,96-178-weka.filters.unsupervised.instance.RemoveWithValues-S0.0-C4-L3-weka.filters.unsupervised.attribute.Remove-R2-4"/>
    <x v="2"/>
    <n v="0.48299999999999998"/>
    <n v="0.34499999999999997"/>
    <n v="0.47699999999999998"/>
    <n v="0.48299999999999998"/>
    <n v="0.47899999999999998"/>
    <n v="0.14099999999999999"/>
    <n v="0.56899999999999995"/>
    <n v="0.42499999999999999"/>
    <n v="1.6140000000000001"/>
    <n v="22"/>
    <n v="1.4369999999999998"/>
    <s v="F"/>
    <x v="3"/>
    <s v="F"/>
    <x v="4"/>
  </r>
  <r>
    <x v="4"/>
    <x v="1"/>
    <x v="5"/>
    <x v="4"/>
    <s v="20180909_h3a_plr_distcalc-weka.filters.unsupervised.attribute.Remove-R1,3,7-21,24-89-weka.filters.unsupervised.attribute.Remove-R7-235-weka.filters.unsupervised.attribute.Remove-R1-2,4-6"/>
    <x v="1"/>
    <n v="0.41699999999999998"/>
    <n v="0.3"/>
    <n v="0.41799999999999998"/>
    <n v="0.41699999999999998"/>
    <n v="0.40600000000000003"/>
    <n v="0.121"/>
    <n v="0.56799999999999995"/>
    <n v="0.39800000000000002"/>
    <n v="1.4929999999999999"/>
    <n v="31"/>
    <n v="1.218"/>
    <s v="F"/>
    <x v="3"/>
    <s v="F"/>
    <x v="4"/>
  </r>
  <r>
    <x v="2"/>
    <x v="0"/>
    <x v="4"/>
    <x v="3"/>
    <s v="20180909_h3c_bzr-weka.filters.unsupervised.attribute.Remove-R1,3,7-21,24-89-weka.filters.unsupervised.attribute.Remove-R236-464-weka.filters.unsupervised.attribute.Remove-R1-3,5-6"/>
    <x v="1"/>
    <n v="0.56899999999999995"/>
    <n v="0.42299999999999999"/>
    <n v="0.57599999999999996"/>
    <n v="0.56899999999999995"/>
    <n v="0.56799999999999995"/>
    <n v="0.14699999999999999"/>
    <n v="0.56799999999999995"/>
    <n v="0.57699999999999996"/>
    <n v="1.8599999999999999"/>
    <n v="14"/>
    <n v="1.1359999999999999"/>
    <s v="F"/>
    <x v="3"/>
    <s v="D"/>
    <x v="3"/>
  </r>
  <r>
    <x v="1"/>
    <x v="2"/>
    <x v="4"/>
    <x v="1"/>
    <s v="20180909_h3b_plr-weka.filters.unsupervised.attribute.Remove-R1-89,90,92,96-178-weka.filters.unsupervised.instance.RemoveWithValues-S0.0-C4-L3-weka.filters.unsupervised.attribute.Remove-R1-3"/>
    <x v="0"/>
    <n v="0.54300000000000004"/>
    <n v="0.48799999999999999"/>
    <n v="0.53400000000000003"/>
    <n v="0.54300000000000004"/>
    <n v="0.53300000000000003"/>
    <n v="5.7000000000000002E-2"/>
    <n v="0.56799999999999995"/>
    <n v="0.57299999999999995"/>
    <n v="1.7309999999999999"/>
    <n v="12"/>
    <n v="1.0660000000000001"/>
    <s v="F"/>
    <x v="3"/>
    <s v="D"/>
    <x v="3"/>
  </r>
  <r>
    <x v="3"/>
    <x v="2"/>
    <x v="4"/>
    <x v="1"/>
    <s v="20180909_h2_plr-weka.filters.unsupervised.attribute.Remove-R1,3,7-21,24-89-weka.filters.unsupervised.attribute.Remove-R1-3,5-6"/>
    <x v="1"/>
    <n v="0.56000000000000005"/>
    <n v="0.44500000000000001"/>
    <n v="0.55900000000000005"/>
    <n v="0.56000000000000005"/>
    <n v="0.55900000000000005"/>
    <n v="0.115"/>
    <n v="0.56699999999999995"/>
    <n v="0.56100000000000005"/>
    <n v="1.802"/>
    <n v="6"/>
    <n v="1.1180000000000001"/>
    <s v="F"/>
    <x v="3"/>
    <s v="D"/>
    <x v="3"/>
  </r>
  <r>
    <x v="4"/>
    <x v="1"/>
    <x v="2"/>
    <x v="3"/>
    <s v="20180909_h3a_plr_distcalc-weka.filters.unsupervised.attribute.Remove-R1,3,7-21,24-89-weka.filters.unsupervised.attribute.Remove-R236-464-weka.filters.unsupervised.attribute.Remove-R1,3-6"/>
    <x v="1"/>
    <n v="0.57599999999999996"/>
    <n v="0.435"/>
    <n v="0.57299999999999995"/>
    <n v="0.57599999999999996"/>
    <n v="0.57299999999999995"/>
    <n v="0.14199999999999999"/>
    <n v="0.56699999999999995"/>
    <n v="0.54600000000000004"/>
    <n v="1.8280000000000001"/>
    <n v="9"/>
    <n v="1.1459999999999999"/>
    <s v="F"/>
    <x v="3"/>
    <s v="D"/>
    <x v="3"/>
  </r>
  <r>
    <x v="0"/>
    <x v="0"/>
    <x v="1"/>
    <x v="2"/>
    <s v="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1,3-4-weka.filters.unsupervised.attribute.Remove-R2-230"/>
    <x v="2"/>
    <n v="0.42299999999999999"/>
    <n v="0.29199999999999998"/>
    <n v="0.42099999999999999"/>
    <n v="0.42299999999999999"/>
    <n v="0.42199999999999999"/>
    <n v="0.13100000000000001"/>
    <n v="0.56599999999999995"/>
    <n v="0.376"/>
    <n v="1.4949999999999997"/>
    <n v="17"/>
    <n v="1.266"/>
    <s v="F"/>
    <x v="3"/>
    <s v="F"/>
    <x v="4"/>
  </r>
  <r>
    <x v="3"/>
    <x v="2"/>
    <x v="3"/>
    <x v="0"/>
    <s v="20180909_h2_plr-weka.filters.unsupervised.attribute.Remove-R1,3,7-21,24-89-weka.filters.unsupervised.attribute.Remove-R236-320-weka.filters.unsupervised.attribute.Remove-R2-6"/>
    <x v="1"/>
    <n v="0.45900000000000002"/>
    <n v="0.47099999999999997"/>
    <n v="0.36299999999999999"/>
    <n v="0.45900000000000002"/>
    <n v="0.33100000000000002"/>
    <n v="-2.5000000000000001E-2"/>
    <n v="0.56599999999999995"/>
    <n v="0.41099999999999998"/>
    <n v="1.2829999999999999"/>
    <n v="32"/>
    <n v="0.9930000000000001"/>
    <s v="F"/>
    <x v="3"/>
    <s v="F"/>
    <x v="4"/>
  </r>
  <r>
    <x v="4"/>
    <x v="1"/>
    <x v="3"/>
    <x v="4"/>
    <s v="20180909_h3a_plr_distcalc-weka.filters.unsupervised.attribute.Remove-R1,3,7-21,24-89-weka.filters.unsupervised.attribute.Remove-R7-235-weka.filters.unsupervised.attribute.Remove-R2-6"/>
    <x v="1"/>
    <n v="0.47499999999999998"/>
    <n v="0.4"/>
    <n v="0.437"/>
    <n v="0.47499999999999998"/>
    <n v="0.42"/>
    <n v="9.4E-2"/>
    <n v="0.56599999999999995"/>
    <n v="0.41699999999999998"/>
    <n v="1.4970000000000001"/>
    <n v="30"/>
    <n v="1.26"/>
    <s v="F"/>
    <x v="3"/>
    <s v="F"/>
    <x v="4"/>
  </r>
  <r>
    <x v="2"/>
    <x v="2"/>
    <x v="3"/>
    <x v="3"/>
    <s v="20180909_h3c_plr-weka.filters.unsupervised.attribute.Remove-R1,3,7-21,24-89-weka.filters.unsupervised.attribute.Remove-R236-464-weka.filters.unsupervised.attribute.Remove-R2-6"/>
    <x v="2"/>
    <n v="0.44500000000000001"/>
    <n v="0.311"/>
    <n v="0.44800000000000001"/>
    <n v="0.44500000000000001"/>
    <n v="0.44600000000000001"/>
    <n v="0.13400000000000001"/>
    <n v="0.56499999999999995"/>
    <n v="0.40300000000000002"/>
    <n v="1.548"/>
    <n v="16"/>
    <n v="1.3380000000000001"/>
    <s v="F"/>
    <x v="3"/>
    <s v="F"/>
    <x v="4"/>
  </r>
  <r>
    <x v="3"/>
    <x v="1"/>
    <x v="4"/>
    <x v="2"/>
    <s v="20180909_h2_plr_distcalc-weka.filters.unsupervised.attribute.Remove-R1,3,7-21,24-89-weka.filters.unsupervised.attribute.Remove-R5-235-weka.filters.unsupervised.attribute.Remove-R1-3"/>
    <x v="2"/>
    <n v="0.56399999999999995"/>
    <n v="0.436"/>
    <n v="0.56499999999999995"/>
    <n v="0.56399999999999995"/>
    <n v="0.56399999999999995"/>
    <n v="0.128"/>
    <n v="0.56399999999999995"/>
    <n v="0.53700000000000003"/>
    <n v="1.7929999999999997"/>
    <n v="17"/>
    <n v="1.1279999999999999"/>
    <s v="F"/>
    <x v="3"/>
    <s v="D"/>
    <x v="3"/>
  </r>
  <r>
    <x v="4"/>
    <x v="1"/>
    <x v="3"/>
    <x v="1"/>
    <s v="20180909_h3a_plr_distcalc-weka.filters.unsupervised.attribute.Remove-R1,3,7-21,24-89-weka.filters.unsupervised.attribute.Remove-R2-6"/>
    <x v="2"/>
    <n v="0.45600000000000002"/>
    <n v="0.32800000000000001"/>
    <n v="0.45400000000000001"/>
    <n v="0.45600000000000002"/>
    <n v="0.45500000000000002"/>
    <n v="0.13"/>
    <n v="0.56399999999999995"/>
    <n v="0.40300000000000002"/>
    <n v="1.552"/>
    <n v="25"/>
    <n v="1.365"/>
    <s v="F"/>
    <x v="3"/>
    <s v="F"/>
    <x v="4"/>
  </r>
  <r>
    <x v="2"/>
    <x v="2"/>
    <x v="2"/>
    <x v="3"/>
    <s v="20180909_h3c_plr-weka.filters.unsupervised.attribute.Remove-R1,3,7-21,24-89-weka.filters.unsupervised.attribute.Remove-R236-464-weka.filters.unsupervised.attribute.Remove-R1,3-6"/>
    <x v="1"/>
    <n v="0.58499999999999996"/>
    <n v="0.432"/>
    <n v="0.58299999999999996"/>
    <n v="0.58499999999999996"/>
    <n v="0.57699999999999996"/>
    <n v="0.158"/>
    <n v="0.56399999999999995"/>
    <n v="0.54400000000000004"/>
    <n v="1.843"/>
    <n v="4"/>
    <n v="1.1539999999999999"/>
    <s v="F"/>
    <x v="3"/>
    <s v="D"/>
    <x v="3"/>
  </r>
  <r>
    <x v="1"/>
    <x v="0"/>
    <x v="2"/>
    <x v="4"/>
    <s v="20180909_h3b_bzr-weka.filters.unsupervised.attribute.Remove-R1-89,90,92,96-178-weka.filters.unsupervised.attribute.Remove-R5-233-weka.filters.unsupervised.attribute.Remove-R1,3-4"/>
    <x v="2"/>
    <n v="0.56200000000000006"/>
    <n v="0.436"/>
    <n v="0.56499999999999995"/>
    <n v="0.56200000000000006"/>
    <n v="0.56200000000000006"/>
    <n v="0.126"/>
    <n v="0.56299999999999994"/>
    <n v="0.53700000000000003"/>
    <n v="1.7879999999999998"/>
    <n v="16"/>
    <n v="1.1240000000000001"/>
    <s v="F"/>
    <x v="3"/>
    <s v="D"/>
    <x v="3"/>
  </r>
  <r>
    <x v="2"/>
    <x v="0"/>
    <x v="3"/>
    <x v="4"/>
    <s v="20180909_h3c_bzr-weka.filters.unsupervised.attribute.Remove-R1,3,7-21,24-89-weka.filters.unsupervised.attribute.Remove-R7-235-weka.filters.unsupervised.attribute.Remove-R2-6"/>
    <x v="2"/>
    <n v="0.41599999999999998"/>
    <n v="0.29199999999999998"/>
    <n v="0.43"/>
    <n v="0.41599999999999998"/>
    <n v="0.41899999999999998"/>
    <n v="0.124"/>
    <n v="0.56200000000000006"/>
    <n v="0.38400000000000001"/>
    <n v="1.4889999999999999"/>
    <n v="23"/>
    <n v="1.2569999999999999"/>
    <s v="F"/>
    <x v="3"/>
    <s v="F"/>
    <x v="4"/>
  </r>
  <r>
    <x v="2"/>
    <x v="1"/>
    <x v="3"/>
    <x v="4"/>
    <s v="20180909_h3c_plr_distcalc-weka.filters.unsupervised.attribute.Remove-R1,3,7-21,24-89-weka.filters.unsupervised.attribute.Remove-R7-235-weka.filters.unsupervised.attribute.Remove-R2-6"/>
    <x v="2"/>
    <n v="0.45600000000000002"/>
    <n v="0.33300000000000002"/>
    <n v="0.45200000000000001"/>
    <n v="0.45600000000000002"/>
    <n v="0.45300000000000001"/>
    <n v="0.126"/>
    <n v="0.56200000000000006"/>
    <n v="0.4"/>
    <n v="1.5409999999999999"/>
    <n v="27"/>
    <n v="1.359"/>
    <s v="F"/>
    <x v="3"/>
    <s v="F"/>
    <x v="4"/>
  </r>
  <r>
    <x v="2"/>
    <x v="1"/>
    <x v="5"/>
    <x v="4"/>
    <s v="20180909_h3c_plr_distcalc-weka.filters.unsupervised.attribute.Remove-R1,3,7-21,24-89-weka.filters.unsupervised.attribute.Remove-R7-235-weka.filters.unsupervised.attribute.Remove-R1-2,4-6"/>
    <x v="1"/>
    <n v="0.39400000000000002"/>
    <n v="0.312"/>
    <n v="0.38800000000000001"/>
    <n v="0.39400000000000002"/>
    <n v="0.38400000000000001"/>
    <n v="8.3000000000000004E-2"/>
    <n v="0.56200000000000006"/>
    <n v="0.38"/>
    <n v="1.4090000000000003"/>
    <n v="33"/>
    <n v="1.1520000000000001"/>
    <s v="F"/>
    <x v="3"/>
    <s v="F"/>
    <x v="4"/>
  </r>
  <r>
    <x v="1"/>
    <x v="2"/>
    <x v="3"/>
    <x v="1"/>
    <s v="20180909_h3b_plr-weka.filters.unsupervised.attribute.Remove-R1-89,90,92,96-178-weka.filters.unsupervised.instance.RemoveWithValues-S0.0-C4-L3-weka.filters.unsupervised.attribute.Remove-R2-4"/>
    <x v="0"/>
    <n v="0.47799999999999998"/>
    <n v="0.47799999999999998"/>
    <n v="0.38800000000000001"/>
    <n v="0.47799999999999998"/>
    <n v="0.39400000000000002"/>
    <n v="-4.0000000000000001E-3"/>
    <n v="0.56200000000000006"/>
    <n v="0.433"/>
    <n v="1.385"/>
    <n v="23"/>
    <n v="1.1819999999999999"/>
    <s v="F"/>
    <x v="3"/>
    <s v="F"/>
    <x v="4"/>
  </r>
  <r>
    <x v="4"/>
    <x v="1"/>
    <x v="3"/>
    <x v="3"/>
    <s v="20180909_h3a_plr_distcalc-weka.filters.unsupervised.attribute.Remove-R1,3,7-21,24-89-weka.filters.unsupervised.attribute.Remove-R236-464-weka.filters.unsupervised.attribute.Remove-R2-6"/>
    <x v="2"/>
    <n v="0.44700000000000001"/>
    <n v="0.32600000000000001"/>
    <n v="0.44700000000000001"/>
    <n v="0.44700000000000001"/>
    <n v="0.44700000000000001"/>
    <n v="0.122"/>
    <n v="0.56100000000000005"/>
    <n v="0.4"/>
    <n v="1.5299999999999998"/>
    <n v="26"/>
    <n v="1.341"/>
    <s v="F"/>
    <x v="3"/>
    <s v="F"/>
    <x v="4"/>
  </r>
  <r>
    <x v="4"/>
    <x v="1"/>
    <x v="5"/>
    <x v="3"/>
    <s v="20180909_h3a_plr_distcalc-weka.filters.unsupervised.attribute.Remove-R1,3,7-21,24-89-weka.filters.unsupervised.attribute.Remove-R236-464-weka.filters.unsupervised.attribute.Remove-R1-2,4-6"/>
    <x v="1"/>
    <n v="0.38300000000000001"/>
    <n v="0.318"/>
    <n v="0.38100000000000001"/>
    <n v="0.38300000000000001"/>
    <n v="0.373"/>
    <n v="6.7000000000000004E-2"/>
    <n v="0.56100000000000005"/>
    <n v="0.39100000000000001"/>
    <n v="1.3920000000000001"/>
    <n v="32"/>
    <n v="1.119"/>
    <s v="F"/>
    <x v="3"/>
    <s v="F"/>
    <x v="4"/>
  </r>
  <r>
    <x v="1"/>
    <x v="2"/>
    <x v="2"/>
    <x v="1"/>
    <s v="20180909_h3b_plr-weka.filters.unsupervised.attribute.Remove-R1-89,90,92,96-178-weka.filters.unsupervised.instance.RemoveWithValues-S0.0-C4-L3-weka.filters.unsupervised.attribute.Remove-R1,3-4"/>
    <x v="2"/>
    <n v="0.56999999999999995"/>
    <n v="0.44400000000000001"/>
    <n v="0.56799999999999995"/>
    <n v="0.56999999999999995"/>
    <n v="0.56799999999999995"/>
    <n v="0.127"/>
    <n v="0.56100000000000005"/>
    <n v="0.53900000000000003"/>
    <n v="1.7949999999999999"/>
    <n v="9"/>
    <n v="1.1359999999999999"/>
    <s v="F"/>
    <x v="3"/>
    <s v="D"/>
    <x v="3"/>
  </r>
  <r>
    <x v="1"/>
    <x v="2"/>
    <x v="2"/>
    <x v="4"/>
    <s v="20180909_h3b_plr-weka.filters.unsupervised.attribute.Remove-R1-89,90,92,96-178-weka.filters.unsupervised.instance.RemoveWithValues-S0.0-C4-L3-weka.filters.unsupervised.attribute.Remove-R5-233-weka.filters.unsupervised.attribute.Remove-R1,3-4"/>
    <x v="2"/>
    <n v="0.56299999999999994"/>
    <n v="0.439"/>
    <n v="0.56599999999999995"/>
    <n v="0.56299999999999994"/>
    <n v="0.56399999999999995"/>
    <n v="0.123"/>
    <n v="0.56100000000000005"/>
    <n v="0.53900000000000003"/>
    <n v="1.7869999999999999"/>
    <n v="10"/>
    <n v="1.1279999999999999"/>
    <s v="F"/>
    <x v="3"/>
    <s v="D"/>
    <x v="3"/>
  </r>
  <r>
    <x v="4"/>
    <x v="1"/>
    <x v="2"/>
    <x v="1"/>
    <s v="20180909_h3a_plr_distcalc-weka.filters.unsupervised.attribute.Remove-R1,3,7-21,24-89-weka.filters.unsupervised.attribute.Remove-R1,3-6"/>
    <x v="2"/>
    <n v="0.56200000000000006"/>
    <n v="0.443"/>
    <n v="0.56200000000000006"/>
    <n v="0.56200000000000006"/>
    <n v="0.56200000000000006"/>
    <n v="0.11899999999999999"/>
    <n v="0.56000000000000005"/>
    <n v="0.53500000000000003"/>
    <n v="1.7760000000000002"/>
    <n v="11"/>
    <n v="1.1240000000000001"/>
    <s v="F"/>
    <x v="3"/>
    <s v="D"/>
    <x v="3"/>
  </r>
  <r>
    <x v="2"/>
    <x v="1"/>
    <x v="3"/>
    <x v="1"/>
    <s v="20180909_h3c_plr_distcalc-weka.filters.unsupervised.attribute.Remove-R1,3,7-21,24-89-weka.filters.unsupervised.attribute.Remove-R2-6"/>
    <x v="2"/>
    <n v="0.45200000000000001"/>
    <n v="0.33300000000000002"/>
    <n v="0.44700000000000001"/>
    <n v="0.45200000000000001"/>
    <n v="0.44900000000000001"/>
    <n v="0.121"/>
    <n v="0.55900000000000005"/>
    <n v="0.39900000000000002"/>
    <n v="1.528"/>
    <n v="29"/>
    <n v="1.347"/>
    <s v="F"/>
    <x v="3"/>
    <s v="F"/>
    <x v="4"/>
  </r>
  <r>
    <x v="4"/>
    <x v="2"/>
    <x v="4"/>
    <x v="1"/>
    <s v="20180909_h3a_plr-weka.filters.unsupervised.attribute.Remove-R1,3,7-21,24-89-weka.filters.unsupervised.attribute.Remove-R1-3,5-6"/>
    <x v="1"/>
    <n v="0.54100000000000004"/>
    <n v="0.45300000000000001"/>
    <n v="0.54600000000000004"/>
    <n v="0.54100000000000004"/>
    <n v="0.54"/>
    <n v="8.7999999999999995E-2"/>
    <n v="0.55800000000000005"/>
    <n v="0.55900000000000005"/>
    <n v="1.7450000000000001"/>
    <n v="1"/>
    <n v="1.08"/>
    <s v="F"/>
    <x v="3"/>
    <s v="D"/>
    <x v="3"/>
  </r>
  <r>
    <x v="1"/>
    <x v="1"/>
    <x v="3"/>
    <x v="4"/>
    <s v="20180909_h3b_plr_distcalc-weka.filters.unsupervised.attribute.Remove-R1-89,90,92,96-178-weka.filters.unsupervised.instance.RemoveWithValues-S0.0-C4-L3-weka.filters.unsupervised.attribute.Remove-R5-233-weka.filters.unsupervised.attribute.Remove-R2-4"/>
    <x v="2"/>
    <n v="0.45300000000000001"/>
    <n v="0.33700000000000002"/>
    <n v="0.46"/>
    <n v="0.45300000000000001"/>
    <n v="0.45600000000000002"/>
    <n v="0.115"/>
    <n v="0.55800000000000005"/>
    <n v="0.41599999999999998"/>
    <n v="1.5449999999999999"/>
    <n v="28"/>
    <n v="1.3680000000000001"/>
    <s v="F"/>
    <x v="3"/>
    <s v="F"/>
    <x v="4"/>
  </r>
  <r>
    <x v="0"/>
    <x v="2"/>
    <x v="1"/>
    <x v="2"/>
    <s v="20180909_h1_plr-weka.filters.unsupervised.attribute.Remove-R17-89-weka.filters.unsupervised.attribute.Remove-R2,4-14-weka.filters.unsupervised.attribute.Remove-R5-233-weka.filters.unsupervised.attribute.Remove-R2-4"/>
    <x v="2"/>
    <n v="0.41099999999999998"/>
    <n v="0.29599999999999999"/>
    <n v="0.41"/>
    <n v="0.41099999999999998"/>
    <n v="0.41"/>
    <n v="0.113"/>
    <n v="0.55700000000000005"/>
    <n v="0.374"/>
    <n v="1.4540000000000002"/>
    <n v="17"/>
    <n v="1.23"/>
    <s v="F"/>
    <x v="3"/>
    <s v="F"/>
    <x v="4"/>
  </r>
  <r>
    <x v="3"/>
    <x v="0"/>
    <x v="3"/>
    <x v="2"/>
    <s v="20180909_h2_bzr-weka.filters.unsupervised.attribute.Remove-R1,3,7-21,24-89-weka.filters.unsupervised.attribute.Remove-R7-235-weka.filters.unsupervised.attribute.Remove-R2-6"/>
    <x v="2"/>
    <n v="0.42299999999999999"/>
    <n v="0.309"/>
    <n v="0.42199999999999999"/>
    <n v="0.42299999999999999"/>
    <n v="0.42299999999999999"/>
    <n v="0.115"/>
    <n v="0.55700000000000005"/>
    <n v="0.38"/>
    <n v="1.4750000000000001"/>
    <n v="23"/>
    <n v="1.2689999999999999"/>
    <s v="F"/>
    <x v="3"/>
    <s v="F"/>
    <x v="4"/>
  </r>
  <r>
    <x v="2"/>
    <x v="1"/>
    <x v="4"/>
    <x v="4"/>
    <s v="20180909_h3c_plr_distcalc-weka.filters.unsupervised.attribute.Remove-R1,3,7-21,24-89-weka.filters.unsupervised.attribute.Remove-R7-235-weka.filters.unsupervised.attribute.Remove-R1-3,5-6"/>
    <x v="0"/>
    <n v="0.56699999999999995"/>
    <n v="0.438"/>
    <n v="0.56499999999999995"/>
    <n v="0.56699999999999995"/>
    <n v="0.56499999999999995"/>
    <n v="0.129"/>
    <n v="0.55700000000000005"/>
    <n v="0.54800000000000004"/>
    <n v="1.7989999999999999"/>
    <n v="13"/>
    <n v="1.1299999999999999"/>
    <s v="F"/>
    <x v="3"/>
    <s v="D"/>
    <x v="3"/>
  </r>
  <r>
    <x v="2"/>
    <x v="1"/>
    <x v="3"/>
    <x v="3"/>
    <s v="20180909_h3c_plr_distcalc-weka.filters.unsupervised.attribute.Remove-R1,3,7-21,24-89-weka.filters.unsupervised.attribute.Remove-R236-464-weka.filters.unsupervised.attribute.Remove-R2-6"/>
    <x v="2"/>
    <n v="0.443"/>
    <n v="0.32900000000000001"/>
    <n v="0.443"/>
    <n v="0.443"/>
    <n v="0.443"/>
    <n v="0.114"/>
    <n v="0.55700000000000005"/>
    <n v="0.39700000000000002"/>
    <n v="1.5110000000000001"/>
    <n v="31"/>
    <n v="1.329"/>
    <s v="F"/>
    <x v="3"/>
    <s v="F"/>
    <x v="4"/>
  </r>
  <r>
    <x v="0"/>
    <x v="2"/>
    <x v="1"/>
    <x v="1"/>
    <s v="20180909_h1_plr-weka.filters.unsupervised.attribute.Remove-R17-89-weka.filters.unsupervised.attribute.Remove-R2,4-14-weka.filters.unsupervised.attribute.Remove-R2-4"/>
    <x v="2"/>
    <n v="0.41099999999999998"/>
    <n v="0.29799999999999999"/>
    <n v="0.41099999999999998"/>
    <n v="0.41099999999999998"/>
    <n v="0.41099999999999998"/>
    <n v="0.112"/>
    <n v="0.55600000000000005"/>
    <n v="0.36799999999999999"/>
    <n v="1.4470000000000001"/>
    <n v="18"/>
    <n v="1.2329999999999999"/>
    <s v="F"/>
    <x v="3"/>
    <s v="F"/>
    <x v="4"/>
  </r>
  <r>
    <x v="3"/>
    <x v="0"/>
    <x v="3"/>
    <x v="1"/>
    <s v="20180909_h2_bzr-weka.filters.unsupervised.attribute.Remove-R1,3,7-21,24-89-weka.filters.unsupervised.attribute.Remove-R2-6"/>
    <x v="2"/>
    <n v="0.43099999999999999"/>
    <n v="0.31900000000000001"/>
    <n v="0.42499999999999999"/>
    <n v="0.43099999999999999"/>
    <n v="0.42599999999999999"/>
    <n v="0.113"/>
    <n v="0.55600000000000005"/>
    <n v="0.379"/>
    <n v="1.4740000000000002"/>
    <n v="24"/>
    <n v="1.278"/>
    <s v="F"/>
    <x v="3"/>
    <s v="F"/>
    <x v="4"/>
  </r>
  <r>
    <x v="3"/>
    <x v="2"/>
    <x v="5"/>
    <x v="0"/>
    <s v="20180909_h2_plr-weka.filters.unsupervised.attribute.Remove-R1,3,7-21,24-89-weka.filters.unsupervised.attribute.Remove-R236-320-weka.filters.unsupervised.attribute.Remove-R1-2,4-6"/>
    <x v="0"/>
    <n v="0.39400000000000002"/>
    <n v="0.308"/>
    <n v="0.39100000000000001"/>
    <n v="0.39400000000000002"/>
    <n v="0.39100000000000001"/>
    <n v="8.5999999999999993E-2"/>
    <n v="0.55600000000000005"/>
    <n v="0.39200000000000002"/>
    <n v="1.4249999999999998"/>
    <n v="22"/>
    <n v="1.173"/>
    <s v="F"/>
    <x v="3"/>
    <s v="F"/>
    <x v="4"/>
  </r>
  <r>
    <x v="3"/>
    <x v="1"/>
    <x v="4"/>
    <x v="1"/>
    <s v="20180909_h2_plr_distcalc-weka.filters.unsupervised.attribute.Remove-R1,3,7-21,24-89-weka.filters.unsupervised.attribute.Remove-R1-3,5-6"/>
    <x v="1"/>
    <n v="0.54400000000000004"/>
    <n v="0.45800000000000002"/>
    <n v="0.54400000000000004"/>
    <n v="0.54400000000000004"/>
    <n v="0.54400000000000004"/>
    <n v="8.5999999999999993E-2"/>
    <n v="0.55600000000000005"/>
    <n v="0.55500000000000005"/>
    <n v="1.7410000000000001"/>
    <n v="18"/>
    <n v="1.0880000000000001"/>
    <s v="F"/>
    <x v="3"/>
    <s v="D"/>
    <x v="3"/>
  </r>
  <r>
    <x v="4"/>
    <x v="1"/>
    <x v="2"/>
    <x v="4"/>
    <s v="20180909_h3a_plr_distcalc-weka.filters.unsupervised.attribute.Remove-R1,3,7-21,24-89-weka.filters.unsupervised.attribute.Remove-R7-235-weka.filters.unsupervised.attribute.Remove-R1,3-6"/>
    <x v="2"/>
    <n v="0.55700000000000005"/>
    <n v="0.44600000000000001"/>
    <n v="0.55700000000000005"/>
    <n v="0.55700000000000005"/>
    <n v="0.55700000000000005"/>
    <n v="0.111"/>
    <n v="0.55600000000000005"/>
    <n v="0.53300000000000003"/>
    <n v="1.7570000000000001"/>
    <n v="12"/>
    <n v="1.1140000000000001"/>
    <s v="F"/>
    <x v="3"/>
    <s v="D"/>
    <x v="3"/>
  </r>
  <r>
    <x v="4"/>
    <x v="0"/>
    <x v="2"/>
    <x v="3"/>
    <s v="20180909_h3a_bzr-weka.filters.unsupervised.attribute.Remove-R1,3,7-21,24-89-weka.filters.unsupervised.attribute.Remove-R236-464-weka.filters.unsupervised.attribute.Remove-R1,3-6"/>
    <x v="1"/>
    <n v="0.54"/>
    <n v="0.46600000000000003"/>
    <n v="0.54"/>
    <n v="0.54"/>
    <n v="0.53"/>
    <n v="7.6999999999999999E-2"/>
    <n v="0.55600000000000005"/>
    <n v="0.57399999999999995"/>
    <n v="1.7370000000000001"/>
    <n v="2"/>
    <n v="1.06"/>
    <s v="F"/>
    <x v="3"/>
    <s v="D"/>
    <x v="3"/>
  </r>
  <r>
    <x v="2"/>
    <x v="2"/>
    <x v="3"/>
    <x v="3"/>
    <s v="20180909_h3c_plr-weka.filters.unsupervised.attribute.Remove-R1,3,7-21,24-89-weka.filters.unsupervised.attribute.Remove-R236-464-weka.filters.unsupervised.attribute.Remove-R2-6"/>
    <x v="1"/>
    <n v="0.47199999999999998"/>
    <n v="0.44700000000000001"/>
    <n v="0.40899999999999997"/>
    <n v="0.47199999999999998"/>
    <n v="0.36499999999999999"/>
    <n v="4.4999999999999998E-2"/>
    <n v="0.55600000000000005"/>
    <n v="0.41099999999999998"/>
    <n v="1.377"/>
    <n v="23"/>
    <n v="1.095"/>
    <s v="F"/>
    <x v="3"/>
    <s v="F"/>
    <x v="4"/>
  </r>
  <r>
    <x v="2"/>
    <x v="1"/>
    <x v="2"/>
    <x v="4"/>
    <s v="20180909_h3c_plr_distcalc-weka.filters.unsupervised.attribute.Remove-R1,3,7-21,24-89-weka.filters.unsupervised.attribute.Remove-R7-235-weka.filters.unsupervised.attribute.Remove-R1,3-6"/>
    <x v="2"/>
    <n v="0.55700000000000005"/>
    <n v="0.44500000000000001"/>
    <n v="0.55800000000000005"/>
    <n v="0.55700000000000005"/>
    <n v="0.55800000000000005"/>
    <n v="0.112"/>
    <n v="0.55600000000000005"/>
    <n v="0.53300000000000003"/>
    <n v="1.7589999999999999"/>
    <n v="14"/>
    <n v="1.1160000000000001"/>
    <s v="F"/>
    <x v="3"/>
    <s v="D"/>
    <x v="3"/>
  </r>
  <r>
    <x v="3"/>
    <x v="0"/>
    <x v="4"/>
    <x v="0"/>
    <s v="20180909_h2_bzr-weka.filters.unsupervised.attribute.Remove-R1,3,7-21,24-89-weka.filters.unsupervised.attribute.Remove-R236-320-weka.filters.unsupervised.attribute.Remove-R1-3,5-6"/>
    <x v="2"/>
    <n v="0.55500000000000005"/>
    <n v="0.44400000000000001"/>
    <n v="0.55700000000000005"/>
    <n v="0.55500000000000005"/>
    <n v="0.55500000000000005"/>
    <n v="0.111"/>
    <n v="0.55500000000000005"/>
    <n v="0.53200000000000003"/>
    <n v="1.7530000000000001"/>
    <n v="10"/>
    <n v="1.1100000000000001"/>
    <s v="F"/>
    <x v="3"/>
    <s v="D"/>
    <x v="3"/>
  </r>
  <r>
    <x v="3"/>
    <x v="0"/>
    <x v="5"/>
    <x v="2"/>
    <s v="20180909_h2_bzr-weka.filters.unsupervised.attribute.Remove-R1,3,7-21,24-89-weka.filters.unsupervised.attribute.Remove-R7-235-weka.filters.unsupervised.attribute.Remove-R1-2,4-6"/>
    <x v="0"/>
    <n v="0.33600000000000002"/>
    <n v="0.375"/>
    <n v="0.30299999999999999"/>
    <n v="0.33600000000000002"/>
    <n v="0.31"/>
    <n v="-4.4999999999999998E-2"/>
    <n v="0.55500000000000005"/>
    <n v="0.39400000000000002"/>
    <n v="1.214"/>
    <n v="35"/>
    <n v="0.92999999999999994"/>
    <s v="F"/>
    <x v="3"/>
    <s v="F"/>
    <x v="4"/>
  </r>
  <r>
    <x v="2"/>
    <x v="1"/>
    <x v="4"/>
    <x v="3"/>
    <s v="20180909_h3c_plr_distcalc-weka.filters.unsupervised.attribute.Remove-R1,3,7-21,24-89-weka.filters.unsupervised.attribute.Remove-R236-464-weka.filters.unsupervised.attribute.Remove-R1-3,5-6"/>
    <x v="0"/>
    <n v="0.53200000000000003"/>
    <n v="0.47399999999999998"/>
    <n v="0.53"/>
    <n v="0.53200000000000003"/>
    <n v="0.53"/>
    <n v="5.8999999999999997E-2"/>
    <n v="0.55500000000000005"/>
    <n v="0.55500000000000005"/>
    <n v="1.6990000000000003"/>
    <n v="15"/>
    <n v="1.06"/>
    <s v="F"/>
    <x v="3"/>
    <s v="D"/>
    <x v="3"/>
  </r>
  <r>
    <x v="1"/>
    <x v="1"/>
    <x v="4"/>
    <x v="3"/>
    <s v="20180909_h3b_plr_distcalc-weka.filters.unsupervised.attribute.Remove-R1-89,90,92,96-178-weka.filters.unsupervised.instance.RemoveWithValues-S0.0-C4-L3-weka.filters.unsupervised.attribute.Remove-R234-462-weka.filters.unsupervised.attribute.Remove-R1-3"/>
    <x v="1"/>
    <n v="0.56100000000000005"/>
    <n v="0.46899999999999997"/>
    <n v="0.55400000000000005"/>
    <n v="0.56100000000000005"/>
    <n v="0.55200000000000005"/>
    <n v="9.6000000000000002E-2"/>
    <n v="0.55500000000000005"/>
    <n v="0.54600000000000004"/>
    <n v="1.7490000000000001"/>
    <n v="19"/>
    <n v="1.1040000000000001"/>
    <s v="F"/>
    <x v="3"/>
    <s v="D"/>
    <x v="3"/>
  </r>
  <r>
    <x v="1"/>
    <x v="2"/>
    <x v="3"/>
    <x v="4"/>
    <s v="20180909_h3b_plr-weka.filters.unsupervised.attribute.Remove-R1-89,90,92,96-178-weka.filters.unsupervised.instance.RemoveWithValues-S0.0-C4-L3-weka.filters.unsupervised.attribute.Remove-R5-233-weka.filters.unsupervised.attribute.Remove-R2-4"/>
    <x v="0"/>
    <n v="0.48299999999999998"/>
    <n v="0.47"/>
    <n v="0.41"/>
    <n v="0.48299999999999998"/>
    <n v="0.40500000000000003"/>
    <n v="1.6E-2"/>
    <n v="0.55500000000000005"/>
    <n v="0.42699999999999999"/>
    <n v="1.403"/>
    <n v="21"/>
    <n v="1.2150000000000001"/>
    <s v="F"/>
    <x v="3"/>
    <s v="F"/>
    <x v="4"/>
  </r>
  <r>
    <x v="3"/>
    <x v="0"/>
    <x v="5"/>
    <x v="1"/>
    <s v="20180909_h2_bzr-weka.filters.unsupervised.attribute.Remove-R1,3,7-21,24-89-weka.filters.unsupervised.attribute.Remove-R1-2,4-6"/>
    <x v="0"/>
    <n v="0.41599999999999998"/>
    <n v="0.33800000000000002"/>
    <n v="0.39700000000000002"/>
    <n v="0.41599999999999998"/>
    <n v="0.38600000000000001"/>
    <n v="0.08"/>
    <n v="0.55400000000000005"/>
    <n v="0.39400000000000002"/>
    <n v="1.4140000000000001"/>
    <n v="28"/>
    <n v="1.1579999999999999"/>
    <s v="F"/>
    <x v="3"/>
    <s v="F"/>
    <x v="4"/>
  </r>
  <r>
    <x v="3"/>
    <x v="2"/>
    <x v="2"/>
    <x v="2"/>
    <s v="20180909_h2_plr-weka.filters.unsupervised.attribute.Remove-R1,3,7-21,24-89-weka.filters.unsupervised.attribute.Remove-R5-235-weka.filters.unsupervised.attribute.Remove-R1,3-4"/>
    <x v="2"/>
    <n v="0.55700000000000005"/>
    <n v="0.45"/>
    <n v="0.55600000000000005"/>
    <n v="0.55700000000000005"/>
    <n v="0.55600000000000005"/>
    <n v="0.108"/>
    <n v="0.55400000000000005"/>
    <n v="0.53200000000000003"/>
    <n v="1.75"/>
    <n v="8"/>
    <n v="1.1120000000000001"/>
    <s v="F"/>
    <x v="3"/>
    <s v="D"/>
    <x v="3"/>
  </r>
  <r>
    <x v="3"/>
    <x v="2"/>
    <x v="2"/>
    <x v="1"/>
    <s v="20180909_h2_plr-weka.filters.unsupervised.attribute.Remove-R1,3,7-21,24-89-weka.filters.unsupervised.attribute.Remove-R1,3-6"/>
    <x v="1"/>
    <n v="0.55700000000000005"/>
    <n v="0.46"/>
    <n v="0.55400000000000005"/>
    <n v="0.55700000000000005"/>
    <n v="0.54900000000000004"/>
    <n v="0.10100000000000001"/>
    <n v="0.55400000000000005"/>
    <n v="0.54800000000000004"/>
    <n v="1.7520000000000002"/>
    <n v="7"/>
    <n v="1.0980000000000001"/>
    <s v="F"/>
    <x v="3"/>
    <s v="D"/>
    <x v="3"/>
  </r>
  <r>
    <x v="3"/>
    <x v="2"/>
    <x v="4"/>
    <x v="0"/>
    <s v="20180909_h2_plr-weka.filters.unsupervised.attribute.Remove-R1,3,7-21,24-89-weka.filters.unsupervised.attribute.Remove-R236-320-weka.filters.unsupervised.attribute.Remove-R1-3,5-6"/>
    <x v="1"/>
    <n v="0.53"/>
    <n v="0.47499999999999998"/>
    <n v="0.52800000000000002"/>
    <n v="0.53"/>
    <n v="0.52900000000000003"/>
    <n v="5.5E-2"/>
    <n v="0.55400000000000005"/>
    <n v="0.55200000000000005"/>
    <n v="1.6900000000000002"/>
    <n v="11"/>
    <n v="1.0580000000000001"/>
    <s v="F"/>
    <x v="3"/>
    <s v="D"/>
    <x v="3"/>
  </r>
  <r>
    <x v="1"/>
    <x v="1"/>
    <x v="4"/>
    <x v="4"/>
    <s v="20180909_h3b_plr_distcalc-weka.filters.unsupervised.attribute.Remove-R1-89,90,92,96-178-weka.filters.unsupervised.instance.RemoveWithValues-S0.0-C4-L3-weka.filters.unsupervised.attribute.Remove-R5-233-weka.filters.unsupervised.attribute.Remove-R1-3"/>
    <x v="1"/>
    <n v="0.56299999999999994"/>
    <n v="0.45600000000000002"/>
    <n v="0.55900000000000005"/>
    <n v="0.56299999999999994"/>
    <n v="0.56000000000000005"/>
    <n v="0.109"/>
    <n v="0.55400000000000005"/>
    <n v="0.54400000000000004"/>
    <n v="1.7670000000000001"/>
    <n v="18"/>
    <n v="1.1200000000000001"/>
    <s v="F"/>
    <x v="3"/>
    <s v="D"/>
    <x v="3"/>
  </r>
  <r>
    <x v="1"/>
    <x v="1"/>
    <x v="5"/>
    <x v="4"/>
    <s v="20180909_h3b_plr_distcalc-weka.filters.unsupervised.attribute.Remove-R1-89,90,92,96-178-weka.filters.unsupervised.instance.RemoveWithValues-S0.0-C4-L3-weka.filters.unsupervised.attribute.Remove-R5-233-weka.filters.unsupervised.attribute.Remove-R1-2,4"/>
    <x v="1"/>
    <n v="0.38900000000000001"/>
    <n v="0.308"/>
    <n v="0.39300000000000002"/>
    <n v="0.38900000000000001"/>
    <n v="0.38100000000000001"/>
    <n v="8.4000000000000005E-2"/>
    <n v="0.55400000000000005"/>
    <n v="0.38"/>
    <n v="1.399"/>
    <n v="33"/>
    <n v="1.143"/>
    <s v="F"/>
    <x v="3"/>
    <s v="F"/>
    <x v="4"/>
  </r>
  <r>
    <x v="3"/>
    <x v="2"/>
    <x v="4"/>
    <x v="0"/>
    <s v="20180909_h2_plr-weka.filters.unsupervised.attribute.Remove-R1,3,7-21,24-89-weka.filters.unsupervised.attribute.Remove-R236-320-weka.filters.unsupervised.attribute.Remove-R1-3,5-6"/>
    <x v="0"/>
    <n v="0.55300000000000005"/>
    <n v="0.45400000000000001"/>
    <n v="0.55100000000000005"/>
    <n v="0.55300000000000005"/>
    <n v="0.55000000000000004"/>
    <n v="0.1"/>
    <n v="0.55300000000000005"/>
    <n v="0.54500000000000004"/>
    <n v="1.7480000000000002"/>
    <n v="9"/>
    <n v="1.1000000000000001"/>
    <s v="F"/>
    <x v="3"/>
    <s v="D"/>
    <x v="3"/>
  </r>
  <r>
    <x v="2"/>
    <x v="2"/>
    <x v="3"/>
    <x v="1"/>
    <s v="20180909_h3c_plr-weka.filters.unsupervised.attribute.Remove-R1,3,7-21,24-89-weka.filters.unsupervised.attribute.Remove-R2-6"/>
    <x v="1"/>
    <n v="0.46300000000000002"/>
    <n v="0.45"/>
    <n v="0.39800000000000002"/>
    <n v="0.46300000000000002"/>
    <n v="0.36399999999999999"/>
    <n v="2.1999999999999999E-2"/>
    <n v="0.55300000000000005"/>
    <n v="0.40899999999999997"/>
    <n v="1.3480000000000001"/>
    <n v="26"/>
    <n v="1.0920000000000001"/>
    <s v="F"/>
    <x v="3"/>
    <s v="F"/>
    <x v="4"/>
  </r>
  <r>
    <x v="4"/>
    <x v="1"/>
    <x v="4"/>
    <x v="3"/>
    <s v="20180909_h3a_plr_distcalc-weka.filters.unsupervised.attribute.Remove-R1,3,7-21,24-89-weka.filters.unsupervised.attribute.Remove-R236-464-weka.filters.unsupervised.attribute.Remove-R1-3,5-6"/>
    <x v="0"/>
    <n v="0.54600000000000004"/>
    <n v="0.46"/>
    <n v="0.54400000000000004"/>
    <n v="0.54600000000000004"/>
    <n v="0.54400000000000004"/>
    <n v="8.6999999999999994E-2"/>
    <n v="0.55200000000000005"/>
    <n v="0.55200000000000005"/>
    <n v="1.7350000000000001"/>
    <n v="14"/>
    <n v="1.0880000000000001"/>
    <s v="F"/>
    <x v="3"/>
    <s v="D"/>
    <x v="3"/>
  </r>
  <r>
    <x v="1"/>
    <x v="2"/>
    <x v="4"/>
    <x v="4"/>
    <s v="20180909_h3b_plr-weka.filters.unsupervised.attribute.Remove-R1-89,90,92,96-178-weka.filters.unsupervised.instance.RemoveWithValues-S0.0-C4-L3-weka.filters.unsupervised.attribute.Remove-R5-233-weka.filters.unsupervised.attribute.Remove-R1-3"/>
    <x v="2"/>
    <n v="0.55400000000000005"/>
    <n v="0.45100000000000001"/>
    <n v="0.55600000000000005"/>
    <n v="0.55400000000000005"/>
    <n v="0.55500000000000005"/>
    <n v="0.10299999999999999"/>
    <n v="0.55200000000000005"/>
    <n v="0.53300000000000003"/>
    <n v="1.7429999999999999"/>
    <n v="11"/>
    <n v="1.1100000000000001"/>
    <s v="F"/>
    <x v="3"/>
    <s v="D"/>
    <x v="3"/>
  </r>
  <r>
    <x v="1"/>
    <x v="1"/>
    <x v="5"/>
    <x v="3"/>
    <s v="20180909_h3b_plr_distcalc-weka.filters.unsupervised.attribute.Remove-R1-89,90,92,96-178-weka.filters.unsupervised.instance.RemoveWithValues-S0.0-C4-L3-weka.filters.unsupervised.attribute.Remove-R234-462-weka.filters.unsupervised.attribute.Remove-R1-2,4"/>
    <x v="1"/>
    <n v="0.39100000000000001"/>
    <n v="0.30599999999999999"/>
    <n v="0.39100000000000001"/>
    <n v="0.39100000000000001"/>
    <n v="0.38700000000000001"/>
    <n v="8.5999999999999993E-2"/>
    <n v="0.55200000000000005"/>
    <n v="0.38300000000000001"/>
    <n v="1.4079999999999999"/>
    <n v="32"/>
    <n v="1.161"/>
    <s v="F"/>
    <x v="3"/>
    <s v="F"/>
    <x v="4"/>
  </r>
  <r>
    <x v="1"/>
    <x v="2"/>
    <x v="5"/>
    <x v="1"/>
    <s v="20180909_h3b_plr-weka.filters.unsupervised.attribute.Remove-R1-89,90,92,96-178-weka.filters.unsupervised.instance.RemoveWithValues-S0.0-C4-L3-weka.filters.unsupervised.attribute.Remove-R1-2,4"/>
    <x v="0"/>
    <n v="0.35599999999999998"/>
    <n v="0.32200000000000001"/>
    <n v="0.35599999999999998"/>
    <n v="0.35599999999999998"/>
    <n v="0.35599999999999998"/>
    <n v="3.4000000000000002E-2"/>
    <n v="0.55200000000000005"/>
    <n v="0.36899999999999999"/>
    <n v="1.3109999999999999"/>
    <n v="27"/>
    <n v="1.0680000000000001"/>
    <s v="F"/>
    <x v="3"/>
    <s v="F"/>
    <x v="4"/>
  </r>
  <r>
    <x v="4"/>
    <x v="1"/>
    <x v="4"/>
    <x v="1"/>
    <s v="20180909_h3a_plr_distcalc-weka.filters.unsupervised.attribute.Remove-R1,3,7-21,24-89-weka.filters.unsupervised.attribute.Remove-R1-3,5-6"/>
    <x v="0"/>
    <n v="0.54800000000000004"/>
    <n v="0.45900000000000002"/>
    <n v="0.54600000000000004"/>
    <n v="0.54800000000000004"/>
    <n v="0.54500000000000004"/>
    <n v="0.09"/>
    <n v="0.55100000000000005"/>
    <n v="0.54600000000000004"/>
    <n v="1.732"/>
    <n v="15"/>
    <n v="1.0900000000000001"/>
    <s v="F"/>
    <x v="3"/>
    <s v="D"/>
    <x v="3"/>
  </r>
  <r>
    <x v="2"/>
    <x v="1"/>
    <x v="4"/>
    <x v="1"/>
    <s v="20180909_h3c_plr_distcalc-weka.filters.unsupervised.attribute.Remove-R1,3,7-21,24-89-weka.filters.unsupervised.attribute.Remove-R1-3,5-6"/>
    <x v="0"/>
    <n v="0.52100000000000002"/>
    <n v="0.48499999999999999"/>
    <n v="0.51900000000000002"/>
    <n v="0.52100000000000002"/>
    <n v="0.51900000000000002"/>
    <n v="3.5999999999999997E-2"/>
    <n v="0.55000000000000004"/>
    <n v="0.55300000000000005"/>
    <n v="1.6579999999999999"/>
    <n v="16"/>
    <n v="1.038"/>
    <s v="F"/>
    <x v="3"/>
    <s v="D"/>
    <x v="3"/>
  </r>
  <r>
    <x v="3"/>
    <x v="0"/>
    <x v="2"/>
    <x v="1"/>
    <s v="20180909_h2_bzr-weka.filters.unsupervised.attribute.Remove-R1,3,7-21,24-89-weka.filters.unsupervised.attribute.Remove-R1,3-6"/>
    <x v="2"/>
    <n v="0.54700000000000004"/>
    <n v="0.44900000000000001"/>
    <n v="0.55200000000000005"/>
    <n v="0.54700000000000004"/>
    <n v="0.54400000000000004"/>
    <n v="0.10100000000000001"/>
    <n v="0.54900000000000004"/>
    <n v="0.52700000000000002"/>
    <n v="1.7210000000000001"/>
    <n v="14"/>
    <n v="1.0880000000000001"/>
    <s v="F"/>
    <x v="3"/>
    <s v="D"/>
    <x v="3"/>
  </r>
  <r>
    <x v="4"/>
    <x v="1"/>
    <x v="2"/>
    <x v="3"/>
    <s v="20180909_h3a_plr_distcalc-weka.filters.unsupervised.attribute.Remove-R1,3,7-21,24-89-weka.filters.unsupervised.attribute.Remove-R236-464-weka.filters.unsupervised.attribute.Remove-R1,3-6"/>
    <x v="2"/>
    <n v="0.55300000000000005"/>
    <n v="0.45500000000000002"/>
    <n v="0.55100000000000005"/>
    <n v="0.55300000000000005"/>
    <n v="0.55100000000000005"/>
    <n v="9.9000000000000005E-2"/>
    <n v="0.54900000000000004"/>
    <n v="0.52900000000000003"/>
    <n v="1.7280000000000002"/>
    <n v="16"/>
    <n v="1.1020000000000001"/>
    <s v="F"/>
    <x v="3"/>
    <s v="D"/>
    <x v="3"/>
  </r>
  <r>
    <x v="4"/>
    <x v="1"/>
    <x v="4"/>
    <x v="4"/>
    <s v="20180909_h3a_plr_distcalc-weka.filters.unsupervised.attribute.Remove-R1,3,7-21,24-89-weka.filters.unsupervised.attribute.Remove-R7-235-weka.filters.unsupervised.attribute.Remove-R1-3,5-6"/>
    <x v="0"/>
    <n v="0.55300000000000005"/>
    <n v="0.45500000000000002"/>
    <n v="0.55100000000000005"/>
    <n v="0.55300000000000005"/>
    <n v="0.55000000000000004"/>
    <n v="9.9000000000000005E-2"/>
    <n v="0.54900000000000004"/>
    <n v="0.54900000000000004"/>
    <n v="1.7469999999999999"/>
    <n v="13"/>
    <n v="1.1000000000000001"/>
    <s v="F"/>
    <x v="3"/>
    <s v="D"/>
    <x v="3"/>
  </r>
  <r>
    <x v="2"/>
    <x v="2"/>
    <x v="4"/>
    <x v="4"/>
    <s v="20180909_h3c_plr-weka.filters.unsupervised.attribute.Remove-R1,3,7-21,24-89-weka.filters.unsupervised.attribute.Remove-R7-235-weka.filters.unsupervised.attribute.Remove-R1-3,5-6"/>
    <x v="1"/>
    <n v="0.54100000000000004"/>
    <n v="0.46700000000000003"/>
    <n v="0.53900000000000003"/>
    <n v="0.54100000000000004"/>
    <n v="0.53700000000000003"/>
    <n v="7.4999999999999997E-2"/>
    <n v="0.54900000000000004"/>
    <n v="0.54100000000000004"/>
    <n v="1.702"/>
    <n v="9"/>
    <n v="1.0740000000000001"/>
    <s v="F"/>
    <x v="3"/>
    <s v="D"/>
    <x v="3"/>
  </r>
  <r>
    <x v="3"/>
    <x v="1"/>
    <x v="4"/>
    <x v="0"/>
    <s v="20180909_h2_plr_distcalc-weka.filters.unsupervised.attribute.Remove-R1,3,7-21,24-89-weka.filters.unsupervised.attribute.Remove-R236-320-weka.filters.unsupervised.attribute.Remove-R1-3,5-6"/>
    <x v="2"/>
    <n v="0.54800000000000004"/>
    <n v="0.45200000000000001"/>
    <n v="0.54900000000000004"/>
    <n v="0.54800000000000004"/>
    <n v="0.54800000000000004"/>
    <n v="9.6000000000000002E-2"/>
    <n v="0.54800000000000004"/>
    <n v="0.52700000000000002"/>
    <n v="1.7190000000000003"/>
    <n v="20"/>
    <n v="1.0960000000000001"/>
    <s v="F"/>
    <x v="3"/>
    <s v="D"/>
    <x v="3"/>
  </r>
  <r>
    <x v="4"/>
    <x v="2"/>
    <x v="5"/>
    <x v="1"/>
    <s v="20180909_h3a_plr-weka.filters.unsupervised.attribute.Remove-R1,3,7-21,24-89-weka.filters.unsupervised.attribute.Remove-R1-2,4-6"/>
    <x v="0"/>
    <n v="0.38800000000000001"/>
    <n v="0.312"/>
    <n v="0.38800000000000001"/>
    <n v="0.38800000000000001"/>
    <n v="0.38700000000000001"/>
    <n v="7.6999999999999999E-2"/>
    <n v="0.54600000000000004"/>
    <n v="0.36499999999999999"/>
    <n v="1.375"/>
    <n v="20"/>
    <n v="1.161"/>
    <s v="F"/>
    <x v="3"/>
    <s v="F"/>
    <x v="4"/>
  </r>
  <r>
    <x v="4"/>
    <x v="0"/>
    <x v="2"/>
    <x v="4"/>
    <s v="20180909_h3a_bzr-weka.filters.unsupervised.attribute.Remove-R1,3,7-21,24-89-weka.filters.unsupervised.attribute.Remove-R7-235-weka.filters.unsupervised.attribute.Remove-R1,3-6"/>
    <x v="0"/>
    <n v="0.54"/>
    <n v="0.45800000000000002"/>
    <n v="0.54200000000000004"/>
    <n v="0.54"/>
    <n v="0.53900000000000003"/>
    <n v="8.2000000000000003E-2"/>
    <n v="0.54600000000000004"/>
    <n v="0.54900000000000004"/>
    <n v="1.7160000000000002"/>
    <n v="3"/>
    <n v="1.0780000000000001"/>
    <s v="F"/>
    <x v="3"/>
    <s v="D"/>
    <x v="3"/>
  </r>
  <r>
    <x v="4"/>
    <x v="2"/>
    <x v="3"/>
    <x v="1"/>
    <s v=" 20180909_h3a_plr-weka.filters.unsupervised.attribute.Remove-R1,3,7-21,24-89-weka.filters.unsupervised.attribute.Remove-R2-6"/>
    <x v="1"/>
    <n v="0.46300000000000002"/>
    <n v="0.46300000000000002"/>
    <n v="0.36199999999999999"/>
    <n v="0.46300000000000002"/>
    <n v="0.33600000000000002"/>
    <n v="1E-3"/>
    <n v="0.54600000000000004"/>
    <n v="0.41099999999999998"/>
    <n v="1.294"/>
    <n v="25"/>
    <n v="1.008"/>
    <s v="F"/>
    <x v="3"/>
    <s v="F"/>
    <x v="4"/>
  </r>
  <r>
    <x v="1"/>
    <x v="1"/>
    <x v="3"/>
    <x v="3"/>
    <s v="20180909_h3b_plr_distcalc-weka.filters.unsupervised.attribute.Remove-R1-89,90,92,96-178-weka.filters.unsupervised.instance.RemoveWithValues-S0.0-C4-L3-weka.filters.unsupervised.attribute.Remove-R234-462-weka.filters.unsupervised.attribute.Remove-R2-4"/>
    <x v="2"/>
    <n v="0.46200000000000002"/>
    <n v="0.371"/>
    <n v="0.45200000000000001"/>
    <n v="0.46200000000000002"/>
    <n v="0.45500000000000002"/>
    <n v="9.4E-2"/>
    <n v="0.54600000000000004"/>
    <n v="0.41"/>
    <n v="1.5050000000000001"/>
    <n v="31"/>
    <n v="1.365"/>
    <s v="F"/>
    <x v="3"/>
    <s v="F"/>
    <x v="4"/>
  </r>
  <r>
    <x v="4"/>
    <x v="2"/>
    <x v="2"/>
    <x v="3"/>
    <s v="20180909_h3a_plr-weka.filters.unsupervised.attribute.Remove-R1,3,7-21,24-89-weka.filters.unsupervised.attribute.Remove-R236-464-weka.filters.unsupervised.attribute.Remove-R1,3-6"/>
    <x v="0"/>
    <n v="0.54600000000000004"/>
    <n v="0.46300000000000002"/>
    <n v="0.54400000000000004"/>
    <n v="0.54600000000000004"/>
    <n v="0.54400000000000004"/>
    <n v="8.3000000000000004E-2"/>
    <n v="0.54500000000000004"/>
    <n v="0.53800000000000003"/>
    <n v="1.7100000000000002"/>
    <n v="2"/>
    <n v="1.0880000000000001"/>
    <s v="F"/>
    <x v="3"/>
    <s v="D"/>
    <x v="3"/>
  </r>
  <r>
    <x v="1"/>
    <x v="1"/>
    <x v="2"/>
    <x v="4"/>
    <s v="20180909_h3b_plr_distcalc-weka.filters.unsupervised.attribute.Remove-R1-89,90,92,96-178-weka.filters.unsupervised.instance.RemoveWithValues-S0.0-C4-L3-weka.filters.unsupervised.attribute.Remove-R5-233-weka.filters.unsupervised.attribute.Remove-R1,3-4"/>
    <x v="2"/>
    <n v="0.54900000000000004"/>
    <n v="0.46"/>
    <n v="0.54900000000000004"/>
    <n v="0.54900000000000004"/>
    <n v="0.54900000000000004"/>
    <n v="8.8999999999999996E-2"/>
    <n v="0.54500000000000004"/>
    <n v="0.52800000000000002"/>
    <n v="1.7110000000000001"/>
    <n v="20"/>
    <n v="1.0980000000000001"/>
    <s v="F"/>
    <x v="3"/>
    <s v="D"/>
    <x v="3"/>
  </r>
  <r>
    <x v="3"/>
    <x v="2"/>
    <x v="3"/>
    <x v="1"/>
    <s v="20180909_h2_plr-weka.filters.unsupervised.attribute.Remove-R1,3,7-21,24-89-weka.filters.unsupervised.attribute.Remove-R2-6"/>
    <x v="2"/>
    <n v="0.42699999999999999"/>
    <n v="0.33900000000000002"/>
    <n v="0.42199999999999999"/>
    <n v="0.42699999999999999"/>
    <n v="0.42399999999999999"/>
    <n v="8.7999999999999995E-2"/>
    <n v="0.54400000000000004"/>
    <n v="0.38800000000000001"/>
    <n v="1.444"/>
    <n v="21"/>
    <n v="1.272"/>
    <s v="F"/>
    <x v="3"/>
    <s v="F"/>
    <x v="4"/>
  </r>
  <r>
    <x v="4"/>
    <x v="2"/>
    <x v="5"/>
    <x v="3"/>
    <s v="20180909_h3a_plr-weka.filters.unsupervised.attribute.Remove-R1,3,7-21,24-89-weka.filters.unsupervised.attribute.Remove-R236-464-weka.filters.unsupervised.attribute.Remove-R1-2,4-6"/>
    <x v="0"/>
    <n v="0.35299999999999998"/>
    <n v="0.32800000000000001"/>
    <n v="0.35299999999999998"/>
    <n v="0.35299999999999998"/>
    <n v="0.35299999999999998"/>
    <n v="2.5000000000000001E-2"/>
    <n v="0.54400000000000004"/>
    <n v="0.36899999999999999"/>
    <n v="1.2909999999999999"/>
    <n v="26"/>
    <n v="1.0589999999999999"/>
    <s v="F"/>
    <x v="3"/>
    <s v="F"/>
    <x v="4"/>
  </r>
  <r>
    <x v="2"/>
    <x v="2"/>
    <x v="5"/>
    <x v="4"/>
    <s v="20180909_h3c_plr-weka.filters.unsupervised.attribute.Remove-R1,3,7-21,24-89-weka.filters.unsupervised.attribute.Remove-R7-235-weka.filters.unsupervised.attribute.Remove-R1-2,4-6"/>
    <x v="0"/>
    <n v="0.35599999999999998"/>
    <n v="0.32900000000000001"/>
    <n v="0.34799999999999998"/>
    <n v="0.35599999999999998"/>
    <n v="0.34899999999999998"/>
    <n v="2.5999999999999999E-2"/>
    <n v="0.54400000000000004"/>
    <n v="0.36099999999999999"/>
    <n v="1.28"/>
    <n v="31"/>
    <n v="1.0469999999999999"/>
    <s v="F"/>
    <x v="3"/>
    <s v="F"/>
    <x v="4"/>
  </r>
  <r>
    <x v="0"/>
    <x v="0"/>
    <x v="1"/>
    <x v="1"/>
    <s v="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2-4"/>
    <x v="2"/>
    <n v="0.39400000000000002"/>
    <n v="0.308"/>
    <n v="0.39400000000000002"/>
    <n v="0.39400000000000002"/>
    <n v="0.39400000000000002"/>
    <n v="8.6999999999999994E-2"/>
    <n v="0.54300000000000004"/>
    <n v="0.36299999999999999"/>
    <n v="1.387"/>
    <n v="18"/>
    <n v="1.1819999999999999"/>
    <s v="F"/>
    <x v="3"/>
    <s v="F"/>
    <x v="4"/>
  </r>
  <r>
    <x v="3"/>
    <x v="2"/>
    <x v="4"/>
    <x v="0"/>
    <s v="20180909_h2_plr-weka.filters.unsupervised.attribute.Remove-R1,3,7-21,24-89-weka.filters.unsupervised.attribute.Remove-R236-320-weka.filters.unsupervised.attribute.Remove-R1-3,5-6"/>
    <x v="2"/>
    <n v="0.54400000000000004"/>
    <n v="0.45700000000000002"/>
    <n v="0.54400000000000004"/>
    <n v="0.54400000000000004"/>
    <n v="0.54400000000000004"/>
    <n v="8.5999999999999993E-2"/>
    <n v="0.54300000000000004"/>
    <n v="0.52400000000000002"/>
    <n v="1.6970000000000001"/>
    <n v="10"/>
    <n v="1.0880000000000001"/>
    <s v="F"/>
    <x v="3"/>
    <s v="D"/>
    <x v="3"/>
  </r>
  <r>
    <x v="3"/>
    <x v="2"/>
    <x v="4"/>
    <x v="1"/>
    <s v="20180909_h2_plr-weka.filters.unsupervised.attribute.Remove-R1,3,7-21,24-89-weka.filters.unsupervised.attribute.Remove-R1-3,5-6"/>
    <x v="0"/>
    <n v="0.53900000000000003"/>
    <n v="0.47"/>
    <n v="0.53700000000000003"/>
    <n v="0.53900000000000003"/>
    <n v="0.53500000000000003"/>
    <n v="7.0000000000000007E-2"/>
    <n v="0.54300000000000004"/>
    <n v="0.53800000000000003"/>
    <n v="1.6860000000000002"/>
    <n v="12"/>
    <n v="1.07"/>
    <s v="F"/>
    <x v="3"/>
    <s v="D"/>
    <x v="3"/>
  </r>
  <r>
    <x v="3"/>
    <x v="2"/>
    <x v="5"/>
    <x v="1"/>
    <s v="20180909_h2_plr-weka.filters.unsupervised.attribute.Remove-R1,3,7-21,24-89-weka.filters.unsupervised.attribute.Remove-R1-2,4-6"/>
    <x v="0"/>
    <n v="0.35599999999999998"/>
    <n v="0.33"/>
    <n v="0.35399999999999998"/>
    <n v="0.35599999999999998"/>
    <n v="0.35199999999999998"/>
    <n v="2.7E-2"/>
    <n v="0.54200000000000004"/>
    <n v="0.38"/>
    <n v="1.3010000000000002"/>
    <n v="31"/>
    <n v="1.056"/>
    <s v="F"/>
    <x v="3"/>
    <s v="F"/>
    <x v="4"/>
  </r>
  <r>
    <x v="4"/>
    <x v="0"/>
    <x v="3"/>
    <x v="1"/>
    <s v="20180909_h3a_bzr-weka.filters.unsupervised.attribute.Remove-R1,3,7-21,24-89-weka.filters.unsupervised.attribute.Remove-R2-6"/>
    <x v="0"/>
    <n v="0.39400000000000002"/>
    <n v="0.39300000000000002"/>
    <n v="0.34899999999999998"/>
    <n v="0.39400000000000002"/>
    <n v="0.33900000000000002"/>
    <n v="1E-3"/>
    <n v="0.54200000000000004"/>
    <n v="0.38800000000000001"/>
    <n v="1.27"/>
    <n v="19"/>
    <n v="1.0170000000000001"/>
    <s v="F"/>
    <x v="3"/>
    <s v="F"/>
    <x v="4"/>
  </r>
  <r>
    <x v="1"/>
    <x v="1"/>
    <x v="4"/>
    <x v="1"/>
    <s v="20180909_h3b_plr_distcalc-weka.filters.unsupervised.attribute.Remove-R1-89,90,92,96-178-weka.filters.unsupervised.instance.RemoveWithValues-S0.0-C4-L3-weka.filters.unsupervised.attribute.Remove-R1-3"/>
    <x v="2"/>
    <n v="0.54900000000000004"/>
    <n v="0.46500000000000002"/>
    <n v="0.54700000000000004"/>
    <n v="0.54900000000000004"/>
    <n v="0.54800000000000004"/>
    <n v="8.5000000000000006E-2"/>
    <n v="0.54200000000000004"/>
    <n v="0.52800000000000002"/>
    <n v="1.7030000000000001"/>
    <n v="21"/>
    <n v="1.0960000000000001"/>
    <s v="F"/>
    <x v="3"/>
    <s v="D"/>
    <x v="3"/>
  </r>
  <r>
    <x v="3"/>
    <x v="0"/>
    <x v="4"/>
    <x v="0"/>
    <s v="20180909_h2_bzr-weka.filters.unsupervised.attribute.Remove-R1,3,7-21,24-89-weka.filters.unsupervised.attribute.Remove-R236-320-weka.filters.unsupervised.attribute.Remove-R1-3,5-6"/>
    <x v="0"/>
    <n v="0.55500000000000005"/>
    <n v="0.46500000000000002"/>
    <n v="0.55300000000000005"/>
    <n v="0.55500000000000005"/>
    <n v="0.53800000000000003"/>
    <n v="9.7000000000000003E-2"/>
    <n v="0.54100000000000004"/>
    <n v="0.55100000000000005"/>
    <n v="1.7270000000000003"/>
    <n v="13"/>
    <n v="1.0760000000000001"/>
    <s v="F"/>
    <x v="3"/>
    <s v="D"/>
    <x v="3"/>
  </r>
  <r>
    <x v="3"/>
    <x v="1"/>
    <x v="4"/>
    <x v="0"/>
    <s v="20180909_h2_plr_distcalc-weka.filters.unsupervised.attribute.Remove-R1,3,7-21,24-89-weka.filters.unsupervised.attribute.Remove-R236-320-weka.filters.unsupervised.attribute.Remove-R1-3,5-6"/>
    <x v="1"/>
    <n v="0.53200000000000003"/>
    <n v="0.46600000000000003"/>
    <n v="0.53400000000000003"/>
    <n v="0.53200000000000003"/>
    <n v="0.53200000000000003"/>
    <n v="6.6000000000000003E-2"/>
    <n v="0.54100000000000004"/>
    <n v="0.53900000000000003"/>
    <n v="1.6780000000000004"/>
    <n v="22"/>
    <n v="1.0640000000000001"/>
    <s v="F"/>
    <x v="3"/>
    <s v="D"/>
    <x v="3"/>
  </r>
  <r>
    <x v="2"/>
    <x v="0"/>
    <x v="5"/>
    <x v="4"/>
    <s v="20180909_h3c_bzr-weka.filters.unsupervised.attribute.Remove-R1,3,7-21,24-89-weka.filters.unsupervised.attribute.Remove-R7-235-weka.filters.unsupervised.attribute.Remove-R1-2,4-6"/>
    <x v="0"/>
    <n v="0.41599999999999998"/>
    <n v="0.33200000000000002"/>
    <n v="0.40300000000000002"/>
    <n v="0.41599999999999998"/>
    <n v="0.39300000000000002"/>
    <n v="0.09"/>
    <n v="0.54100000000000004"/>
    <n v="0.4"/>
    <n v="1.4239999999999999"/>
    <n v="27"/>
    <n v="1.179"/>
    <s v="F"/>
    <x v="3"/>
    <s v="F"/>
    <x v="4"/>
  </r>
  <r>
    <x v="1"/>
    <x v="1"/>
    <x v="5"/>
    <x v="4"/>
    <s v="20180909_h3b_plr_distcalc-weka.filters.unsupervised.attribute.Remove-R1-89,90,92,96-178-weka.filters.unsupervised.instance.RemoveWithValues-S0.0-C4-L3-weka.filters.unsupervised.attribute.Remove-R5-233-weka.filters.unsupervised.attribute.Remove-R1-2,4"/>
    <x v="2"/>
    <n v="0.38900000000000001"/>
    <n v="0.30599999999999999"/>
    <n v="0.39"/>
    <n v="0.38900000000000001"/>
    <n v="0.38900000000000001"/>
    <n v="8.3000000000000004E-2"/>
    <n v="0.54100000000000004"/>
    <n v="0.35499999999999998"/>
    <n v="1.3680000000000001"/>
    <n v="34"/>
    <n v="1.167"/>
    <s v="F"/>
    <x v="3"/>
    <s v="F"/>
    <x v="4"/>
  </r>
  <r>
    <x v="3"/>
    <x v="1"/>
    <x v="4"/>
    <x v="2"/>
    <s v="20180909_h2_plr_distcalc-weka.filters.unsupervised.attribute.Remove-R1,3,7-21,24-89-weka.filters.unsupervised.attribute.Remove-R5-235-weka.filters.unsupervised.attribute.Remove-R1-3"/>
    <x v="1"/>
    <n v="0.55000000000000004"/>
    <n v="0.45400000000000001"/>
    <n v="0.55000000000000004"/>
    <n v="0.55000000000000004"/>
    <n v="0.55000000000000004"/>
    <n v="9.7000000000000003E-2"/>
    <n v="0.54"/>
    <n v="0.53500000000000003"/>
    <n v="1.722"/>
    <n v="19"/>
    <n v="1.1000000000000001"/>
    <s v="F"/>
    <x v="3"/>
    <s v="D"/>
    <x v="3"/>
  </r>
  <r>
    <x v="3"/>
    <x v="0"/>
    <x v="4"/>
    <x v="1"/>
    <s v="20180909_h2_bzr-weka.filters.unsupervised.attribute.Remove-R1,3,7-21,24-89-weka.filters.unsupervised.attribute.Remove-R1-3,5-6"/>
    <x v="0"/>
    <n v="0.496"/>
    <n v="0.51900000000000002"/>
    <n v="0.48899999999999999"/>
    <n v="0.496"/>
    <n v="0.48499999999999999"/>
    <n v="-2.4E-2"/>
    <n v="0.54"/>
    <n v="0.54300000000000004"/>
    <n v="1.544"/>
    <n v="19"/>
    <n v="0.97"/>
    <s v="F"/>
    <x v="3"/>
    <s v="F"/>
    <x v="4"/>
  </r>
  <r>
    <x v="4"/>
    <x v="2"/>
    <x v="3"/>
    <x v="3"/>
    <s v="20180909_h3a_plr-weka.filters.unsupervised.attribute.Remove-R1,3,7-21,24-89-weka.filters.unsupervised.attribute.Remove-R236-464-weka.filters.unsupervised.attribute.Remove-R2-6"/>
    <x v="0"/>
    <n v="0.44500000000000001"/>
    <n v="0.42"/>
    <n v="0.35599999999999998"/>
    <n v="0.44500000000000001"/>
    <n v="0.371"/>
    <n v="2.4E-2"/>
    <n v="0.54"/>
    <n v="0.39700000000000002"/>
    <n v="1.3320000000000001"/>
    <n v="23"/>
    <n v="1.113"/>
    <s v="F"/>
    <x v="3"/>
    <s v="F"/>
    <x v="4"/>
  </r>
  <r>
    <x v="1"/>
    <x v="2"/>
    <x v="4"/>
    <x v="3"/>
    <s v="20180909_h3b_plr-weka.filters.unsupervised.attribute.Remove-R1-89,90,92,96-178-weka.filters.unsupervised.instance.RemoveWithValues-S0.0-C4-L3-weka.filters.unsupervised.attribute.Remove-R234-462-weka.filters.unsupervised.attribute.Remove-R1-3"/>
    <x v="2"/>
    <n v="0.53600000000000003"/>
    <n v="0.46400000000000002"/>
    <n v="0.54100000000000004"/>
    <n v="0.53600000000000003"/>
    <n v="0.53700000000000003"/>
    <n v="7.0999999999999994E-2"/>
    <n v="0.54"/>
    <n v="0.52700000000000002"/>
    <n v="1.6750000000000003"/>
    <n v="13"/>
    <n v="1.0740000000000001"/>
    <s v="F"/>
    <x v="3"/>
    <s v="D"/>
    <x v="3"/>
  </r>
  <r>
    <x v="1"/>
    <x v="2"/>
    <x v="5"/>
    <x v="4"/>
    <s v="20180909_h3b_plr-weka.filters.unsupervised.attribute.Remove-R1-89,90,92,96-178-weka.filters.unsupervised.instance.RemoveWithValues-S0.0-C4-L3-weka.filters.unsupervised.attribute.Remove-R5-233-weka.filters.unsupervised.attribute.Remove-R1-2,4"/>
    <x v="0"/>
    <n v="0.34899999999999998"/>
    <n v="0.32600000000000001"/>
    <n v="0.35299999999999998"/>
    <n v="0.34899999999999998"/>
    <n v="0.35099999999999998"/>
    <n v="2.5000000000000001E-2"/>
    <n v="0.54"/>
    <n v="0.372"/>
    <n v="1.288"/>
    <n v="28"/>
    <n v="1.0529999999999999"/>
    <s v="F"/>
    <x v="3"/>
    <s v="F"/>
    <x v="4"/>
  </r>
  <r>
    <x v="1"/>
    <x v="1"/>
    <x v="5"/>
    <x v="1"/>
    <s v="20180909_h3b_plr_distcalc-weka.filters.unsupervised.attribute.Remove-R1-89,90,92,96-178-weka.filters.unsupervised.instance.RemoveWithValues-S0.0-C4-L3-weka.filters.unsupervised.attribute.Remove-R1-2,4"/>
    <x v="2"/>
    <n v="0.38600000000000001"/>
    <n v="0.307"/>
    <n v="0.38400000000000001"/>
    <n v="0.38600000000000001"/>
    <n v="0.38400000000000001"/>
    <n v="7.8E-2"/>
    <n v="0.53900000000000003"/>
    <n v="0.35599999999999998"/>
    <n v="1.3570000000000002"/>
    <n v="35"/>
    <n v="1.1520000000000001"/>
    <s v="F"/>
    <x v="3"/>
    <s v="F"/>
    <x v="4"/>
  </r>
  <r>
    <x v="4"/>
    <x v="0"/>
    <x v="2"/>
    <x v="1"/>
    <s v="20180909_h3a_bzr-weka.filters.unsupervised.attribute.Remove-R1,3,7-21,24-89-weka.filters.unsupervised.attribute.Remove-R1,3-6"/>
    <x v="0"/>
    <n v="0.52600000000000002"/>
    <n v="0.47399999999999998"/>
    <n v="0.52600000000000002"/>
    <n v="0.52600000000000002"/>
    <n v="0.52600000000000002"/>
    <n v="5.1999999999999998E-2"/>
    <n v="0.53800000000000003"/>
    <n v="0.55800000000000005"/>
    <n v="1.6740000000000002"/>
    <n v="4"/>
    <n v="1.052"/>
    <s v="F"/>
    <x v="3"/>
    <s v="D"/>
    <x v="3"/>
  </r>
  <r>
    <x v="2"/>
    <x v="0"/>
    <x v="5"/>
    <x v="4"/>
    <s v="20180909_h3c_bzr-weka.filters.unsupervised.attribute.Remove-R1,3,7-21,24-89-weka.filters.unsupervised.attribute.Remove-R7-235-weka.filters.unsupervised.attribute.Remove-R1-2,4-6"/>
    <x v="2"/>
    <n v="0.39400000000000002"/>
    <n v="0.317"/>
    <n v="0.39600000000000002"/>
    <n v="0.39400000000000002"/>
    <n v="0.39300000000000002"/>
    <n v="7.6999999999999999E-2"/>
    <n v="0.53800000000000003"/>
    <n v="0.36299999999999999"/>
    <n v="1.371"/>
    <n v="30"/>
    <n v="1.179"/>
    <s v="F"/>
    <x v="3"/>
    <s v="F"/>
    <x v="4"/>
  </r>
  <r>
    <x v="3"/>
    <x v="1"/>
    <x v="3"/>
    <x v="2"/>
    <s v="20180909_h2_plr_distcalc-weka.filters.unsupervised.attribute.Remove-R1,3,7-21,24-89-weka.filters.unsupervised.attribute.Remove-R5-235-weka.filters.unsupervised.attribute.Remove-R2-4"/>
    <x v="2"/>
    <n v="0.42"/>
    <n v="0.34499999999999997"/>
    <n v="0.41799999999999998"/>
    <n v="0.42"/>
    <n v="0.41799999999999998"/>
    <n v="7.2999999999999995E-2"/>
    <n v="0.53700000000000003"/>
    <n v="0.38700000000000001"/>
    <n v="1.415"/>
    <n v="32"/>
    <n v="1.254"/>
    <s v="F"/>
    <x v="3"/>
    <s v="F"/>
    <x v="4"/>
  </r>
  <r>
    <x v="2"/>
    <x v="2"/>
    <x v="2"/>
    <x v="1"/>
    <s v="20180909_h3c_plr-weka.filters.unsupervised.attribute.Remove-R1,3,7-21,24-89-weka.filters.unsupervised.attribute.Remove-R1,3-6"/>
    <x v="2"/>
    <n v="0.53700000000000003"/>
    <n v="0.46400000000000002"/>
    <n v="0.53800000000000003"/>
    <n v="0.53700000000000003"/>
    <n v="0.53700000000000003"/>
    <n v="7.2999999999999995E-2"/>
    <n v="0.53700000000000003"/>
    <n v="0.52200000000000002"/>
    <n v="1.669"/>
    <n v="10"/>
    <n v="1.0740000000000001"/>
    <s v="F"/>
    <x v="3"/>
    <s v="D"/>
    <x v="3"/>
  </r>
  <r>
    <x v="1"/>
    <x v="0"/>
    <x v="5"/>
    <x v="1"/>
    <s v="20180909_h3b_bzr-weka.filters.unsupervised.attribute.Remove-R1-89,90,92,96-178-weka.filters.unsupervised.attribute.Remove-R1-2,4"/>
    <x v="1"/>
    <n v="0.38700000000000001"/>
    <n v="0.32200000000000001"/>
    <n v="0.376"/>
    <n v="0.38700000000000001"/>
    <n v="0.376"/>
    <n v="6.3E-2"/>
    <n v="0.53700000000000003"/>
    <n v="0.38100000000000001"/>
    <n v="1.357"/>
    <n v="31"/>
    <n v="1.1280000000000001"/>
    <s v="F"/>
    <x v="3"/>
    <s v="F"/>
    <x v="4"/>
  </r>
  <r>
    <x v="3"/>
    <x v="0"/>
    <x v="5"/>
    <x v="1"/>
    <s v="20180909_h2_bzr-weka.filters.unsupervised.attribute.Remove-R1,3,7-21,24-89-weka.filters.unsupervised.attribute.Remove-R1-2,4-6"/>
    <x v="2"/>
    <n v="0.38700000000000001"/>
    <n v="0.315"/>
    <n v="0.39"/>
    <n v="0.38700000000000001"/>
    <n v="0.38800000000000001"/>
    <n v="7.2999999999999995E-2"/>
    <n v="0.53600000000000003"/>
    <n v="0.36099999999999999"/>
    <n v="1.3580000000000001"/>
    <n v="30"/>
    <n v="1.1640000000000001"/>
    <s v="F"/>
    <x v="3"/>
    <s v="F"/>
    <x v="4"/>
  </r>
  <r>
    <x v="4"/>
    <x v="1"/>
    <x v="4"/>
    <x v="4"/>
    <s v="20180909_h3a_plr_distcalc-weka.filters.unsupervised.attribute.Remove-R1,3,7-21,24-89-weka.filters.unsupervised.attribute.Remove-R7-235-weka.filters.unsupervised.attribute.Remove-R1-3,5-6"/>
    <x v="2"/>
    <n v="0.53700000000000003"/>
    <n v="0.46700000000000003"/>
    <n v="0.53600000000000003"/>
    <n v="0.53700000000000003"/>
    <n v="0.53600000000000003"/>
    <n v="7.0000000000000007E-2"/>
    <n v="0.53500000000000003"/>
    <n v="0.52"/>
    <n v="1.661"/>
    <n v="18"/>
    <n v="1.0720000000000001"/>
    <s v="F"/>
    <x v="3"/>
    <s v="D"/>
    <x v="3"/>
  </r>
  <r>
    <x v="4"/>
    <x v="0"/>
    <x v="2"/>
    <x v="4"/>
    <s v="20180909_h3a_bzr-weka.filters.unsupervised.attribute.Remove-R1,3,7-21,24-89-weka.filters.unsupervised.attribute.Remove-R7-235-weka.filters.unsupervised.attribute.Remove-R1,3-6"/>
    <x v="1"/>
    <n v="0.504"/>
    <n v="0.5"/>
    <n v="0.502"/>
    <n v="0.504"/>
    <n v="0.5"/>
    <n v="4.0000000000000001E-3"/>
    <n v="0.53500000000000003"/>
    <n v="0.55100000000000005"/>
    <n v="1.5900000000000003"/>
    <n v="7"/>
    <n v="1"/>
    <s v="F"/>
    <x v="3"/>
    <s v="D"/>
    <x v="3"/>
  </r>
  <r>
    <x v="2"/>
    <x v="1"/>
    <x v="4"/>
    <x v="4"/>
    <s v="20180909_h3c_plr_distcalc-weka.filters.unsupervised.attribute.Remove-R1,3,7-21,24-89-weka.filters.unsupervised.attribute.Remove-R7-235-weka.filters.unsupervised.attribute.Remove-R1-3,5-6"/>
    <x v="1"/>
    <n v="0.52800000000000002"/>
    <n v="0.47199999999999998"/>
    <n v="0.52900000000000003"/>
    <n v="0.52800000000000002"/>
    <n v="0.52800000000000002"/>
    <n v="5.6000000000000001E-2"/>
    <n v="0.53500000000000003"/>
    <n v="0.53600000000000003"/>
    <n v="1.6550000000000002"/>
    <n v="17"/>
    <n v="1.056"/>
    <s v="F"/>
    <x v="3"/>
    <s v="D"/>
    <x v="3"/>
  </r>
  <r>
    <x v="3"/>
    <x v="0"/>
    <x v="5"/>
    <x v="2"/>
    <s v="20180909_h2_bzr-weka.filters.unsupervised.attribute.Remove-R1,3,7-21,24-89-weka.filters.unsupervised.attribute.Remove-R7-235-weka.filters.unsupervised.attribute.Remove-R1-2,4-6"/>
    <x v="2"/>
    <n v="0.38700000000000001"/>
    <n v="0.31900000000000001"/>
    <n v="0.38600000000000001"/>
    <n v="0.38700000000000001"/>
    <n v="0.38600000000000001"/>
    <n v="6.8000000000000005E-2"/>
    <n v="0.53400000000000003"/>
    <n v="0.35799999999999998"/>
    <n v="1.3460000000000001"/>
    <n v="32"/>
    <n v="1.1579999999999999"/>
    <s v="F"/>
    <x v="3"/>
    <s v="F"/>
    <x v="4"/>
  </r>
  <r>
    <x v="2"/>
    <x v="2"/>
    <x v="3"/>
    <x v="4"/>
    <s v="20180909_h3c_plr-weka.filters.unsupervised.attribute.Remove-R1,3,7-21,24-89-weka.filters.unsupervised.attribute.Remove-R7-235-weka.filters.unsupervised.attribute.Remove-R2-6"/>
    <x v="1"/>
    <n v="0.47"/>
    <n v="0.46200000000000002"/>
    <n v="0.372"/>
    <n v="0.47"/>
    <n v="0.34300000000000003"/>
    <n v="1.2999999999999999E-2"/>
    <n v="0.53400000000000003"/>
    <n v="0.39300000000000002"/>
    <n v="1.2830000000000001"/>
    <n v="30"/>
    <n v="1.0290000000000001"/>
    <s v="F"/>
    <x v="3"/>
    <s v="F"/>
    <x v="4"/>
  </r>
  <r>
    <x v="3"/>
    <x v="2"/>
    <x v="5"/>
    <x v="0"/>
    <s v="20180909_h2_plr-weka.filters.unsupervised.attribute.Remove-R1,3,7-21,24-89-weka.filters.unsupervised.attribute.Remove-R236-320-weka.filters.unsupervised.attribute.Remove-R1-2,4-6"/>
    <x v="1"/>
    <n v="0.38300000000000001"/>
    <n v="0.316"/>
    <n v="0.38300000000000001"/>
    <n v="0.38300000000000001"/>
    <n v="0.38"/>
    <n v="6.9000000000000006E-2"/>
    <n v="0.53300000000000003"/>
    <n v="0.36599999999999999"/>
    <n v="1.3479999999999999"/>
    <n v="25"/>
    <n v="1.1400000000000001"/>
    <s v="F"/>
    <x v="3"/>
    <s v="F"/>
    <x v="4"/>
  </r>
  <r>
    <x v="4"/>
    <x v="2"/>
    <x v="3"/>
    <x v="1"/>
    <s v=" 20180909_h3a_plr-weka.filters.unsupervised.attribute.Remove-R1,3,7-21,24-89-weka.filters.unsupervised.attribute.Remove-R2-6"/>
    <x v="0"/>
    <n v="0.46600000000000003"/>
    <n v="0.40899999999999997"/>
    <n v="0.40799999999999997"/>
    <n v="0.46600000000000003"/>
    <n v="0.4"/>
    <n v="6.7000000000000004E-2"/>
    <n v="0.53300000000000003"/>
    <n v="0.39100000000000001"/>
    <n v="1.391"/>
    <n v="19"/>
    <n v="1.2000000000000002"/>
    <s v="F"/>
    <x v="3"/>
    <s v="F"/>
    <x v="4"/>
  </r>
  <r>
    <x v="4"/>
    <x v="0"/>
    <x v="4"/>
    <x v="1"/>
    <s v="20180909_h3a_bzr-weka.filters.unsupervised.attribute.Remove-R1,3,7-21,24-89-weka.filters.unsupervised.attribute.Remove-R1-3,5-6"/>
    <x v="2"/>
    <n v="0.53300000000000003"/>
    <n v="0.46700000000000003"/>
    <n v="0.53400000000000003"/>
    <n v="0.53300000000000003"/>
    <n v="0.53300000000000003"/>
    <n v="6.6000000000000003E-2"/>
    <n v="0.53300000000000003"/>
    <n v="0.51900000000000002"/>
    <n v="1.6510000000000002"/>
    <n v="5"/>
    <n v="1.0660000000000001"/>
    <s v="F"/>
    <x v="3"/>
    <s v="D"/>
    <x v="3"/>
  </r>
  <r>
    <x v="2"/>
    <x v="1"/>
    <x v="4"/>
    <x v="4"/>
    <s v="20180909_h3c_plr_distcalc-weka.filters.unsupervised.attribute.Remove-R1,3,7-21,24-89-weka.filters.unsupervised.attribute.Remove-R7-235-weka.filters.unsupervised.attribute.Remove-R1-3,5-6"/>
    <x v="2"/>
    <n v="0.53400000000000003"/>
    <n v="0.46800000000000003"/>
    <n v="0.53400000000000003"/>
    <n v="0.53400000000000003"/>
    <n v="0.53400000000000003"/>
    <n v="6.7000000000000004E-2"/>
    <n v="0.53300000000000003"/>
    <n v="0.51900000000000002"/>
    <n v="1.653"/>
    <n v="18"/>
    <n v="1.0680000000000001"/>
    <s v="F"/>
    <x v="3"/>
    <s v="D"/>
    <x v="3"/>
  </r>
  <r>
    <x v="3"/>
    <x v="2"/>
    <x v="2"/>
    <x v="1"/>
    <s v="20180909_h2_plr-weka.filters.unsupervised.attribute.Remove-R1,3,7-21,24-89-weka.filters.unsupervised.attribute.Remove-R1,3-6"/>
    <x v="2"/>
    <n v="0.53400000000000003"/>
    <n v="0.47099999999999997"/>
    <n v="0.53400000000000003"/>
    <n v="0.53400000000000003"/>
    <n v="0.53400000000000003"/>
    <n v="6.4000000000000001E-2"/>
    <n v="0.53200000000000003"/>
    <n v="0.51900000000000002"/>
    <n v="1.649"/>
    <n v="13"/>
    <n v="1.0680000000000001"/>
    <s v="F"/>
    <x v="3"/>
    <s v="D"/>
    <x v="3"/>
  </r>
  <r>
    <x v="4"/>
    <x v="1"/>
    <x v="5"/>
    <x v="3"/>
    <s v="20180909_h3a_plr_distcalc-weka.filters.unsupervised.attribute.Remove-R1,3,7-21,24-89-weka.filters.unsupervised.attribute.Remove-R236-464-weka.filters.unsupervised.attribute.Remove-R1-2,4-6"/>
    <x v="2"/>
    <n v="0.376"/>
    <n v="0.312"/>
    <n v="0.378"/>
    <n v="0.376"/>
    <n v="0.377"/>
    <n v="6.4000000000000001E-2"/>
    <n v="0.53200000000000003"/>
    <n v="0.35099999999999998"/>
    <n v="1.3240000000000001"/>
    <n v="34"/>
    <n v="1.131"/>
    <s v="F"/>
    <x v="3"/>
    <s v="F"/>
    <x v="4"/>
  </r>
  <r>
    <x v="2"/>
    <x v="2"/>
    <x v="4"/>
    <x v="3"/>
    <s v="20180909_h3c_plr-weka.filters.unsupervised.attribute.Remove-R1,3,7-21,24-89-weka.filters.unsupervised.attribute.Remove-R236-464-weka.filters.unsupervised.attribute.Remove-R1-3,5-6"/>
    <x v="0"/>
    <n v="0.51800000000000002"/>
    <n v="0.48699999999999999"/>
    <n v="0.51700000000000002"/>
    <n v="0.51800000000000002"/>
    <n v="0.51700000000000002"/>
    <n v="3.1E-2"/>
    <n v="0.53200000000000003"/>
    <n v="0.52800000000000002"/>
    <n v="1.6080000000000001"/>
    <n v="11"/>
    <n v="1.034"/>
    <s v="F"/>
    <x v="3"/>
    <s v="D"/>
    <x v="3"/>
  </r>
  <r>
    <x v="3"/>
    <x v="1"/>
    <x v="5"/>
    <x v="2"/>
    <s v="20180909_h2_plr_distcalc-weka.filters.unsupervised.attribute.Remove-R1,3,7-21,24-89-weka.filters.unsupervised.attribute.Remove-R5-235-weka.filters.unsupervised.attribute.Remove-R1-2,4"/>
    <x v="2"/>
    <n v="0.376"/>
    <n v="0.314"/>
    <n v="0.376"/>
    <n v="0.376"/>
    <n v="0.375"/>
    <n v="6.2E-2"/>
    <n v="0.53100000000000003"/>
    <n v="0.35"/>
    <n v="1.3180000000000001"/>
    <n v="33"/>
    <n v="1.125"/>
    <s v="F"/>
    <x v="3"/>
    <s v="F"/>
    <x v="4"/>
  </r>
  <r>
    <x v="3"/>
    <x v="2"/>
    <x v="5"/>
    <x v="2"/>
    <s v="20180909_h2_plr-weka.filters.unsupervised.attribute.Remove-R1,3,7-21,24-89-weka.filters.unsupervised.attribute.Remove-R5-235-weka.filters.unsupervised.attribute.Remove-R1-2,4"/>
    <x v="0"/>
    <n v="0.36699999999999999"/>
    <n v="0.32400000000000001"/>
    <n v="0.36799999999999999"/>
    <n v="0.36699999999999999"/>
    <n v="0.36499999999999999"/>
    <n v="4.4999999999999998E-2"/>
    <n v="0.53100000000000003"/>
    <n v="0.37"/>
    <n v="1.3109999999999999"/>
    <n v="26"/>
    <n v="1.095"/>
    <s v="F"/>
    <x v="3"/>
    <s v="F"/>
    <x v="4"/>
  </r>
  <r>
    <x v="4"/>
    <x v="1"/>
    <x v="3"/>
    <x v="4"/>
    <s v="20180909_h3a_plr_distcalc-weka.filters.unsupervised.attribute.Remove-R1,3,7-21,24-89-weka.filters.unsupervised.attribute.Remove-R7-235-weka.filters.unsupervised.attribute.Remove-R2-6"/>
    <x v="2"/>
    <n v="0.41699999999999998"/>
    <n v="0.35699999999999998"/>
    <n v="0.41399999999999998"/>
    <n v="0.41699999999999998"/>
    <n v="0.41499999999999998"/>
    <n v="6.2E-2"/>
    <n v="0.53"/>
    <n v="0.38200000000000001"/>
    <n v="1.3890000000000002"/>
    <n v="33"/>
    <n v="1.2449999999999999"/>
    <s v="F"/>
    <x v="3"/>
    <s v="F"/>
    <x v="4"/>
  </r>
  <r>
    <x v="4"/>
    <x v="1"/>
    <x v="4"/>
    <x v="3"/>
    <s v="20180909_h3a_plr_distcalc-weka.filters.unsupervised.attribute.Remove-R1,3,7-21,24-89-weka.filters.unsupervised.attribute.Remove-R236-464-weka.filters.unsupervised.attribute.Remove-R1-3,5-6"/>
    <x v="1"/>
    <n v="0.502"/>
    <n v="0.49099999999999999"/>
    <n v="0.50700000000000001"/>
    <n v="0.502"/>
    <n v="0.5"/>
    <n v="1.2E-2"/>
    <n v="0.53"/>
    <n v="0.53800000000000003"/>
    <n v="1.58"/>
    <n v="23"/>
    <n v="1"/>
    <s v="F"/>
    <x v="3"/>
    <s v="D"/>
    <x v="3"/>
  </r>
  <r>
    <x v="3"/>
    <x v="2"/>
    <x v="5"/>
    <x v="1"/>
    <s v="20180909_h2_plr-weka.filters.unsupervised.attribute.Remove-R1,3,7-21,24-89-weka.filters.unsupervised.attribute.Remove-R1-2,4-6"/>
    <x v="2"/>
    <n v="0.374"/>
    <n v="0.316"/>
    <n v="0.373"/>
    <n v="0.374"/>
    <n v="0.373"/>
    <n v="5.8000000000000003E-2"/>
    <n v="0.52900000000000003"/>
    <n v="0.34899999999999998"/>
    <n v="1.3089999999999999"/>
    <n v="28"/>
    <n v="1.119"/>
    <s v="F"/>
    <x v="3"/>
    <s v="F"/>
    <x v="4"/>
  </r>
  <r>
    <x v="3"/>
    <x v="2"/>
    <x v="2"/>
    <x v="0"/>
    <s v="20180909_h2_plr-weka.filters.unsupervised.attribute.Remove-R1,3,7-21,24-89-weka.filters.unsupervised.attribute.Remove-R236-320-weka.filters.unsupervised.attribute.Remove-R1,3-6"/>
    <x v="2"/>
    <n v="0.53"/>
    <n v="0.47099999999999997"/>
    <n v="0.53100000000000003"/>
    <n v="0.53"/>
    <n v="0.53"/>
    <n v="5.8999999999999997E-2"/>
    <n v="0.52900000000000003"/>
    <n v="0.51800000000000002"/>
    <n v="1.6359999999999999"/>
    <n v="14"/>
    <n v="1.06"/>
    <s v="F"/>
    <x v="3"/>
    <s v="D"/>
    <x v="3"/>
  </r>
  <r>
    <x v="4"/>
    <x v="2"/>
    <x v="5"/>
    <x v="4"/>
    <s v="20180909_h3a_plr-weka.filters.unsupervised.attribute.Remove-R1,3,7-21,24-89-weka.filters.unsupervised.attribute.Remove-R7-235-weka.filters.unsupervised.attribute.Remove-R1-2,4-6"/>
    <x v="0"/>
    <n v="0.35299999999999998"/>
    <n v="0.32900000000000001"/>
    <n v="0.35199999999999998"/>
    <n v="0.35299999999999998"/>
    <n v="0.35099999999999998"/>
    <n v="2.4E-2"/>
    <n v="0.52900000000000003"/>
    <n v="0.35299999999999998"/>
    <n v="1.2570000000000001"/>
    <n v="27"/>
    <n v="1.0529999999999999"/>
    <s v="F"/>
    <x v="3"/>
    <s v="F"/>
    <x v="4"/>
  </r>
  <r>
    <x v="2"/>
    <x v="0"/>
    <x v="5"/>
    <x v="3"/>
    <s v="20180909_h3c_bzr-weka.filters.unsupervised.attribute.Remove-R1,3,7-21,24-89-weka.filters.unsupervised.attribute.Remove-R236-464-weka.filters.unsupervised.attribute.Remove-R1-2,4-6"/>
    <x v="0"/>
    <n v="0.34300000000000003"/>
    <n v="0.374"/>
    <n v="0.32100000000000001"/>
    <n v="0.34300000000000003"/>
    <n v="0.32100000000000001"/>
    <n v="-3.5000000000000003E-2"/>
    <n v="0.52900000000000003"/>
    <n v="0.38900000000000001"/>
    <n v="1.2040000000000002"/>
    <n v="34"/>
    <n v="0.96300000000000008"/>
    <s v="F"/>
    <x v="3"/>
    <s v="F"/>
    <x v="4"/>
  </r>
  <r>
    <x v="2"/>
    <x v="2"/>
    <x v="5"/>
    <x v="1"/>
    <s v="20180909_h3c_plr-weka.filters.unsupervised.attribute.Remove-R1,3,7-21,24-89-weka.filters.unsupervised.attribute.Remove-R1-2,4-6"/>
    <x v="2"/>
    <n v="0.372"/>
    <n v="0.316"/>
    <n v="0.371"/>
    <n v="0.372"/>
    <n v="0.37"/>
    <n v="5.6000000000000001E-2"/>
    <n v="0.52900000000000003"/>
    <n v="0.35"/>
    <n v="1.3050000000000002"/>
    <n v="27"/>
    <n v="1.1099999999999999"/>
    <s v="F"/>
    <x v="3"/>
    <s v="F"/>
    <x v="4"/>
  </r>
  <r>
    <x v="2"/>
    <x v="1"/>
    <x v="4"/>
    <x v="3"/>
    <s v="20180909_h3c_plr_distcalc-weka.filters.unsupervised.attribute.Remove-R1,3,7-21,24-89-weka.filters.unsupervised.attribute.Remove-R236-464-weka.filters.unsupervised.attribute.Remove-R1-3,5-6"/>
    <x v="2"/>
    <n v="0.53"/>
    <n v="0.47299999999999998"/>
    <n v="0.53"/>
    <n v="0.53"/>
    <n v="0.53"/>
    <n v="5.7000000000000002E-2"/>
    <n v="0.52900000000000003"/>
    <n v="0.51600000000000001"/>
    <n v="1.6320000000000001"/>
    <n v="20"/>
    <n v="1.06"/>
    <s v="F"/>
    <x v="3"/>
    <s v="D"/>
    <x v="3"/>
  </r>
  <r>
    <x v="1"/>
    <x v="2"/>
    <x v="5"/>
    <x v="1"/>
    <s v="20180909_h3b_plr-weka.filters.unsupervised.attribute.Remove-R1-89,90,92,96-178-weka.filters.unsupervised.instance.RemoveWithValues-S0.0-C4-L3-weka.filters.unsupervised.attribute.Remove-R1-2,4"/>
    <x v="1"/>
    <n v="0.372"/>
    <n v="0.315"/>
    <n v="0.377"/>
    <n v="0.372"/>
    <n v="0.36899999999999999"/>
    <n v="0.06"/>
    <n v="0.52900000000000003"/>
    <n v="0.35899999999999999"/>
    <n v="1.3169999999999999"/>
    <n v="25"/>
    <n v="1.107"/>
    <s v="F"/>
    <x v="3"/>
    <s v="F"/>
    <x v="4"/>
  </r>
  <r>
    <x v="4"/>
    <x v="0"/>
    <x v="3"/>
    <x v="1"/>
    <s v="20180909_h3a_bzr-weka.filters.unsupervised.attribute.Remove-R1,3,7-21,24-89-weka.filters.unsupervised.attribute.Remove-R2-6"/>
    <x v="2"/>
    <n v="0.38"/>
    <n v="0.32300000000000001"/>
    <n v="0.374"/>
    <n v="0.38"/>
    <n v="0.374"/>
    <n v="5.3999999999999999E-2"/>
    <n v="0.52800000000000002"/>
    <n v="0.36599999999999999"/>
    <n v="1.3220000000000001"/>
    <n v="15"/>
    <n v="1.1219999999999999"/>
    <s v="F"/>
    <x v="3"/>
    <s v="F"/>
    <x v="4"/>
  </r>
  <r>
    <x v="2"/>
    <x v="2"/>
    <x v="3"/>
    <x v="1"/>
    <s v="20180909_h3c_plr-weka.filters.unsupervised.attribute.Remove-R1,3,7-21,24-89-weka.filters.unsupervised.attribute.Remove-R2-6"/>
    <x v="2"/>
    <n v="0.40799999999999997"/>
    <n v="0.34799999999999998"/>
    <n v="0.40400000000000003"/>
    <n v="0.40799999999999997"/>
    <n v="0.40600000000000003"/>
    <n v="0.06"/>
    <n v="0.52800000000000002"/>
    <n v="0.38"/>
    <n v="1.3740000000000001"/>
    <n v="24"/>
    <n v="1.218"/>
    <s v="F"/>
    <x v="3"/>
    <s v="F"/>
    <x v="4"/>
  </r>
  <r>
    <x v="2"/>
    <x v="2"/>
    <x v="3"/>
    <x v="4"/>
    <s v="20180909_h3c_plr-weka.filters.unsupervised.attribute.Remove-R1,3,7-21,24-89-weka.filters.unsupervised.attribute.Remove-R7-235-weka.filters.unsupervised.attribute.Remove-R2-6"/>
    <x v="2"/>
    <n v="0.39700000000000002"/>
    <n v="0.34100000000000003"/>
    <n v="0.40200000000000002"/>
    <n v="0.39700000000000002"/>
    <n v="0.39900000000000002"/>
    <n v="5.5E-2"/>
    <n v="0.52800000000000002"/>
    <n v="0.38200000000000001"/>
    <n v="1.3639999999999999"/>
    <n v="25"/>
    <n v="1.1970000000000001"/>
    <s v="F"/>
    <x v="3"/>
    <s v="F"/>
    <x v="4"/>
  </r>
  <r>
    <x v="2"/>
    <x v="2"/>
    <x v="4"/>
    <x v="4"/>
    <s v="20180909_h3c_plr-weka.filters.unsupervised.attribute.Remove-R1,3,7-21,24-89-weka.filters.unsupervised.attribute.Remove-R7-235-weka.filters.unsupervised.attribute.Remove-R1-3,5-6"/>
    <x v="0"/>
    <n v="0.52100000000000002"/>
    <n v="0.48699999999999999"/>
    <n v="0.51800000000000002"/>
    <n v="0.52100000000000002"/>
    <n v="0.51700000000000002"/>
    <n v="3.4000000000000002E-2"/>
    <n v="0.52800000000000002"/>
    <n v="0.52300000000000002"/>
    <n v="1.6020000000000003"/>
    <n v="12"/>
    <n v="1.034"/>
    <s v="F"/>
    <x v="3"/>
    <s v="D"/>
    <x v="3"/>
  </r>
  <r>
    <x v="1"/>
    <x v="0"/>
    <x v="3"/>
    <x v="4"/>
    <s v="20180909_h3b_bzr-weka.filters.unsupervised.attribute.Remove-R1-89,90,92,96-178-weka.filters.unsupervised.attribute.Remove-R5-233-weka.filters.unsupervised.attribute.Remove-R2-4"/>
    <x v="2"/>
    <n v="0.39400000000000002"/>
    <n v="0.33800000000000002"/>
    <n v="0.38900000000000001"/>
    <n v="0.39400000000000002"/>
    <n v="0.38800000000000001"/>
    <n v="5.8999999999999997E-2"/>
    <n v="0.52800000000000002"/>
    <n v="0.36"/>
    <n v="1.335"/>
    <n v="32"/>
    <n v="1.1640000000000001"/>
    <s v="F"/>
    <x v="3"/>
    <s v="F"/>
    <x v="4"/>
  </r>
  <r>
    <x v="1"/>
    <x v="1"/>
    <x v="5"/>
    <x v="3"/>
    <s v="20180909_h3b_plr_distcalc-weka.filters.unsupervised.attribute.Remove-R1-89,90,92,96-178-weka.filters.unsupervised.instance.RemoveWithValues-S0.0-C4-L3-weka.filters.unsupervised.attribute.Remove-R234-462-weka.filters.unsupervised.attribute.Remove-R1-2,4"/>
    <x v="2"/>
    <n v="0.37"/>
    <n v="0.315"/>
    <n v="0.37"/>
    <n v="0.37"/>
    <n v="0.37"/>
    <n v="5.5E-2"/>
    <n v="0.52800000000000002"/>
    <n v="0.34699999999999998"/>
    <n v="1.3"/>
    <n v="36"/>
    <n v="1.1099999999999999"/>
    <s v="F"/>
    <x v="3"/>
    <s v="F"/>
    <x v="4"/>
  </r>
  <r>
    <x v="2"/>
    <x v="0"/>
    <x v="5"/>
    <x v="3"/>
    <s v="20180909_h3c_bzr-weka.filters.unsupervised.attribute.Remove-R1,3,7-21,24-89-weka.filters.unsupervised.attribute.Remove-R236-464-weka.filters.unsupervised.attribute.Remove-R1-2,4-6"/>
    <x v="1"/>
    <n v="0.36499999999999999"/>
    <n v="0.34899999999999998"/>
    <n v="0.35499999999999998"/>
    <n v="0.36499999999999999"/>
    <n v="0.35099999999999998"/>
    <n v="1.7999999999999999E-2"/>
    <n v="0.52700000000000002"/>
    <n v="0.38700000000000001"/>
    <n v="1.2829999999999999"/>
    <n v="31"/>
    <n v="1.0529999999999999"/>
    <s v="F"/>
    <x v="3"/>
    <s v="F"/>
    <x v="4"/>
  </r>
  <r>
    <x v="2"/>
    <x v="2"/>
    <x v="5"/>
    <x v="4"/>
    <s v="20180909_h3c_plr-weka.filters.unsupervised.attribute.Remove-R1,3,7-21,24-89-weka.filters.unsupervised.attribute.Remove-R7-235-weka.filters.unsupervised.attribute.Remove-R1-2,4-6"/>
    <x v="2"/>
    <n v="0.372"/>
    <n v="0.317"/>
    <n v="0.372"/>
    <n v="0.372"/>
    <n v="0.371"/>
    <n v="5.5E-2"/>
    <n v="0.52700000000000002"/>
    <n v="0.34799999999999998"/>
    <n v="1.3010000000000002"/>
    <n v="28"/>
    <n v="1.113"/>
    <s v="F"/>
    <x v="3"/>
    <s v="F"/>
    <x v="4"/>
  </r>
  <r>
    <x v="1"/>
    <x v="2"/>
    <x v="5"/>
    <x v="3"/>
    <s v="20180909_h3b_plr-weka.filters.unsupervised.attribute.Remove-R1-89,90,92,96-178-weka.filters.unsupervised.instance.RemoveWithValues-S0.0-C4-L3-weka.filters.unsupervised.attribute.Remove-R234-462-weka.filters.unsupervised.attribute.Remove-R1-2,4"/>
    <x v="1"/>
    <n v="0.35199999999999998"/>
    <n v="0.32500000000000001"/>
    <n v="0.36"/>
    <n v="0.35199999999999998"/>
    <n v="0.34799999999999998"/>
    <n v="0.03"/>
    <n v="0.52600000000000002"/>
    <n v="0.36099999999999999"/>
    <n v="1.2650000000000001"/>
    <n v="30"/>
    <n v="1.044"/>
    <s v="F"/>
    <x v="3"/>
    <s v="F"/>
    <x v="4"/>
  </r>
  <r>
    <x v="3"/>
    <x v="0"/>
    <x v="4"/>
    <x v="2"/>
    <s v="20180909_h2_bzr-weka.filters.unsupervised.attribute.Remove-R1,3,7-21,24-89-weka.filters.unsupervised.attribute.Remove-R7-235-weka.filters.unsupervised.attribute.Remove-R1-3,5-6"/>
    <x v="0"/>
    <n v="0.51100000000000001"/>
    <n v="0.501"/>
    <n v="0.50600000000000001"/>
    <n v="0.51100000000000001"/>
    <n v="0.504"/>
    <n v="0.01"/>
    <n v="0.52400000000000002"/>
    <n v="0.53700000000000003"/>
    <n v="1.5750000000000002"/>
    <n v="18"/>
    <n v="1.008"/>
    <s v="F"/>
    <x v="3"/>
    <s v="D"/>
    <x v="3"/>
  </r>
  <r>
    <x v="4"/>
    <x v="2"/>
    <x v="3"/>
    <x v="4"/>
    <s v="20180909_h3a_plr-weka.filters.unsupervised.attribute.Remove-R1,3,7-21,24-89-weka.filters.unsupervised.attribute.Remove-R7-235-weka.filters.unsupervised.attribute.Remove-R2-6"/>
    <x v="0"/>
    <n v="0.44700000000000001"/>
    <n v="0.41"/>
    <n v="0.373"/>
    <n v="0.44700000000000001"/>
    <n v="0.38400000000000001"/>
    <n v="3.9E-2"/>
    <n v="0.52400000000000002"/>
    <n v="0.38600000000000001"/>
    <n v="1.3330000000000002"/>
    <n v="22"/>
    <n v="1.1520000000000001"/>
    <s v="F"/>
    <x v="3"/>
    <s v="F"/>
    <x v="4"/>
  </r>
  <r>
    <x v="4"/>
    <x v="0"/>
    <x v="3"/>
    <x v="4"/>
    <s v="20180909_h3a_bzr-weka.filters.unsupervised.attribute.Remove-R1,3,7-21,24-89-weka.filters.unsupervised.attribute.Remove-R7-235-weka.filters.unsupervised.attribute.Remove-R2-6"/>
    <x v="2"/>
    <n v="0.372"/>
    <n v="0.32400000000000001"/>
    <n v="0.376"/>
    <n v="0.372"/>
    <n v="0.374"/>
    <n v="4.9000000000000002E-2"/>
    <n v="0.52400000000000002"/>
    <n v="0.36399999999999999"/>
    <n v="1.3109999999999999"/>
    <n v="17"/>
    <n v="1.1219999999999999"/>
    <s v="F"/>
    <x v="3"/>
    <s v="F"/>
    <x v="4"/>
  </r>
  <r>
    <x v="4"/>
    <x v="2"/>
    <x v="2"/>
    <x v="1"/>
    <s v="20180909_h3a_plr-weka.filters.unsupervised.attribute.Remove-R1,3,7-21,24-89-weka.filters.unsupervised.attribute.Remove-R1,3-6"/>
    <x v="0"/>
    <n v="0.52500000000000002"/>
    <n v="0.48499999999999999"/>
    <n v="0.52200000000000002"/>
    <n v="0.52500000000000002"/>
    <n v="0.52300000000000002"/>
    <n v="4.1000000000000002E-2"/>
    <n v="0.52400000000000002"/>
    <n v="0.52"/>
    <n v="1.6080000000000001"/>
    <n v="5"/>
    <n v="1.046"/>
    <s v="F"/>
    <x v="3"/>
    <s v="D"/>
    <x v="3"/>
  </r>
  <r>
    <x v="4"/>
    <x v="2"/>
    <x v="2"/>
    <x v="3"/>
    <s v="20180909_h3a_plr-weka.filters.unsupervised.attribute.Remove-R1,3,7-21,24-89-weka.filters.unsupervised.attribute.Remove-R236-464-weka.filters.unsupervised.attribute.Remove-R1,3-6"/>
    <x v="1"/>
    <n v="0.53700000000000003"/>
    <n v="0.48599999999999999"/>
    <n v="0.53"/>
    <n v="0.53700000000000003"/>
    <n v="0.52200000000000002"/>
    <n v="5.3999999999999999E-2"/>
    <n v="0.52400000000000002"/>
    <n v="0.53600000000000003"/>
    <n v="1.6360000000000001"/>
    <n v="4"/>
    <n v="1.044"/>
    <s v="F"/>
    <x v="3"/>
    <s v="D"/>
    <x v="3"/>
  </r>
  <r>
    <x v="2"/>
    <x v="0"/>
    <x v="5"/>
    <x v="1"/>
    <s v="20180909_h3c_bzr-weka.filters.unsupervised.attribute.Remove-R1,3,7-21,24-89-weka.filters.unsupervised.attribute.Remove-R1-2,4-6"/>
    <x v="1"/>
    <n v="0.40100000000000002"/>
    <n v="0.33100000000000002"/>
    <n v="0.39"/>
    <n v="0.40100000000000002"/>
    <n v="0.38800000000000001"/>
    <n v="7.2999999999999995E-2"/>
    <n v="0.52400000000000002"/>
    <n v="0.38900000000000001"/>
    <n v="1.3740000000000001"/>
    <n v="29"/>
    <n v="1.1640000000000001"/>
    <s v="F"/>
    <x v="3"/>
    <s v="F"/>
    <x v="4"/>
  </r>
  <r>
    <x v="2"/>
    <x v="1"/>
    <x v="5"/>
    <x v="3"/>
    <s v="20180909_h3c_plr_distcalc-weka.filters.unsupervised.attribute.Remove-R1,3,7-21,24-89-weka.filters.unsupervised.attribute.Remove-R236-464-weka.filters.unsupervised.attribute.Remove-R1-2,4-6"/>
    <x v="2"/>
    <n v="0.36499999999999999"/>
    <n v="0.317"/>
    <n v="0.36599999999999999"/>
    <n v="0.36499999999999999"/>
    <n v="0.36499999999999999"/>
    <n v="4.8000000000000001E-2"/>
    <n v="0.52400000000000002"/>
    <n v="0.34699999999999998"/>
    <n v="1.284"/>
    <n v="34"/>
    <n v="1.095"/>
    <s v="F"/>
    <x v="3"/>
    <s v="F"/>
    <x v="4"/>
  </r>
  <r>
    <x v="3"/>
    <x v="1"/>
    <x v="5"/>
    <x v="0"/>
    <s v="20180909_h2_plr_distcalc-weka.filters.unsupervised.attribute.Remove-R1,3,7-21,24-89-weka.filters.unsupervised.attribute.Remove-R236-320-weka.filters.unsupervised.attribute.Remove-R1-2,4-6"/>
    <x v="2"/>
    <n v="0.36699999999999999"/>
    <n v="0.32"/>
    <n v="0.36199999999999999"/>
    <n v="0.36699999999999999"/>
    <n v="0.36399999999999999"/>
    <n v="4.5999999999999999E-2"/>
    <n v="0.52300000000000002"/>
    <n v="0.34699999999999998"/>
    <n v="1.28"/>
    <n v="34"/>
    <n v="1.0920000000000001"/>
    <s v="F"/>
    <x v="3"/>
    <s v="F"/>
    <x v="4"/>
  </r>
  <r>
    <x v="4"/>
    <x v="1"/>
    <x v="4"/>
    <x v="3"/>
    <s v="20180909_h3a_plr_distcalc-weka.filters.unsupervised.attribute.Remove-R1,3,7-21,24-89-weka.filters.unsupervised.attribute.Remove-R236-464-weka.filters.unsupervised.attribute.Remove-R1-3,5-6"/>
    <x v="2"/>
    <n v="0.52300000000000002"/>
    <n v="0.47799999999999998"/>
    <n v="0.52400000000000002"/>
    <n v="0.52300000000000002"/>
    <n v="0.52300000000000002"/>
    <n v="4.4999999999999998E-2"/>
    <n v="0.52300000000000002"/>
    <n v="0.51300000000000001"/>
    <n v="1.6040000000000001"/>
    <n v="20"/>
    <n v="1.046"/>
    <s v="F"/>
    <x v="3"/>
    <s v="D"/>
    <x v="3"/>
  </r>
  <r>
    <x v="4"/>
    <x v="2"/>
    <x v="4"/>
    <x v="3"/>
    <s v="20180909_h3a_plr-weka.filters.unsupervised.attribute.Remove-R1,3,7-21,24-89-weka.filters.unsupervised.attribute.Remove-R236-464-weka.filters.unsupervised.attribute.Remove-R1-3,5-6"/>
    <x v="1"/>
    <n v="0.502"/>
    <n v="0.49199999999999999"/>
    <n v="0.50600000000000001"/>
    <n v="0.502"/>
    <n v="0.501"/>
    <n v="0.01"/>
    <n v="0.52300000000000002"/>
    <n v="0.52900000000000003"/>
    <n v="1.5630000000000002"/>
    <n v="8"/>
    <n v="1.002"/>
    <s v="F"/>
    <x v="3"/>
    <s v="D"/>
    <x v="3"/>
  </r>
  <r>
    <x v="2"/>
    <x v="2"/>
    <x v="5"/>
    <x v="3"/>
    <s v="20180909_h3c_plr-weka.filters.unsupervised.attribute.Remove-R1,3,7-21,24-89-weka.filters.unsupervised.attribute.Remove-R236-464-weka.filters.unsupervised.attribute.Remove-R1-2,4-6"/>
    <x v="1"/>
    <n v="0.36699999999999999"/>
    <n v="0.32300000000000001"/>
    <n v="0.36799999999999999"/>
    <n v="0.36699999999999999"/>
    <n v="0.36299999999999999"/>
    <n v="4.5999999999999999E-2"/>
    <n v="0.52300000000000002"/>
    <n v="0.36199999999999999"/>
    <n v="1.294"/>
    <n v="29"/>
    <n v="1.089"/>
    <s v="F"/>
    <x v="3"/>
    <s v="F"/>
    <x v="4"/>
  </r>
  <r>
    <x v="3"/>
    <x v="2"/>
    <x v="5"/>
    <x v="2"/>
    <s v="20180909_h2_plr-weka.filters.unsupervised.attribute.Remove-R1,3,7-21,24-89-weka.filters.unsupervised.attribute.Remove-R5-235-weka.filters.unsupervised.attribute.Remove-R1-2,4"/>
    <x v="1"/>
    <n v="0.35799999999999998"/>
    <n v="0.33200000000000002"/>
    <n v="0.35799999999999998"/>
    <n v="0.35799999999999998"/>
    <n v="0.33900000000000002"/>
    <n v="2.8000000000000001E-2"/>
    <n v="0.52200000000000002"/>
    <n v="0.36"/>
    <n v="1.2490000000000001"/>
    <n v="33"/>
    <n v="1.0170000000000001"/>
    <s v="F"/>
    <x v="3"/>
    <s v="F"/>
    <x v="4"/>
  </r>
  <r>
    <x v="4"/>
    <x v="1"/>
    <x v="5"/>
    <x v="4"/>
    <s v="20180909_h3a_plr_distcalc-weka.filters.unsupervised.attribute.Remove-R1,3,7-21,24-89-weka.filters.unsupervised.attribute.Remove-R7-235-weka.filters.unsupervised.attribute.Remove-R1-2,4-6"/>
    <x v="2"/>
    <n v="0.36199999999999999"/>
    <n v="0.31900000000000001"/>
    <n v="0.36299999999999999"/>
    <n v="0.36199999999999999"/>
    <n v="0.36299999999999999"/>
    <n v="4.3999999999999997E-2"/>
    <n v="0.52200000000000002"/>
    <n v="0.34699999999999998"/>
    <n v="1.276"/>
    <n v="35"/>
    <n v="1.089"/>
    <s v="F"/>
    <x v="3"/>
    <s v="F"/>
    <x v="4"/>
  </r>
  <r>
    <x v="4"/>
    <x v="2"/>
    <x v="4"/>
    <x v="4"/>
    <s v="20180909_h3a_plr-weka.filters.unsupervised.attribute.Remove-R1,3,7-21,24-89-weka.filters.unsupervised.attribute.Remove-R7-235-weka.filters.unsupervised.attribute.Remove-R1-3,5-6"/>
    <x v="1"/>
    <n v="0.50900000000000001"/>
    <n v="0.48299999999999998"/>
    <n v="0.51500000000000001"/>
    <n v="0.50900000000000001"/>
    <n v="0.50600000000000001"/>
    <n v="2.7E-2"/>
    <n v="0.52200000000000002"/>
    <n v="0.53700000000000003"/>
    <n v="1.5920000000000001"/>
    <n v="6"/>
    <n v="1.012"/>
    <s v="F"/>
    <x v="3"/>
    <s v="D"/>
    <x v="3"/>
  </r>
  <r>
    <x v="2"/>
    <x v="0"/>
    <x v="5"/>
    <x v="4"/>
    <s v="20180909_h3c_bzr-weka.filters.unsupervised.attribute.Remove-R1,3,7-21,24-89-weka.filters.unsupervised.attribute.Remove-R7-235-weka.filters.unsupervised.attribute.Remove-R1-2,4-6"/>
    <x v="1"/>
    <n v="0.40899999999999997"/>
    <n v="0.32500000000000001"/>
    <n v="0.40500000000000003"/>
    <n v="0.40899999999999997"/>
    <n v="0.39600000000000002"/>
    <n v="8.8999999999999996E-2"/>
    <n v="0.52200000000000002"/>
    <n v="0.39300000000000002"/>
    <n v="1.4000000000000001"/>
    <n v="28"/>
    <n v="1.1880000000000002"/>
    <s v="F"/>
    <x v="3"/>
    <s v="F"/>
    <x v="4"/>
  </r>
  <r>
    <x v="2"/>
    <x v="2"/>
    <x v="4"/>
    <x v="1"/>
    <s v="20180909_h3c_plr-weka.filters.unsupervised.attribute.Remove-R1,3,7-21,24-89-weka.filters.unsupervised.attribute.Remove-R1-3,5-6"/>
    <x v="0"/>
    <n v="0.505"/>
    <n v="0.5"/>
    <n v="0.504"/>
    <n v="0.505"/>
    <n v="0.504"/>
    <n v="5.0000000000000001E-3"/>
    <n v="0.52200000000000002"/>
    <n v="0.52"/>
    <n v="1.5510000000000002"/>
    <n v="15"/>
    <n v="1.008"/>
    <s v="F"/>
    <x v="3"/>
    <s v="D"/>
    <x v="3"/>
  </r>
  <r>
    <x v="1"/>
    <x v="0"/>
    <x v="5"/>
    <x v="4"/>
    <s v="20180909_h3b_bzr-weka.filters.unsupervised.attribute.Remove-R1-89,90,92,96-178-weka.filters.unsupervised.attribute.Remove-R5-233-weka.filters.unsupervised.attribute.Remove-R1-2,4"/>
    <x v="2"/>
    <n v="0.372"/>
    <n v="0.32800000000000001"/>
    <n v="0.36799999999999999"/>
    <n v="0.372"/>
    <n v="0.36899999999999999"/>
    <n v="4.3999999999999997E-2"/>
    <n v="0.52200000000000002"/>
    <n v="0.35099999999999998"/>
    <n v="1.286"/>
    <n v="34"/>
    <n v="1.107"/>
    <s v="F"/>
    <x v="3"/>
    <s v="F"/>
    <x v="4"/>
  </r>
  <r>
    <x v="4"/>
    <x v="1"/>
    <x v="5"/>
    <x v="1"/>
    <s v="20180909_h3a_plr_distcalc-weka.filters.unsupervised.attribute.Remove-R1,3,7-21,24-89-weka.filters.unsupervised.attribute.Remove-R1-2,4-6"/>
    <x v="2"/>
    <n v="0.36"/>
    <n v="0.31900000000000001"/>
    <n v="0.36199999999999999"/>
    <n v="0.36"/>
    <n v="0.36099999999999999"/>
    <n v="4.2000000000000003E-2"/>
    <n v="0.52100000000000002"/>
    <n v="0.34699999999999998"/>
    <n v="1.2709999999999999"/>
    <n v="36"/>
    <n v="1.083"/>
    <s v="F"/>
    <x v="3"/>
    <s v="F"/>
    <x v="4"/>
  </r>
  <r>
    <x v="4"/>
    <x v="2"/>
    <x v="4"/>
    <x v="1"/>
    <s v="20180909_h3a_plr-weka.filters.unsupervised.attribute.Remove-R1,3,7-21,24-89-weka.filters.unsupervised.attribute.Remove-R1-3,5-6"/>
    <x v="0"/>
    <n v="0.53400000000000003"/>
    <n v="0.47199999999999998"/>
    <n v="0.53200000000000003"/>
    <n v="0.53400000000000003"/>
    <n v="0.53200000000000003"/>
    <n v="6.3E-2"/>
    <n v="0.52100000000000002"/>
    <n v="0.52600000000000002"/>
    <n v="1.6420000000000001"/>
    <n v="3"/>
    <n v="1.0640000000000001"/>
    <s v="F"/>
    <x v="3"/>
    <s v="D"/>
    <x v="3"/>
  </r>
  <r>
    <x v="1"/>
    <x v="0"/>
    <x v="4"/>
    <x v="4"/>
    <s v="20180909_h3b_bzr-weka.filters.unsupervised.attribute.Remove-R1-89,90,92,96-178-weka.filters.unsupervised.attribute.Remove-R5-233-weka.filters.unsupervised.attribute.Remove-R1-3"/>
    <x v="1"/>
    <n v="0.55500000000000005"/>
    <n v="0.53400000000000003"/>
    <n v="0.52900000000000003"/>
    <n v="0.55500000000000005"/>
    <n v="0.52900000000000003"/>
    <n v="2.4E-2"/>
    <n v="0.52100000000000002"/>
    <n v="0.55400000000000005"/>
    <n v="1.6280000000000001"/>
    <n v="20"/>
    <n v="1.0580000000000001"/>
    <s v="F"/>
    <x v="3"/>
    <s v="D"/>
    <x v="3"/>
  </r>
  <r>
    <x v="1"/>
    <x v="1"/>
    <x v="4"/>
    <x v="4"/>
    <s v="20180909_h3b_plr_distcalc-weka.filters.unsupervised.attribute.Remove-R1-89,90,92,96-178-weka.filters.unsupervised.instance.RemoveWithValues-S0.0-C4-L3-weka.filters.unsupervised.attribute.Remove-R5-233-weka.filters.unsupervised.attribute.Remove-R1-3"/>
    <x v="2"/>
    <n v="0.52600000000000002"/>
    <n v="0.48399999999999999"/>
    <n v="0.52600000000000002"/>
    <n v="0.52600000000000002"/>
    <n v="0.52600000000000002"/>
    <n v="4.2999999999999997E-2"/>
    <n v="0.52100000000000002"/>
    <n v="0.51600000000000001"/>
    <n v="1.6060000000000001"/>
    <n v="23"/>
    <n v="1.052"/>
    <s v="F"/>
    <x v="3"/>
    <s v="D"/>
    <x v="3"/>
  </r>
  <r>
    <x v="3"/>
    <x v="0"/>
    <x v="5"/>
    <x v="0"/>
    <s v="20180909_h2_bzr-weka.filters.unsupervised.attribute.Remove-R1,3,7-21,24-89-weka.filters.unsupervised.attribute.Remove-R236-320-weka.filters.unsupervised.attribute.Remove-R1-2,4-6"/>
    <x v="2"/>
    <n v="0.372"/>
    <n v="0.33500000000000002"/>
    <n v="0.36099999999999999"/>
    <n v="0.372"/>
    <n v="0.36299999999999999"/>
    <n v="3.6999999999999998E-2"/>
    <n v="0.51900000000000002"/>
    <n v="0.35399999999999998"/>
    <n v="1.2730000000000001"/>
    <n v="33"/>
    <n v="1.089"/>
    <s v="F"/>
    <x v="3"/>
    <s v="F"/>
    <x v="4"/>
  </r>
  <r>
    <x v="3"/>
    <x v="1"/>
    <x v="5"/>
    <x v="1"/>
    <s v="20180909_h2_plr_distcalc-weka.filters.unsupervised.attribute.Remove-R1,3,7-21,24-89-weka.filters.unsupervised.attribute.Remove-R1-2,4-6"/>
    <x v="2"/>
    <n v="0.35799999999999998"/>
    <n v="0.32100000000000001"/>
    <n v="0.36"/>
    <n v="0.35799999999999998"/>
    <n v="0.35899999999999999"/>
    <n v="3.7999999999999999E-2"/>
    <n v="0.51900000000000002"/>
    <n v="0.34499999999999997"/>
    <n v="1.2609999999999999"/>
    <n v="35"/>
    <n v="1.077"/>
    <s v="F"/>
    <x v="3"/>
    <s v="F"/>
    <x v="4"/>
  </r>
  <r>
    <x v="1"/>
    <x v="0"/>
    <x v="5"/>
    <x v="3"/>
    <s v="20180909_h3b_bzr-weka.filters.unsupervised.attribute.Remove-R1-89,90,92,96-178-weka.filters.unsupervised.attribute.Remove-R234-462-weka.filters.unsupervised.attribute.Remove-R1-2,4"/>
    <x v="2"/>
    <n v="0.36499999999999999"/>
    <n v="0.32600000000000001"/>
    <n v="0.36499999999999999"/>
    <n v="0.36499999999999999"/>
    <n v="0.36499999999999999"/>
    <n v="3.9E-2"/>
    <n v="0.51900000000000002"/>
    <n v="0.34899999999999998"/>
    <n v="1.272"/>
    <n v="35"/>
    <n v="1.095"/>
    <s v="F"/>
    <x v="3"/>
    <s v="F"/>
    <x v="4"/>
  </r>
  <r>
    <x v="4"/>
    <x v="0"/>
    <x v="5"/>
    <x v="3"/>
    <s v="20180909_h3a_bzr-weka.filters.unsupervised.attribute.Remove-R1,3,7-21,24-89-weka.filters.unsupervised.attribute.Remove-R236-464-weka.filters.unsupervised.attribute.Remove-R1-2,4-6"/>
    <x v="2"/>
    <n v="0.36499999999999999"/>
    <n v="0.32900000000000001"/>
    <n v="0.36299999999999999"/>
    <n v="0.36499999999999999"/>
    <n v="0.36099999999999999"/>
    <n v="3.5000000000000003E-2"/>
    <n v="0.51800000000000002"/>
    <n v="0.35"/>
    <n v="1.264"/>
    <n v="20"/>
    <n v="1.083"/>
    <s v="F"/>
    <x v="3"/>
    <s v="F"/>
    <x v="4"/>
  </r>
  <r>
    <x v="2"/>
    <x v="0"/>
    <x v="4"/>
    <x v="4"/>
    <s v="20180909_h3c_bzr-weka.filters.unsupervised.attribute.Remove-R1,3,7-21,24-89-weka.filters.unsupervised.attribute.Remove-R7-235-weka.filters.unsupervised.attribute.Remove-R1-3,5-6"/>
    <x v="1"/>
    <n v="0.496"/>
    <n v="0.50900000000000001"/>
    <n v="0.495"/>
    <n v="0.496"/>
    <n v="0.496"/>
    <n v="-1.2E-2"/>
    <n v="0.51800000000000002"/>
    <n v="0.51600000000000001"/>
    <n v="1.518"/>
    <n v="20"/>
    <n v="0.99199999999999999"/>
    <s v="F"/>
    <x v="3"/>
    <s v="F"/>
    <x v="4"/>
  </r>
  <r>
    <x v="4"/>
    <x v="2"/>
    <x v="3"/>
    <x v="3"/>
    <s v="20180909_h3a_plr-weka.filters.unsupervised.attribute.Remove-R1,3,7-21,24-89-weka.filters.unsupervised.attribute.Remove-R236-464-weka.filters.unsupervised.attribute.Remove-R2-6"/>
    <x v="2"/>
    <n v="0.39"/>
    <n v="0.33700000000000002"/>
    <n v="0.39700000000000002"/>
    <n v="0.39"/>
    <n v="0.39300000000000002"/>
    <n v="5.2999999999999999E-2"/>
    <n v="0.51700000000000002"/>
    <n v="0.376"/>
    <n v="1.339"/>
    <n v="21"/>
    <n v="1.179"/>
    <s v="F"/>
    <x v="3"/>
    <s v="F"/>
    <x v="4"/>
  </r>
  <r>
    <x v="4"/>
    <x v="2"/>
    <x v="2"/>
    <x v="4"/>
    <s v="20180909_h3a_plr-weka.filters.unsupervised.attribute.Remove-R1,3,7-21,24-89-weka.filters.unsupervised.attribute.Remove-R7-235-weka.filters.unsupervised.attribute.Remove-R1,3-6"/>
    <x v="1"/>
    <n v="0.50700000000000001"/>
    <n v="0.51600000000000001"/>
    <n v="0.497"/>
    <n v="0.50700000000000001"/>
    <n v="0.49"/>
    <n v="-0.01"/>
    <n v="0.51700000000000002"/>
    <n v="0.52600000000000002"/>
    <n v="1.5230000000000001"/>
    <n v="13"/>
    <n v="0.98"/>
    <s v="F"/>
    <x v="3"/>
    <s v="F"/>
    <x v="4"/>
  </r>
  <r>
    <x v="1"/>
    <x v="2"/>
    <x v="4"/>
    <x v="4"/>
    <s v="20180909_h3b_plr-weka.filters.unsupervised.attribute.Remove-R1-89,90,92,96-178-weka.filters.unsupervised.instance.RemoveWithValues-S0.0-C4-L3-weka.filters.unsupervised.attribute.Remove-R5-233-weka.filters.unsupervised.attribute.Remove-R1-3"/>
    <x v="0"/>
    <n v="0.501"/>
    <n v="0.52900000000000003"/>
    <n v="0.49099999999999999"/>
    <n v="0.501"/>
    <n v="0.49099999999999999"/>
    <n v="-2.9000000000000001E-2"/>
    <n v="0.51700000000000002"/>
    <n v="0.53300000000000003"/>
    <n v="1.512"/>
    <n v="17"/>
    <n v="0.98199999999999998"/>
    <s v="F"/>
    <x v="3"/>
    <s v="F"/>
    <x v="4"/>
  </r>
  <r>
    <x v="2"/>
    <x v="2"/>
    <x v="5"/>
    <x v="4"/>
    <s v="20180909_h3c_plr-weka.filters.unsupervised.attribute.Remove-R1,3,7-21,24-89-weka.filters.unsupervised.attribute.Remove-R7-235-weka.filters.unsupervised.attribute.Remove-R1-2,4-6"/>
    <x v="1"/>
    <n v="0.34200000000000003"/>
    <n v="0.33900000000000002"/>
    <n v="0.34699999999999998"/>
    <n v="0.34200000000000003"/>
    <n v="0.33300000000000002"/>
    <n v="6.0000000000000001E-3"/>
    <n v="0.51600000000000001"/>
    <n v="0.34899999999999998"/>
    <n v="1.204"/>
    <n v="33"/>
    <n v="0.99900000000000011"/>
    <s v="F"/>
    <x v="3"/>
    <s v="F"/>
    <x v="4"/>
  </r>
  <r>
    <x v="1"/>
    <x v="2"/>
    <x v="3"/>
    <x v="1"/>
    <s v="20180909_h3b_plr-weka.filters.unsupervised.attribute.Remove-R1-89,90,92,96-178-weka.filters.unsupervised.instance.RemoveWithValues-S0.0-C4-L3-weka.filters.unsupervised.attribute.Remove-R2-4"/>
    <x v="2"/>
    <n v="0.40699999999999997"/>
    <n v="0.374"/>
    <n v="0.41099999999999998"/>
    <n v="0.40699999999999997"/>
    <n v="0.40899999999999997"/>
    <n v="3.3000000000000002E-2"/>
    <n v="0.51600000000000001"/>
    <n v="0.39400000000000002"/>
    <n v="1.3519999999999999"/>
    <n v="24"/>
    <n v="1.2269999999999999"/>
    <s v="F"/>
    <x v="3"/>
    <s v="F"/>
    <x v="4"/>
  </r>
  <r>
    <x v="3"/>
    <x v="2"/>
    <x v="3"/>
    <x v="0"/>
    <s v="20180909_h2_plr-weka.filters.unsupervised.attribute.Remove-R1,3,7-21,24-89-weka.filters.unsupervised.attribute.Remove-R236-320-weka.filters.unsupervised.attribute.Remove-R2-6"/>
    <x v="2"/>
    <n v="0.39200000000000002"/>
    <n v="0.36199999999999999"/>
    <n v="0.39"/>
    <n v="0.39200000000000002"/>
    <n v="0.39100000000000001"/>
    <n v="3.1E-2"/>
    <n v="0.51500000000000001"/>
    <n v="0.372"/>
    <n v="1.3090000000000002"/>
    <n v="27"/>
    <n v="1.173"/>
    <s v="F"/>
    <x v="3"/>
    <s v="F"/>
    <x v="4"/>
  </r>
  <r>
    <x v="3"/>
    <x v="2"/>
    <x v="3"/>
    <x v="2"/>
    <s v="20180909_h2_plr-weka.filters.unsupervised.attribute.Remove-R1,3,7-21,24-89-weka.filters.unsupervised.attribute.Remove-R5-235-weka.filters.unsupervised.attribute.Remove-R2-4"/>
    <x v="2"/>
    <n v="0.38300000000000001"/>
    <n v="0.35299999999999998"/>
    <n v="0.38700000000000001"/>
    <n v="0.38300000000000001"/>
    <n v="0.38500000000000001"/>
    <n v="0.03"/>
    <n v="0.51500000000000001"/>
    <n v="0.373"/>
    <n v="1.3029999999999999"/>
    <n v="30"/>
    <n v="1.155"/>
    <s v="F"/>
    <x v="3"/>
    <s v="F"/>
    <x v="4"/>
  </r>
  <r>
    <x v="3"/>
    <x v="0"/>
    <x v="3"/>
    <x v="0"/>
    <s v="20180909_h2_bzr-weka.filters.unsupervised.attribute.Remove-R1,3,7-21,24-89-weka.filters.unsupervised.attribute.Remove-R236-320-weka.filters.unsupervised.attribute.Remove-R2-6"/>
    <x v="2"/>
    <n v="0.36499999999999999"/>
    <n v="0.33400000000000002"/>
    <n v="0.36699999999999999"/>
    <n v="0.36499999999999999"/>
    <n v="0.36599999999999999"/>
    <n v="3.1E-2"/>
    <n v="0.51500000000000001"/>
    <n v="0.35699999999999998"/>
    <n v="1.2690000000000001"/>
    <n v="34"/>
    <n v="1.0979999999999999"/>
    <s v="F"/>
    <x v="3"/>
    <s v="F"/>
    <x v="4"/>
  </r>
  <r>
    <x v="3"/>
    <x v="2"/>
    <x v="5"/>
    <x v="0"/>
    <s v="20180909_h2_plr-weka.filters.unsupervised.attribute.Remove-R1,3,7-21,24-89-weka.filters.unsupervised.attribute.Remove-R236-320-weka.filters.unsupervised.attribute.Remove-R1-2,4-6"/>
    <x v="2"/>
    <n v="0.35599999999999998"/>
    <n v="0.32500000000000001"/>
    <n v="0.35599999999999998"/>
    <n v="0.35599999999999998"/>
    <n v="0.35499999999999998"/>
    <n v="3.1E-2"/>
    <n v="0.51500000000000001"/>
    <n v="0.34200000000000003"/>
    <n v="1.2430000000000001"/>
    <n v="34"/>
    <n v="1.0649999999999999"/>
    <s v="F"/>
    <x v="3"/>
    <s v="F"/>
    <x v="4"/>
  </r>
  <r>
    <x v="3"/>
    <x v="0"/>
    <x v="4"/>
    <x v="0"/>
    <s v="20180909_h2_bzr-weka.filters.unsupervised.attribute.Remove-R1,3,7-21,24-89-weka.filters.unsupervised.attribute.Remove-R236-320-weka.filters.unsupervised.attribute.Remove-R1-3,5-6"/>
    <x v="1"/>
    <n v="0.504"/>
    <n v="0.503"/>
    <n v="0.501"/>
    <n v="0.504"/>
    <n v="0.502"/>
    <n v="0"/>
    <n v="0.51500000000000001"/>
    <n v="0.56399999999999995"/>
    <n v="1.581"/>
    <n v="17"/>
    <n v="1.004"/>
    <s v="F"/>
    <x v="3"/>
    <s v="D"/>
    <x v="3"/>
  </r>
  <r>
    <x v="4"/>
    <x v="2"/>
    <x v="4"/>
    <x v="1"/>
    <s v="20180909_h3a_plr-weka.filters.unsupervised.attribute.Remove-R1,3,7-21,24-89-weka.filters.unsupervised.attribute.Remove-R1-3,5-6"/>
    <x v="2"/>
    <n v="0.505"/>
    <n v="0.5"/>
    <n v="0.503"/>
    <n v="0.505"/>
    <n v="0.504"/>
    <n v="5.0000000000000001E-3"/>
    <n v="0.51500000000000001"/>
    <n v="0.50900000000000001"/>
    <n v="1.5329999999999999"/>
    <n v="12"/>
    <n v="1.008"/>
    <s v="F"/>
    <x v="3"/>
    <s v="D"/>
    <x v="3"/>
  </r>
  <r>
    <x v="4"/>
    <x v="2"/>
    <x v="4"/>
    <x v="4"/>
    <s v="20180909_h3a_plr-weka.filters.unsupervised.attribute.Remove-R1,3,7-21,24-89-weka.filters.unsupervised.attribute.Remove-R7-235-weka.filters.unsupervised.attribute.Remove-R1-3,5-6"/>
    <x v="0"/>
    <n v="0.505"/>
    <n v="0.502"/>
    <n v="0.502"/>
    <n v="0.505"/>
    <n v="0.502"/>
    <n v="2E-3"/>
    <n v="0.51500000000000001"/>
    <n v="0.51700000000000002"/>
    <n v="1.536"/>
    <n v="11"/>
    <n v="1.004"/>
    <s v="F"/>
    <x v="3"/>
    <s v="D"/>
    <x v="3"/>
  </r>
  <r>
    <x v="2"/>
    <x v="1"/>
    <x v="5"/>
    <x v="1"/>
    <s v="20180909_h3c_plr_distcalc-weka.filters.unsupervised.attribute.Remove-R1,3,7-21,24-89-weka.filters.unsupervised.attribute.Remove-R1-2,4-6"/>
    <x v="2"/>
    <n v="0.35299999999999998"/>
    <n v="0.32400000000000001"/>
    <n v="0.35299999999999998"/>
    <n v="0.35299999999999998"/>
    <n v="0.35299999999999998"/>
    <n v="2.9000000000000001E-2"/>
    <n v="0.51500000000000001"/>
    <n v="0.34200000000000003"/>
    <n v="1.2390000000000001"/>
    <n v="35"/>
    <n v="1.0589999999999999"/>
    <s v="F"/>
    <x v="3"/>
    <s v="F"/>
    <x v="4"/>
  </r>
  <r>
    <x v="2"/>
    <x v="0"/>
    <x v="4"/>
    <x v="3"/>
    <s v="20180909_h3c_bzr-weka.filters.unsupervised.attribute.Remove-R1,3,7-21,24-89-weka.filters.unsupervised.attribute.Remove-R236-464-weka.filters.unsupervised.attribute.Remove-R1-3,5-6"/>
    <x v="0"/>
    <n v="0.53300000000000003"/>
    <n v="0.47699999999999998"/>
    <n v="0.53"/>
    <n v="0.53300000000000003"/>
    <n v="0.52900000000000003"/>
    <n v="5.7000000000000002E-2"/>
    <n v="0.51400000000000001"/>
    <n v="0.52900000000000003"/>
    <n v="1.629"/>
    <n v="18"/>
    <n v="1.0580000000000001"/>
    <s v="F"/>
    <x v="3"/>
    <s v="D"/>
    <x v="3"/>
  </r>
  <r>
    <x v="2"/>
    <x v="0"/>
    <x v="3"/>
    <x v="1"/>
    <s v="20180909_h3c_bzr-weka.filters.unsupervised.attribute.Remove-R1,3,7-21,24-89-weka.filters.unsupervised.attribute.Remove-R2-6"/>
    <x v="2"/>
    <n v="0.372"/>
    <n v="0.34699999999999998"/>
    <n v="0.371"/>
    <n v="0.372"/>
    <n v="0.371"/>
    <n v="2.5999999999999999E-2"/>
    <n v="0.51300000000000001"/>
    <n v="0.35499999999999998"/>
    <n v="1.2650000000000001"/>
    <n v="32"/>
    <n v="1.113"/>
    <s v="F"/>
    <x v="3"/>
    <s v="F"/>
    <x v="4"/>
  </r>
  <r>
    <x v="1"/>
    <x v="1"/>
    <x v="4"/>
    <x v="3"/>
    <s v="20180909_h3b_plr_distcalc-weka.filters.unsupervised.attribute.Remove-R1-89,90,92,96-178-weka.filters.unsupervised.instance.RemoveWithValues-S0.0-C4-L3-weka.filters.unsupervised.attribute.Remove-R234-462-weka.filters.unsupervised.attribute.Remove-R1-3"/>
    <x v="2"/>
    <n v="0.52"/>
    <n v="0.49399999999999999"/>
    <n v="0.51800000000000002"/>
    <n v="0.52"/>
    <n v="0.51900000000000002"/>
    <n v="2.5000000000000001E-2"/>
    <n v="0.51300000000000001"/>
    <n v="0.51200000000000001"/>
    <n v="1.569"/>
    <n v="27"/>
    <n v="1.038"/>
    <s v="F"/>
    <x v="3"/>
    <s v="D"/>
    <x v="3"/>
  </r>
  <r>
    <x v="3"/>
    <x v="1"/>
    <x v="5"/>
    <x v="2"/>
    <s v="20180909_h2_plr_distcalc-weka.filters.unsupervised.attribute.Remove-R1,3,7-21,24-89-weka.filters.unsupervised.attribute.Remove-R5-235-weka.filters.unsupervised.attribute.Remove-R1-2,4"/>
    <x v="1"/>
    <n v="0.35099999999999998"/>
    <n v="0.32900000000000001"/>
    <n v="0.35199999999999998"/>
    <n v="0.35099999999999998"/>
    <n v="0.35099999999999998"/>
    <n v="2.1999999999999999E-2"/>
    <n v="0.51200000000000001"/>
    <n v="0.35799999999999998"/>
    <n v="1.2429999999999999"/>
    <n v="36"/>
    <n v="1.0529999999999999"/>
    <s v="F"/>
    <x v="3"/>
    <s v="F"/>
    <x v="4"/>
  </r>
  <r>
    <x v="4"/>
    <x v="0"/>
    <x v="4"/>
    <x v="3"/>
    <s v="20180909_h3a_bzr-weka.filters.unsupervised.attribute.Remove-R1,3,7-21,24-89-weka.filters.unsupervised.attribute.Remove-R236-464-weka.filters.unsupervised.attribute.Remove-R1-3,5-6"/>
    <x v="0"/>
    <n v="0.53300000000000003"/>
    <n v="0.48"/>
    <n v="0.52900000000000003"/>
    <n v="0.53300000000000003"/>
    <n v="0.52500000000000002"/>
    <n v="5.5E-2"/>
    <n v="0.51200000000000001"/>
    <n v="0.52600000000000002"/>
    <n v="1.6180000000000001"/>
    <n v="6"/>
    <n v="1.05"/>
    <s v="F"/>
    <x v="3"/>
    <s v="D"/>
    <x v="3"/>
  </r>
  <r>
    <x v="4"/>
    <x v="0"/>
    <x v="4"/>
    <x v="4"/>
    <s v="20180909_h3a_bzr-weka.filters.unsupervised.attribute.Remove-R1,3,7-21,24-89-weka.filters.unsupervised.attribute.Remove-R7-235-weka.filters.unsupervised.attribute.Remove-R1-3,5-6"/>
    <x v="2"/>
    <n v="0.51100000000000001"/>
    <n v="0.48799999999999999"/>
    <n v="0.51300000000000001"/>
    <n v="0.51100000000000001"/>
    <n v="0.51100000000000001"/>
    <n v="2.3E-2"/>
    <n v="0.51200000000000001"/>
    <n v="0.50700000000000001"/>
    <n v="1.5529999999999999"/>
    <n v="8"/>
    <n v="1.022"/>
    <s v="F"/>
    <x v="3"/>
    <s v="D"/>
    <x v="3"/>
  </r>
  <r>
    <x v="4"/>
    <x v="2"/>
    <x v="3"/>
    <x v="4"/>
    <s v="20180909_h3a_plr-weka.filters.unsupervised.attribute.Remove-R1,3,7-21,24-89-weka.filters.unsupervised.attribute.Remove-R7-235-weka.filters.unsupervised.attribute.Remove-R2-6"/>
    <x v="1"/>
    <n v="0.46800000000000003"/>
    <n v="0.46400000000000002"/>
    <n v="0.33800000000000002"/>
    <n v="0.46800000000000003"/>
    <n v="0.32800000000000001"/>
    <n v="7.0000000000000001E-3"/>
    <n v="0.51200000000000001"/>
    <n v="0.38500000000000001"/>
    <n v="1.232"/>
    <n v="30"/>
    <n v="0.98399999999999999"/>
    <s v="F"/>
    <x v="3"/>
    <s v="F"/>
    <x v="4"/>
  </r>
  <r>
    <x v="1"/>
    <x v="0"/>
    <x v="3"/>
    <x v="1"/>
    <s v="20180909_h3b_bzr-weka.filters.unsupervised.attribute.Remove-R1-89,90,92,96-178-weka.filters.unsupervised.attribute.Remove-R2-4"/>
    <x v="2"/>
    <n v="0.372"/>
    <n v="0.34899999999999998"/>
    <n v="0.372"/>
    <n v="0.372"/>
    <n v="0.371"/>
    <n v="2.5999999999999999E-2"/>
    <n v="0.51200000000000001"/>
    <n v="0.35299999999999998"/>
    <n v="1.262"/>
    <n v="36"/>
    <n v="1.113"/>
    <s v="F"/>
    <x v="3"/>
    <s v="F"/>
    <x v="4"/>
  </r>
  <r>
    <x v="4"/>
    <x v="2"/>
    <x v="3"/>
    <x v="3"/>
    <s v="20180909_h3a_plr-weka.filters.unsupervised.attribute.Remove-R1,3,7-21,24-89-weka.filters.unsupervised.attribute.Remove-R236-464-weka.filters.unsupervised.attribute.Remove-R2-6"/>
    <x v="1"/>
    <n v="0.45400000000000001"/>
    <n v="0.47199999999999998"/>
    <n v="0.29299999999999998"/>
    <n v="0.45400000000000001"/>
    <n v="0.31900000000000001"/>
    <n v="-4.4999999999999998E-2"/>
    <n v="0.51100000000000001"/>
    <n v="0.377"/>
    <n v="1.1619999999999999"/>
    <n v="36"/>
    <n v="0.95700000000000007"/>
    <s v="F"/>
    <x v="3"/>
    <s v="F"/>
    <x v="4"/>
  </r>
  <r>
    <x v="2"/>
    <x v="2"/>
    <x v="4"/>
    <x v="4"/>
    <s v="20180909_h3c_plr-weka.filters.unsupervised.attribute.Remove-R1,3,7-21,24-89-weka.filters.unsupervised.attribute.Remove-R7-235-weka.filters.unsupervised.attribute.Remove-R1-3,5-6"/>
    <x v="2"/>
    <n v="0.51400000000000001"/>
    <n v="0.49099999999999999"/>
    <n v="0.51300000000000001"/>
    <n v="0.51400000000000001"/>
    <n v="0.51300000000000001"/>
    <n v="2.3E-2"/>
    <n v="0.51100000000000001"/>
    <n v="0.50700000000000001"/>
    <n v="1.5540000000000003"/>
    <n v="14"/>
    <n v="1.026"/>
    <s v="F"/>
    <x v="3"/>
    <s v="D"/>
    <x v="3"/>
  </r>
  <r>
    <x v="1"/>
    <x v="2"/>
    <x v="5"/>
    <x v="4"/>
    <s v="20180909_h3b_plr-weka.filters.unsupervised.attribute.Remove-R1-89,90,92,96-178-weka.filters.unsupervised.instance.RemoveWithValues-S0.0-C4-L3-weka.filters.unsupervised.attribute.Remove-R5-233-weka.filters.unsupervised.attribute.Remove-R1-2,4"/>
    <x v="1"/>
    <n v="0.33300000000000002"/>
    <n v="0.33400000000000002"/>
    <n v="0.34"/>
    <n v="0.33300000000000002"/>
    <n v="0.312"/>
    <n v="2E-3"/>
    <n v="0.51100000000000001"/>
    <n v="0.35299999999999998"/>
    <n v="1.1779999999999999"/>
    <n v="33"/>
    <n v="0.93599999999999994"/>
    <s v="F"/>
    <x v="3"/>
    <s v="F"/>
    <x v="4"/>
  </r>
  <r>
    <x v="3"/>
    <x v="2"/>
    <x v="4"/>
    <x v="2"/>
    <s v="20180909_h2_plr-weka.filters.unsupervised.attribute.Remove-R1,3,7-21,24-89-weka.filters.unsupervised.attribute.Remove-R5-235-weka.filters.unsupervised.attribute.Remove-R1-3"/>
    <x v="2"/>
    <n v="0.51100000000000001"/>
    <n v="0.49099999999999999"/>
    <n v="0.51100000000000001"/>
    <n v="0.51100000000000001"/>
    <n v="0.51100000000000001"/>
    <n v="0.02"/>
    <n v="0.51"/>
    <n v="0.50600000000000001"/>
    <n v="1.5469999999999999"/>
    <n v="17"/>
    <n v="1.022"/>
    <s v="F"/>
    <x v="3"/>
    <s v="D"/>
    <x v="3"/>
  </r>
  <r>
    <x v="3"/>
    <x v="2"/>
    <x v="4"/>
    <x v="2"/>
    <s v="20180909_h2_plr-weka.filters.unsupervised.attribute.Remove-R1,3,7-21,24-89-weka.filters.unsupervised.attribute.Remove-R5-235-weka.filters.unsupervised.attribute.Remove-R1-3"/>
    <x v="0"/>
    <n v="0.51100000000000001"/>
    <n v="0.495"/>
    <n v="0.51"/>
    <n v="0.51100000000000001"/>
    <n v="0.51"/>
    <n v="1.7000000000000001E-2"/>
    <n v="0.51"/>
    <n v="0.51200000000000001"/>
    <n v="1.5489999999999999"/>
    <n v="16"/>
    <n v="1.02"/>
    <s v="F"/>
    <x v="3"/>
    <s v="D"/>
    <x v="3"/>
  </r>
  <r>
    <x v="3"/>
    <x v="0"/>
    <x v="5"/>
    <x v="2"/>
    <s v="20180909_h2_bzr-weka.filters.unsupervised.attribute.Remove-R1,3,7-21,24-89-weka.filters.unsupervised.attribute.Remove-R7-235-weka.filters.unsupervised.attribute.Remove-R1-2,4-6"/>
    <x v="1"/>
    <n v="0.33600000000000002"/>
    <n v="0.34699999999999998"/>
    <n v="0.33600000000000002"/>
    <n v="0.33600000000000002"/>
    <n v="0.33600000000000002"/>
    <n v="-1.0999999999999999E-2"/>
    <n v="0.51"/>
    <n v="0.36599999999999999"/>
    <n v="1.2010000000000001"/>
    <n v="36"/>
    <n v="1.008"/>
    <s v="F"/>
    <x v="3"/>
    <s v="F"/>
    <x v="4"/>
  </r>
  <r>
    <x v="4"/>
    <x v="2"/>
    <x v="3"/>
    <x v="4"/>
    <s v="20180909_h3a_plr-weka.filters.unsupervised.attribute.Remove-R1,3,7-21,24-89-weka.filters.unsupervised.attribute.Remove-R7-235-weka.filters.unsupervised.attribute.Remove-R2-6"/>
    <x v="2"/>
    <n v="0.38100000000000001"/>
    <n v="0.34100000000000003"/>
    <n v="0.38600000000000001"/>
    <n v="0.38100000000000001"/>
    <n v="0.38200000000000001"/>
    <n v="3.7999999999999999E-2"/>
    <n v="0.51"/>
    <n v="0.374"/>
    <n v="1.3039999999999998"/>
    <n v="24"/>
    <n v="1.1459999999999999"/>
    <s v="F"/>
    <x v="3"/>
    <s v="F"/>
    <x v="4"/>
  </r>
  <r>
    <x v="4"/>
    <x v="2"/>
    <x v="4"/>
    <x v="3"/>
    <s v="20180909_h3a_plr-weka.filters.unsupervised.attribute.Remove-R1,3,7-21,24-89-weka.filters.unsupervised.attribute.Remove-R236-464-weka.filters.unsupervised.attribute.Remove-R1-3,5-6"/>
    <x v="0"/>
    <n v="0.51400000000000001"/>
    <n v="0.49199999999999999"/>
    <n v="0.51200000000000001"/>
    <n v="0.51400000000000001"/>
    <n v="0.51200000000000001"/>
    <n v="2.1999999999999999E-2"/>
    <n v="0.51"/>
    <n v="0.52100000000000002"/>
    <n v="1.5649999999999999"/>
    <n v="7"/>
    <n v="1.024"/>
    <s v="F"/>
    <x v="3"/>
    <s v="D"/>
    <x v="3"/>
  </r>
  <r>
    <x v="4"/>
    <x v="0"/>
    <x v="2"/>
    <x v="3"/>
    <s v="20180909_h3a_bzr-weka.filters.unsupervised.attribute.Remove-R1,3,7-21,24-89-weka.filters.unsupervised.attribute.Remove-R236-464-weka.filters.unsupervised.attribute.Remove-R1,3-6"/>
    <x v="0"/>
    <n v="0.46700000000000003"/>
    <n v="0.53200000000000003"/>
    <n v="0.46800000000000003"/>
    <n v="0.46700000000000003"/>
    <n v="0.46700000000000003"/>
    <n v="-6.5000000000000002E-2"/>
    <n v="0.51"/>
    <n v="0.52800000000000002"/>
    <n v="1.44"/>
    <n v="12"/>
    <n v="0.93400000000000005"/>
    <s v="F"/>
    <x v="3"/>
    <s v="F"/>
    <x v="4"/>
  </r>
  <r>
    <x v="2"/>
    <x v="2"/>
    <x v="5"/>
    <x v="1"/>
    <s v="20180909_h3c_plr-weka.filters.unsupervised.attribute.Remove-R1,3,7-21,24-89-weka.filters.unsupervised.attribute.Remove-R1-2,4-6"/>
    <x v="1"/>
    <n v="0.33900000000000002"/>
    <n v="0.34"/>
    <n v="0.34899999999999998"/>
    <n v="0.33900000000000002"/>
    <n v="0.33500000000000002"/>
    <n v="5.0000000000000001E-3"/>
    <n v="0.51"/>
    <n v="0.34300000000000003"/>
    <n v="1.1930000000000001"/>
    <n v="34"/>
    <n v="1.0050000000000001"/>
    <s v="F"/>
    <x v="3"/>
    <s v="F"/>
    <x v="4"/>
  </r>
  <r>
    <x v="2"/>
    <x v="2"/>
    <x v="5"/>
    <x v="3"/>
    <s v="20180909_h3c_plr-weka.filters.unsupervised.attribute.Remove-R1,3,7-21,24-89-weka.filters.unsupervised.attribute.Remove-R236-464-weka.filters.unsupervised.attribute.Remove-R1-2,4-6"/>
    <x v="0"/>
    <n v="0.35099999999999998"/>
    <n v="0.33"/>
    <n v="0.34"/>
    <n v="0.35099999999999998"/>
    <n v="0.34100000000000003"/>
    <n v="1.7999999999999999E-2"/>
    <n v="0.51"/>
    <n v="0.34499999999999997"/>
    <n v="1.214"/>
    <n v="32"/>
    <n v="1.0230000000000001"/>
    <s v="F"/>
    <x v="3"/>
    <s v="F"/>
    <x v="4"/>
  </r>
  <r>
    <x v="3"/>
    <x v="2"/>
    <x v="4"/>
    <x v="1"/>
    <s v="20180909_h2_plr-weka.filters.unsupervised.attribute.Remove-R1,3,7-21,24-89-weka.filters.unsupervised.attribute.Remove-R1-3,5-6"/>
    <x v="2"/>
    <n v="0.50700000000000001"/>
    <n v="0.48899999999999999"/>
    <n v="0.51"/>
    <n v="0.50700000000000001"/>
    <n v="0.50600000000000001"/>
    <n v="1.7999999999999999E-2"/>
    <n v="0.50900000000000001"/>
    <n v="0.50600000000000001"/>
    <n v="1.5389999999999999"/>
    <n v="18"/>
    <n v="1.012"/>
    <s v="F"/>
    <x v="3"/>
    <s v="D"/>
    <x v="3"/>
  </r>
  <r>
    <x v="4"/>
    <x v="2"/>
    <x v="5"/>
    <x v="3"/>
    <s v="20180909_h3a_plr-weka.filters.unsupervised.attribute.Remove-R1,3,7-21,24-89-weka.filters.unsupervised.attribute.Remove-R236-464-weka.filters.unsupervised.attribute.Remove-R1-2,4-6"/>
    <x v="1"/>
    <n v="0.36699999999999999"/>
    <n v="0.32500000000000001"/>
    <n v="0.36299999999999999"/>
    <n v="0.36699999999999999"/>
    <n v="0.35"/>
    <n v="4.3999999999999997E-2"/>
    <n v="0.50900000000000001"/>
    <n v="0.34"/>
    <n v="1.2430000000000001"/>
    <n v="28"/>
    <n v="1.0499999999999998"/>
    <s v="F"/>
    <x v="3"/>
    <s v="F"/>
    <x v="4"/>
  </r>
  <r>
    <x v="2"/>
    <x v="0"/>
    <x v="4"/>
    <x v="1"/>
    <s v="20180909_h3c_bzr-weka.filters.unsupervised.attribute.Remove-R1,3,7-21,24-89-weka.filters.unsupervised.attribute.Remove-R1-3,5-6"/>
    <x v="1"/>
    <n v="0.51800000000000002"/>
    <n v="0.48"/>
    <n v="0.52100000000000002"/>
    <n v="0.51800000000000002"/>
    <n v="0.51800000000000002"/>
    <n v="3.7999999999999999E-2"/>
    <n v="0.50900000000000001"/>
    <n v="0.51200000000000001"/>
    <n v="1.577"/>
    <n v="19"/>
    <n v="1.036"/>
    <s v="F"/>
    <x v="3"/>
    <s v="D"/>
    <x v="3"/>
  </r>
  <r>
    <x v="2"/>
    <x v="2"/>
    <x v="5"/>
    <x v="1"/>
    <s v="20180909_h3c_plr-weka.filters.unsupervised.attribute.Remove-R1,3,7-21,24-89-weka.filters.unsupervised.attribute.Remove-R1-2,4-6"/>
    <x v="0"/>
    <n v="0.32800000000000001"/>
    <n v="0.34300000000000003"/>
    <n v="0.32"/>
    <n v="0.32800000000000001"/>
    <n v="0.32100000000000001"/>
    <n v="-1.7000000000000001E-2"/>
    <n v="0.50900000000000001"/>
    <n v="0.34"/>
    <n v="1.153"/>
    <n v="36"/>
    <n v="0.96300000000000008"/>
    <s v="F"/>
    <x v="3"/>
    <s v="F"/>
    <x v="4"/>
  </r>
  <r>
    <x v="2"/>
    <x v="1"/>
    <x v="4"/>
    <x v="1"/>
    <s v="20180909_h3c_plr_distcalc-weka.filters.unsupervised.attribute.Remove-R1,3,7-21,24-89-weka.filters.unsupervised.attribute.Remove-R1-3,5-6"/>
    <x v="2"/>
    <n v="0.50900000000000001"/>
    <n v="0.49099999999999999"/>
    <n v="0.51"/>
    <n v="0.50900000000000001"/>
    <n v="0.50900000000000001"/>
    <n v="1.7999999999999999E-2"/>
    <n v="0.50900000000000001"/>
    <n v="0.50600000000000001"/>
    <n v="1.542"/>
    <n v="26"/>
    <n v="1.018"/>
    <s v="F"/>
    <x v="3"/>
    <s v="D"/>
    <x v="3"/>
  </r>
  <r>
    <x v="1"/>
    <x v="2"/>
    <x v="3"/>
    <x v="3"/>
    <s v="20180909_h3b_plr-weka.filters.unsupervised.attribute.Remove-R1-89,90,92,96-178-weka.filters.unsupervised.instance.RemoveWithValues-S0.0-C4-L3-weka.filters.unsupervised.attribute.Remove-R234-462-weka.filters.unsupervised.attribute.Remove-R2-4"/>
    <x v="2"/>
    <n v="0.40200000000000002"/>
    <n v="0.38600000000000001"/>
    <n v="0.40100000000000002"/>
    <n v="0.40200000000000002"/>
    <n v="0.40100000000000002"/>
    <n v="1.6E-2"/>
    <n v="0.50900000000000001"/>
    <n v="0.39"/>
    <n v="1.3160000000000001"/>
    <n v="26"/>
    <n v="1.2030000000000001"/>
    <s v="F"/>
    <x v="3"/>
    <s v="F"/>
    <x v="4"/>
  </r>
  <r>
    <x v="4"/>
    <x v="2"/>
    <x v="5"/>
    <x v="1"/>
    <s v="20180909_h3a_plr-weka.filters.unsupervised.attribute.Remove-R1,3,7-21,24-89-weka.filters.unsupervised.attribute.Remove-R1-2,4-6"/>
    <x v="2"/>
    <n v="0.35299999999999998"/>
    <n v="0.32400000000000001"/>
    <n v="0.35399999999999998"/>
    <n v="0.35299999999999998"/>
    <n v="0.35299999999999998"/>
    <n v="2.9000000000000001E-2"/>
    <n v="0.50800000000000001"/>
    <n v="0.33900000000000002"/>
    <n v="1.2290000000000001"/>
    <n v="31"/>
    <n v="1.0589999999999999"/>
    <s v="F"/>
    <x v="3"/>
    <s v="F"/>
    <x v="4"/>
  </r>
  <r>
    <x v="4"/>
    <x v="2"/>
    <x v="5"/>
    <x v="4"/>
    <s v="20180909_h3a_plr-weka.filters.unsupervised.attribute.Remove-R1,3,7-21,24-89-weka.filters.unsupervised.attribute.Remove-R7-235-weka.filters.unsupervised.attribute.Remove-R1-2,4-6"/>
    <x v="2"/>
    <n v="0.35299999999999998"/>
    <n v="0.32600000000000001"/>
    <n v="0.35299999999999998"/>
    <n v="0.35299999999999998"/>
    <n v="0.35299999999999998"/>
    <n v="2.7E-2"/>
    <n v="0.50800000000000001"/>
    <n v="0.33800000000000002"/>
    <n v="1.226"/>
    <n v="32"/>
    <n v="1.0589999999999999"/>
    <s v="F"/>
    <x v="3"/>
    <s v="F"/>
    <x v="4"/>
  </r>
  <r>
    <x v="4"/>
    <x v="0"/>
    <x v="3"/>
    <x v="4"/>
    <s v="20180909_h3a_bzr-weka.filters.unsupervised.attribute.Remove-R1,3,7-21,24-89-weka.filters.unsupervised.attribute.Remove-R7-235-weka.filters.unsupervised.attribute.Remove-R2-6"/>
    <x v="1"/>
    <n v="0.372"/>
    <n v="0.38400000000000001"/>
    <n v="0.311"/>
    <n v="0.372"/>
    <n v="0.32200000000000001"/>
    <n v="-1.9E-2"/>
    <n v="0.50800000000000001"/>
    <n v="0.36899999999999999"/>
    <n v="1.18"/>
    <n v="28"/>
    <n v="0.96599999999999997"/>
    <s v="F"/>
    <x v="3"/>
    <s v="F"/>
    <x v="4"/>
  </r>
  <r>
    <x v="2"/>
    <x v="1"/>
    <x v="4"/>
    <x v="1"/>
    <s v="20180909_h3c_plr_distcalc-weka.filters.unsupervised.attribute.Remove-R1,3,7-21,24-89-weka.filters.unsupervised.attribute.Remove-R1-3,5-6"/>
    <x v="1"/>
    <n v="0.50900000000000001"/>
    <n v="0.497"/>
    <n v="0.50700000000000001"/>
    <n v="0.50900000000000001"/>
    <n v="0.50700000000000001"/>
    <n v="1.2E-2"/>
    <n v="0.50800000000000001"/>
    <n v="0.51200000000000001"/>
    <n v="1.5390000000000001"/>
    <n v="28"/>
    <n v="1.014"/>
    <s v="F"/>
    <x v="3"/>
    <s v="D"/>
    <x v="3"/>
  </r>
  <r>
    <x v="1"/>
    <x v="2"/>
    <x v="4"/>
    <x v="3"/>
    <s v="20180909_h3b_plr-weka.filters.unsupervised.attribute.Remove-R1-89,90,92,96-178-weka.filters.unsupervised.instance.RemoveWithValues-S0.0-C4-L3-weka.filters.unsupervised.attribute.Remove-R234-462-weka.filters.unsupervised.attribute.Remove-R1-3"/>
    <x v="1"/>
    <n v="0.52"/>
    <n v="0.51700000000000002"/>
    <n v="0.50700000000000001"/>
    <n v="0.52"/>
    <n v="0.505"/>
    <n v="2E-3"/>
    <n v="0.50800000000000001"/>
    <n v="0.51"/>
    <n v="1.5250000000000001"/>
    <n v="16"/>
    <n v="1.01"/>
    <s v="F"/>
    <x v="3"/>
    <s v="D"/>
    <x v="3"/>
  </r>
  <r>
    <x v="1"/>
    <x v="2"/>
    <x v="3"/>
    <x v="1"/>
    <s v="20180909_h3b_plr-weka.filters.unsupervised.attribute.Remove-R1-89,90,92,96-178-weka.filters.unsupervised.instance.RemoveWithValues-S0.0-C4-L3-weka.filters.unsupervised.attribute.Remove-R2-4"/>
    <x v="1"/>
    <n v="0.50600000000000001"/>
    <n v="0.51300000000000001"/>
    <n v="0.32300000000000001"/>
    <n v="0.50600000000000001"/>
    <n v="0.36099999999999999"/>
    <n v="-2.5999999999999999E-2"/>
    <n v="0.50800000000000001"/>
    <n v="0.38500000000000001"/>
    <n v="1.228"/>
    <n v="31"/>
    <n v="1.083"/>
    <s v="F"/>
    <x v="3"/>
    <s v="F"/>
    <x v="4"/>
  </r>
  <r>
    <x v="1"/>
    <x v="0"/>
    <x v="5"/>
    <x v="3"/>
    <s v="20180909_h3b_bzr-weka.filters.unsupervised.attribute.Remove-R1-89,90,92,96-178-weka.filters.unsupervised.attribute.Remove-R234-462-weka.filters.unsupervised.attribute.Remove-R1-2,4"/>
    <x v="1"/>
    <n v="0.38"/>
    <n v="0.33"/>
    <n v="0.35899999999999999"/>
    <n v="0.38"/>
    <n v="0.35699999999999998"/>
    <n v="4.8000000000000001E-2"/>
    <n v="0.50800000000000001"/>
    <n v="0.38800000000000001"/>
    <n v="1.3010000000000002"/>
    <n v="33"/>
    <n v="1.071"/>
    <s v="F"/>
    <x v="3"/>
    <s v="F"/>
    <x v="4"/>
  </r>
  <r>
    <x v="4"/>
    <x v="0"/>
    <x v="5"/>
    <x v="3"/>
    <s v="20180909_h3a_bzr-weka.filters.unsupervised.attribute.Remove-R1,3,7-21,24-89-weka.filters.unsupervised.attribute.Remove-R236-464-weka.filters.unsupervised.attribute.Remove-R1-2,4-6"/>
    <x v="1"/>
    <n v="0.35799999999999998"/>
    <n v="0.34699999999999998"/>
    <n v="0.34899999999999998"/>
    <n v="0.35799999999999998"/>
    <n v="0.34899999999999998"/>
    <n v="1.0999999999999999E-2"/>
    <n v="0.50600000000000001"/>
    <n v="0.377"/>
    <n v="1.2429999999999999"/>
    <n v="21"/>
    <n v="1.0469999999999999"/>
    <s v="F"/>
    <x v="3"/>
    <s v="F"/>
    <x v="4"/>
  </r>
  <r>
    <x v="4"/>
    <x v="2"/>
    <x v="4"/>
    <x v="3"/>
    <s v="20180909_h3a_plr-weka.filters.unsupervised.attribute.Remove-R1,3,7-21,24-89-weka.filters.unsupervised.attribute.Remove-R236-464-weka.filters.unsupervised.attribute.Remove-R1-3,5-6"/>
    <x v="2"/>
    <n v="0.50900000000000001"/>
    <n v="0.48799999999999999"/>
    <n v="0.51200000000000001"/>
    <n v="0.50900000000000001"/>
    <n v="0.50900000000000001"/>
    <n v="2.1000000000000001E-2"/>
    <n v="0.505"/>
    <n v="0.504"/>
    <n v="1.5390000000000001"/>
    <n v="10"/>
    <n v="1.018"/>
    <s v="F"/>
    <x v="3"/>
    <s v="D"/>
    <x v="3"/>
  </r>
  <r>
    <x v="2"/>
    <x v="2"/>
    <x v="4"/>
    <x v="1"/>
    <s v="20180909_h3c_plr-weka.filters.unsupervised.attribute.Remove-R1,3,7-21,24-89-weka.filters.unsupervised.attribute.Remove-R1-3,5-6"/>
    <x v="2"/>
    <n v="0.505"/>
    <n v="0.5"/>
    <n v="0.503"/>
    <n v="0.505"/>
    <n v="0.504"/>
    <n v="5.0000000000000001E-3"/>
    <n v="0.505"/>
    <n v="0.504"/>
    <n v="1.518"/>
    <n v="21"/>
    <n v="1.008"/>
    <s v="F"/>
    <x v="3"/>
    <s v="D"/>
    <x v="3"/>
  </r>
  <r>
    <x v="1"/>
    <x v="2"/>
    <x v="3"/>
    <x v="4"/>
    <s v="20180909_h3b_plr-weka.filters.unsupervised.attribute.Remove-R1-89,90,92,96-178-weka.filters.unsupervised.instance.RemoveWithValues-S0.0-C4-L3-weka.filters.unsupervised.attribute.Remove-R5-233-weka.filters.unsupervised.attribute.Remove-R2-4"/>
    <x v="1"/>
    <n v="0.51700000000000002"/>
    <n v="0.51300000000000001"/>
    <n v="0.38900000000000001"/>
    <n v="0.51700000000000002"/>
    <n v="0.36299999999999999"/>
    <n v="1.4999999999999999E-2"/>
    <n v="0.505"/>
    <n v="0.39600000000000002"/>
    <n v="1.2789999999999999"/>
    <n v="29"/>
    <n v="1.089"/>
    <s v="F"/>
    <x v="3"/>
    <s v="F"/>
    <x v="4"/>
  </r>
  <r>
    <x v="2"/>
    <x v="2"/>
    <x v="5"/>
    <x v="3"/>
    <s v="20180909_h3c_plr-weka.filters.unsupervised.attribute.Remove-R1,3,7-21,24-89-weka.filters.unsupervised.attribute.Remove-R236-464-weka.filters.unsupervised.attribute.Remove-R1-2,4-6"/>
    <x v="2"/>
    <n v="0.33900000000000002"/>
    <n v="0.33100000000000002"/>
    <n v="0.34300000000000003"/>
    <n v="0.33900000000000002"/>
    <n v="0.34"/>
    <n v="0.01"/>
    <n v="0.504"/>
    <n v="0.33800000000000002"/>
    <n v="1.1920000000000002"/>
    <n v="35"/>
    <n v="1.02"/>
    <s v="F"/>
    <x v="3"/>
    <s v="F"/>
    <x v="4"/>
  </r>
  <r>
    <x v="4"/>
    <x v="0"/>
    <x v="3"/>
    <x v="3"/>
    <s v="20180909_h3a_bzr-weka.filters.unsupervised.attribute.Remove-R1,3,7-21,24-89-weka.filters.unsupervised.attribute.Remove-R236-464-weka.filters.unsupervised.attribute.Remove-R2-6"/>
    <x v="1"/>
    <n v="0.38700000000000001"/>
    <n v="0.36799999999999999"/>
    <n v="0.35099999999999998"/>
    <n v="0.38700000000000001"/>
    <n v="0.35599999999999998"/>
    <n v="1.7999999999999999E-2"/>
    <n v="0.503"/>
    <n v="0.35599999999999998"/>
    <n v="1.2330000000000001"/>
    <n v="22"/>
    <n v="1.0680000000000001"/>
    <s v="F"/>
    <x v="3"/>
    <s v="F"/>
    <x v="4"/>
  </r>
  <r>
    <x v="4"/>
    <x v="2"/>
    <x v="5"/>
    <x v="3"/>
    <s v="20180909_h3a_plr-weka.filters.unsupervised.attribute.Remove-R1,3,7-21,24-89-weka.filters.unsupervised.attribute.Remove-R236-464-weka.filters.unsupervised.attribute.Remove-R1-2,4-6"/>
    <x v="2"/>
    <n v="0.34899999999999998"/>
    <n v="0.32800000000000001"/>
    <n v="0.34699999999999998"/>
    <n v="0.34899999999999998"/>
    <n v="0.34699999999999998"/>
    <n v="0.02"/>
    <n v="0.503"/>
    <n v="0.33600000000000002"/>
    <n v="1.206"/>
    <n v="33"/>
    <n v="1.0409999999999999"/>
    <s v="F"/>
    <x v="3"/>
    <s v="F"/>
    <x v="4"/>
  </r>
  <r>
    <x v="2"/>
    <x v="0"/>
    <x v="5"/>
    <x v="3"/>
    <s v="20180909_h3c_bzr-weka.filters.unsupervised.attribute.Remove-R1,3,7-21,24-89-weka.filters.unsupervised.attribute.Remove-R236-464-weka.filters.unsupervised.attribute.Remove-R1-2,4-6"/>
    <x v="2"/>
    <n v="0.35"/>
    <n v="0.34399999999999997"/>
    <n v="0.35"/>
    <n v="0.35"/>
    <n v="0.34899999999999998"/>
    <n v="8.0000000000000002E-3"/>
    <n v="0.503"/>
    <n v="0.34399999999999997"/>
    <n v="1.204"/>
    <n v="35"/>
    <n v="1.0469999999999999"/>
    <s v="F"/>
    <x v="3"/>
    <s v="F"/>
    <x v="4"/>
  </r>
  <r>
    <x v="4"/>
    <x v="1"/>
    <x v="4"/>
    <x v="1"/>
    <s v="20180909_h3a_plr_distcalc-weka.filters.unsupervised.attribute.Remove-R1,3,7-21,24-89-weka.filters.unsupervised.attribute.Remove-R1-3,5-6"/>
    <x v="2"/>
    <n v="0.505"/>
    <n v="0.5"/>
    <n v="0.504"/>
    <n v="0.505"/>
    <n v="0.504"/>
    <n v="5.0000000000000001E-3"/>
    <n v="0.502"/>
    <n v="0.502"/>
    <n v="1.5130000000000001"/>
    <n v="28"/>
    <n v="1.008"/>
    <s v="F"/>
    <x v="3"/>
    <s v="D"/>
    <x v="3"/>
  </r>
  <r>
    <x v="2"/>
    <x v="0"/>
    <x v="4"/>
    <x v="1"/>
    <s v="20180909_h3c_bzr-weka.filters.unsupervised.attribute.Remove-R1,3,7-21,24-89-weka.filters.unsupervised.attribute.Remove-R1-3,5-6"/>
    <x v="0"/>
    <n v="0.48899999999999999"/>
    <n v="0.51800000000000002"/>
    <n v="0.48699999999999999"/>
    <n v="0.48899999999999999"/>
    <n v="0.48699999999999999"/>
    <n v="-2.9000000000000001E-2"/>
    <n v="0.502"/>
    <n v="0.505"/>
    <n v="1.4649999999999999"/>
    <n v="24"/>
    <n v="0.97399999999999998"/>
    <s v="F"/>
    <x v="3"/>
    <s v="F"/>
    <x v="4"/>
  </r>
  <r>
    <x v="2"/>
    <x v="0"/>
    <x v="2"/>
    <x v="4"/>
    <s v="20180909_h3c_bzr-weka.filters.unsupervised.attribute.Remove-R1,3,7-21,24-89-weka.filters.unsupervised.attribute.Remove-R7-235-weka.filters.unsupervised.attribute.Remove-R1,3-6"/>
    <x v="1"/>
    <n v="0.504"/>
    <n v="0.5"/>
    <n v="0.502"/>
    <n v="0.504"/>
    <n v="0.5"/>
    <n v="4.0000000000000001E-3"/>
    <n v="0.502"/>
    <n v="0.50800000000000001"/>
    <n v="1.514"/>
    <n v="21"/>
    <n v="1"/>
    <s v="F"/>
    <x v="3"/>
    <s v="D"/>
    <x v="3"/>
  </r>
  <r>
    <x v="2"/>
    <x v="2"/>
    <x v="4"/>
    <x v="3"/>
    <s v="20180909_h3c_plr-weka.filters.unsupervised.attribute.Remove-R1,3,7-21,24-89-weka.filters.unsupervised.attribute.Remove-R236-464-weka.filters.unsupervised.attribute.Remove-R1-3,5-6"/>
    <x v="2"/>
    <n v="0.50700000000000001"/>
    <n v="0.496"/>
    <n v="0.50600000000000001"/>
    <n v="0.50700000000000001"/>
    <n v="0.50700000000000001"/>
    <n v="1.0999999999999999E-2"/>
    <n v="0.502"/>
    <n v="0.502"/>
    <n v="1.522"/>
    <n v="19"/>
    <n v="1.014"/>
    <s v="F"/>
    <x v="3"/>
    <s v="D"/>
    <x v="3"/>
  </r>
  <r>
    <x v="4"/>
    <x v="0"/>
    <x v="3"/>
    <x v="3"/>
    <s v="20180909_h3a_bzr-weka.filters.unsupervised.attribute.Remove-R1,3,7-21,24-89-weka.filters.unsupervised.attribute.Remove-R236-464-weka.filters.unsupervised.attribute.Remove-R2-6"/>
    <x v="2"/>
    <n v="0.34300000000000003"/>
    <n v="0.34100000000000003"/>
    <n v="0.35"/>
    <n v="0.34300000000000003"/>
    <n v="0.34599999999999997"/>
    <n v="2E-3"/>
    <n v="0.501"/>
    <n v="0.34899999999999998"/>
    <n v="1.198"/>
    <n v="27"/>
    <n v="1.0379999999999998"/>
    <s v="F"/>
    <x v="3"/>
    <s v="F"/>
    <x v="4"/>
  </r>
  <r>
    <x v="4"/>
    <x v="2"/>
    <x v="5"/>
    <x v="4"/>
    <s v="20180909_h3a_plr-weka.filters.unsupervised.attribute.Remove-R1,3,7-21,24-89-weka.filters.unsupervised.attribute.Remove-R7-235-weka.filters.unsupervised.attribute.Remove-R1-2,4-6"/>
    <x v="1"/>
    <n v="0.34200000000000003"/>
    <n v="0.34100000000000003"/>
    <n v="0.34399999999999997"/>
    <n v="0.34200000000000003"/>
    <n v="0.33100000000000002"/>
    <n v="4.0000000000000001E-3"/>
    <n v="0.501"/>
    <n v="0.35199999999999998"/>
    <n v="1.1880000000000002"/>
    <n v="34"/>
    <n v="0.9930000000000001"/>
    <s v="F"/>
    <x v="3"/>
    <s v="F"/>
    <x v="4"/>
  </r>
  <r>
    <x v="4"/>
    <x v="0"/>
    <x v="3"/>
    <x v="4"/>
    <s v="20180909_h3a_bzr-weka.filters.unsupervised.attribute.Remove-R1,3,7-21,24-89-weka.filters.unsupervised.attribute.Remove-R7-235-weka.filters.unsupervised.attribute.Remove-R2-6"/>
    <x v="0"/>
    <n v="0.41599999999999998"/>
    <n v="0.373"/>
    <n v="0.37"/>
    <n v="0.41599999999999998"/>
    <n v="0.36199999999999999"/>
    <n v="4.8000000000000001E-2"/>
    <n v="0.5"/>
    <n v="0.36799999999999999"/>
    <n v="1.278"/>
    <n v="18"/>
    <n v="1.0859999999999999"/>
    <s v="F"/>
    <x v="3"/>
    <s v="F"/>
    <x v="4"/>
  </r>
  <r>
    <x v="4"/>
    <x v="2"/>
    <x v="5"/>
    <x v="1"/>
    <s v="20180909_h3a_plr-weka.filters.unsupervised.attribute.Remove-R1,3,7-21,24-89-weka.filters.unsupervised.attribute.Remove-R1-2,4-6"/>
    <x v="1"/>
    <n v="0.34899999999999998"/>
    <n v="0.33400000000000002"/>
    <n v="0.34200000000000003"/>
    <n v="0.34899999999999998"/>
    <n v="0.33500000000000002"/>
    <n v="1.4E-2"/>
    <n v="0.5"/>
    <n v="0.33900000000000002"/>
    <n v="1.1879999999999999"/>
    <n v="35"/>
    <n v="1.0050000000000001"/>
    <s v="F"/>
    <x v="3"/>
    <s v="F"/>
    <x v="4"/>
  </r>
  <r>
    <x v="1"/>
    <x v="2"/>
    <x v="4"/>
    <x v="1"/>
    <s v="20180909_h3b_plr-weka.filters.unsupervised.attribute.Remove-R1-89,90,92,96-178-weka.filters.unsupervised.instance.RemoveWithValues-S0.0-C4-L3-weka.filters.unsupervised.attribute.Remove-R1-3"/>
    <x v="1"/>
    <n v="0.53800000000000003"/>
    <n v="0.53700000000000003"/>
    <n v="0.50600000000000001"/>
    <n v="0.53800000000000003"/>
    <n v="0.46600000000000003"/>
    <n v="1E-3"/>
    <n v="0.5"/>
    <n v="0.504"/>
    <n v="1.4710000000000001"/>
    <n v="18"/>
    <n v="0.93200000000000005"/>
    <s v="F"/>
    <x v="3"/>
    <s v="D"/>
    <x v="3"/>
  </r>
  <r>
    <x v="3"/>
    <x v="1"/>
    <x v="4"/>
    <x v="1"/>
    <s v="20180909_h2_plr_distcalc-weka.filters.unsupervised.attribute.Remove-R1,3,7-21,24-89-weka.filters.unsupervised.attribute.Remove-R1-3,5-6"/>
    <x v="2"/>
    <n v="0.5"/>
    <n v="0.502"/>
    <n v="0.5"/>
    <n v="0.5"/>
    <n v="0.5"/>
    <n v="-2E-3"/>
    <n v="0.499"/>
    <n v="0.501"/>
    <n v="1.498"/>
    <n v="31"/>
    <n v="1"/>
    <s v="F"/>
    <x v="3"/>
    <s v="D"/>
    <x v="3"/>
  </r>
  <r>
    <x v="4"/>
    <x v="2"/>
    <x v="2"/>
    <x v="1"/>
    <s v="20180909_h3a_plr-weka.filters.unsupervised.attribute.Remove-R1,3,7-21,24-89-weka.filters.unsupervised.attribute.Remove-R1,3-6"/>
    <x v="1"/>
    <n v="0.52100000000000002"/>
    <n v="0.5"/>
    <n v="0.51300000000000001"/>
    <n v="0.52100000000000002"/>
    <n v="0.50900000000000001"/>
    <n v="2.1999999999999999E-2"/>
    <n v="0.499"/>
    <n v="0.51300000000000001"/>
    <n v="1.5430000000000001"/>
    <n v="9"/>
    <n v="1.018"/>
    <s v="F"/>
    <x v="3"/>
    <s v="D"/>
    <x v="3"/>
  </r>
  <r>
    <x v="4"/>
    <x v="0"/>
    <x v="3"/>
    <x v="1"/>
    <s v="20180909_h3a_bzr-weka.filters.unsupervised.attribute.Remove-R1,3,7-21,24-89-weka.filters.unsupervised.attribute.Remove-R2-6"/>
    <x v="1"/>
    <n v="0.33600000000000002"/>
    <n v="0.38900000000000001"/>
    <n v="0.30599999999999999"/>
    <n v="0.33600000000000002"/>
    <n v="0.313"/>
    <n v="-5.6000000000000001E-2"/>
    <n v="0.499"/>
    <n v="0.372"/>
    <n v="1.1280000000000001"/>
    <n v="31"/>
    <n v="0.93900000000000006"/>
    <s v="F"/>
    <x v="3"/>
    <s v="F"/>
    <x v="4"/>
  </r>
  <r>
    <x v="2"/>
    <x v="2"/>
    <x v="4"/>
    <x v="3"/>
    <s v="20180909_h3c_plr-weka.filters.unsupervised.attribute.Remove-R1,3,7-21,24-89-weka.filters.unsupervised.attribute.Remove-R236-464-weka.filters.unsupervised.attribute.Remove-R1-3,5-6"/>
    <x v="1"/>
    <n v="0.51600000000000001"/>
    <n v="0.502"/>
    <n v="0.50900000000000001"/>
    <n v="0.51600000000000001"/>
    <n v="0.497"/>
    <n v="1.4999999999999999E-2"/>
    <n v="0.499"/>
    <n v="0.50800000000000001"/>
    <n v="1.5190000000000001"/>
    <n v="20"/>
    <n v="0.99399999999999999"/>
    <s v="F"/>
    <x v="3"/>
    <s v="D"/>
    <x v="3"/>
  </r>
  <r>
    <x v="1"/>
    <x v="1"/>
    <x v="4"/>
    <x v="1"/>
    <s v="20180909_h3b_plr_distcalc-weka.filters.unsupervised.attribute.Remove-R1-89,90,92,96-178-weka.filters.unsupervised.instance.RemoveWithValues-S0.0-C4-L3-weka.filters.unsupervised.attribute.Remove-R1-3"/>
    <x v="1"/>
    <n v="0.53100000000000003"/>
    <n v="0.51600000000000001"/>
    <n v="0.51400000000000001"/>
    <n v="0.53100000000000003"/>
    <n v="0.50600000000000001"/>
    <n v="1.7000000000000001E-2"/>
    <n v="0.499"/>
    <n v="0.505"/>
    <n v="1.5270000000000001"/>
    <n v="30"/>
    <n v="1.012"/>
    <s v="F"/>
    <x v="3"/>
    <s v="D"/>
    <x v="3"/>
  </r>
  <r>
    <x v="1"/>
    <x v="2"/>
    <x v="5"/>
    <x v="1"/>
    <s v="20180909_h3b_plr-weka.filters.unsupervised.attribute.Remove-R1-89,90,92,96-178-weka.filters.unsupervised.instance.RemoveWithValues-S0.0-C4-L3-weka.filters.unsupervised.attribute.Remove-R1-2,4"/>
    <x v="2"/>
    <n v="0.33100000000000002"/>
    <n v="0.33500000000000002"/>
    <n v="0.33100000000000002"/>
    <n v="0.33100000000000002"/>
    <n v="0.33100000000000002"/>
    <n v="-4.0000000000000001E-3"/>
    <n v="0.499"/>
    <n v="0.33400000000000002"/>
    <n v="1.1600000000000001"/>
    <n v="34"/>
    <n v="0.9930000000000001"/>
    <s v="F"/>
    <x v="3"/>
    <s v="F"/>
    <x v="4"/>
  </r>
  <r>
    <x v="3"/>
    <x v="0"/>
    <x v="4"/>
    <x v="1"/>
    <s v="20180909_h2_bzr-weka.filters.unsupervised.attribute.Remove-R1,3,7-21,24-89-weka.filters.unsupervised.attribute.Remove-R1-3,5-6"/>
    <x v="2"/>
    <n v="0.496"/>
    <n v="0.503"/>
    <n v="0.498"/>
    <n v="0.496"/>
    <n v="0.497"/>
    <n v="-6.0000000000000001E-3"/>
    <n v="0.497"/>
    <n v="0.5"/>
    <n v="1.488"/>
    <n v="21"/>
    <n v="0.99399999999999999"/>
    <s v="F"/>
    <x v="3"/>
    <s v="F"/>
    <x v="4"/>
  </r>
  <r>
    <x v="3"/>
    <x v="0"/>
    <x v="2"/>
    <x v="0"/>
    <s v="20180909_h2_bzr-weka.filters.unsupervised.attribute.Remove-R1,3,7-21,24-89-weka.filters.unsupervised.attribute.Remove-R236-320-weka.filters.unsupervised.attribute.Remove-R1,3-6"/>
    <x v="2"/>
    <n v="0.496"/>
    <n v="0.505"/>
    <n v="0.496"/>
    <n v="0.496"/>
    <n v="0.496"/>
    <n v="-8.9999999999999993E-3"/>
    <n v="0.496"/>
    <n v="0.498"/>
    <n v="1.4809999999999999"/>
    <n v="22"/>
    <n v="0.99199999999999999"/>
    <s v="F"/>
    <x v="3"/>
    <s v="F"/>
    <x v="4"/>
  </r>
  <r>
    <x v="4"/>
    <x v="0"/>
    <x v="5"/>
    <x v="1"/>
    <s v="20180909_h3a_bzr-weka.filters.unsupervised.attribute.Remove-R1,3,7-21,24-89-weka.filters.unsupervised.attribute.Remove-R1-2,4-6"/>
    <x v="1"/>
    <n v="0.35799999999999998"/>
    <n v="0.34100000000000003"/>
    <n v="0.35199999999999998"/>
    <n v="0.35799999999999998"/>
    <n v="0.35399999999999998"/>
    <n v="1.6E-2"/>
    <n v="0.496"/>
    <n v="0.34499999999999997"/>
    <n v="1.2109999999999999"/>
    <n v="26"/>
    <n v="1.0619999999999998"/>
    <s v="F"/>
    <x v="3"/>
    <s v="F"/>
    <x v="4"/>
  </r>
  <r>
    <x v="4"/>
    <x v="2"/>
    <x v="4"/>
    <x v="4"/>
    <s v="20180909_h3a_plr-weka.filters.unsupervised.attribute.Remove-R1,3,7-21,24-89-weka.filters.unsupervised.attribute.Remove-R7-235-weka.filters.unsupervised.attribute.Remove-R1-3,5-6"/>
    <x v="2"/>
    <n v="0.49099999999999999"/>
    <n v="0.51100000000000001"/>
    <n v="0.49099999999999999"/>
    <n v="0.49099999999999999"/>
    <n v="0.49099999999999999"/>
    <n v="-0.02"/>
    <n v="0.496"/>
    <n v="0.499"/>
    <n v="1.466"/>
    <n v="16"/>
    <n v="0.98199999999999998"/>
    <s v="F"/>
    <x v="3"/>
    <s v="F"/>
    <x v="4"/>
  </r>
  <r>
    <x v="2"/>
    <x v="1"/>
    <x v="5"/>
    <x v="4"/>
    <s v="20180909_h3c_plr_distcalc-weka.filters.unsupervised.attribute.Remove-R1,3,7-21,24-89-weka.filters.unsupervised.attribute.Remove-R7-235-weka.filters.unsupervised.attribute.Remove-R1-2,4-6"/>
    <x v="2"/>
    <n v="0.32800000000000001"/>
    <n v="0.33600000000000002"/>
    <n v="0.32800000000000001"/>
    <n v="0.32800000000000001"/>
    <n v="0.32700000000000001"/>
    <n v="-8.9999999999999993E-3"/>
    <n v="0.496"/>
    <n v="0.33300000000000002"/>
    <n v="1.147"/>
    <n v="36"/>
    <n v="0.98100000000000009"/>
    <s v="F"/>
    <x v="3"/>
    <s v="F"/>
    <x v="4"/>
  </r>
  <r>
    <x v="4"/>
    <x v="2"/>
    <x v="2"/>
    <x v="4"/>
    <s v="20180909_h3a_plr-weka.filters.unsupervised.attribute.Remove-R1,3,7-21,24-89-weka.filters.unsupervised.attribute.Remove-R7-235-weka.filters.unsupervised.attribute.Remove-R1,3-6"/>
    <x v="0"/>
    <n v="0.48599999999999999"/>
    <n v="0.52200000000000002"/>
    <n v="0.48399999999999999"/>
    <n v="0.48599999999999999"/>
    <n v="0.48499999999999999"/>
    <n v="-3.5999999999999997E-2"/>
    <n v="0.49399999999999999"/>
    <n v="0.503"/>
    <n v="1.4460000000000002"/>
    <n v="18"/>
    <n v="0.97"/>
    <s v="F"/>
    <x v="3"/>
    <s v="F"/>
    <x v="4"/>
  </r>
  <r>
    <x v="4"/>
    <x v="2"/>
    <x v="3"/>
    <x v="1"/>
    <s v=" 20180909_h3a_plr-weka.filters.unsupervised.attribute.Remove-R1,3,7-21,24-89-weka.filters.unsupervised.attribute.Remove-R2-6"/>
    <x v="2"/>
    <n v="0.372"/>
    <n v="0.35799999999999998"/>
    <n v="0.371"/>
    <n v="0.372"/>
    <n v="0.371"/>
    <n v="1.2999999999999999E-2"/>
    <n v="0.49299999999999999"/>
    <n v="0.36399999999999999"/>
    <n v="1.2410000000000001"/>
    <n v="29"/>
    <n v="1.113"/>
    <s v="F"/>
    <x v="3"/>
    <s v="F"/>
    <x v="4"/>
  </r>
  <r>
    <x v="4"/>
    <x v="2"/>
    <x v="2"/>
    <x v="4"/>
    <s v="20180909_h3a_plr-weka.filters.unsupervised.attribute.Remove-R1,3,7-21,24-89-weka.filters.unsupervised.attribute.Remove-R7-235-weka.filters.unsupervised.attribute.Remove-R1,3-6"/>
    <x v="2"/>
    <n v="0.505"/>
    <n v="0.502"/>
    <n v="0.503"/>
    <n v="0.505"/>
    <n v="0.504"/>
    <n v="3.0000000000000001E-3"/>
    <n v="0.49"/>
    <n v="0.497"/>
    <n v="1.494"/>
    <n v="14"/>
    <n v="1.008"/>
    <s v="F"/>
    <x v="3"/>
    <s v="D"/>
    <x v="3"/>
  </r>
  <r>
    <x v="4"/>
    <x v="0"/>
    <x v="5"/>
    <x v="4"/>
    <s v="20180909_h3a_bzr-weka.filters.unsupervised.attribute.Remove-R1,3,7-21,24-89-weka.filters.unsupervised.attribute.Remove-R7-235-weka.filters.unsupervised.attribute.Remove-R1-2,4-6"/>
    <x v="2"/>
    <n v="0.32800000000000001"/>
    <n v="0.34799999999999998"/>
    <n v="0.32400000000000001"/>
    <n v="0.32800000000000001"/>
    <n v="0.32600000000000001"/>
    <n v="-2.1000000000000001E-2"/>
    <n v="0.49"/>
    <n v="0.33900000000000002"/>
    <n v="1.1339999999999999"/>
    <n v="30"/>
    <n v="0.97799999999999998"/>
    <s v="F"/>
    <x v="3"/>
    <s v="F"/>
    <x v="4"/>
  </r>
  <r>
    <x v="1"/>
    <x v="0"/>
    <x v="4"/>
    <x v="4"/>
    <s v="20180909_h3b_bzr-weka.filters.unsupervised.attribute.Remove-R1-89,90,92,96-178-weka.filters.unsupervised.attribute.Remove-R5-233-weka.filters.unsupervised.attribute.Remove-R1-3"/>
    <x v="2"/>
    <n v="0.51100000000000001"/>
    <n v="0.53100000000000003"/>
    <n v="0.50700000000000001"/>
    <n v="0.51100000000000001"/>
    <n v="0.50900000000000001"/>
    <n v="-0.02"/>
    <n v="0.49"/>
    <n v="0.51200000000000001"/>
    <n v="1.4910000000000001"/>
    <n v="25"/>
    <n v="1.018"/>
    <s v="F"/>
    <x v="3"/>
    <s v="D"/>
    <x v="3"/>
  </r>
  <r>
    <x v="4"/>
    <x v="2"/>
    <x v="2"/>
    <x v="3"/>
    <s v="20180909_h3a_plr-weka.filters.unsupervised.attribute.Remove-R1,3,7-21,24-89-weka.filters.unsupervised.attribute.Remove-R236-464-weka.filters.unsupervised.attribute.Remove-R1,3-6"/>
    <x v="2"/>
    <n v="0.5"/>
    <n v="0.501"/>
    <n v="0.501"/>
    <n v="0.5"/>
    <n v="0.5"/>
    <n v="-1E-3"/>
    <n v="0.48899999999999999"/>
    <n v="0.496"/>
    <n v="1.484"/>
    <n v="15"/>
    <n v="1"/>
    <s v="F"/>
    <x v="3"/>
    <s v="D"/>
    <x v="3"/>
  </r>
  <r>
    <x v="4"/>
    <x v="0"/>
    <x v="4"/>
    <x v="1"/>
    <s v="20180909_h3a_bzr-weka.filters.unsupervised.attribute.Remove-R1,3,7-21,24-89-weka.filters.unsupervised.attribute.Remove-R1-3,5-6"/>
    <x v="0"/>
    <n v="0.48899999999999999"/>
    <n v="0.52100000000000002"/>
    <n v="0.48499999999999999"/>
    <n v="0.48899999999999999"/>
    <n v="0.48399999999999999"/>
    <n v="-3.3000000000000002E-2"/>
    <n v="0.48899999999999999"/>
    <n v="0.505"/>
    <n v="1.4449999999999998"/>
    <n v="11"/>
    <n v="0.96799999999999997"/>
    <s v="F"/>
    <x v="3"/>
    <s v="F"/>
    <x v="4"/>
  </r>
  <r>
    <x v="2"/>
    <x v="0"/>
    <x v="4"/>
    <x v="1"/>
    <s v="20180909_h3c_bzr-weka.filters.unsupervised.attribute.Remove-R1,3,7-21,24-89-weka.filters.unsupervised.attribute.Remove-R1-3,5-6"/>
    <x v="2"/>
    <n v="0.48899999999999999"/>
    <n v="0.51100000000000001"/>
    <n v="0.49099999999999999"/>
    <n v="0.48899999999999999"/>
    <n v="0.48899999999999999"/>
    <n v="-2.1999999999999999E-2"/>
    <n v="0.48899999999999999"/>
    <n v="0.496"/>
    <n v="1.452"/>
    <n v="25"/>
    <n v="0.97799999999999998"/>
    <s v="F"/>
    <x v="3"/>
    <s v="F"/>
    <x v="4"/>
  </r>
  <r>
    <x v="2"/>
    <x v="0"/>
    <x v="4"/>
    <x v="4"/>
    <s v="20180909_h3c_bzr-weka.filters.unsupervised.attribute.Remove-R1,3,7-21,24-89-weka.filters.unsupervised.attribute.Remove-R7-235-weka.filters.unsupervised.attribute.Remove-R1-3,5-6"/>
    <x v="0"/>
    <n v="0.48899999999999999"/>
    <n v="0.52300000000000002"/>
    <n v="0.48399999999999999"/>
    <n v="0.48899999999999999"/>
    <n v="0.48299999999999998"/>
    <n v="-3.4000000000000002E-2"/>
    <n v="0.48799999999999999"/>
    <n v="0.50900000000000001"/>
    <n v="1.446"/>
    <n v="26"/>
    <n v="0.96599999999999997"/>
    <s v="F"/>
    <x v="3"/>
    <s v="F"/>
    <x v="4"/>
  </r>
  <r>
    <x v="2"/>
    <x v="2"/>
    <x v="4"/>
    <x v="1"/>
    <s v="20180909_h3c_plr-weka.filters.unsupervised.attribute.Remove-R1,3,7-21,24-89-weka.filters.unsupervised.attribute.Remove-R1-3,5-6"/>
    <x v="1"/>
    <n v="0.48399999999999999"/>
    <n v="0.52500000000000002"/>
    <n v="0.48"/>
    <n v="0.48399999999999999"/>
    <n v="0.48"/>
    <n v="-4.2000000000000003E-2"/>
    <n v="0.48799999999999999"/>
    <n v="0.498"/>
    <n v="1.4239999999999999"/>
    <n v="22"/>
    <n v="0.96"/>
    <s v="F"/>
    <x v="3"/>
    <s v="F"/>
    <x v="4"/>
  </r>
  <r>
    <x v="1"/>
    <x v="2"/>
    <x v="5"/>
    <x v="3"/>
    <s v="20180909_h3b_plr-weka.filters.unsupervised.attribute.Remove-R1-89,90,92,96-178-weka.filters.unsupervised.instance.RemoveWithValues-S0.0-C4-L3-weka.filters.unsupervised.attribute.Remove-R234-462-weka.filters.unsupervised.attribute.Remove-R1-2,4"/>
    <x v="2"/>
    <n v="0.317"/>
    <n v="0.34100000000000003"/>
    <n v="0.317"/>
    <n v="0.317"/>
    <n v="0.317"/>
    <n v="-2.4E-2"/>
    <n v="0.48599999999999999"/>
    <n v="0.32800000000000001"/>
    <n v="1.107"/>
    <n v="35"/>
    <n v="0.95100000000000007"/>
    <s v="F"/>
    <x v="3"/>
    <s v="F"/>
    <x v="4"/>
  </r>
  <r>
    <x v="1"/>
    <x v="2"/>
    <x v="4"/>
    <x v="4"/>
    <s v="20180909_h3b_plr-weka.filters.unsupervised.attribute.Remove-R1-89,90,92,96-178-weka.filters.unsupervised.instance.RemoveWithValues-S0.0-C4-L3-weka.filters.unsupervised.attribute.Remove-R5-233-weka.filters.unsupervised.attribute.Remove-R1-3"/>
    <x v="1"/>
    <n v="0.53300000000000003"/>
    <n v="0.54900000000000004"/>
    <n v="0.48499999999999999"/>
    <n v="0.53300000000000003"/>
    <n v="0.442"/>
    <n v="-2.5999999999999999E-2"/>
    <n v="0.48499999999999999"/>
    <n v="0.501"/>
    <n v="1.4020000000000001"/>
    <n v="22"/>
    <n v="0.88400000000000001"/>
    <s v="F"/>
    <x v="3"/>
    <s v="F"/>
    <x v="4"/>
  </r>
  <r>
    <x v="1"/>
    <x v="2"/>
    <x v="3"/>
    <x v="4"/>
    <s v="20180909_h3b_plr-weka.filters.unsupervised.attribute.Remove-R1-89,90,92,96-178-weka.filters.unsupervised.instance.RemoveWithValues-S0.0-C4-L3-weka.filters.unsupervised.attribute.Remove-R5-233-weka.filters.unsupervised.attribute.Remove-R2-4"/>
    <x v="2"/>
    <n v="0.36799999999999999"/>
    <n v="0.39900000000000002"/>
    <n v="0.371"/>
    <n v="0.36799999999999999"/>
    <n v="0.36899999999999999"/>
    <n v="-3.1E-2"/>
    <n v="0.48399999999999999"/>
    <n v="0.379"/>
    <n v="1.2010000000000001"/>
    <n v="32"/>
    <n v="1.107"/>
    <s v="F"/>
    <x v="3"/>
    <s v="F"/>
    <x v="4"/>
  </r>
  <r>
    <x v="4"/>
    <x v="2"/>
    <x v="2"/>
    <x v="1"/>
    <s v="20180909_h3a_plr-weka.filters.unsupervised.attribute.Remove-R1,3,7-21,24-89-weka.filters.unsupervised.attribute.Remove-R1,3-6"/>
    <x v="2"/>
    <n v="0.5"/>
    <n v="0.51"/>
    <n v="0.497"/>
    <n v="0.5"/>
    <n v="0.497"/>
    <n v="-0.01"/>
    <n v="0.48299999999999998"/>
    <n v="0.49399999999999999"/>
    <n v="1.464"/>
    <n v="17"/>
    <n v="0.99399999999999999"/>
    <s v="F"/>
    <x v="3"/>
    <s v="F"/>
    <x v="4"/>
  </r>
  <r>
    <x v="1"/>
    <x v="2"/>
    <x v="4"/>
    <x v="1"/>
    <s v="20180909_h3b_plr-weka.filters.unsupervised.attribute.Remove-R1-89,90,92,96-178-weka.filters.unsupervised.instance.RemoveWithValues-S0.0-C4-L3-weka.filters.unsupervised.attribute.Remove-R1-3"/>
    <x v="2"/>
    <n v="0.48699999999999999"/>
    <n v="0.52400000000000002"/>
    <n v="0.48699999999999999"/>
    <n v="0.48699999999999999"/>
    <n v="0.48699999999999999"/>
    <n v="-3.6999999999999998E-2"/>
    <n v="0.48199999999999998"/>
    <n v="0.497"/>
    <n v="1.4289999999999998"/>
    <n v="20"/>
    <n v="0.97399999999999998"/>
    <s v="F"/>
    <x v="3"/>
    <s v="F"/>
    <x v="4"/>
  </r>
  <r>
    <x v="1"/>
    <x v="2"/>
    <x v="5"/>
    <x v="4"/>
    <s v="20180909_h3b_plr-weka.filters.unsupervised.attribute.Remove-R1-89,90,92,96-178-weka.filters.unsupervised.instance.RemoveWithValues-S0.0-C4-L3-weka.filters.unsupervised.attribute.Remove-R5-233-weka.filters.unsupervised.attribute.Remove-R1-2,4"/>
    <x v="2"/>
    <n v="0.313"/>
    <n v="0.34399999999999997"/>
    <n v="0.314"/>
    <n v="0.313"/>
    <n v="0.313"/>
    <n v="-3.1E-2"/>
    <n v="0.48199999999999998"/>
    <n v="0.32700000000000001"/>
    <n v="1.091"/>
    <n v="36"/>
    <n v="0.93900000000000006"/>
    <s v="F"/>
    <x v="3"/>
    <s v="F"/>
    <x v="4"/>
  </r>
  <r>
    <x v="3"/>
    <x v="2"/>
    <x v="5"/>
    <x v="2"/>
    <s v="20180909_h2_plr-weka.filters.unsupervised.attribute.Remove-R1,3,7-21,24-89-weka.filters.unsupervised.attribute.Remove-R5-235-weka.filters.unsupervised.attribute.Remove-R1-2,4"/>
    <x v="2"/>
    <n v="0.307"/>
    <n v="0.35199999999999998"/>
    <n v="0.309"/>
    <n v="0.307"/>
    <n v="0.308"/>
    <n v="-4.3999999999999997E-2"/>
    <n v="0.47799999999999998"/>
    <n v="0.32700000000000001"/>
    <n v="1.069"/>
    <n v="36"/>
    <n v="0.92399999999999993"/>
    <s v="F"/>
    <x v="3"/>
    <s v="F"/>
    <x v="4"/>
  </r>
  <r>
    <x v="2"/>
    <x v="0"/>
    <x v="5"/>
    <x v="1"/>
    <s v="20180909_h3c_bzr-weka.filters.unsupervised.attribute.Remove-R1,3,7-21,24-89-weka.filters.unsupervised.attribute.Remove-R1-2,4-6"/>
    <x v="2"/>
    <n v="0.307"/>
    <n v="0.35499999999999998"/>
    <n v="0.309"/>
    <n v="0.307"/>
    <n v="0.308"/>
    <n v="-4.7E-2"/>
    <n v="0.47599999999999998"/>
    <n v="0.33500000000000002"/>
    <n v="1.0720000000000001"/>
    <n v="36"/>
    <n v="0.92399999999999993"/>
    <s v="F"/>
    <x v="3"/>
    <s v="F"/>
    <x v="4"/>
  </r>
  <r>
    <x v="4"/>
    <x v="0"/>
    <x v="2"/>
    <x v="3"/>
    <s v="20180909_h3a_bzr-weka.filters.unsupervised.attribute.Remove-R1,3,7-21,24-89-weka.filters.unsupervised.attribute.Remove-R236-464-weka.filters.unsupervised.attribute.Remove-R1,3-6"/>
    <x v="2"/>
    <n v="0.47399999999999998"/>
    <n v="0.52400000000000002"/>
    <n v="0.47499999999999998"/>
    <n v="0.47399999999999998"/>
    <n v="0.47399999999999998"/>
    <n v="-0.05"/>
    <n v="0.47499999999999998"/>
    <n v="0.48799999999999999"/>
    <n v="1.387"/>
    <n v="14"/>
    <n v="0.94799999999999995"/>
    <s v="F"/>
    <x v="3"/>
    <s v="F"/>
    <x v="4"/>
  </r>
  <r>
    <x v="3"/>
    <x v="2"/>
    <x v="5"/>
    <x v="1"/>
    <s v="20180909_h2_plr-weka.filters.unsupervised.attribute.Remove-R1,3,7-21,24-89-weka.filters.unsupervised.attribute.Remove-R1-2,4-6"/>
    <x v="1"/>
    <n v="0.32100000000000001"/>
    <n v="0.34399999999999997"/>
    <n v="0.317"/>
    <n v="0.32100000000000001"/>
    <n v="0.318"/>
    <n v="-2.3E-2"/>
    <n v="0.47299999999999998"/>
    <n v="0.32200000000000001"/>
    <n v="1.0900000000000001"/>
    <n v="35"/>
    <n v="0.95399999999999996"/>
    <s v="F"/>
    <x v="3"/>
    <s v="F"/>
    <x v="4"/>
  </r>
  <r>
    <x v="1"/>
    <x v="0"/>
    <x v="4"/>
    <x v="1"/>
    <s v="20180909_h3b_bzr-weka.filters.unsupervised.attribute.Remove-R1-89,90,92,96-178-weka.filters.unsupervised.attribute.Remove-R1-3"/>
    <x v="2"/>
    <n v="0.496"/>
    <n v="0.55200000000000005"/>
    <n v="0.48899999999999999"/>
    <n v="0.496"/>
    <n v="0.49199999999999999"/>
    <n v="-5.7000000000000002E-2"/>
    <n v="0.47199999999999998"/>
    <n v="0.504"/>
    <n v="1.411"/>
    <n v="29"/>
    <n v="0.98399999999999999"/>
    <s v="F"/>
    <x v="3"/>
    <s v="F"/>
    <x v="4"/>
  </r>
  <r>
    <x v="1"/>
    <x v="0"/>
    <x v="4"/>
    <x v="3"/>
    <s v="20180909_h3b_bzr-weka.filters.unsupervised.attribute.Remove-R1-89,90,92,96-178-weka.filters.unsupervised.attribute.Remove-R234-462-weka.filters.unsupervised.attribute.Remove-R1-3"/>
    <x v="1"/>
    <n v="0.504"/>
    <n v="0.53600000000000003"/>
    <n v="0.501"/>
    <n v="0.504"/>
    <n v="0.502"/>
    <n v="-3.3000000000000002E-2"/>
    <n v="0.47099999999999997"/>
    <n v="0.51"/>
    <n v="1.45"/>
    <n v="27"/>
    <n v="1.004"/>
    <s v="F"/>
    <x v="3"/>
    <s v="D"/>
    <x v="3"/>
  </r>
  <r>
    <x v="4"/>
    <x v="0"/>
    <x v="5"/>
    <x v="4"/>
    <s v="20180909_h3a_bzr-weka.filters.unsupervised.attribute.Remove-R1,3,7-21,24-89-weka.filters.unsupervised.attribute.Remove-R7-235-weka.filters.unsupervised.attribute.Remove-R1-2,4-6"/>
    <x v="0"/>
    <n v="0.314"/>
    <n v="0.39300000000000002"/>
    <n v="0.30099999999999999"/>
    <n v="0.314"/>
    <n v="0.29299999999999998"/>
    <n v="-0.08"/>
    <n v="0.46700000000000003"/>
    <n v="0.35599999999999998"/>
    <n v="1.036"/>
    <n v="33"/>
    <n v="0.879"/>
    <s v="F"/>
    <x v="3"/>
    <s v="F"/>
    <x v="4"/>
  </r>
  <r>
    <x v="3"/>
    <x v="0"/>
    <x v="4"/>
    <x v="2"/>
    <s v="20180909_h2_bzr-weka.filters.unsupervised.attribute.Remove-R1,3,7-21,24-89-weka.filters.unsupervised.attribute.Remove-R7-235-weka.filters.unsupervised.attribute.Remove-R1-3,5-6"/>
    <x v="2"/>
    <n v="0.46700000000000003"/>
    <n v="0.53600000000000003"/>
    <n v="0.46700000000000003"/>
    <n v="0.46700000000000003"/>
    <n v="0.46700000000000003"/>
    <n v="-6.9000000000000006E-2"/>
    <n v="0.46500000000000002"/>
    <n v="0.48499999999999999"/>
    <n v="1.3479999999999999"/>
    <n v="31"/>
    <n v="0.93400000000000005"/>
    <s v="F"/>
    <x v="3"/>
    <s v="F"/>
    <x v="4"/>
  </r>
  <r>
    <x v="1"/>
    <x v="0"/>
    <x v="4"/>
    <x v="1"/>
    <s v="20180909_h3b_bzr-weka.filters.unsupervised.attribute.Remove-R1-89,90,92,96-178-weka.filters.unsupervised.attribute.Remove-R1-3"/>
    <x v="1"/>
    <n v="0.51100000000000001"/>
    <n v="0.56999999999999995"/>
    <n v="0.48499999999999999"/>
    <n v="0.51100000000000001"/>
    <n v="0.49"/>
    <n v="-6.4000000000000001E-2"/>
    <n v="0.45900000000000002"/>
    <n v="0.496"/>
    <n v="1.381"/>
    <n v="30"/>
    <n v="0.98"/>
    <s v="F"/>
    <x v="3"/>
    <s v="F"/>
    <x v="4"/>
  </r>
  <r>
    <x v="4"/>
    <x v="0"/>
    <x v="4"/>
    <x v="4"/>
    <s v="20180909_h3a_bzr-weka.filters.unsupervised.attribute.Remove-R1,3,7-21,24-89-weka.filters.unsupervised.attribute.Remove-R7-235-weka.filters.unsupervised.attribute.Remove-R1-3,5-6"/>
    <x v="0"/>
    <n v="0.51100000000000001"/>
    <n v="0.501"/>
    <n v="0.50600000000000001"/>
    <n v="0.51100000000000001"/>
    <n v="0.504"/>
    <n v="0.01"/>
    <n v="0.45300000000000001"/>
    <n v="0.48"/>
    <n v="1.4470000000000001"/>
    <n v="10"/>
    <n v="1.008"/>
    <s v="F"/>
    <x v="3"/>
    <s v="D"/>
    <x v="3"/>
  </r>
  <r>
    <x v="4"/>
    <x v="0"/>
    <x v="5"/>
    <x v="3"/>
    <s v="20180909_h3a_bzr-weka.filters.unsupervised.attribute.Remove-R1,3,7-21,24-89-weka.filters.unsupervised.attribute.Remove-R236-464-weka.filters.unsupervised.attribute.Remove-R1-2,4-6"/>
    <x v="0"/>
    <n v="0.29899999999999999"/>
    <n v="0.39900000000000002"/>
    <n v="0.25800000000000001"/>
    <n v="0.29899999999999999"/>
    <n v="0.26500000000000001"/>
    <n v="-0.11"/>
    <n v="0.45200000000000001"/>
    <n v="0.32300000000000001"/>
    <n v="0.92999999999999994"/>
    <n v="35"/>
    <n v="0.79500000000000004"/>
    <s v="F"/>
    <x v="3"/>
    <s v="F"/>
    <x v="4"/>
  </r>
  <r>
    <x v="2"/>
    <x v="0"/>
    <x v="4"/>
    <x v="4"/>
    <s v="20180909_h3c_bzr-weka.filters.unsupervised.attribute.Remove-R1,3,7-21,24-89-weka.filters.unsupervised.attribute.Remove-R7-235-weka.filters.unsupervised.attribute.Remove-R1-3,5-6"/>
    <x v="2"/>
    <n v="0.44500000000000001"/>
    <n v="0.55200000000000005"/>
    <n v="0.44800000000000001"/>
    <n v="0.44500000000000001"/>
    <n v="0.44500000000000001"/>
    <n v="-0.107"/>
    <n v="0.44700000000000001"/>
    <n v="0.47799999999999998"/>
    <n v="1.2629999999999999"/>
    <n v="33"/>
    <n v="0.89"/>
    <s v="F"/>
    <x v="3"/>
    <s v="F"/>
    <x v="4"/>
  </r>
  <r>
    <x v="4"/>
    <x v="0"/>
    <x v="4"/>
    <x v="3"/>
    <s v="20180909_h3a_bzr-weka.filters.unsupervised.attribute.Remove-R1,3,7-21,24-89-weka.filters.unsupervised.attribute.Remove-R236-464-weka.filters.unsupervised.attribute.Remove-R1-3,5-6"/>
    <x v="1"/>
    <n v="0.47399999999999998"/>
    <n v="0.53600000000000003"/>
    <n v="0.47"/>
    <n v="0.47399999999999998"/>
    <n v="0.47"/>
    <n v="-6.2E-2"/>
    <n v="0.44500000000000001"/>
    <n v="0.46500000000000002"/>
    <n v="1.3180000000000001"/>
    <n v="16"/>
    <n v="0.94"/>
    <s v="F"/>
    <x v="3"/>
    <s v="F"/>
    <x v="4"/>
  </r>
  <r>
    <x v="3"/>
    <x v="2"/>
    <x v="4"/>
    <x v="2"/>
    <s v="20180909_h2_plr-weka.filters.unsupervised.attribute.Remove-R1,3,7-21,24-89-weka.filters.unsupervised.attribute.Remove-R5-235-weka.filters.unsupervised.attribute.Remove-R1-3"/>
    <x v="1"/>
    <n v="0.47499999999999998"/>
    <n v="0.53700000000000003"/>
    <n v="0.46800000000000003"/>
    <n v="0.47499999999999998"/>
    <n v="0.46600000000000003"/>
    <n v="-6.5000000000000002E-2"/>
    <n v="0.44400000000000001"/>
    <n v="0.46400000000000002"/>
    <n v="1.3089999999999999"/>
    <n v="28"/>
    <n v="0.93200000000000005"/>
    <s v="F"/>
    <x v="3"/>
    <s v="F"/>
    <x v="4"/>
  </r>
  <r>
    <x v="4"/>
    <x v="0"/>
    <x v="5"/>
    <x v="1"/>
    <s v="20180909_h3a_bzr-weka.filters.unsupervised.attribute.Remove-R1,3,7-21,24-89-weka.filters.unsupervised.attribute.Remove-R1-2,4-6"/>
    <x v="0"/>
    <n v="0.32800000000000001"/>
    <n v="0.378"/>
    <n v="0.317"/>
    <n v="0.32800000000000001"/>
    <n v="0.31"/>
    <n v="-4.8000000000000001E-2"/>
    <n v="0.443"/>
    <n v="0.32100000000000001"/>
    <n v="1.026"/>
    <n v="34"/>
    <n v="0.92999999999999994"/>
    <s v="F"/>
    <x v="3"/>
    <s v="F"/>
    <x v="4"/>
  </r>
  <r>
    <x v="4"/>
    <x v="0"/>
    <x v="4"/>
    <x v="3"/>
    <s v="20180909_h3a_bzr-weka.filters.unsupervised.attribute.Remove-R1,3,7-21,24-89-weka.filters.unsupervised.attribute.Remove-R236-464-weka.filters.unsupervised.attribute.Remove-R1-3,5-6"/>
    <x v="2"/>
    <n v="0.438"/>
    <n v="0.56399999999999995"/>
    <n v="0.438"/>
    <n v="0.438"/>
    <n v="0.438"/>
    <n v="-0.126"/>
    <n v="0.437"/>
    <n v="0.47399999999999998"/>
    <n v="1.2229999999999999"/>
    <n v="25"/>
    <n v="0.876"/>
    <s v="F"/>
    <x v="3"/>
    <s v="F"/>
    <x v="4"/>
  </r>
  <r>
    <x v="4"/>
    <x v="0"/>
    <x v="4"/>
    <x v="1"/>
    <s v="20180909_h3a_bzr-weka.filters.unsupervised.attribute.Remove-R1,3,7-21,24-89-weka.filters.unsupervised.attribute.Remove-R1-3,5-6"/>
    <x v="1"/>
    <n v="0.45300000000000001"/>
    <n v="0.56299999999999994"/>
    <n v="0.442"/>
    <n v="0.45300000000000001"/>
    <n v="0.44"/>
    <n v="-0.11600000000000001"/>
    <n v="0.435"/>
    <n v="0.47"/>
    <n v="1.2290000000000001"/>
    <n v="24"/>
    <n v="0.88"/>
    <s v="F"/>
    <x v="3"/>
    <s v="F"/>
    <x v="4"/>
  </r>
  <r>
    <x v="4"/>
    <x v="0"/>
    <x v="4"/>
    <x v="4"/>
    <s v="20180909_h3a_bzr-weka.filters.unsupervised.attribute.Remove-R1,3,7-21,24-89-weka.filters.unsupervised.attribute.Remove-R7-235-weka.filters.unsupervised.attribute.Remove-R1-3,5-6"/>
    <x v="1"/>
    <n v="0.45300000000000001"/>
    <n v="0.55900000000000005"/>
    <n v="0.44700000000000001"/>
    <n v="0.45300000000000001"/>
    <n v="0.44700000000000001"/>
    <n v="-0.108"/>
    <n v="0.42599999999999999"/>
    <n v="0.46500000000000002"/>
    <n v="1.23"/>
    <n v="23"/>
    <n v="0.89400000000000002"/>
    <s v="F"/>
    <x v="3"/>
    <s v="F"/>
    <x v="4"/>
  </r>
  <r>
    <x v="4"/>
    <x v="0"/>
    <x v="2"/>
    <x v="4"/>
    <s v="20180909_h3a_bzr-weka.filters.unsupervised.attribute.Remove-R1,3,7-21,24-89-weka.filters.unsupervised.attribute.Remove-R7-235-weka.filters.unsupervised.attribute.Remove-R1,3-6"/>
    <x v="2"/>
    <n v="0.42299999999999999"/>
    <n v="0.57499999999999996"/>
    <n v="0.42399999999999999"/>
    <n v="0.42299999999999999"/>
    <n v="0.42199999999999999"/>
    <n v="-0.152"/>
    <n v="0.42399999999999999"/>
    <n v="0.46800000000000003"/>
    <n v="1.1619999999999999"/>
    <n v="29"/>
    <n v="0.84399999999999997"/>
    <s v="F"/>
    <x v="3"/>
    <s v="F"/>
    <x v="4"/>
  </r>
  <r>
    <x v="4"/>
    <x v="0"/>
    <x v="5"/>
    <x v="1"/>
    <s v="20180909_h3a_bzr-weka.filters.unsupervised.attribute.Remove-R1,3,7-21,24-89-weka.filters.unsupervised.attribute.Remove-R1-2,4-6"/>
    <x v="2"/>
    <n v="0.22600000000000001"/>
    <n v="0.40300000000000002"/>
    <n v="0.22900000000000001"/>
    <n v="0.22600000000000001"/>
    <n v="0.22700000000000001"/>
    <n v="-0.17599999999999999"/>
    <n v="0.41199999999999998"/>
    <n v="0.315"/>
    <n v="0.77800000000000002"/>
    <n v="36"/>
    <n v="0.68100000000000005"/>
    <s v="F"/>
    <x v="3"/>
    <s v="F"/>
    <x v="4"/>
  </r>
  <r>
    <x v="4"/>
    <x v="0"/>
    <x v="2"/>
    <x v="1"/>
    <s v="20180909_h3a_bzr-weka.filters.unsupervised.attribute.Remove-R1,3,7-21,24-89-weka.filters.unsupervised.attribute.Remove-R1,3-6"/>
    <x v="2"/>
    <n v="0.40899999999999997"/>
    <n v="0.59"/>
    <n v="0.40899999999999997"/>
    <n v="0.40899999999999997"/>
    <n v="0.40799999999999997"/>
    <n v="-0.182"/>
    <n v="0.40899999999999997"/>
    <n v="0.46300000000000002"/>
    <n v="1.0980000000000001"/>
    <n v="32"/>
    <n v="0.81599999999999995"/>
    <s v="F"/>
    <x v="3"/>
    <s v="F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compact="0" compactData="0" gridDropZones="1" multipleFieldFilters="0">
  <location ref="A4:F22" firstHeaderRow="1" firstDataRow="2" firstDataCol="2" rowPageCount="2" colPageCount="1"/>
  <pivotFields count="21">
    <pivotField axis="axisRow" compact="0" outline="0" showAll="0">
      <items count="6">
        <item x="0"/>
        <item x="3"/>
        <item x="4"/>
        <item x="1"/>
        <item x="2"/>
        <item t="default"/>
      </items>
    </pivotField>
    <pivotField axis="axisPage" compact="0" outline="0" showAll="0">
      <items count="4">
        <item x="0"/>
        <item x="2"/>
        <item x="1"/>
        <item t="default"/>
      </items>
    </pivotField>
    <pivotField axis="axisPage" compact="0" outline="0" showAll="0">
      <items count="7">
        <item x="3"/>
        <item x="2"/>
        <item x="5"/>
        <item x="4"/>
        <item x="1"/>
        <item x="0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h="1" x="3"/>
        <item t="default"/>
      </items>
    </pivotField>
    <pivotField compact="0" outline="0" showAll="0"/>
    <pivotField axis="axisCol" compact="0" outline="0" showAll="0" defaultSubtotal="0">
      <items count="5">
        <item x="0"/>
        <item x="2"/>
        <item x="3"/>
        <item h="1" x="4"/>
        <item h="1" x="1"/>
      </items>
    </pivotField>
  </pivotFields>
  <rowFields count="2">
    <field x="0"/>
    <field x="18"/>
  </rowFields>
  <rowItems count="17">
    <i>
      <x/>
      <x/>
    </i>
    <i r="1">
      <x v="1"/>
    </i>
    <i r="1">
      <x v="2"/>
    </i>
    <i t="default">
      <x/>
    </i>
    <i>
      <x v="1"/>
      <x v="1"/>
    </i>
    <i r="1">
      <x v="2"/>
    </i>
    <i t="default">
      <x v="1"/>
    </i>
    <i>
      <x v="2"/>
      <x v="1"/>
    </i>
    <i r="1">
      <x v="2"/>
    </i>
    <i t="default">
      <x v="2"/>
    </i>
    <i>
      <x v="3"/>
      <x v="1"/>
    </i>
    <i r="1">
      <x v="2"/>
    </i>
    <i t="default">
      <x v="3"/>
    </i>
    <i>
      <x v="4"/>
      <x v="1"/>
    </i>
    <i r="1">
      <x v="2"/>
    </i>
    <i t="default">
      <x v="4"/>
    </i>
    <i t="grand">
      <x/>
    </i>
  </rowItems>
  <colFields count="1">
    <field x="20"/>
  </colFields>
  <colItems count="4">
    <i>
      <x/>
    </i>
    <i>
      <x v="1"/>
    </i>
    <i>
      <x v="2"/>
    </i>
    <i t="grand">
      <x/>
    </i>
  </colItems>
  <pageFields count="2">
    <pageField fld="2" hier="-1"/>
    <pageField fld="1" hier="-1"/>
  </pageFields>
  <dataFields count="1">
    <dataField name="Anzahl von Filte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>
  <location ref="A9:F22" firstHeaderRow="1" firstDataRow="2" firstDataCol="1" rowPageCount="3" colPageCount="1"/>
  <pivotFields count="21">
    <pivotField axis="axisCol" multipleItemSelectionAllowed="1" showAll="0">
      <items count="6">
        <item x="0"/>
        <item x="3"/>
        <item x="4"/>
        <item x="1"/>
        <item x="2"/>
        <item t="default"/>
      </items>
    </pivotField>
    <pivotField axis="axisRow" multipleItemSelectionAllowed="1" showAll="0">
      <items count="4">
        <item x="0"/>
        <item h="1" x="2"/>
        <item x="1"/>
        <item t="default"/>
      </items>
    </pivotField>
    <pivotField axis="axisRow" multipleItemSelectionAllowed="1" showAll="0" defaultSubtotal="0">
      <items count="6">
        <item h="1" x="3"/>
        <item x="2"/>
        <item h="1" x="5"/>
        <item h="1" x="4"/>
        <item h="1" x="1"/>
        <item x="0"/>
      </items>
    </pivotField>
    <pivotField axis="axisRow" multipleItemSelectionAllowed="1" showAll="0" defaultSubtotal="0">
      <items count="5">
        <item h="1" x="1"/>
        <item x="3"/>
        <item h="1" x="0"/>
        <item x="2"/>
        <item h="1" x="4"/>
      </items>
    </pivotField>
    <pivotField dataField="1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x="0"/>
        <item x="1"/>
        <item h="1" x="2"/>
        <item h="1" x="3"/>
        <item t="default"/>
      </items>
    </pivotField>
    <pivotField showAll="0"/>
    <pivotField axis="axisPage" multipleItemSelectionAllowed="1" showAll="0" sortType="ascending">
      <items count="6">
        <item x="1"/>
        <item x="0"/>
        <item x="2"/>
        <item h="1" x="3"/>
        <item h="1" x="4"/>
        <item t="default"/>
      </items>
    </pivotField>
  </pivotFields>
  <rowFields count="3">
    <field x="3"/>
    <field x="2"/>
    <field x="1"/>
  </rowFields>
  <rowItems count="12">
    <i>
      <x v="1"/>
    </i>
    <i r="1">
      <x v="1"/>
    </i>
    <i r="2">
      <x/>
    </i>
    <i r="2">
      <x v="2"/>
    </i>
    <i>
      <x v="3"/>
    </i>
    <i r="1">
      <x v="1"/>
    </i>
    <i r="2">
      <x/>
    </i>
    <i r="2">
      <x v="2"/>
    </i>
    <i r="1">
      <x v="5"/>
    </i>
    <i r="2">
      <x/>
    </i>
    <i r="2">
      <x v="2"/>
    </i>
    <i t="grand">
      <x/>
    </i>
  </rowItems>
  <colFields count="1">
    <field x="0"/>
  </colFields>
  <colItems count="5">
    <i>
      <x/>
    </i>
    <i>
      <x v="1"/>
    </i>
    <i>
      <x v="3"/>
    </i>
    <i>
      <x v="4"/>
    </i>
    <i t="grand">
      <x/>
    </i>
  </colItems>
  <pageFields count="3">
    <pageField fld="5" hier="-1"/>
    <pageField fld="20" hier="-1"/>
    <pageField fld="18" hier="-1"/>
  </pageFields>
  <dataFields count="1">
    <dataField name="Anzahl von Filte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le1" displayName="Tabelle1" ref="A1:U6" totalsRowShown="0">
  <autoFilter ref="A1:U6"/>
  <tableColumns count="21">
    <tableColumn id="1" name="Hypothese"/>
    <tableColumn id="2" name="Datensatz"/>
    <tableColumn id="3" name="Index-Wert"/>
    <tableColumn id="4" name="Filter alias"/>
    <tableColumn id="5" name="Filter"/>
    <tableColumn id="6" name="Algorithmus"/>
    <tableColumn id="7" name="TP Rate  "/>
    <tableColumn id="8" name="FP Rate  "/>
    <tableColumn id="9" name="Precision  "/>
    <tableColumn id="10" name="Recall   "/>
    <tableColumn id="11" name="F-Measure  "/>
    <tableColumn id="12" name="MCC      "/>
    <tableColumn id="13" name="ROC Area  "/>
    <tableColumn id="14" name="PRC Area"/>
    <tableColumn id="15" name="Summe Kennzahlen"/>
    <tableColumn id="16" name="Rang"/>
    <tableColumn id="17" name="F * anz Klassen"/>
    <tableColumn id="18" name="ROC-bewertung"/>
    <tableColumn id="19" name="AUC"/>
    <tableColumn id="20" name="F-Bewertung"/>
    <tableColumn id="21" name="F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1:U12" totalsRowShown="0">
  <autoFilter ref="A1:U12"/>
  <tableColumns count="21">
    <tableColumn id="1" name="Hypothese"/>
    <tableColumn id="2" name="Datensatz"/>
    <tableColumn id="3" name="Index-Wert"/>
    <tableColumn id="4" name="Filter alias"/>
    <tableColumn id="5" name="Filter"/>
    <tableColumn id="6" name="Algorithmus"/>
    <tableColumn id="7" name="TP Rate  "/>
    <tableColumn id="8" name="FP Rate  "/>
    <tableColumn id="9" name="Precision  "/>
    <tableColumn id="10" name="Recall   "/>
    <tableColumn id="11" name="F-Measure  "/>
    <tableColumn id="12" name="MCC      "/>
    <tableColumn id="13" name="ROC Area  "/>
    <tableColumn id="14" name="PRC Area"/>
    <tableColumn id="15" name="Summe Kennzahlen"/>
    <tableColumn id="16" name="Rang"/>
    <tableColumn id="17" name="F * anz Klassen"/>
    <tableColumn id="18" name="ROC-bewertung"/>
    <tableColumn id="19" name="AUC"/>
    <tableColumn id="20" name="F-Bewertung"/>
    <tableColumn id="21" name="F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I22" sqref="I22"/>
    </sheetView>
  </sheetViews>
  <sheetFormatPr baseColWidth="10" defaultRowHeight="15" x14ac:dyDescent="0.25"/>
  <cols>
    <col min="1" max="1" width="15.85546875" customWidth="1"/>
    <col min="2" max="2" width="8.28515625" customWidth="1"/>
    <col min="3" max="5" width="5.85546875" customWidth="1"/>
    <col min="6" max="7" width="15.5703125" customWidth="1"/>
    <col min="8" max="8" width="9.42578125" customWidth="1"/>
    <col min="9" max="9" width="15.5703125" customWidth="1"/>
    <col min="10" max="11" width="9.5703125" customWidth="1"/>
    <col min="12" max="12" width="15.7109375" customWidth="1"/>
    <col min="13" max="14" width="9.28515625" customWidth="1"/>
    <col min="15" max="15" width="15.42578125" customWidth="1"/>
    <col min="16" max="16" width="15.5703125" customWidth="1"/>
    <col min="17" max="19" width="18.140625" bestFit="1" customWidth="1"/>
    <col min="20" max="20" width="24.42578125" bestFit="1" customWidth="1"/>
    <col min="21" max="24" width="20.85546875" bestFit="1" customWidth="1"/>
    <col min="25" max="25" width="27.28515625" bestFit="1" customWidth="1"/>
    <col min="26" max="26" width="15.5703125" bestFit="1" customWidth="1"/>
  </cols>
  <sheetData>
    <row r="1" spans="1:6" x14ac:dyDescent="0.25">
      <c r="A1" s="1" t="s">
        <v>2</v>
      </c>
      <c r="B1" t="s">
        <v>209</v>
      </c>
    </row>
    <row r="2" spans="1:6" x14ac:dyDescent="0.25">
      <c r="A2" s="1" t="s">
        <v>1</v>
      </c>
      <c r="B2" t="s">
        <v>209</v>
      </c>
    </row>
    <row r="4" spans="1:6" x14ac:dyDescent="0.25">
      <c r="A4" s="1" t="s">
        <v>203</v>
      </c>
      <c r="C4" s="1" t="s">
        <v>235</v>
      </c>
    </row>
    <row r="5" spans="1:6" x14ac:dyDescent="0.25">
      <c r="A5" s="1" t="s">
        <v>0</v>
      </c>
      <c r="B5" s="1" t="s">
        <v>210</v>
      </c>
      <c r="C5" t="s">
        <v>236</v>
      </c>
      <c r="D5" t="s">
        <v>237</v>
      </c>
      <c r="E5" t="s">
        <v>238</v>
      </c>
      <c r="F5" t="s">
        <v>127</v>
      </c>
    </row>
    <row r="6" spans="1:6" x14ac:dyDescent="0.25">
      <c r="A6" t="s">
        <v>17</v>
      </c>
      <c r="B6" t="s">
        <v>232</v>
      </c>
      <c r="C6" s="4">
        <v>5</v>
      </c>
      <c r="D6" s="4">
        <v>1</v>
      </c>
      <c r="E6" s="4"/>
      <c r="F6" s="4">
        <v>6</v>
      </c>
    </row>
    <row r="7" spans="1:6" x14ac:dyDescent="0.25">
      <c r="B7" t="s">
        <v>233</v>
      </c>
      <c r="C7" s="4">
        <v>9</v>
      </c>
      <c r="D7" s="4">
        <v>7</v>
      </c>
      <c r="E7" s="4">
        <v>9</v>
      </c>
      <c r="F7" s="4">
        <v>25</v>
      </c>
    </row>
    <row r="8" spans="1:6" x14ac:dyDescent="0.25">
      <c r="B8" t="s">
        <v>234</v>
      </c>
      <c r="C8" s="4"/>
      <c r="D8" s="4">
        <v>8</v>
      </c>
      <c r="E8" s="4">
        <v>2</v>
      </c>
      <c r="F8" s="4">
        <v>10</v>
      </c>
    </row>
    <row r="9" spans="1:6" x14ac:dyDescent="0.25">
      <c r="A9" t="s">
        <v>204</v>
      </c>
      <c r="C9" s="4">
        <v>14</v>
      </c>
      <c r="D9" s="4">
        <v>16</v>
      </c>
      <c r="E9" s="4">
        <v>11</v>
      </c>
      <c r="F9" s="4">
        <v>41</v>
      </c>
    </row>
    <row r="10" spans="1:6" x14ac:dyDescent="0.25">
      <c r="A10" t="s">
        <v>46</v>
      </c>
      <c r="B10" t="s">
        <v>233</v>
      </c>
      <c r="C10" s="4"/>
      <c r="D10" s="4">
        <v>5</v>
      </c>
      <c r="E10" s="4"/>
      <c r="F10" s="4">
        <v>5</v>
      </c>
    </row>
    <row r="11" spans="1:6" x14ac:dyDescent="0.25">
      <c r="B11" t="s">
        <v>234</v>
      </c>
      <c r="C11" s="4"/>
      <c r="D11" s="4">
        <v>7</v>
      </c>
      <c r="E11" s="4">
        <v>6</v>
      </c>
      <c r="F11" s="4">
        <v>13</v>
      </c>
    </row>
    <row r="12" spans="1:6" x14ac:dyDescent="0.25">
      <c r="A12" t="s">
        <v>205</v>
      </c>
      <c r="C12" s="4"/>
      <c r="D12" s="4">
        <v>12</v>
      </c>
      <c r="E12" s="4">
        <v>6</v>
      </c>
      <c r="F12" s="4">
        <v>18</v>
      </c>
    </row>
    <row r="13" spans="1:6" x14ac:dyDescent="0.25">
      <c r="A13" t="s">
        <v>87</v>
      </c>
      <c r="B13" t="s">
        <v>233</v>
      </c>
      <c r="C13" s="4"/>
      <c r="D13" s="4">
        <v>1</v>
      </c>
      <c r="E13" s="4"/>
      <c r="F13" s="4">
        <v>1</v>
      </c>
    </row>
    <row r="14" spans="1:6" x14ac:dyDescent="0.25">
      <c r="B14" t="s">
        <v>234</v>
      </c>
      <c r="C14" s="4"/>
      <c r="D14" s="4">
        <v>2</v>
      </c>
      <c r="E14" s="4">
        <v>2</v>
      </c>
      <c r="F14" s="4">
        <v>4</v>
      </c>
    </row>
    <row r="15" spans="1:6" x14ac:dyDescent="0.25">
      <c r="A15" t="s">
        <v>206</v>
      </c>
      <c r="C15" s="4"/>
      <c r="D15" s="4">
        <v>3</v>
      </c>
      <c r="E15" s="4">
        <v>2</v>
      </c>
      <c r="F15" s="4">
        <v>5</v>
      </c>
    </row>
    <row r="16" spans="1:6" x14ac:dyDescent="0.25">
      <c r="A16" t="s">
        <v>166</v>
      </c>
      <c r="B16" t="s">
        <v>233</v>
      </c>
      <c r="C16" s="4">
        <v>1</v>
      </c>
      <c r="D16" s="4">
        <v>7</v>
      </c>
      <c r="E16" s="4"/>
      <c r="F16" s="4">
        <v>8</v>
      </c>
    </row>
    <row r="17" spans="1:6" x14ac:dyDescent="0.25">
      <c r="B17" t="s">
        <v>234</v>
      </c>
      <c r="C17" s="4"/>
      <c r="D17" s="4">
        <v>10</v>
      </c>
      <c r="E17" s="4">
        <v>13</v>
      </c>
      <c r="F17" s="4">
        <v>23</v>
      </c>
    </row>
    <row r="18" spans="1:6" x14ac:dyDescent="0.25">
      <c r="A18" t="s">
        <v>207</v>
      </c>
      <c r="C18" s="4">
        <v>1</v>
      </c>
      <c r="D18" s="4">
        <v>17</v>
      </c>
      <c r="E18" s="4">
        <v>13</v>
      </c>
      <c r="F18" s="4">
        <v>31</v>
      </c>
    </row>
    <row r="19" spans="1:6" x14ac:dyDescent="0.25">
      <c r="A19" t="s">
        <v>128</v>
      </c>
      <c r="B19" t="s">
        <v>233</v>
      </c>
      <c r="C19" s="4"/>
      <c r="D19" s="4">
        <v>6</v>
      </c>
      <c r="E19" s="4">
        <v>2</v>
      </c>
      <c r="F19" s="4">
        <v>8</v>
      </c>
    </row>
    <row r="20" spans="1:6" x14ac:dyDescent="0.25">
      <c r="B20" t="s">
        <v>234</v>
      </c>
      <c r="C20" s="4"/>
      <c r="D20" s="4">
        <v>9</v>
      </c>
      <c r="E20" s="4">
        <v>7</v>
      </c>
      <c r="F20" s="4">
        <v>16</v>
      </c>
    </row>
    <row r="21" spans="1:6" x14ac:dyDescent="0.25">
      <c r="A21" t="s">
        <v>208</v>
      </c>
      <c r="C21" s="4"/>
      <c r="D21" s="4">
        <v>15</v>
      </c>
      <c r="E21" s="4">
        <v>9</v>
      </c>
      <c r="F21" s="4">
        <v>24</v>
      </c>
    </row>
    <row r="22" spans="1:6" x14ac:dyDescent="0.25">
      <c r="A22" t="s">
        <v>127</v>
      </c>
      <c r="C22" s="4">
        <v>15</v>
      </c>
      <c r="D22" s="4">
        <v>63</v>
      </c>
      <c r="E22" s="4">
        <v>41</v>
      </c>
      <c r="F22" s="4">
        <v>119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activeCell="G3" sqref="G3:O3"/>
    </sheetView>
  </sheetViews>
  <sheetFormatPr baseColWidth="10" defaultRowHeight="15" x14ac:dyDescent="0.25"/>
  <cols>
    <col min="1" max="1" width="12.7109375" customWidth="1"/>
    <col min="2" max="2" width="11.85546875" customWidth="1"/>
    <col min="3" max="3" width="13.42578125" customWidth="1"/>
    <col min="4" max="4" width="12.42578125" bestFit="1" customWidth="1"/>
    <col min="6" max="6" width="14" customWidth="1"/>
    <col min="9" max="9" width="12.140625" customWidth="1"/>
    <col min="11" max="11" width="13.5703125" customWidth="1"/>
    <col min="13" max="13" width="12.28515625" customWidth="1"/>
    <col min="15" max="15" width="20.7109375" customWidth="1"/>
    <col min="17" max="17" width="16.140625" customWidth="1"/>
    <col min="18" max="18" width="17.28515625" customWidth="1"/>
    <col min="20" max="20" width="14.5703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165</v>
      </c>
      <c r="S1" t="s">
        <v>210</v>
      </c>
      <c r="T1" t="s">
        <v>231</v>
      </c>
      <c r="U1" t="s">
        <v>235</v>
      </c>
    </row>
    <row r="2" spans="1:21" x14ac:dyDescent="0.25">
      <c r="A2" t="s">
        <v>128</v>
      </c>
      <c r="B2" t="s">
        <v>24</v>
      </c>
      <c r="C2" t="s">
        <v>54</v>
      </c>
      <c r="D2" t="s">
        <v>20</v>
      </c>
      <c r="E2" t="s">
        <v>133</v>
      </c>
      <c r="F2" t="s">
        <v>211</v>
      </c>
      <c r="G2">
        <v>0.68300000000000005</v>
      </c>
      <c r="H2">
        <v>0.32400000000000001</v>
      </c>
      <c r="I2">
        <v>0.68300000000000005</v>
      </c>
      <c r="J2">
        <v>0.68300000000000005</v>
      </c>
      <c r="K2">
        <v>0.68200000000000005</v>
      </c>
      <c r="L2">
        <v>0.36199999999999999</v>
      </c>
      <c r="M2">
        <v>0.73</v>
      </c>
      <c r="N2">
        <v>0.71299999999999997</v>
      </c>
      <c r="O2">
        <v>2.4870000000000001</v>
      </c>
      <c r="P2">
        <v>3</v>
      </c>
      <c r="Q2">
        <v>1.3640000000000001</v>
      </c>
      <c r="R2" t="s">
        <v>241</v>
      </c>
      <c r="S2" t="s">
        <v>233</v>
      </c>
      <c r="T2" t="s">
        <v>241</v>
      </c>
      <c r="U2" t="s">
        <v>237</v>
      </c>
    </row>
    <row r="3" spans="1:21" x14ac:dyDescent="0.25">
      <c r="A3" t="s">
        <v>128</v>
      </c>
      <c r="B3" t="s">
        <v>18</v>
      </c>
      <c r="C3" t="s">
        <v>54</v>
      </c>
      <c r="D3" t="s">
        <v>20</v>
      </c>
      <c r="E3" t="s">
        <v>130</v>
      </c>
      <c r="F3" t="s">
        <v>211</v>
      </c>
      <c r="G3">
        <v>0.65700000000000003</v>
      </c>
      <c r="H3">
        <v>0.34200000000000003</v>
      </c>
      <c r="I3">
        <v>0.65800000000000003</v>
      </c>
      <c r="J3">
        <v>0.65700000000000003</v>
      </c>
      <c r="K3">
        <v>0.65700000000000003</v>
      </c>
      <c r="L3">
        <v>0.314</v>
      </c>
      <c r="M3">
        <v>0.74199999999999999</v>
      </c>
      <c r="N3">
        <v>0.73</v>
      </c>
      <c r="O3">
        <v>2.4430000000000001</v>
      </c>
      <c r="P3">
        <v>2</v>
      </c>
      <c r="Q3">
        <v>1.3140000000000001</v>
      </c>
      <c r="R3" t="s">
        <v>241</v>
      </c>
      <c r="S3" t="s">
        <v>233</v>
      </c>
      <c r="T3" t="s">
        <v>241</v>
      </c>
      <c r="U3" t="s">
        <v>237</v>
      </c>
    </row>
    <row r="4" spans="1:21" x14ac:dyDescent="0.25">
      <c r="A4" t="s">
        <v>128</v>
      </c>
      <c r="B4" t="s">
        <v>24</v>
      </c>
      <c r="C4" t="s">
        <v>54</v>
      </c>
      <c r="D4" t="s">
        <v>89</v>
      </c>
      <c r="E4" t="s">
        <v>132</v>
      </c>
      <c r="F4" t="s">
        <v>211</v>
      </c>
      <c r="G4">
        <v>0.68300000000000005</v>
      </c>
      <c r="H4">
        <v>0.32600000000000001</v>
      </c>
      <c r="I4">
        <v>0.68300000000000005</v>
      </c>
      <c r="J4">
        <v>0.68300000000000005</v>
      </c>
      <c r="K4">
        <v>0.68200000000000005</v>
      </c>
      <c r="L4">
        <v>0.36199999999999999</v>
      </c>
      <c r="M4">
        <v>0.73299999999999998</v>
      </c>
      <c r="N4">
        <v>0.71299999999999997</v>
      </c>
      <c r="O4">
        <v>2.4900000000000002</v>
      </c>
      <c r="P4">
        <v>2</v>
      </c>
      <c r="Q4">
        <v>1.3640000000000001</v>
      </c>
      <c r="R4" t="s">
        <v>241</v>
      </c>
      <c r="S4" t="s">
        <v>233</v>
      </c>
      <c r="T4" t="s">
        <v>241</v>
      </c>
      <c r="U4" t="s">
        <v>237</v>
      </c>
    </row>
    <row r="5" spans="1:21" x14ac:dyDescent="0.25">
      <c r="A5" t="s">
        <v>128</v>
      </c>
      <c r="B5" t="s">
        <v>18</v>
      </c>
      <c r="C5" t="s">
        <v>54</v>
      </c>
      <c r="D5" t="s">
        <v>89</v>
      </c>
      <c r="E5" t="s">
        <v>129</v>
      </c>
      <c r="F5" t="s">
        <v>211</v>
      </c>
      <c r="G5">
        <v>0.67200000000000004</v>
      </c>
      <c r="H5">
        <v>0.32800000000000001</v>
      </c>
      <c r="I5">
        <v>0.67200000000000004</v>
      </c>
      <c r="J5">
        <v>0.67200000000000004</v>
      </c>
      <c r="K5">
        <v>0.67200000000000004</v>
      </c>
      <c r="L5">
        <v>0.34399999999999997</v>
      </c>
      <c r="M5">
        <v>0.745</v>
      </c>
      <c r="N5">
        <v>0.74099999999999999</v>
      </c>
      <c r="O5">
        <v>2.5020000000000002</v>
      </c>
      <c r="P5">
        <v>1</v>
      </c>
      <c r="Q5">
        <v>1.3440000000000001</v>
      </c>
      <c r="R5" t="s">
        <v>241</v>
      </c>
      <c r="S5" t="s">
        <v>233</v>
      </c>
      <c r="T5" t="s">
        <v>241</v>
      </c>
      <c r="U5" t="s">
        <v>237</v>
      </c>
    </row>
    <row r="6" spans="1:21" x14ac:dyDescent="0.25">
      <c r="A6" t="s">
        <v>128</v>
      </c>
      <c r="B6" t="s">
        <v>24</v>
      </c>
      <c r="C6" t="s">
        <v>54</v>
      </c>
      <c r="D6" t="s">
        <v>91</v>
      </c>
      <c r="E6" t="s">
        <v>131</v>
      </c>
      <c r="F6" t="s">
        <v>211</v>
      </c>
      <c r="G6">
        <v>0.69</v>
      </c>
      <c r="H6">
        <v>0.32</v>
      </c>
      <c r="I6">
        <v>0.69099999999999995</v>
      </c>
      <c r="J6">
        <v>0.69</v>
      </c>
      <c r="K6">
        <v>0.68799999999999994</v>
      </c>
      <c r="L6">
        <v>0.376</v>
      </c>
      <c r="M6">
        <v>0.73499999999999999</v>
      </c>
      <c r="N6">
        <v>0.71499999999999997</v>
      </c>
      <c r="O6">
        <v>2.5139999999999998</v>
      </c>
      <c r="P6">
        <v>1</v>
      </c>
      <c r="Q6">
        <v>1.3759999999999999</v>
      </c>
      <c r="R6" t="s">
        <v>241</v>
      </c>
      <c r="S6" t="s">
        <v>233</v>
      </c>
      <c r="T6" t="s">
        <v>241</v>
      </c>
      <c r="U6" t="s">
        <v>237</v>
      </c>
    </row>
  </sheetData>
  <conditionalFormatting sqref="K2:K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workbookViewId="0">
      <selection activeCell="A6" sqref="A6:M7"/>
    </sheetView>
  </sheetViews>
  <sheetFormatPr baseColWidth="10" defaultRowHeight="15" x14ac:dyDescent="0.25"/>
  <cols>
    <col min="1" max="1" width="12.7109375" customWidth="1"/>
    <col min="2" max="2" width="11.85546875" customWidth="1"/>
    <col min="3" max="4" width="31" customWidth="1"/>
    <col min="6" max="6" width="14" customWidth="1"/>
    <col min="9" max="9" width="12.140625" customWidth="1"/>
    <col min="11" max="11" width="13.5703125" customWidth="1"/>
    <col min="13" max="13" width="12.28515625" customWidth="1"/>
    <col min="15" max="15" width="20.7109375" customWidth="1"/>
    <col min="17" max="17" width="16.140625" customWidth="1"/>
    <col min="18" max="18" width="17.28515625" customWidth="1"/>
    <col min="20" max="20" width="14.5703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165</v>
      </c>
      <c r="S1" t="s">
        <v>210</v>
      </c>
      <c r="T1" t="s">
        <v>231</v>
      </c>
      <c r="U1" t="s">
        <v>235</v>
      </c>
    </row>
    <row r="2" spans="1:21" x14ac:dyDescent="0.25">
      <c r="A2" t="s">
        <v>17</v>
      </c>
      <c r="B2" t="s">
        <v>18</v>
      </c>
      <c r="C2" t="s">
        <v>34</v>
      </c>
      <c r="D2" t="s">
        <v>22</v>
      </c>
      <c r="E2" t="s">
        <v>38</v>
      </c>
      <c r="F2" t="s">
        <v>211</v>
      </c>
      <c r="G2">
        <v>0.752</v>
      </c>
      <c r="H2">
        <v>0.27400000000000002</v>
      </c>
      <c r="I2">
        <v>0.755</v>
      </c>
      <c r="J2">
        <v>0.752</v>
      </c>
      <c r="K2">
        <v>0.747</v>
      </c>
      <c r="L2">
        <v>0.496</v>
      </c>
      <c r="M2">
        <v>0.83199999999999996</v>
      </c>
      <c r="N2">
        <v>0.82599999999999996</v>
      </c>
      <c r="O2">
        <v>2.9009999999999998</v>
      </c>
      <c r="P2">
        <v>4</v>
      </c>
      <c r="Q2">
        <v>1.494</v>
      </c>
      <c r="R2" t="s">
        <v>242</v>
      </c>
      <c r="S2" t="s">
        <v>232</v>
      </c>
      <c r="T2" t="s">
        <v>242</v>
      </c>
      <c r="U2" t="s">
        <v>236</v>
      </c>
    </row>
    <row r="3" spans="1:21" x14ac:dyDescent="0.25">
      <c r="A3" t="s">
        <v>17</v>
      </c>
      <c r="B3" t="s">
        <v>18</v>
      </c>
      <c r="C3" t="s">
        <v>34</v>
      </c>
      <c r="D3" t="s">
        <v>22</v>
      </c>
      <c r="E3" t="s">
        <v>38</v>
      </c>
      <c r="F3" t="s">
        <v>30</v>
      </c>
      <c r="G3">
        <v>0.77400000000000002</v>
      </c>
      <c r="H3">
        <v>0.24</v>
      </c>
      <c r="I3">
        <v>0.77300000000000002</v>
      </c>
      <c r="J3">
        <v>0.77400000000000002</v>
      </c>
      <c r="K3">
        <v>0.77200000000000002</v>
      </c>
      <c r="L3">
        <v>0.54</v>
      </c>
      <c r="M3">
        <v>0.81299999999999994</v>
      </c>
      <c r="N3">
        <v>0.80700000000000005</v>
      </c>
      <c r="O3">
        <v>2.9319999999999999</v>
      </c>
      <c r="P3">
        <v>3</v>
      </c>
      <c r="Q3">
        <v>1.544</v>
      </c>
      <c r="R3" t="s">
        <v>242</v>
      </c>
      <c r="S3" t="s">
        <v>232</v>
      </c>
      <c r="T3" t="s">
        <v>242</v>
      </c>
      <c r="U3" t="s">
        <v>236</v>
      </c>
    </row>
    <row r="4" spans="1:21" x14ac:dyDescent="0.25">
      <c r="A4" t="s">
        <v>17</v>
      </c>
      <c r="B4" t="s">
        <v>24</v>
      </c>
      <c r="C4" t="s">
        <v>34</v>
      </c>
      <c r="D4" t="s">
        <v>22</v>
      </c>
      <c r="E4" t="s">
        <v>40</v>
      </c>
      <c r="F4" t="s">
        <v>211</v>
      </c>
      <c r="G4">
        <v>0.745</v>
      </c>
      <c r="H4">
        <v>0.28599999999999998</v>
      </c>
      <c r="I4">
        <v>0.74399999999999999</v>
      </c>
      <c r="J4">
        <v>0.745</v>
      </c>
      <c r="K4">
        <v>0.74199999999999999</v>
      </c>
      <c r="L4">
        <v>0.47299999999999998</v>
      </c>
      <c r="M4">
        <v>0.80800000000000005</v>
      </c>
      <c r="N4">
        <v>0.80100000000000005</v>
      </c>
      <c r="O4">
        <v>2.8239999999999998</v>
      </c>
      <c r="P4">
        <v>2</v>
      </c>
      <c r="Q4">
        <v>1.484</v>
      </c>
      <c r="R4" t="s">
        <v>242</v>
      </c>
      <c r="S4" t="s">
        <v>232</v>
      </c>
      <c r="T4" t="s">
        <v>242</v>
      </c>
      <c r="U4" t="s">
        <v>236</v>
      </c>
    </row>
    <row r="5" spans="1:21" x14ac:dyDescent="0.25">
      <c r="A5" t="s">
        <v>17</v>
      </c>
      <c r="B5" t="s">
        <v>24</v>
      </c>
      <c r="C5" t="s">
        <v>34</v>
      </c>
      <c r="D5" t="s">
        <v>22</v>
      </c>
      <c r="E5" t="s">
        <v>40</v>
      </c>
      <c r="F5" t="s">
        <v>30</v>
      </c>
      <c r="G5">
        <v>0.72899999999999998</v>
      </c>
      <c r="H5">
        <v>0.29299999999999998</v>
      </c>
      <c r="I5">
        <v>0.72799999999999998</v>
      </c>
      <c r="J5">
        <v>0.72899999999999998</v>
      </c>
      <c r="K5">
        <v>0.72799999999999998</v>
      </c>
      <c r="L5">
        <v>0.441</v>
      </c>
      <c r="M5">
        <v>0.79200000000000004</v>
      </c>
      <c r="N5">
        <v>0.77900000000000003</v>
      </c>
      <c r="O5">
        <v>2.74</v>
      </c>
      <c r="P5">
        <v>3</v>
      </c>
      <c r="Q5">
        <v>1.456</v>
      </c>
      <c r="R5" t="s">
        <v>241</v>
      </c>
      <c r="S5" t="s">
        <v>233</v>
      </c>
      <c r="T5" t="s">
        <v>242</v>
      </c>
      <c r="U5" t="s">
        <v>236</v>
      </c>
    </row>
    <row r="6" spans="1:21" x14ac:dyDescent="0.25">
      <c r="A6" t="s">
        <v>46</v>
      </c>
      <c r="B6" t="s">
        <v>18</v>
      </c>
      <c r="C6" t="s">
        <v>54</v>
      </c>
      <c r="D6" t="s">
        <v>22</v>
      </c>
      <c r="E6" t="s">
        <v>57</v>
      </c>
      <c r="F6" t="s">
        <v>211</v>
      </c>
      <c r="G6">
        <v>0.65700000000000003</v>
      </c>
      <c r="H6">
        <v>0.34399999999999997</v>
      </c>
      <c r="I6">
        <v>0.65700000000000003</v>
      </c>
      <c r="J6">
        <v>0.65700000000000003</v>
      </c>
      <c r="K6">
        <v>0.65700000000000003</v>
      </c>
      <c r="L6">
        <v>0.313</v>
      </c>
      <c r="M6">
        <v>0.72</v>
      </c>
      <c r="N6">
        <v>0.72499999999999998</v>
      </c>
      <c r="O6">
        <v>2.415</v>
      </c>
      <c r="P6">
        <v>1</v>
      </c>
      <c r="Q6">
        <v>1.3140000000000001</v>
      </c>
      <c r="R6" t="s">
        <v>241</v>
      </c>
      <c r="S6" t="s">
        <v>233</v>
      </c>
      <c r="T6" t="s">
        <v>241</v>
      </c>
      <c r="U6" t="s">
        <v>237</v>
      </c>
    </row>
    <row r="7" spans="1:21" x14ac:dyDescent="0.25">
      <c r="A7" t="s">
        <v>46</v>
      </c>
      <c r="B7" t="s">
        <v>24</v>
      </c>
      <c r="C7" t="s">
        <v>54</v>
      </c>
      <c r="D7" t="s">
        <v>22</v>
      </c>
      <c r="E7" t="s">
        <v>56</v>
      </c>
      <c r="F7" t="s">
        <v>211</v>
      </c>
      <c r="G7">
        <v>0.68100000000000005</v>
      </c>
      <c r="H7">
        <v>0.33100000000000002</v>
      </c>
      <c r="I7">
        <v>0.68200000000000005</v>
      </c>
      <c r="J7">
        <v>0.68100000000000005</v>
      </c>
      <c r="K7">
        <v>0.67800000000000005</v>
      </c>
      <c r="L7">
        <v>0.35799999999999998</v>
      </c>
      <c r="M7">
        <v>0.73699999999999999</v>
      </c>
      <c r="N7">
        <v>0.70899999999999996</v>
      </c>
      <c r="O7">
        <v>2.4820000000000002</v>
      </c>
      <c r="P7">
        <v>2</v>
      </c>
      <c r="Q7">
        <v>1.3560000000000001</v>
      </c>
      <c r="R7" t="s">
        <v>241</v>
      </c>
      <c r="S7" t="s">
        <v>233</v>
      </c>
      <c r="T7" t="s">
        <v>241</v>
      </c>
      <c r="U7" t="s">
        <v>237</v>
      </c>
    </row>
    <row r="8" spans="1:21" x14ac:dyDescent="0.25">
      <c r="A8" t="s">
        <v>166</v>
      </c>
      <c r="B8" t="s">
        <v>18</v>
      </c>
      <c r="C8" t="s">
        <v>54</v>
      </c>
      <c r="D8" t="s">
        <v>89</v>
      </c>
      <c r="E8" t="s">
        <v>167</v>
      </c>
      <c r="F8" t="s">
        <v>30</v>
      </c>
      <c r="G8">
        <v>0.70799999999999996</v>
      </c>
      <c r="H8">
        <v>0.3</v>
      </c>
      <c r="I8">
        <v>0.70799999999999996</v>
      </c>
      <c r="J8">
        <v>0.70799999999999996</v>
      </c>
      <c r="K8">
        <v>0.70699999999999996</v>
      </c>
      <c r="L8">
        <v>0.41199999999999998</v>
      </c>
      <c r="M8">
        <v>0.73699999999999999</v>
      </c>
      <c r="N8">
        <v>0.71699999999999997</v>
      </c>
      <c r="O8">
        <v>2.573</v>
      </c>
      <c r="P8">
        <v>1</v>
      </c>
      <c r="Q8">
        <v>1.4139999999999999</v>
      </c>
      <c r="R8" t="s">
        <v>241</v>
      </c>
      <c r="S8" t="s">
        <v>233</v>
      </c>
      <c r="T8" t="s">
        <v>242</v>
      </c>
      <c r="U8" t="s">
        <v>236</v>
      </c>
    </row>
    <row r="9" spans="1:21" x14ac:dyDescent="0.25">
      <c r="A9" t="s">
        <v>166</v>
      </c>
      <c r="B9" t="s">
        <v>24</v>
      </c>
      <c r="C9" t="s">
        <v>54</v>
      </c>
      <c r="D9" t="s">
        <v>89</v>
      </c>
      <c r="E9" t="s">
        <v>168</v>
      </c>
      <c r="F9" t="s">
        <v>211</v>
      </c>
      <c r="G9">
        <v>0.66700000000000004</v>
      </c>
      <c r="H9">
        <v>0.34799999999999998</v>
      </c>
      <c r="I9">
        <v>0.66500000000000004</v>
      </c>
      <c r="J9">
        <v>0.66700000000000004</v>
      </c>
      <c r="K9">
        <v>0.66400000000000003</v>
      </c>
      <c r="L9">
        <v>0.32300000000000001</v>
      </c>
      <c r="M9">
        <v>0.73499999999999999</v>
      </c>
      <c r="N9">
        <v>0.72699999999999998</v>
      </c>
      <c r="O9">
        <v>2.4489999999999998</v>
      </c>
      <c r="P9">
        <v>1</v>
      </c>
      <c r="Q9">
        <v>1.3280000000000001</v>
      </c>
      <c r="R9" t="s">
        <v>241</v>
      </c>
      <c r="S9" t="s">
        <v>233</v>
      </c>
      <c r="T9" t="s">
        <v>241</v>
      </c>
      <c r="U9" t="s">
        <v>237</v>
      </c>
    </row>
    <row r="10" spans="1:21" x14ac:dyDescent="0.25">
      <c r="A10" t="s">
        <v>166</v>
      </c>
      <c r="B10" t="s">
        <v>18</v>
      </c>
      <c r="C10" t="s">
        <v>54</v>
      </c>
      <c r="D10" t="s">
        <v>89</v>
      </c>
      <c r="E10" t="s">
        <v>167</v>
      </c>
      <c r="F10" t="s">
        <v>211</v>
      </c>
      <c r="G10">
        <v>0.67900000000000005</v>
      </c>
      <c r="H10">
        <v>0.32600000000000001</v>
      </c>
      <c r="I10">
        <v>0.67800000000000005</v>
      </c>
      <c r="J10">
        <v>0.67900000000000005</v>
      </c>
      <c r="K10">
        <v>0.67800000000000005</v>
      </c>
      <c r="L10">
        <v>0.35399999999999998</v>
      </c>
      <c r="M10">
        <v>0.746</v>
      </c>
      <c r="N10">
        <v>0.75600000000000001</v>
      </c>
      <c r="O10">
        <v>2.5339999999999998</v>
      </c>
      <c r="P10">
        <v>2</v>
      </c>
      <c r="Q10">
        <v>1.3560000000000001</v>
      </c>
      <c r="R10" t="s">
        <v>241</v>
      </c>
      <c r="S10" t="s">
        <v>233</v>
      </c>
      <c r="T10" t="s">
        <v>241</v>
      </c>
      <c r="U10" t="s">
        <v>237</v>
      </c>
    </row>
    <row r="11" spans="1:21" x14ac:dyDescent="0.25">
      <c r="A11" t="s">
        <v>128</v>
      </c>
      <c r="B11" t="s">
        <v>24</v>
      </c>
      <c r="C11" t="s">
        <v>54</v>
      </c>
      <c r="D11" t="s">
        <v>89</v>
      </c>
      <c r="E11" t="s">
        <v>132</v>
      </c>
      <c r="F11" t="s">
        <v>211</v>
      </c>
      <c r="G11">
        <v>0.68300000000000005</v>
      </c>
      <c r="H11">
        <v>0.32600000000000001</v>
      </c>
      <c r="I11">
        <v>0.68300000000000005</v>
      </c>
      <c r="J11">
        <v>0.68300000000000005</v>
      </c>
      <c r="K11">
        <v>0.68200000000000005</v>
      </c>
      <c r="L11">
        <v>0.36199999999999999</v>
      </c>
      <c r="M11">
        <v>0.73299999999999998</v>
      </c>
      <c r="N11">
        <v>0.71299999999999997</v>
      </c>
      <c r="O11">
        <v>2.4900000000000002</v>
      </c>
      <c r="P11">
        <v>2</v>
      </c>
      <c r="Q11">
        <v>1.3640000000000001</v>
      </c>
      <c r="R11" t="s">
        <v>241</v>
      </c>
      <c r="S11" t="s">
        <v>233</v>
      </c>
      <c r="T11" t="s">
        <v>241</v>
      </c>
      <c r="U11" t="s">
        <v>237</v>
      </c>
    </row>
    <row r="12" spans="1:21" x14ac:dyDescent="0.25">
      <c r="A12" t="s">
        <v>128</v>
      </c>
      <c r="B12" t="s">
        <v>18</v>
      </c>
      <c r="C12" t="s">
        <v>54</v>
      </c>
      <c r="D12" t="s">
        <v>89</v>
      </c>
      <c r="E12" t="s">
        <v>129</v>
      </c>
      <c r="F12" t="s">
        <v>211</v>
      </c>
      <c r="G12">
        <v>0.67200000000000004</v>
      </c>
      <c r="H12">
        <v>0.32800000000000001</v>
      </c>
      <c r="I12">
        <v>0.67200000000000004</v>
      </c>
      <c r="J12">
        <v>0.67200000000000004</v>
      </c>
      <c r="K12">
        <v>0.67200000000000004</v>
      </c>
      <c r="L12">
        <v>0.34399999999999997</v>
      </c>
      <c r="M12">
        <v>0.745</v>
      </c>
      <c r="N12">
        <v>0.74099999999999999</v>
      </c>
      <c r="O12">
        <v>2.5020000000000002</v>
      </c>
      <c r="P12">
        <v>1</v>
      </c>
      <c r="Q12">
        <v>1.3440000000000001</v>
      </c>
      <c r="R12" t="s">
        <v>241</v>
      </c>
      <c r="S12" t="s">
        <v>233</v>
      </c>
      <c r="T12" t="s">
        <v>241</v>
      </c>
      <c r="U12" t="s">
        <v>237</v>
      </c>
    </row>
  </sheetData>
  <conditionalFormatting sqref="M2:M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22"/>
  <sheetViews>
    <sheetView zoomScale="70" zoomScaleNormal="70" workbookViewId="0">
      <selection activeCell="C22" sqref="C22"/>
    </sheetView>
  </sheetViews>
  <sheetFormatPr baseColWidth="10" defaultRowHeight="15" x14ac:dyDescent="0.25"/>
  <cols>
    <col min="1" max="1" width="30.7109375" customWidth="1"/>
    <col min="2" max="2" width="31.42578125" customWidth="1"/>
    <col min="3" max="3" width="4.5703125" customWidth="1"/>
    <col min="4" max="5" width="6" customWidth="1"/>
    <col min="6" max="8" width="20.28515625" customWidth="1"/>
    <col min="9" max="9" width="18.7109375" customWidth="1"/>
    <col min="10" max="10" width="20.28515625" customWidth="1"/>
    <col min="11" max="11" width="18.7109375" customWidth="1"/>
    <col min="12" max="12" width="20.28515625" customWidth="1"/>
    <col min="13" max="13" width="21.42578125" customWidth="1"/>
    <col min="14" max="14" width="12" customWidth="1"/>
    <col min="15" max="15" width="8.28515625" customWidth="1"/>
    <col min="16" max="16" width="10" hidden="1" customWidth="1"/>
    <col min="17" max="17" width="21.140625" bestFit="1" customWidth="1"/>
    <col min="18" max="18" width="20.28515625" bestFit="1" customWidth="1"/>
  </cols>
  <sheetData>
    <row r="5" spans="1:6" x14ac:dyDescent="0.25">
      <c r="A5" s="1" t="s">
        <v>5</v>
      </c>
      <c r="B5" t="s">
        <v>209</v>
      </c>
    </row>
    <row r="6" spans="1:6" x14ac:dyDescent="0.25">
      <c r="A6" s="1" t="s">
        <v>235</v>
      </c>
      <c r="B6" t="s">
        <v>240</v>
      </c>
    </row>
    <row r="7" spans="1:6" x14ac:dyDescent="0.25">
      <c r="A7" s="1" t="s">
        <v>210</v>
      </c>
      <c r="B7" t="s">
        <v>240</v>
      </c>
    </row>
    <row r="9" spans="1:6" x14ac:dyDescent="0.25">
      <c r="A9" s="1" t="s">
        <v>203</v>
      </c>
      <c r="B9" s="1" t="s">
        <v>239</v>
      </c>
    </row>
    <row r="10" spans="1:6" x14ac:dyDescent="0.25">
      <c r="A10" s="1" t="s">
        <v>126</v>
      </c>
      <c r="B10" t="s">
        <v>17</v>
      </c>
      <c r="C10" t="s">
        <v>46</v>
      </c>
      <c r="D10" t="s">
        <v>166</v>
      </c>
      <c r="E10" t="s">
        <v>128</v>
      </c>
      <c r="F10" t="s">
        <v>127</v>
      </c>
    </row>
    <row r="11" spans="1:6" x14ac:dyDescent="0.25">
      <c r="A11" s="2" t="s">
        <v>89</v>
      </c>
      <c r="B11" s="4"/>
      <c r="C11" s="4"/>
      <c r="D11" s="4"/>
      <c r="E11" s="4"/>
      <c r="F11" s="4"/>
    </row>
    <row r="12" spans="1:6" x14ac:dyDescent="0.25">
      <c r="A12" s="10" t="s">
        <v>54</v>
      </c>
      <c r="B12" s="4"/>
      <c r="C12" s="4"/>
      <c r="D12" s="4"/>
      <c r="E12" s="4"/>
      <c r="F12" s="4"/>
    </row>
    <row r="13" spans="1:6" x14ac:dyDescent="0.25">
      <c r="A13" s="11" t="s">
        <v>18</v>
      </c>
      <c r="B13" s="4"/>
      <c r="C13" s="4"/>
      <c r="D13" s="4">
        <v>2</v>
      </c>
      <c r="E13" s="4">
        <v>1</v>
      </c>
      <c r="F13" s="4">
        <v>3</v>
      </c>
    </row>
    <row r="14" spans="1:6" x14ac:dyDescent="0.25">
      <c r="A14" s="11" t="s">
        <v>24</v>
      </c>
      <c r="B14" s="4"/>
      <c r="C14" s="4"/>
      <c r="D14" s="4">
        <v>1</v>
      </c>
      <c r="E14" s="4">
        <v>1</v>
      </c>
      <c r="F14" s="4">
        <v>2</v>
      </c>
    </row>
    <row r="15" spans="1:6" x14ac:dyDescent="0.25">
      <c r="A15" s="2" t="s">
        <v>22</v>
      </c>
      <c r="B15" s="4"/>
      <c r="C15" s="4"/>
      <c r="D15" s="4"/>
      <c r="E15" s="4"/>
      <c r="F15" s="4"/>
    </row>
    <row r="16" spans="1:6" x14ac:dyDescent="0.25">
      <c r="A16" s="10" t="s">
        <v>54</v>
      </c>
      <c r="B16" s="4"/>
      <c r="C16" s="4"/>
      <c r="D16" s="4"/>
      <c r="E16" s="4"/>
      <c r="F16" s="4"/>
    </row>
    <row r="17" spans="1:6" x14ac:dyDescent="0.25">
      <c r="A17" s="11" t="s">
        <v>18</v>
      </c>
      <c r="B17" s="4"/>
      <c r="C17" s="4">
        <v>1</v>
      </c>
      <c r="D17" s="4"/>
      <c r="E17" s="4"/>
      <c r="F17" s="4">
        <v>1</v>
      </c>
    </row>
    <row r="18" spans="1:6" x14ac:dyDescent="0.25">
      <c r="A18" s="11" t="s">
        <v>24</v>
      </c>
      <c r="B18" s="4"/>
      <c r="C18" s="4">
        <v>1</v>
      </c>
      <c r="D18" s="4"/>
      <c r="E18" s="4"/>
      <c r="F18" s="4">
        <v>1</v>
      </c>
    </row>
    <row r="19" spans="1:6" x14ac:dyDescent="0.25">
      <c r="A19" s="10" t="s">
        <v>34</v>
      </c>
      <c r="B19" s="4"/>
      <c r="C19" s="4"/>
      <c r="D19" s="4"/>
      <c r="E19" s="4"/>
      <c r="F19" s="4"/>
    </row>
    <row r="20" spans="1:6" x14ac:dyDescent="0.25">
      <c r="A20" s="11" t="s">
        <v>18</v>
      </c>
      <c r="B20" s="4">
        <v>2</v>
      </c>
      <c r="C20" s="4"/>
      <c r="D20" s="4"/>
      <c r="E20" s="4"/>
      <c r="F20" s="4">
        <v>2</v>
      </c>
    </row>
    <row r="21" spans="1:6" x14ac:dyDescent="0.25">
      <c r="A21" s="11" t="s">
        <v>24</v>
      </c>
      <c r="B21" s="4">
        <v>2</v>
      </c>
      <c r="C21" s="4"/>
      <c r="D21" s="4"/>
      <c r="E21" s="4"/>
      <c r="F21" s="4">
        <v>2</v>
      </c>
    </row>
    <row r="22" spans="1:6" x14ac:dyDescent="0.25">
      <c r="A22" s="2" t="s">
        <v>127</v>
      </c>
      <c r="B22" s="4">
        <v>4</v>
      </c>
      <c r="C22" s="4">
        <v>2</v>
      </c>
      <c r="D22" s="4">
        <v>3</v>
      </c>
      <c r="E22" s="4">
        <v>2</v>
      </c>
      <c r="F22" s="4">
        <v>11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7"/>
  <sheetViews>
    <sheetView tabSelected="1" workbookViewId="0">
      <selection activeCell="S1" sqref="S1:U2"/>
    </sheetView>
  </sheetViews>
  <sheetFormatPr baseColWidth="10" defaultRowHeight="15" x14ac:dyDescent="0.25"/>
  <cols>
    <col min="3" max="3" width="21.42578125" bestFit="1" customWidth="1"/>
    <col min="5" max="5" width="10.85546875" customWidth="1"/>
    <col min="18" max="18" width="11.42578125" style="3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165</v>
      </c>
      <c r="S1" t="s">
        <v>210</v>
      </c>
      <c r="T1" t="s">
        <v>231</v>
      </c>
      <c r="U1" t="s">
        <v>235</v>
      </c>
    </row>
    <row r="2" spans="1:22" x14ac:dyDescent="0.25">
      <c r="A2" t="s">
        <v>17</v>
      </c>
      <c r="B2" t="s">
        <v>18</v>
      </c>
      <c r="C2" t="s">
        <v>34</v>
      </c>
      <c r="D2" t="s">
        <v>25</v>
      </c>
      <c r="E2" t="s">
        <v>36</v>
      </c>
      <c r="F2" t="s">
        <v>211</v>
      </c>
      <c r="G2">
        <v>0.78800000000000003</v>
      </c>
      <c r="H2">
        <v>0.23799999999999999</v>
      </c>
      <c r="I2">
        <v>0.79500000000000004</v>
      </c>
      <c r="J2">
        <v>0.78800000000000003</v>
      </c>
      <c r="K2">
        <v>0.78400000000000003</v>
      </c>
      <c r="L2">
        <v>0.57299999999999995</v>
      </c>
      <c r="M2">
        <v>0.875</v>
      </c>
      <c r="N2">
        <v>0.879</v>
      </c>
      <c r="O2">
        <v>3.1110000000000002</v>
      </c>
      <c r="P2">
        <v>2</v>
      </c>
      <c r="Q2">
        <v>1.5680000000000001</v>
      </c>
      <c r="R2" s="3" t="str">
        <f t="shared" ref="R2:R65" si="0">IF(M2&gt;=0.9,"A",IF(M2&gt;=0.8,"B",IF(M2&gt;=0.7,"C",IF(M2&gt;=0.6,"D","F"))))</f>
        <v>B</v>
      </c>
      <c r="S2" t="str">
        <f t="shared" ref="S2:S65" si="1">S$1&amp;" - "&amp;R2</f>
        <v>AUC - B</v>
      </c>
      <c r="T2" s="3" t="str">
        <f>IF(I2&gt;=0.8,"A",IF(I2&gt;=0.7,"B",IF(I2&gt;=0.6,"C",IF(I2&gt;=0.5,"D","F"))))</f>
        <v>B</v>
      </c>
      <c r="U2" t="str">
        <f t="shared" ref="U2:U65" si="2">U$1&amp;" - "&amp;T2</f>
        <v>F1 - B</v>
      </c>
      <c r="V2" s="3"/>
    </row>
    <row r="3" spans="1:22" x14ac:dyDescent="0.25">
      <c r="A3" t="s">
        <v>17</v>
      </c>
      <c r="B3" t="s">
        <v>18</v>
      </c>
      <c r="C3" t="s">
        <v>34</v>
      </c>
      <c r="D3" t="s">
        <v>20</v>
      </c>
      <c r="E3" t="s">
        <v>35</v>
      </c>
      <c r="F3" t="s">
        <v>211</v>
      </c>
      <c r="G3">
        <v>0.80300000000000005</v>
      </c>
      <c r="H3">
        <v>0.216</v>
      </c>
      <c r="I3">
        <v>0.80500000000000005</v>
      </c>
      <c r="J3">
        <v>0.80300000000000005</v>
      </c>
      <c r="K3">
        <v>0.80100000000000005</v>
      </c>
      <c r="L3">
        <v>0.60099999999999998</v>
      </c>
      <c r="M3">
        <v>0.86</v>
      </c>
      <c r="N3">
        <v>0.85399999999999998</v>
      </c>
      <c r="O3">
        <v>3.1160000000000001</v>
      </c>
      <c r="P3">
        <v>1</v>
      </c>
      <c r="Q3">
        <v>1.6020000000000001</v>
      </c>
      <c r="R3" s="3" t="str">
        <f t="shared" si="0"/>
        <v>B</v>
      </c>
      <c r="S3" t="str">
        <f t="shared" si="1"/>
        <v>AUC - B</v>
      </c>
      <c r="T3" s="3" t="str">
        <f t="shared" ref="T3:T66" si="3">IF(I3&gt;=0.8,"A",IF(I3&gt;=0.7,"B",IF(I3&gt;=0.6,"C",IF(I3&gt;=0.5,"D","F"))))</f>
        <v>A</v>
      </c>
      <c r="U3" t="str">
        <f t="shared" si="2"/>
        <v>F1 - A</v>
      </c>
      <c r="V3" s="3"/>
    </row>
    <row r="4" spans="1:22" x14ac:dyDescent="0.25">
      <c r="A4" t="s">
        <v>17</v>
      </c>
      <c r="B4" t="s">
        <v>18</v>
      </c>
      <c r="C4" t="s">
        <v>34</v>
      </c>
      <c r="D4" t="s">
        <v>22</v>
      </c>
      <c r="E4" t="s">
        <v>38</v>
      </c>
      <c r="F4" t="s">
        <v>211</v>
      </c>
      <c r="G4">
        <v>0.752</v>
      </c>
      <c r="H4">
        <v>0.27400000000000002</v>
      </c>
      <c r="I4">
        <v>0.755</v>
      </c>
      <c r="J4">
        <v>0.752</v>
      </c>
      <c r="K4">
        <v>0.747</v>
      </c>
      <c r="L4">
        <v>0.496</v>
      </c>
      <c r="M4">
        <v>0.83199999999999996</v>
      </c>
      <c r="N4">
        <v>0.82599999999999996</v>
      </c>
      <c r="O4">
        <v>2.9009999999999998</v>
      </c>
      <c r="P4">
        <v>4</v>
      </c>
      <c r="Q4">
        <v>1.494</v>
      </c>
      <c r="R4" s="3" t="str">
        <f t="shared" si="0"/>
        <v>B</v>
      </c>
      <c r="S4" t="str">
        <f t="shared" si="1"/>
        <v>AUC - B</v>
      </c>
      <c r="T4" s="3" t="str">
        <f t="shared" si="3"/>
        <v>B</v>
      </c>
      <c r="U4" t="str">
        <f t="shared" si="2"/>
        <v>F1 - B</v>
      </c>
      <c r="V4" s="3"/>
    </row>
    <row r="5" spans="1:22" x14ac:dyDescent="0.25">
      <c r="A5" t="s">
        <v>17</v>
      </c>
      <c r="B5" t="s">
        <v>24</v>
      </c>
      <c r="C5" t="s">
        <v>34</v>
      </c>
      <c r="D5" t="s">
        <v>20</v>
      </c>
      <c r="E5" t="s">
        <v>39</v>
      </c>
      <c r="F5" t="s">
        <v>211</v>
      </c>
      <c r="G5">
        <v>0.755</v>
      </c>
      <c r="H5">
        <v>0.28299999999999997</v>
      </c>
      <c r="I5">
        <v>0.75600000000000001</v>
      </c>
      <c r="J5">
        <v>0.755</v>
      </c>
      <c r="K5">
        <v>0.749</v>
      </c>
      <c r="L5">
        <v>0.49199999999999999</v>
      </c>
      <c r="M5">
        <v>0.82099999999999995</v>
      </c>
      <c r="N5">
        <v>0.81799999999999995</v>
      </c>
      <c r="O5">
        <v>2.8800000000000003</v>
      </c>
      <c r="P5">
        <v>1</v>
      </c>
      <c r="Q5">
        <v>1.498</v>
      </c>
      <c r="R5" s="3" t="str">
        <f t="shared" si="0"/>
        <v>B</v>
      </c>
      <c r="S5" t="str">
        <f t="shared" si="1"/>
        <v>AUC - B</v>
      </c>
      <c r="T5" s="3" t="str">
        <f t="shared" si="3"/>
        <v>B</v>
      </c>
      <c r="U5" t="str">
        <f t="shared" si="2"/>
        <v>F1 - B</v>
      </c>
      <c r="V5" s="3"/>
    </row>
    <row r="6" spans="1:22" x14ac:dyDescent="0.25">
      <c r="A6" t="s">
        <v>17</v>
      </c>
      <c r="B6" t="s">
        <v>18</v>
      </c>
      <c r="C6" t="s">
        <v>34</v>
      </c>
      <c r="D6" t="s">
        <v>22</v>
      </c>
      <c r="E6" t="s">
        <v>38</v>
      </c>
      <c r="F6" t="s">
        <v>30</v>
      </c>
      <c r="G6">
        <v>0.77400000000000002</v>
      </c>
      <c r="H6">
        <v>0.24</v>
      </c>
      <c r="I6">
        <v>0.77300000000000002</v>
      </c>
      <c r="J6">
        <v>0.77400000000000002</v>
      </c>
      <c r="K6">
        <v>0.77200000000000002</v>
      </c>
      <c r="L6">
        <v>0.54</v>
      </c>
      <c r="M6">
        <v>0.81299999999999994</v>
      </c>
      <c r="N6">
        <v>0.80700000000000005</v>
      </c>
      <c r="O6">
        <v>2.9319999999999999</v>
      </c>
      <c r="P6">
        <v>3</v>
      </c>
      <c r="Q6">
        <v>1.544</v>
      </c>
      <c r="R6" s="3" t="str">
        <f t="shared" si="0"/>
        <v>B</v>
      </c>
      <c r="S6" t="str">
        <f t="shared" si="1"/>
        <v>AUC - B</v>
      </c>
      <c r="T6" s="3" t="str">
        <f t="shared" si="3"/>
        <v>B</v>
      </c>
      <c r="U6" t="str">
        <f t="shared" si="2"/>
        <v>F1 - B</v>
      </c>
      <c r="V6" s="3"/>
    </row>
    <row r="7" spans="1:22" x14ac:dyDescent="0.25">
      <c r="A7" t="s">
        <v>17</v>
      </c>
      <c r="B7" t="s">
        <v>18</v>
      </c>
      <c r="C7" t="s">
        <v>19</v>
      </c>
      <c r="D7" t="s">
        <v>20</v>
      </c>
      <c r="E7" t="s">
        <v>21</v>
      </c>
      <c r="F7" t="s">
        <v>211</v>
      </c>
      <c r="G7">
        <v>0.66400000000000003</v>
      </c>
      <c r="H7">
        <v>0.17399999999999999</v>
      </c>
      <c r="I7">
        <v>0.66700000000000004</v>
      </c>
      <c r="J7">
        <v>0.66400000000000003</v>
      </c>
      <c r="K7">
        <v>0.66400000000000003</v>
      </c>
      <c r="L7">
        <v>0.49299999999999999</v>
      </c>
      <c r="M7">
        <v>0.81100000000000005</v>
      </c>
      <c r="N7">
        <v>0.70899999999999996</v>
      </c>
      <c r="O7">
        <v>2.677</v>
      </c>
      <c r="P7">
        <v>6</v>
      </c>
      <c r="Q7">
        <v>1.992</v>
      </c>
      <c r="R7" s="3" t="str">
        <f t="shared" si="0"/>
        <v>B</v>
      </c>
      <c r="S7" t="str">
        <f t="shared" si="1"/>
        <v>AUC - B</v>
      </c>
      <c r="T7" s="3" t="str">
        <f t="shared" si="3"/>
        <v>C</v>
      </c>
      <c r="U7" t="str">
        <f t="shared" si="2"/>
        <v>F1 - C</v>
      </c>
      <c r="V7" s="3"/>
    </row>
    <row r="8" spans="1:22" x14ac:dyDescent="0.25">
      <c r="A8" t="s">
        <v>17</v>
      </c>
      <c r="B8" t="s">
        <v>24</v>
      </c>
      <c r="C8" t="s">
        <v>34</v>
      </c>
      <c r="D8" t="s">
        <v>22</v>
      </c>
      <c r="E8" t="s">
        <v>40</v>
      </c>
      <c r="F8" t="s">
        <v>211</v>
      </c>
      <c r="G8">
        <v>0.745</v>
      </c>
      <c r="H8">
        <v>0.28599999999999998</v>
      </c>
      <c r="I8">
        <v>0.74399999999999999</v>
      </c>
      <c r="J8">
        <v>0.745</v>
      </c>
      <c r="K8">
        <v>0.74199999999999999</v>
      </c>
      <c r="L8">
        <v>0.47299999999999998</v>
      </c>
      <c r="M8">
        <v>0.80800000000000005</v>
      </c>
      <c r="N8">
        <v>0.80100000000000005</v>
      </c>
      <c r="O8">
        <v>2.8239999999999998</v>
      </c>
      <c r="P8">
        <v>2</v>
      </c>
      <c r="Q8">
        <v>1.484</v>
      </c>
      <c r="R8" s="3" t="str">
        <f t="shared" si="0"/>
        <v>B</v>
      </c>
      <c r="S8" t="str">
        <f t="shared" si="1"/>
        <v>AUC - B</v>
      </c>
      <c r="T8" s="3" t="str">
        <f t="shared" si="3"/>
        <v>B</v>
      </c>
      <c r="U8" t="str">
        <f t="shared" si="2"/>
        <v>F1 - B</v>
      </c>
      <c r="V8" s="3"/>
    </row>
    <row r="9" spans="1:22" x14ac:dyDescent="0.25">
      <c r="A9" t="s">
        <v>17</v>
      </c>
      <c r="B9" t="s">
        <v>24</v>
      </c>
      <c r="C9" t="s">
        <v>19</v>
      </c>
      <c r="D9" t="s">
        <v>22</v>
      </c>
      <c r="E9" t="s">
        <v>28</v>
      </c>
      <c r="F9" t="s">
        <v>211</v>
      </c>
      <c r="G9">
        <v>0.61899999999999999</v>
      </c>
      <c r="H9">
        <v>0.2</v>
      </c>
      <c r="I9">
        <v>0.623</v>
      </c>
      <c r="J9">
        <v>0.61899999999999999</v>
      </c>
      <c r="K9">
        <v>0.61699999999999999</v>
      </c>
      <c r="L9">
        <v>0.42499999999999999</v>
      </c>
      <c r="M9">
        <v>0.79700000000000004</v>
      </c>
      <c r="N9">
        <v>0.66400000000000003</v>
      </c>
      <c r="O9">
        <v>2.5030000000000001</v>
      </c>
      <c r="P9">
        <v>6</v>
      </c>
      <c r="Q9">
        <v>1.851</v>
      </c>
      <c r="R9" s="3" t="str">
        <f t="shared" si="0"/>
        <v>C</v>
      </c>
      <c r="S9" t="str">
        <f t="shared" si="1"/>
        <v>AUC - C</v>
      </c>
      <c r="T9" s="3" t="str">
        <f t="shared" si="3"/>
        <v>C</v>
      </c>
      <c r="U9" t="str">
        <f t="shared" si="2"/>
        <v>F1 - C</v>
      </c>
      <c r="V9" s="3"/>
    </row>
    <row r="10" spans="1:22" x14ac:dyDescent="0.25">
      <c r="A10" t="s">
        <v>17</v>
      </c>
      <c r="B10" t="s">
        <v>18</v>
      </c>
      <c r="C10" t="s">
        <v>34</v>
      </c>
      <c r="D10" t="s">
        <v>25</v>
      </c>
      <c r="E10" t="s">
        <v>36</v>
      </c>
      <c r="F10" t="s">
        <v>30</v>
      </c>
      <c r="G10">
        <v>0.75900000000000001</v>
      </c>
      <c r="H10">
        <v>0.255</v>
      </c>
      <c r="I10">
        <v>0.75900000000000001</v>
      </c>
      <c r="J10">
        <v>0.75900000000000001</v>
      </c>
      <c r="K10">
        <v>0.75800000000000001</v>
      </c>
      <c r="L10">
        <v>0.51</v>
      </c>
      <c r="M10">
        <v>0.79600000000000004</v>
      </c>
      <c r="N10">
        <v>0.78400000000000003</v>
      </c>
      <c r="O10">
        <v>2.8479999999999999</v>
      </c>
      <c r="P10">
        <v>5</v>
      </c>
      <c r="Q10">
        <v>1.516</v>
      </c>
      <c r="R10" s="3" t="str">
        <f t="shared" si="0"/>
        <v>C</v>
      </c>
      <c r="S10" t="str">
        <f t="shared" si="1"/>
        <v>AUC - C</v>
      </c>
      <c r="T10" s="3" t="str">
        <f t="shared" si="3"/>
        <v>B</v>
      </c>
      <c r="U10" t="str">
        <f t="shared" si="2"/>
        <v>F1 - B</v>
      </c>
      <c r="V10" s="3"/>
    </row>
    <row r="11" spans="1:22" x14ac:dyDescent="0.25">
      <c r="A11" t="s">
        <v>17</v>
      </c>
      <c r="B11" t="s">
        <v>24</v>
      </c>
      <c r="C11" t="s">
        <v>19</v>
      </c>
      <c r="D11" t="s">
        <v>20</v>
      </c>
      <c r="E11" t="s">
        <v>27</v>
      </c>
      <c r="F11" t="s">
        <v>211</v>
      </c>
      <c r="G11">
        <v>0.61899999999999999</v>
      </c>
      <c r="H11">
        <v>0.19800000000000001</v>
      </c>
      <c r="I11">
        <v>0.62</v>
      </c>
      <c r="J11">
        <v>0.61899999999999999</v>
      </c>
      <c r="K11">
        <v>0.61799999999999999</v>
      </c>
      <c r="L11">
        <v>0.42399999999999999</v>
      </c>
      <c r="M11">
        <v>0.79200000000000004</v>
      </c>
      <c r="N11">
        <v>0.65500000000000003</v>
      </c>
      <c r="O11">
        <v>2.4889999999999999</v>
      </c>
      <c r="P11">
        <v>7</v>
      </c>
      <c r="Q11">
        <v>1.8540000000000001</v>
      </c>
      <c r="R11" s="3" t="str">
        <f t="shared" si="0"/>
        <v>C</v>
      </c>
      <c r="S11" t="str">
        <f t="shared" si="1"/>
        <v>AUC - C</v>
      </c>
      <c r="T11" s="3" t="str">
        <f t="shared" si="3"/>
        <v>C</v>
      </c>
      <c r="U11" t="str">
        <f t="shared" si="2"/>
        <v>F1 - C</v>
      </c>
      <c r="V11" s="3"/>
    </row>
    <row r="12" spans="1:22" x14ac:dyDescent="0.25">
      <c r="A12" t="s">
        <v>17</v>
      </c>
      <c r="B12" t="s">
        <v>24</v>
      </c>
      <c r="C12" t="s">
        <v>34</v>
      </c>
      <c r="D12" t="s">
        <v>22</v>
      </c>
      <c r="E12" t="s">
        <v>40</v>
      </c>
      <c r="F12" t="s">
        <v>30</v>
      </c>
      <c r="G12">
        <v>0.72899999999999998</v>
      </c>
      <c r="H12">
        <v>0.29299999999999998</v>
      </c>
      <c r="I12">
        <v>0.72799999999999998</v>
      </c>
      <c r="J12">
        <v>0.72899999999999998</v>
      </c>
      <c r="K12">
        <v>0.72799999999999998</v>
      </c>
      <c r="L12">
        <v>0.441</v>
      </c>
      <c r="M12">
        <v>0.79200000000000004</v>
      </c>
      <c r="N12">
        <v>0.77900000000000003</v>
      </c>
      <c r="O12">
        <v>2.74</v>
      </c>
      <c r="P12">
        <v>3</v>
      </c>
      <c r="Q12">
        <v>1.456</v>
      </c>
      <c r="R12" s="3" t="str">
        <f t="shared" si="0"/>
        <v>C</v>
      </c>
      <c r="S12" t="str">
        <f t="shared" si="1"/>
        <v>AUC - C</v>
      </c>
      <c r="T12" s="3" t="str">
        <f t="shared" si="3"/>
        <v>B</v>
      </c>
      <c r="U12" t="str">
        <f t="shared" si="2"/>
        <v>F1 - B</v>
      </c>
      <c r="V12" s="3"/>
    </row>
    <row r="13" spans="1:22" x14ac:dyDescent="0.25">
      <c r="A13" t="s">
        <v>17</v>
      </c>
      <c r="B13" t="s">
        <v>18</v>
      </c>
      <c r="C13" t="s">
        <v>19</v>
      </c>
      <c r="D13" t="s">
        <v>22</v>
      </c>
      <c r="E13" t="s">
        <v>23</v>
      </c>
      <c r="F13" t="s">
        <v>211</v>
      </c>
      <c r="G13">
        <v>0.628</v>
      </c>
      <c r="H13">
        <v>0.191</v>
      </c>
      <c r="I13">
        <v>0.628</v>
      </c>
      <c r="J13">
        <v>0.628</v>
      </c>
      <c r="K13">
        <v>0.627</v>
      </c>
      <c r="L13">
        <v>0.438</v>
      </c>
      <c r="M13">
        <v>0.78900000000000003</v>
      </c>
      <c r="N13">
        <v>0.65800000000000003</v>
      </c>
      <c r="O13">
        <v>2.512</v>
      </c>
      <c r="P13">
        <v>8</v>
      </c>
      <c r="Q13">
        <v>1.881</v>
      </c>
      <c r="R13" s="3" t="str">
        <f t="shared" si="0"/>
        <v>C</v>
      </c>
      <c r="S13" t="str">
        <f t="shared" si="1"/>
        <v>AUC - C</v>
      </c>
      <c r="T13" s="3" t="str">
        <f t="shared" si="3"/>
        <v>C</v>
      </c>
      <c r="U13" t="str">
        <f t="shared" si="2"/>
        <v>F1 - C</v>
      </c>
      <c r="V13" s="3"/>
    </row>
    <row r="14" spans="1:22" x14ac:dyDescent="0.25">
      <c r="A14" t="s">
        <v>17</v>
      </c>
      <c r="B14" t="s">
        <v>31</v>
      </c>
      <c r="C14" t="s">
        <v>34</v>
      </c>
      <c r="D14" t="s">
        <v>20</v>
      </c>
      <c r="E14" t="s">
        <v>41</v>
      </c>
      <c r="F14" t="s">
        <v>211</v>
      </c>
      <c r="G14">
        <v>0.71799999999999997</v>
      </c>
      <c r="H14">
        <v>0.33200000000000002</v>
      </c>
      <c r="I14">
        <v>0.72</v>
      </c>
      <c r="J14">
        <v>0.71799999999999997</v>
      </c>
      <c r="K14">
        <v>0.70799999999999996</v>
      </c>
      <c r="L14">
        <v>0.41399999999999998</v>
      </c>
      <c r="M14">
        <v>0.78100000000000003</v>
      </c>
      <c r="N14">
        <v>0.78300000000000003</v>
      </c>
      <c r="O14">
        <v>2.6859999999999999</v>
      </c>
      <c r="P14">
        <v>2</v>
      </c>
      <c r="Q14">
        <v>1.4159999999999999</v>
      </c>
      <c r="R14" s="3" t="str">
        <f t="shared" si="0"/>
        <v>C</v>
      </c>
      <c r="S14" t="str">
        <f t="shared" si="1"/>
        <v>AUC - C</v>
      </c>
      <c r="T14" s="3" t="str">
        <f t="shared" si="3"/>
        <v>B</v>
      </c>
      <c r="U14" t="str">
        <f t="shared" si="2"/>
        <v>F1 - B</v>
      </c>
      <c r="V14" s="3"/>
    </row>
    <row r="15" spans="1:22" x14ac:dyDescent="0.25">
      <c r="A15" t="s">
        <v>17</v>
      </c>
      <c r="B15" t="s">
        <v>18</v>
      </c>
      <c r="C15" t="s">
        <v>34</v>
      </c>
      <c r="D15" t="s">
        <v>20</v>
      </c>
      <c r="E15" t="s">
        <v>35</v>
      </c>
      <c r="F15" t="s">
        <v>30</v>
      </c>
      <c r="G15">
        <v>0.71499999999999997</v>
      </c>
      <c r="H15">
        <v>0.30299999999999999</v>
      </c>
      <c r="I15">
        <v>0.71399999999999997</v>
      </c>
      <c r="J15">
        <v>0.71499999999999997</v>
      </c>
      <c r="K15">
        <v>0.71299999999999997</v>
      </c>
      <c r="L15">
        <v>0.41899999999999998</v>
      </c>
      <c r="M15">
        <v>0.77900000000000003</v>
      </c>
      <c r="N15">
        <v>0.75800000000000001</v>
      </c>
      <c r="O15">
        <v>2.669</v>
      </c>
      <c r="P15">
        <v>7</v>
      </c>
      <c r="Q15">
        <v>1.4259999999999999</v>
      </c>
      <c r="R15" s="3" t="str">
        <f t="shared" si="0"/>
        <v>C</v>
      </c>
      <c r="S15" t="str">
        <f t="shared" si="1"/>
        <v>AUC - C</v>
      </c>
      <c r="T15" s="3" t="str">
        <f t="shared" si="3"/>
        <v>B</v>
      </c>
      <c r="U15" t="str">
        <f t="shared" si="2"/>
        <v>F1 - B</v>
      </c>
      <c r="V15" s="3"/>
    </row>
    <row r="16" spans="1:22" x14ac:dyDescent="0.25">
      <c r="A16" t="s">
        <v>17</v>
      </c>
      <c r="B16" t="s">
        <v>31</v>
      </c>
      <c r="C16" t="s">
        <v>34</v>
      </c>
      <c r="D16" t="s">
        <v>25</v>
      </c>
      <c r="E16" t="s">
        <v>44</v>
      </c>
      <c r="F16" t="s">
        <v>211</v>
      </c>
      <c r="G16">
        <v>0.72</v>
      </c>
      <c r="H16">
        <v>0.34300000000000003</v>
      </c>
      <c r="I16">
        <v>0.73199999999999998</v>
      </c>
      <c r="J16">
        <v>0.72</v>
      </c>
      <c r="K16">
        <v>0.70499999999999996</v>
      </c>
      <c r="L16">
        <v>0.42299999999999999</v>
      </c>
      <c r="M16">
        <v>0.77800000000000002</v>
      </c>
      <c r="N16">
        <v>0.77600000000000002</v>
      </c>
      <c r="O16">
        <v>2.6819999999999999</v>
      </c>
      <c r="P16">
        <v>3</v>
      </c>
      <c r="Q16">
        <v>1.41</v>
      </c>
      <c r="R16" s="3" t="str">
        <f t="shared" si="0"/>
        <v>C</v>
      </c>
      <c r="S16" t="str">
        <f t="shared" si="1"/>
        <v>AUC - C</v>
      </c>
      <c r="T16" s="3" t="str">
        <f t="shared" si="3"/>
        <v>B</v>
      </c>
      <c r="U16" t="str">
        <f t="shared" si="2"/>
        <v>F1 - B</v>
      </c>
      <c r="V16" s="3"/>
    </row>
    <row r="17" spans="1:22" x14ac:dyDescent="0.25">
      <c r="A17" t="s">
        <v>17</v>
      </c>
      <c r="B17" t="s">
        <v>18</v>
      </c>
      <c r="C17" t="s">
        <v>19</v>
      </c>
      <c r="D17" t="s">
        <v>25</v>
      </c>
      <c r="E17" t="s">
        <v>29</v>
      </c>
      <c r="F17" t="s">
        <v>211</v>
      </c>
      <c r="G17">
        <v>0.61299999999999999</v>
      </c>
      <c r="H17">
        <v>0.19900000000000001</v>
      </c>
      <c r="I17">
        <v>0.61899999999999999</v>
      </c>
      <c r="J17">
        <v>0.61299999999999999</v>
      </c>
      <c r="K17">
        <v>0.61499999999999999</v>
      </c>
      <c r="L17">
        <v>0.41799999999999998</v>
      </c>
      <c r="M17">
        <v>0.77600000000000002</v>
      </c>
      <c r="N17">
        <v>0.64200000000000002</v>
      </c>
      <c r="O17">
        <v>2.4510000000000001</v>
      </c>
      <c r="P17">
        <v>9</v>
      </c>
      <c r="Q17">
        <v>1.845</v>
      </c>
      <c r="R17" s="3" t="str">
        <f t="shared" si="0"/>
        <v>C</v>
      </c>
      <c r="S17" t="str">
        <f t="shared" si="1"/>
        <v>AUC - C</v>
      </c>
      <c r="T17" s="3" t="str">
        <f t="shared" si="3"/>
        <v>C</v>
      </c>
      <c r="U17" t="str">
        <f t="shared" si="2"/>
        <v>F1 - C</v>
      </c>
      <c r="V17" s="3"/>
    </row>
    <row r="18" spans="1:22" x14ac:dyDescent="0.25">
      <c r="A18" t="s">
        <v>17</v>
      </c>
      <c r="B18" t="s">
        <v>24</v>
      </c>
      <c r="C18" t="s">
        <v>19</v>
      </c>
      <c r="D18" t="s">
        <v>25</v>
      </c>
      <c r="E18" t="s">
        <v>26</v>
      </c>
      <c r="F18" t="s">
        <v>211</v>
      </c>
      <c r="G18">
        <v>0.622</v>
      </c>
      <c r="H18">
        <v>0.19800000000000001</v>
      </c>
      <c r="I18">
        <v>0.626</v>
      </c>
      <c r="J18">
        <v>0.622</v>
      </c>
      <c r="K18">
        <v>0.622</v>
      </c>
      <c r="L18">
        <v>0.42799999999999999</v>
      </c>
      <c r="M18">
        <v>0.77600000000000002</v>
      </c>
      <c r="N18">
        <v>0.626</v>
      </c>
      <c r="O18">
        <v>2.452</v>
      </c>
      <c r="P18">
        <v>8</v>
      </c>
      <c r="Q18">
        <v>1.8660000000000001</v>
      </c>
      <c r="R18" s="3" t="str">
        <f t="shared" si="0"/>
        <v>C</v>
      </c>
      <c r="S18" t="str">
        <f t="shared" si="1"/>
        <v>AUC - C</v>
      </c>
      <c r="T18" s="3" t="str">
        <f t="shared" si="3"/>
        <v>C</v>
      </c>
      <c r="U18" t="str">
        <f t="shared" si="2"/>
        <v>F1 - C</v>
      </c>
      <c r="V18" s="3"/>
    </row>
    <row r="19" spans="1:22" x14ac:dyDescent="0.25">
      <c r="A19" t="s">
        <v>17</v>
      </c>
      <c r="B19" t="s">
        <v>31</v>
      </c>
      <c r="C19" t="s">
        <v>34</v>
      </c>
      <c r="D19" t="s">
        <v>22</v>
      </c>
      <c r="E19" t="s">
        <v>42</v>
      </c>
      <c r="F19" t="s">
        <v>211</v>
      </c>
      <c r="G19">
        <v>0.72</v>
      </c>
      <c r="H19">
        <v>0.32100000000000001</v>
      </c>
      <c r="I19">
        <v>0.72</v>
      </c>
      <c r="J19">
        <v>0.72</v>
      </c>
      <c r="K19">
        <v>0.71399999999999997</v>
      </c>
      <c r="L19">
        <v>0.41799999999999998</v>
      </c>
      <c r="M19">
        <v>0.77400000000000002</v>
      </c>
      <c r="N19">
        <v>0.76300000000000001</v>
      </c>
      <c r="O19">
        <v>2.669</v>
      </c>
      <c r="P19">
        <v>4</v>
      </c>
      <c r="Q19">
        <v>1.4279999999999999</v>
      </c>
      <c r="R19" s="3" t="str">
        <f t="shared" si="0"/>
        <v>C</v>
      </c>
      <c r="S19" t="str">
        <f t="shared" si="1"/>
        <v>AUC - C</v>
      </c>
      <c r="T19" s="3" t="str">
        <f t="shared" si="3"/>
        <v>B</v>
      </c>
      <c r="U19" t="str">
        <f t="shared" si="2"/>
        <v>F1 - B</v>
      </c>
      <c r="V19" s="3"/>
    </row>
    <row r="20" spans="1:22" x14ac:dyDescent="0.25">
      <c r="A20" t="s">
        <v>17</v>
      </c>
      <c r="B20" t="s">
        <v>31</v>
      </c>
      <c r="C20" t="s">
        <v>34</v>
      </c>
      <c r="D20" t="s">
        <v>20</v>
      </c>
      <c r="E20" t="s">
        <v>41</v>
      </c>
      <c r="F20" t="s">
        <v>30</v>
      </c>
      <c r="G20">
        <v>0.73399999999999999</v>
      </c>
      <c r="H20">
        <v>0.29399999999999998</v>
      </c>
      <c r="I20">
        <v>0.73199999999999998</v>
      </c>
      <c r="J20">
        <v>0.73399999999999999</v>
      </c>
      <c r="K20">
        <v>0.73099999999999998</v>
      </c>
      <c r="L20">
        <v>0.44900000000000001</v>
      </c>
      <c r="M20">
        <v>0.77400000000000002</v>
      </c>
      <c r="N20">
        <v>0.75900000000000001</v>
      </c>
      <c r="O20">
        <v>2.7130000000000001</v>
      </c>
      <c r="P20">
        <v>1</v>
      </c>
      <c r="Q20">
        <v>1.462</v>
      </c>
      <c r="R20" s="3" t="str">
        <f t="shared" si="0"/>
        <v>C</v>
      </c>
      <c r="S20" t="str">
        <f t="shared" si="1"/>
        <v>AUC - C</v>
      </c>
      <c r="T20" s="3" t="str">
        <f t="shared" si="3"/>
        <v>B</v>
      </c>
      <c r="U20" t="str">
        <f t="shared" si="2"/>
        <v>F1 - B</v>
      </c>
      <c r="V20" s="3"/>
    </row>
    <row r="21" spans="1:22" x14ac:dyDescent="0.25">
      <c r="A21" t="s">
        <v>17</v>
      </c>
      <c r="B21" t="s">
        <v>24</v>
      </c>
      <c r="C21" t="s">
        <v>34</v>
      </c>
      <c r="D21" t="s">
        <v>20</v>
      </c>
      <c r="E21" t="s">
        <v>39</v>
      </c>
      <c r="F21" t="s">
        <v>30</v>
      </c>
      <c r="G21">
        <v>0.71099999999999997</v>
      </c>
      <c r="H21">
        <v>0.307</v>
      </c>
      <c r="I21">
        <v>0.71</v>
      </c>
      <c r="J21">
        <v>0.71099999999999997</v>
      </c>
      <c r="K21">
        <v>0.71</v>
      </c>
      <c r="L21">
        <v>0.40600000000000003</v>
      </c>
      <c r="M21">
        <v>0.76900000000000002</v>
      </c>
      <c r="N21">
        <v>0.74399999999999999</v>
      </c>
      <c r="O21">
        <v>2.6290000000000004</v>
      </c>
      <c r="P21">
        <v>5</v>
      </c>
      <c r="Q21">
        <v>1.42</v>
      </c>
      <c r="R21" s="3" t="str">
        <f t="shared" si="0"/>
        <v>C</v>
      </c>
      <c r="S21" t="str">
        <f t="shared" si="1"/>
        <v>AUC - C</v>
      </c>
      <c r="T21" s="3" t="str">
        <f t="shared" si="3"/>
        <v>B</v>
      </c>
      <c r="U21" t="str">
        <f t="shared" si="2"/>
        <v>F1 - B</v>
      </c>
      <c r="V21" s="3"/>
    </row>
    <row r="22" spans="1:22" x14ac:dyDescent="0.25">
      <c r="A22" t="s">
        <v>17</v>
      </c>
      <c r="B22" t="s">
        <v>24</v>
      </c>
      <c r="C22" t="s">
        <v>19</v>
      </c>
      <c r="D22" t="s">
        <v>22</v>
      </c>
      <c r="E22" t="s">
        <v>28</v>
      </c>
      <c r="F22" t="s">
        <v>30</v>
      </c>
      <c r="G22">
        <v>0.58499999999999996</v>
      </c>
      <c r="H22">
        <v>0.21199999999999999</v>
      </c>
      <c r="I22">
        <v>0.59</v>
      </c>
      <c r="J22">
        <v>0.58499999999999996</v>
      </c>
      <c r="K22">
        <v>0.58699999999999997</v>
      </c>
      <c r="L22">
        <v>0.375</v>
      </c>
      <c r="M22">
        <v>0.76600000000000001</v>
      </c>
      <c r="N22">
        <v>0.61699999999999999</v>
      </c>
      <c r="O22">
        <v>2.3449999999999998</v>
      </c>
      <c r="P22">
        <v>9</v>
      </c>
      <c r="Q22">
        <v>1.7609999999999999</v>
      </c>
      <c r="R22" s="3" t="str">
        <f t="shared" si="0"/>
        <v>C</v>
      </c>
      <c r="S22" t="str">
        <f t="shared" si="1"/>
        <v>AUC - C</v>
      </c>
      <c r="T22" s="3" t="str">
        <f t="shared" si="3"/>
        <v>D</v>
      </c>
      <c r="U22" t="str">
        <f t="shared" si="2"/>
        <v>F1 - D</v>
      </c>
      <c r="V22" s="3"/>
    </row>
    <row r="23" spans="1:22" x14ac:dyDescent="0.25">
      <c r="A23" t="s">
        <v>17</v>
      </c>
      <c r="B23" t="s">
        <v>24</v>
      </c>
      <c r="C23" t="s">
        <v>34</v>
      </c>
      <c r="D23" t="s">
        <v>25</v>
      </c>
      <c r="E23" t="s">
        <v>43</v>
      </c>
      <c r="F23" t="s">
        <v>30</v>
      </c>
      <c r="G23">
        <v>0.71299999999999997</v>
      </c>
      <c r="H23">
        <v>0.31900000000000001</v>
      </c>
      <c r="I23">
        <v>0.71099999999999997</v>
      </c>
      <c r="J23">
        <v>0.71299999999999997</v>
      </c>
      <c r="K23">
        <v>0.70899999999999996</v>
      </c>
      <c r="L23">
        <v>0.40500000000000003</v>
      </c>
      <c r="M23">
        <v>0.76600000000000001</v>
      </c>
      <c r="N23">
        <v>0.751</v>
      </c>
      <c r="O23">
        <v>2.6309999999999998</v>
      </c>
      <c r="P23">
        <v>4</v>
      </c>
      <c r="Q23">
        <v>1.4179999999999999</v>
      </c>
      <c r="R23" s="3" t="str">
        <f t="shared" si="0"/>
        <v>C</v>
      </c>
      <c r="S23" t="str">
        <f t="shared" si="1"/>
        <v>AUC - C</v>
      </c>
      <c r="T23" s="3" t="str">
        <f t="shared" si="3"/>
        <v>B</v>
      </c>
      <c r="U23" t="str">
        <f t="shared" si="2"/>
        <v>F1 - B</v>
      </c>
      <c r="V23" s="3"/>
    </row>
    <row r="24" spans="1:22" x14ac:dyDescent="0.25">
      <c r="A24" t="s">
        <v>17</v>
      </c>
      <c r="B24" t="s">
        <v>31</v>
      </c>
      <c r="C24" t="s">
        <v>19</v>
      </c>
      <c r="D24" t="s">
        <v>25</v>
      </c>
      <c r="E24" t="s">
        <v>33</v>
      </c>
      <c r="F24" t="s">
        <v>211</v>
      </c>
      <c r="G24">
        <v>0.56899999999999995</v>
      </c>
      <c r="H24">
        <v>0.22500000000000001</v>
      </c>
      <c r="I24">
        <v>0.56599999999999995</v>
      </c>
      <c r="J24">
        <v>0.56899999999999995</v>
      </c>
      <c r="K24">
        <v>0.56499999999999995</v>
      </c>
      <c r="L24">
        <v>0.34599999999999997</v>
      </c>
      <c r="M24">
        <v>0.749</v>
      </c>
      <c r="N24">
        <v>0.60399999999999998</v>
      </c>
      <c r="O24">
        <v>2.2639999999999998</v>
      </c>
      <c r="P24">
        <v>8</v>
      </c>
      <c r="Q24">
        <v>1.6949999999999998</v>
      </c>
      <c r="R24" s="3" t="str">
        <f t="shared" si="0"/>
        <v>C</v>
      </c>
      <c r="S24" t="str">
        <f t="shared" si="1"/>
        <v>AUC - C</v>
      </c>
      <c r="T24" s="3" t="str">
        <f t="shared" si="3"/>
        <v>D</v>
      </c>
      <c r="U24" t="str">
        <f t="shared" si="2"/>
        <v>F1 - D</v>
      </c>
      <c r="V24" s="3"/>
    </row>
    <row r="25" spans="1:22" x14ac:dyDescent="0.25">
      <c r="A25" t="s">
        <v>17</v>
      </c>
      <c r="B25" t="s">
        <v>31</v>
      </c>
      <c r="C25" t="s">
        <v>19</v>
      </c>
      <c r="D25" t="s">
        <v>20</v>
      </c>
      <c r="E25" t="s">
        <v>32</v>
      </c>
      <c r="F25" t="s">
        <v>211</v>
      </c>
      <c r="G25">
        <v>0.58299999999999996</v>
      </c>
      <c r="H25">
        <v>0.216</v>
      </c>
      <c r="I25">
        <v>0.57999999999999996</v>
      </c>
      <c r="J25">
        <v>0.58299999999999996</v>
      </c>
      <c r="K25">
        <v>0.58099999999999996</v>
      </c>
      <c r="L25">
        <v>0.36799999999999999</v>
      </c>
      <c r="M25">
        <v>0.746</v>
      </c>
      <c r="N25">
        <v>0.58599999999999997</v>
      </c>
      <c r="O25">
        <v>2.2809999999999997</v>
      </c>
      <c r="P25">
        <v>7</v>
      </c>
      <c r="Q25">
        <v>1.7429999999999999</v>
      </c>
      <c r="R25" s="3" t="str">
        <f t="shared" si="0"/>
        <v>C</v>
      </c>
      <c r="S25" t="str">
        <f t="shared" si="1"/>
        <v>AUC - C</v>
      </c>
      <c r="T25" s="3" t="str">
        <f t="shared" si="3"/>
        <v>D</v>
      </c>
      <c r="U25" t="str">
        <f t="shared" si="2"/>
        <v>F1 - D</v>
      </c>
      <c r="V25" s="3"/>
    </row>
    <row r="26" spans="1:22" x14ac:dyDescent="0.25">
      <c r="A26" t="s">
        <v>166</v>
      </c>
      <c r="B26" t="s">
        <v>18</v>
      </c>
      <c r="C26" t="s">
        <v>54</v>
      </c>
      <c r="D26" t="s">
        <v>89</v>
      </c>
      <c r="E26" t="s">
        <v>167</v>
      </c>
      <c r="F26" t="s">
        <v>211</v>
      </c>
      <c r="G26">
        <v>0.67900000000000005</v>
      </c>
      <c r="H26">
        <v>0.32600000000000001</v>
      </c>
      <c r="I26">
        <v>0.67800000000000005</v>
      </c>
      <c r="J26">
        <v>0.67900000000000005</v>
      </c>
      <c r="K26">
        <v>0.67800000000000005</v>
      </c>
      <c r="L26">
        <v>0.35399999999999998</v>
      </c>
      <c r="M26">
        <v>0.746</v>
      </c>
      <c r="N26">
        <v>0.75600000000000001</v>
      </c>
      <c r="O26">
        <v>2.5339999999999998</v>
      </c>
      <c r="P26">
        <v>2</v>
      </c>
      <c r="Q26">
        <v>1.3560000000000001</v>
      </c>
      <c r="R26" s="3" t="str">
        <f t="shared" si="0"/>
        <v>C</v>
      </c>
      <c r="S26" t="str">
        <f t="shared" si="1"/>
        <v>AUC - C</v>
      </c>
      <c r="T26" s="3" t="str">
        <f t="shared" si="3"/>
        <v>C</v>
      </c>
      <c r="U26" t="str">
        <f t="shared" si="2"/>
        <v>F1 - C</v>
      </c>
      <c r="V26" s="3"/>
    </row>
    <row r="27" spans="1:22" x14ac:dyDescent="0.25">
      <c r="A27" t="s">
        <v>128</v>
      </c>
      <c r="B27" t="s">
        <v>18</v>
      </c>
      <c r="C27" t="s">
        <v>54</v>
      </c>
      <c r="D27" t="s">
        <v>89</v>
      </c>
      <c r="E27" t="s">
        <v>129</v>
      </c>
      <c r="F27" t="s">
        <v>211</v>
      </c>
      <c r="G27">
        <v>0.67200000000000004</v>
      </c>
      <c r="H27">
        <v>0.32800000000000001</v>
      </c>
      <c r="I27">
        <v>0.67200000000000004</v>
      </c>
      <c r="J27">
        <v>0.67200000000000004</v>
      </c>
      <c r="K27">
        <v>0.67200000000000004</v>
      </c>
      <c r="L27">
        <v>0.34399999999999997</v>
      </c>
      <c r="M27">
        <v>0.745</v>
      </c>
      <c r="N27">
        <v>0.74099999999999999</v>
      </c>
      <c r="O27">
        <v>2.5020000000000002</v>
      </c>
      <c r="P27">
        <v>1</v>
      </c>
      <c r="Q27">
        <v>1.3440000000000001</v>
      </c>
      <c r="R27" s="3" t="str">
        <f t="shared" si="0"/>
        <v>C</v>
      </c>
      <c r="S27" t="str">
        <f t="shared" si="1"/>
        <v>AUC - C</v>
      </c>
      <c r="T27" s="3" t="str">
        <f t="shared" si="3"/>
        <v>C</v>
      </c>
      <c r="U27" t="str">
        <f t="shared" si="2"/>
        <v>F1 - C</v>
      </c>
      <c r="V27" s="3"/>
    </row>
    <row r="28" spans="1:22" x14ac:dyDescent="0.25">
      <c r="A28" t="s">
        <v>128</v>
      </c>
      <c r="B28" t="s">
        <v>18</v>
      </c>
      <c r="C28" t="s">
        <v>54</v>
      </c>
      <c r="D28" t="s">
        <v>20</v>
      </c>
      <c r="E28" t="s">
        <v>130</v>
      </c>
      <c r="F28" t="s">
        <v>211</v>
      </c>
      <c r="G28">
        <v>0.65700000000000003</v>
      </c>
      <c r="H28">
        <v>0.34200000000000003</v>
      </c>
      <c r="I28">
        <v>0.65800000000000003</v>
      </c>
      <c r="J28">
        <v>0.65700000000000003</v>
      </c>
      <c r="K28">
        <v>0.65700000000000003</v>
      </c>
      <c r="L28">
        <v>0.314</v>
      </c>
      <c r="M28">
        <v>0.74199999999999999</v>
      </c>
      <c r="N28">
        <v>0.73</v>
      </c>
      <c r="O28">
        <v>2.4430000000000001</v>
      </c>
      <c r="P28">
        <v>2</v>
      </c>
      <c r="Q28">
        <v>1.3140000000000001</v>
      </c>
      <c r="R28" s="3" t="str">
        <f t="shared" si="0"/>
        <v>C</v>
      </c>
      <c r="S28" t="str">
        <f t="shared" si="1"/>
        <v>AUC - C</v>
      </c>
      <c r="T28" s="3" t="str">
        <f t="shared" si="3"/>
        <v>C</v>
      </c>
      <c r="U28" t="str">
        <f t="shared" si="2"/>
        <v>F1 - C</v>
      </c>
      <c r="V28" s="3"/>
    </row>
    <row r="29" spans="1:22" x14ac:dyDescent="0.25">
      <c r="A29" t="s">
        <v>17</v>
      </c>
      <c r="B29" t="s">
        <v>24</v>
      </c>
      <c r="C29" t="s">
        <v>19</v>
      </c>
      <c r="D29" t="s">
        <v>20</v>
      </c>
      <c r="E29" t="s">
        <v>27</v>
      </c>
      <c r="F29" t="s">
        <v>30</v>
      </c>
      <c r="G29">
        <v>0.56699999999999995</v>
      </c>
      <c r="H29">
        <v>0.221</v>
      </c>
      <c r="I29">
        <v>0.56999999999999995</v>
      </c>
      <c r="J29">
        <v>0.56699999999999995</v>
      </c>
      <c r="K29">
        <v>0.56799999999999995</v>
      </c>
      <c r="L29">
        <v>0.34599999999999997</v>
      </c>
      <c r="M29">
        <v>0.73799999999999999</v>
      </c>
      <c r="N29">
        <v>0.58099999999999996</v>
      </c>
      <c r="O29">
        <v>2.2329999999999997</v>
      </c>
      <c r="P29">
        <v>10</v>
      </c>
      <c r="Q29">
        <v>1.7039999999999997</v>
      </c>
      <c r="R29" s="3" t="str">
        <f t="shared" si="0"/>
        <v>C</v>
      </c>
      <c r="S29" t="str">
        <f t="shared" si="1"/>
        <v>AUC - C</v>
      </c>
      <c r="T29" s="3" t="str">
        <f t="shared" si="3"/>
        <v>D</v>
      </c>
      <c r="U29" t="str">
        <f t="shared" si="2"/>
        <v>F1 - D</v>
      </c>
      <c r="V29" s="3"/>
    </row>
    <row r="30" spans="1:22" x14ac:dyDescent="0.25">
      <c r="A30" t="s">
        <v>17</v>
      </c>
      <c r="B30" t="s">
        <v>31</v>
      </c>
      <c r="C30" t="s">
        <v>34</v>
      </c>
      <c r="D30" t="s">
        <v>25</v>
      </c>
      <c r="E30" t="s">
        <v>44</v>
      </c>
      <c r="F30" t="s">
        <v>30</v>
      </c>
      <c r="G30">
        <v>0.68600000000000005</v>
      </c>
      <c r="H30">
        <v>0.34</v>
      </c>
      <c r="I30">
        <v>0.68300000000000005</v>
      </c>
      <c r="J30">
        <v>0.68600000000000005</v>
      </c>
      <c r="K30">
        <v>0.68400000000000005</v>
      </c>
      <c r="L30">
        <v>0.35099999999999998</v>
      </c>
      <c r="M30">
        <v>0.73799999999999999</v>
      </c>
      <c r="N30">
        <v>0.72599999999999998</v>
      </c>
      <c r="O30">
        <v>2.4990000000000001</v>
      </c>
      <c r="P30">
        <v>5</v>
      </c>
      <c r="Q30">
        <v>1.3680000000000001</v>
      </c>
      <c r="R30" s="3" t="str">
        <f t="shared" si="0"/>
        <v>C</v>
      </c>
      <c r="S30" t="str">
        <f t="shared" si="1"/>
        <v>AUC - C</v>
      </c>
      <c r="T30" s="3" t="str">
        <f t="shared" si="3"/>
        <v>C</v>
      </c>
      <c r="U30" t="str">
        <f t="shared" si="2"/>
        <v>F1 - C</v>
      </c>
      <c r="V30" s="3"/>
    </row>
    <row r="31" spans="1:22" x14ac:dyDescent="0.25">
      <c r="A31" t="s">
        <v>46</v>
      </c>
      <c r="B31" t="s">
        <v>24</v>
      </c>
      <c r="C31" t="s">
        <v>54</v>
      </c>
      <c r="D31" t="s">
        <v>22</v>
      </c>
      <c r="E31" t="s">
        <v>56</v>
      </c>
      <c r="F31" t="s">
        <v>211</v>
      </c>
      <c r="G31">
        <v>0.68100000000000005</v>
      </c>
      <c r="H31">
        <v>0.33100000000000002</v>
      </c>
      <c r="I31">
        <v>0.68200000000000005</v>
      </c>
      <c r="J31">
        <v>0.68100000000000005</v>
      </c>
      <c r="K31">
        <v>0.67800000000000005</v>
      </c>
      <c r="L31">
        <v>0.35799999999999998</v>
      </c>
      <c r="M31">
        <v>0.73699999999999999</v>
      </c>
      <c r="N31">
        <v>0.70899999999999996</v>
      </c>
      <c r="O31">
        <v>2.4820000000000002</v>
      </c>
      <c r="P31">
        <v>2</v>
      </c>
      <c r="Q31">
        <v>1.3560000000000001</v>
      </c>
      <c r="R31" s="3" t="str">
        <f t="shared" si="0"/>
        <v>C</v>
      </c>
      <c r="S31" t="str">
        <f t="shared" si="1"/>
        <v>AUC - C</v>
      </c>
      <c r="T31" s="3" t="str">
        <f t="shared" si="3"/>
        <v>C</v>
      </c>
      <c r="U31" t="str">
        <f t="shared" si="2"/>
        <v>F1 - C</v>
      </c>
      <c r="V31" s="3"/>
    </row>
    <row r="32" spans="1:22" x14ac:dyDescent="0.25">
      <c r="A32" t="s">
        <v>166</v>
      </c>
      <c r="B32" t="s">
        <v>18</v>
      </c>
      <c r="C32" t="s">
        <v>54</v>
      </c>
      <c r="D32" t="s">
        <v>89</v>
      </c>
      <c r="E32" t="s">
        <v>167</v>
      </c>
      <c r="F32" t="s">
        <v>30</v>
      </c>
      <c r="G32">
        <v>0.70799999999999996</v>
      </c>
      <c r="H32">
        <v>0.3</v>
      </c>
      <c r="I32">
        <v>0.70799999999999996</v>
      </c>
      <c r="J32">
        <v>0.70799999999999996</v>
      </c>
      <c r="K32">
        <v>0.70699999999999996</v>
      </c>
      <c r="L32">
        <v>0.41199999999999998</v>
      </c>
      <c r="M32">
        <v>0.73699999999999999</v>
      </c>
      <c r="N32">
        <v>0.71699999999999997</v>
      </c>
      <c r="O32">
        <v>2.573</v>
      </c>
      <c r="P32">
        <v>1</v>
      </c>
      <c r="Q32">
        <v>1.4139999999999999</v>
      </c>
      <c r="R32" s="3" t="str">
        <f t="shared" si="0"/>
        <v>C</v>
      </c>
      <c r="S32" t="str">
        <f t="shared" si="1"/>
        <v>AUC - C</v>
      </c>
      <c r="T32" s="3" t="str">
        <f t="shared" si="3"/>
        <v>B</v>
      </c>
      <c r="U32" t="str">
        <f t="shared" si="2"/>
        <v>F1 - B</v>
      </c>
      <c r="V32" s="3"/>
    </row>
    <row r="33" spans="1:22" x14ac:dyDescent="0.25">
      <c r="A33" t="s">
        <v>166</v>
      </c>
      <c r="B33" t="s">
        <v>24</v>
      </c>
      <c r="C33" t="s">
        <v>54</v>
      </c>
      <c r="D33" t="s">
        <v>89</v>
      </c>
      <c r="E33" t="s">
        <v>168</v>
      </c>
      <c r="F33" t="s">
        <v>211</v>
      </c>
      <c r="G33">
        <v>0.66700000000000004</v>
      </c>
      <c r="H33">
        <v>0.34799999999999998</v>
      </c>
      <c r="I33">
        <v>0.66500000000000004</v>
      </c>
      <c r="J33">
        <v>0.66700000000000004</v>
      </c>
      <c r="K33">
        <v>0.66400000000000003</v>
      </c>
      <c r="L33">
        <v>0.32300000000000001</v>
      </c>
      <c r="M33">
        <v>0.73499999999999999</v>
      </c>
      <c r="N33">
        <v>0.72699999999999998</v>
      </c>
      <c r="O33">
        <v>2.4489999999999998</v>
      </c>
      <c r="P33">
        <v>1</v>
      </c>
      <c r="Q33">
        <v>1.3280000000000001</v>
      </c>
      <c r="R33" s="3" t="str">
        <f t="shared" si="0"/>
        <v>C</v>
      </c>
      <c r="S33" t="str">
        <f t="shared" si="1"/>
        <v>AUC - C</v>
      </c>
      <c r="T33" s="3" t="str">
        <f t="shared" si="3"/>
        <v>C</v>
      </c>
      <c r="U33" t="str">
        <f t="shared" si="2"/>
        <v>F1 - C</v>
      </c>
      <c r="V33" s="3"/>
    </row>
    <row r="34" spans="1:22" x14ac:dyDescent="0.25">
      <c r="A34" t="s">
        <v>128</v>
      </c>
      <c r="B34" t="s">
        <v>24</v>
      </c>
      <c r="C34" t="s">
        <v>54</v>
      </c>
      <c r="D34" t="s">
        <v>91</v>
      </c>
      <c r="E34" t="s">
        <v>131</v>
      </c>
      <c r="F34" t="s">
        <v>211</v>
      </c>
      <c r="G34">
        <v>0.69</v>
      </c>
      <c r="H34">
        <v>0.32</v>
      </c>
      <c r="I34">
        <v>0.69099999999999995</v>
      </c>
      <c r="J34">
        <v>0.69</v>
      </c>
      <c r="K34">
        <v>0.68799999999999994</v>
      </c>
      <c r="L34">
        <v>0.376</v>
      </c>
      <c r="M34">
        <v>0.73499999999999999</v>
      </c>
      <c r="N34">
        <v>0.71499999999999997</v>
      </c>
      <c r="O34">
        <v>2.5139999999999998</v>
      </c>
      <c r="P34">
        <v>1</v>
      </c>
      <c r="Q34">
        <v>1.3759999999999999</v>
      </c>
      <c r="R34" s="3" t="str">
        <f t="shared" si="0"/>
        <v>C</v>
      </c>
      <c r="S34" t="str">
        <f t="shared" si="1"/>
        <v>AUC - C</v>
      </c>
      <c r="T34" s="3" t="str">
        <f t="shared" si="3"/>
        <v>C</v>
      </c>
      <c r="U34" t="str">
        <f t="shared" si="2"/>
        <v>F1 - C</v>
      </c>
      <c r="V34" s="3"/>
    </row>
    <row r="35" spans="1:22" x14ac:dyDescent="0.25">
      <c r="A35" t="s">
        <v>17</v>
      </c>
      <c r="B35" t="s">
        <v>18</v>
      </c>
      <c r="C35" t="s">
        <v>19</v>
      </c>
      <c r="D35" t="s">
        <v>25</v>
      </c>
      <c r="E35" t="s">
        <v>29</v>
      </c>
      <c r="F35" t="s">
        <v>30</v>
      </c>
      <c r="G35">
        <v>0.59899999999999998</v>
      </c>
      <c r="H35">
        <v>0.20300000000000001</v>
      </c>
      <c r="I35">
        <v>0.59199999999999997</v>
      </c>
      <c r="J35">
        <v>0.59899999999999998</v>
      </c>
      <c r="K35">
        <v>0.59299999999999997</v>
      </c>
      <c r="L35">
        <v>0.39200000000000002</v>
      </c>
      <c r="M35">
        <v>0.73399999999999999</v>
      </c>
      <c r="N35">
        <v>0.59599999999999997</v>
      </c>
      <c r="O35">
        <v>2.3149999999999999</v>
      </c>
      <c r="P35">
        <v>11</v>
      </c>
      <c r="Q35">
        <v>1.7789999999999999</v>
      </c>
      <c r="R35" s="3" t="str">
        <f t="shared" si="0"/>
        <v>C</v>
      </c>
      <c r="S35" t="str">
        <f t="shared" si="1"/>
        <v>AUC - C</v>
      </c>
      <c r="T35" s="3" t="str">
        <f t="shared" si="3"/>
        <v>D</v>
      </c>
      <c r="U35" t="str">
        <f t="shared" si="2"/>
        <v>F1 - D</v>
      </c>
      <c r="V35" s="3"/>
    </row>
    <row r="36" spans="1:22" x14ac:dyDescent="0.25">
      <c r="A36" t="s">
        <v>128</v>
      </c>
      <c r="B36" t="s">
        <v>24</v>
      </c>
      <c r="C36" t="s">
        <v>54</v>
      </c>
      <c r="D36" t="s">
        <v>89</v>
      </c>
      <c r="E36" t="s">
        <v>132</v>
      </c>
      <c r="F36" t="s">
        <v>211</v>
      </c>
      <c r="G36">
        <v>0.68300000000000005</v>
      </c>
      <c r="H36">
        <v>0.32600000000000001</v>
      </c>
      <c r="I36">
        <v>0.68300000000000005</v>
      </c>
      <c r="J36">
        <v>0.68300000000000005</v>
      </c>
      <c r="K36">
        <v>0.68200000000000005</v>
      </c>
      <c r="L36">
        <v>0.36199999999999999</v>
      </c>
      <c r="M36">
        <v>0.73299999999999998</v>
      </c>
      <c r="N36">
        <v>0.71299999999999997</v>
      </c>
      <c r="O36">
        <v>2.4900000000000002</v>
      </c>
      <c r="P36">
        <v>2</v>
      </c>
      <c r="Q36">
        <v>1.3640000000000001</v>
      </c>
      <c r="R36" s="3" t="str">
        <f t="shared" si="0"/>
        <v>C</v>
      </c>
      <c r="S36" t="str">
        <f t="shared" si="1"/>
        <v>AUC - C</v>
      </c>
      <c r="T36" s="3" t="str">
        <f t="shared" si="3"/>
        <v>C</v>
      </c>
      <c r="U36" t="str">
        <f t="shared" si="2"/>
        <v>F1 - C</v>
      </c>
      <c r="V36" s="3"/>
    </row>
    <row r="37" spans="1:22" x14ac:dyDescent="0.25">
      <c r="A37" t="s">
        <v>128</v>
      </c>
      <c r="B37" t="s">
        <v>24</v>
      </c>
      <c r="C37" t="s">
        <v>54</v>
      </c>
      <c r="D37" t="s">
        <v>20</v>
      </c>
      <c r="E37" t="s">
        <v>133</v>
      </c>
      <c r="F37" t="s">
        <v>211</v>
      </c>
      <c r="G37">
        <v>0.68300000000000005</v>
      </c>
      <c r="H37">
        <v>0.32400000000000001</v>
      </c>
      <c r="I37">
        <v>0.68300000000000005</v>
      </c>
      <c r="J37">
        <v>0.68300000000000005</v>
      </c>
      <c r="K37">
        <v>0.68200000000000005</v>
      </c>
      <c r="L37">
        <v>0.36199999999999999</v>
      </c>
      <c r="M37">
        <v>0.73</v>
      </c>
      <c r="N37">
        <v>0.71299999999999997</v>
      </c>
      <c r="O37">
        <v>2.4870000000000001</v>
      </c>
      <c r="P37">
        <v>3</v>
      </c>
      <c r="Q37">
        <v>1.3640000000000001</v>
      </c>
      <c r="R37" s="3" t="str">
        <f t="shared" si="0"/>
        <v>C</v>
      </c>
      <c r="S37" t="str">
        <f t="shared" si="1"/>
        <v>AUC - C</v>
      </c>
      <c r="T37" s="3" t="str">
        <f t="shared" si="3"/>
        <v>C</v>
      </c>
      <c r="U37" t="str">
        <f t="shared" si="2"/>
        <v>F1 - C</v>
      </c>
      <c r="V37" s="3"/>
    </row>
    <row r="38" spans="1:22" x14ac:dyDescent="0.25">
      <c r="A38" t="s">
        <v>166</v>
      </c>
      <c r="B38" t="s">
        <v>18</v>
      </c>
      <c r="C38" t="s">
        <v>54</v>
      </c>
      <c r="D38" t="s">
        <v>20</v>
      </c>
      <c r="E38" t="s">
        <v>169</v>
      </c>
      <c r="F38" t="s">
        <v>211</v>
      </c>
      <c r="G38">
        <v>0.65700000000000003</v>
      </c>
      <c r="H38">
        <v>0.34499999999999997</v>
      </c>
      <c r="I38">
        <v>0.65700000000000003</v>
      </c>
      <c r="J38">
        <v>0.65700000000000003</v>
      </c>
      <c r="K38">
        <v>0.65700000000000003</v>
      </c>
      <c r="L38">
        <v>0.312</v>
      </c>
      <c r="M38">
        <v>0.72799999999999998</v>
      </c>
      <c r="N38">
        <v>0.72299999999999998</v>
      </c>
      <c r="O38">
        <v>2.42</v>
      </c>
      <c r="P38">
        <v>4</v>
      </c>
      <c r="Q38">
        <v>1.3140000000000001</v>
      </c>
      <c r="R38" s="3" t="str">
        <f t="shared" si="0"/>
        <v>C</v>
      </c>
      <c r="S38" t="str">
        <f t="shared" si="1"/>
        <v>AUC - C</v>
      </c>
      <c r="T38" s="3" t="str">
        <f t="shared" si="3"/>
        <v>C</v>
      </c>
      <c r="U38" t="str">
        <f t="shared" si="2"/>
        <v>F1 - C</v>
      </c>
      <c r="V38" s="3"/>
    </row>
    <row r="39" spans="1:22" x14ac:dyDescent="0.25">
      <c r="A39" t="s">
        <v>17</v>
      </c>
      <c r="B39" t="s">
        <v>18</v>
      </c>
      <c r="C39" t="s">
        <v>19</v>
      </c>
      <c r="D39" t="s">
        <v>22</v>
      </c>
      <c r="E39" t="s">
        <v>23</v>
      </c>
      <c r="F39" t="s">
        <v>30</v>
      </c>
      <c r="G39">
        <v>0.55500000000000005</v>
      </c>
      <c r="H39">
        <v>0.22800000000000001</v>
      </c>
      <c r="I39">
        <v>0.56200000000000006</v>
      </c>
      <c r="J39">
        <v>0.55500000000000005</v>
      </c>
      <c r="K39">
        <v>0.55700000000000005</v>
      </c>
      <c r="L39">
        <v>0.33100000000000002</v>
      </c>
      <c r="M39">
        <v>0.72499999999999998</v>
      </c>
      <c r="N39">
        <v>0.59799999999999998</v>
      </c>
      <c r="O39">
        <v>2.2109999999999999</v>
      </c>
      <c r="P39">
        <v>12</v>
      </c>
      <c r="Q39">
        <v>1.6710000000000003</v>
      </c>
      <c r="R39" s="3" t="str">
        <f t="shared" si="0"/>
        <v>C</v>
      </c>
      <c r="S39" t="str">
        <f t="shared" si="1"/>
        <v>AUC - C</v>
      </c>
      <c r="T39" s="3" t="str">
        <f t="shared" si="3"/>
        <v>D</v>
      </c>
      <c r="U39" t="str">
        <f t="shared" si="2"/>
        <v>F1 - D</v>
      </c>
      <c r="V39" s="3"/>
    </row>
    <row r="40" spans="1:22" x14ac:dyDescent="0.25">
      <c r="A40" t="s">
        <v>17</v>
      </c>
      <c r="B40" t="s">
        <v>24</v>
      </c>
      <c r="C40" t="s">
        <v>19</v>
      </c>
      <c r="D40" t="s">
        <v>25</v>
      </c>
      <c r="E40" t="s">
        <v>26</v>
      </c>
      <c r="F40" t="s">
        <v>30</v>
      </c>
      <c r="G40">
        <v>0.56000000000000005</v>
      </c>
      <c r="H40">
        <v>0.22800000000000001</v>
      </c>
      <c r="I40">
        <v>0.55900000000000005</v>
      </c>
      <c r="J40">
        <v>0.56000000000000005</v>
      </c>
      <c r="K40">
        <v>0.55900000000000005</v>
      </c>
      <c r="L40">
        <v>0.33200000000000002</v>
      </c>
      <c r="M40">
        <v>0.72499999999999998</v>
      </c>
      <c r="N40">
        <v>0.54700000000000004</v>
      </c>
      <c r="O40">
        <v>2.1630000000000003</v>
      </c>
      <c r="P40">
        <v>12</v>
      </c>
      <c r="Q40">
        <v>1.677</v>
      </c>
      <c r="R40" s="3" t="str">
        <f t="shared" si="0"/>
        <v>C</v>
      </c>
      <c r="S40" t="str">
        <f t="shared" si="1"/>
        <v>AUC - C</v>
      </c>
      <c r="T40" s="3" t="str">
        <f t="shared" si="3"/>
        <v>D</v>
      </c>
      <c r="U40" t="str">
        <f t="shared" si="2"/>
        <v>F1 - D</v>
      </c>
      <c r="V40" s="3"/>
    </row>
    <row r="41" spans="1:22" x14ac:dyDescent="0.25">
      <c r="A41" t="s">
        <v>46</v>
      </c>
      <c r="B41" t="s">
        <v>24</v>
      </c>
      <c r="C41" t="s">
        <v>54</v>
      </c>
      <c r="D41" t="s">
        <v>20</v>
      </c>
      <c r="E41" t="s">
        <v>55</v>
      </c>
      <c r="F41" t="s">
        <v>211</v>
      </c>
      <c r="G41">
        <v>0.68799999999999994</v>
      </c>
      <c r="H41">
        <v>0.32300000000000001</v>
      </c>
      <c r="I41">
        <v>0.68899999999999995</v>
      </c>
      <c r="J41">
        <v>0.68799999999999994</v>
      </c>
      <c r="K41">
        <v>0.68500000000000005</v>
      </c>
      <c r="L41">
        <v>0.371</v>
      </c>
      <c r="M41">
        <v>0.72499999999999998</v>
      </c>
      <c r="N41">
        <v>0.71</v>
      </c>
      <c r="O41">
        <v>2.4910000000000001</v>
      </c>
      <c r="P41">
        <v>1</v>
      </c>
      <c r="Q41">
        <v>1.37</v>
      </c>
      <c r="R41" s="3" t="str">
        <f t="shared" si="0"/>
        <v>C</v>
      </c>
      <c r="S41" t="str">
        <f t="shared" si="1"/>
        <v>AUC - C</v>
      </c>
      <c r="T41" s="3" t="str">
        <f t="shared" si="3"/>
        <v>C</v>
      </c>
      <c r="U41" t="str">
        <f t="shared" si="2"/>
        <v>F1 - C</v>
      </c>
      <c r="V41" s="3"/>
    </row>
    <row r="42" spans="1:22" x14ac:dyDescent="0.25">
      <c r="A42" t="s">
        <v>17</v>
      </c>
      <c r="B42" t="s">
        <v>18</v>
      </c>
      <c r="C42" t="s">
        <v>19</v>
      </c>
      <c r="D42" t="s">
        <v>20</v>
      </c>
      <c r="E42" t="s">
        <v>21</v>
      </c>
      <c r="F42" t="s">
        <v>30</v>
      </c>
      <c r="G42">
        <v>0.53300000000000003</v>
      </c>
      <c r="H42">
        <v>0.24</v>
      </c>
      <c r="I42">
        <v>0.54100000000000004</v>
      </c>
      <c r="J42">
        <v>0.53300000000000003</v>
      </c>
      <c r="K42">
        <v>0.53600000000000003</v>
      </c>
      <c r="L42">
        <v>0.29599999999999999</v>
      </c>
      <c r="M42">
        <v>0.72399999999999998</v>
      </c>
      <c r="N42">
        <v>0.57599999999999996</v>
      </c>
      <c r="O42">
        <v>2.1320000000000001</v>
      </c>
      <c r="P42">
        <v>13</v>
      </c>
      <c r="Q42">
        <v>1.6080000000000001</v>
      </c>
      <c r="R42" s="3" t="str">
        <f t="shared" si="0"/>
        <v>C</v>
      </c>
      <c r="S42" t="str">
        <f t="shared" si="1"/>
        <v>AUC - C</v>
      </c>
      <c r="T42" s="3" t="str">
        <f t="shared" si="3"/>
        <v>D</v>
      </c>
      <c r="U42" t="str">
        <f t="shared" si="2"/>
        <v>F1 - D</v>
      </c>
      <c r="V42" s="3"/>
    </row>
    <row r="43" spans="1:22" x14ac:dyDescent="0.25">
      <c r="A43" t="s">
        <v>17</v>
      </c>
      <c r="B43" t="s">
        <v>31</v>
      </c>
      <c r="C43" t="s">
        <v>19</v>
      </c>
      <c r="D43" t="s">
        <v>22</v>
      </c>
      <c r="E43" t="s">
        <v>37</v>
      </c>
      <c r="F43" t="s">
        <v>211</v>
      </c>
      <c r="G43">
        <v>0.52800000000000002</v>
      </c>
      <c r="H43">
        <v>0.249</v>
      </c>
      <c r="I43">
        <v>0.52400000000000002</v>
      </c>
      <c r="J43">
        <v>0.52800000000000002</v>
      </c>
      <c r="K43">
        <v>0.52</v>
      </c>
      <c r="L43">
        <v>0.28299999999999997</v>
      </c>
      <c r="M43">
        <v>0.72099999999999997</v>
      </c>
      <c r="N43">
        <v>0.56699999999999995</v>
      </c>
      <c r="O43">
        <v>2.0910000000000002</v>
      </c>
      <c r="P43">
        <v>9</v>
      </c>
      <c r="Q43">
        <v>1.56</v>
      </c>
      <c r="R43" s="3" t="str">
        <f t="shared" si="0"/>
        <v>C</v>
      </c>
      <c r="S43" t="str">
        <f t="shared" si="1"/>
        <v>AUC - C</v>
      </c>
      <c r="T43" s="3" t="str">
        <f t="shared" si="3"/>
        <v>D</v>
      </c>
      <c r="U43" t="str">
        <f t="shared" si="2"/>
        <v>F1 - D</v>
      </c>
      <c r="V43" s="3"/>
    </row>
    <row r="44" spans="1:22" x14ac:dyDescent="0.25">
      <c r="A44" t="s">
        <v>46</v>
      </c>
      <c r="B44" t="s">
        <v>18</v>
      </c>
      <c r="C44" t="s">
        <v>54</v>
      </c>
      <c r="D44" t="s">
        <v>22</v>
      </c>
      <c r="E44" t="s">
        <v>57</v>
      </c>
      <c r="F44" t="s">
        <v>211</v>
      </c>
      <c r="G44">
        <v>0.65700000000000003</v>
      </c>
      <c r="H44">
        <v>0.34399999999999997</v>
      </c>
      <c r="I44">
        <v>0.65700000000000003</v>
      </c>
      <c r="J44">
        <v>0.65700000000000003</v>
      </c>
      <c r="K44">
        <v>0.65700000000000003</v>
      </c>
      <c r="L44">
        <v>0.313</v>
      </c>
      <c r="M44">
        <v>0.72</v>
      </c>
      <c r="N44">
        <v>0.72499999999999998</v>
      </c>
      <c r="O44">
        <v>2.415</v>
      </c>
      <c r="P44">
        <v>1</v>
      </c>
      <c r="Q44">
        <v>1.3140000000000001</v>
      </c>
      <c r="R44" s="3" t="str">
        <f t="shared" si="0"/>
        <v>C</v>
      </c>
      <c r="S44" t="str">
        <f t="shared" si="1"/>
        <v>AUC - C</v>
      </c>
      <c r="T44" s="3" t="str">
        <f t="shared" si="3"/>
        <v>C</v>
      </c>
      <c r="U44" t="str">
        <f t="shared" si="2"/>
        <v>F1 - C</v>
      </c>
      <c r="V44" s="3"/>
    </row>
    <row r="45" spans="1:22" x14ac:dyDescent="0.25">
      <c r="A45" t="s">
        <v>166</v>
      </c>
      <c r="B45" t="s">
        <v>24</v>
      </c>
      <c r="C45" t="s">
        <v>54</v>
      </c>
      <c r="D45" t="s">
        <v>20</v>
      </c>
      <c r="E45" t="s">
        <v>171</v>
      </c>
      <c r="F45" t="s">
        <v>211</v>
      </c>
      <c r="G45">
        <v>0.66</v>
      </c>
      <c r="H45">
        <v>0.35299999999999998</v>
      </c>
      <c r="I45">
        <v>0.65800000000000003</v>
      </c>
      <c r="J45">
        <v>0.66</v>
      </c>
      <c r="K45">
        <v>0.65800000000000003</v>
      </c>
      <c r="L45">
        <v>0.309</v>
      </c>
      <c r="M45">
        <v>0.71899999999999997</v>
      </c>
      <c r="N45">
        <v>0.72199999999999998</v>
      </c>
      <c r="O45">
        <v>2.4079999999999999</v>
      </c>
      <c r="P45">
        <v>2</v>
      </c>
      <c r="Q45">
        <v>1.3160000000000001</v>
      </c>
      <c r="R45" s="3" t="str">
        <f t="shared" si="0"/>
        <v>C</v>
      </c>
      <c r="S45" t="str">
        <f t="shared" si="1"/>
        <v>AUC - C</v>
      </c>
      <c r="T45" s="3" t="str">
        <f t="shared" si="3"/>
        <v>C</v>
      </c>
      <c r="U45" t="str">
        <f t="shared" si="2"/>
        <v>F1 - C</v>
      </c>
      <c r="V45" s="3"/>
    </row>
    <row r="46" spans="1:22" x14ac:dyDescent="0.25">
      <c r="A46" t="s">
        <v>166</v>
      </c>
      <c r="B46" t="s">
        <v>18</v>
      </c>
      <c r="C46" t="s">
        <v>54</v>
      </c>
      <c r="D46" t="s">
        <v>91</v>
      </c>
      <c r="E46" t="s">
        <v>170</v>
      </c>
      <c r="F46" t="s">
        <v>211</v>
      </c>
      <c r="G46">
        <v>0.67200000000000004</v>
      </c>
      <c r="H46">
        <v>0.32800000000000001</v>
      </c>
      <c r="I46">
        <v>0.67300000000000004</v>
      </c>
      <c r="J46">
        <v>0.67200000000000004</v>
      </c>
      <c r="K46">
        <v>0.67200000000000004</v>
      </c>
      <c r="L46">
        <v>0.34200000000000003</v>
      </c>
      <c r="M46">
        <v>0.71899999999999997</v>
      </c>
      <c r="N46">
        <v>0.73099999999999998</v>
      </c>
      <c r="O46">
        <v>2.464</v>
      </c>
      <c r="P46">
        <v>3</v>
      </c>
      <c r="Q46">
        <v>1.3440000000000001</v>
      </c>
      <c r="R46" s="3" t="str">
        <f t="shared" si="0"/>
        <v>C</v>
      </c>
      <c r="S46" t="str">
        <f t="shared" si="1"/>
        <v>AUC - C</v>
      </c>
      <c r="T46" s="3" t="str">
        <f t="shared" si="3"/>
        <v>C</v>
      </c>
      <c r="U46" t="str">
        <f t="shared" si="2"/>
        <v>F1 - C</v>
      </c>
      <c r="V46" s="3"/>
    </row>
    <row r="47" spans="1:22" x14ac:dyDescent="0.25">
      <c r="A47" t="s">
        <v>128</v>
      </c>
      <c r="B47" t="s">
        <v>18</v>
      </c>
      <c r="C47" t="s">
        <v>47</v>
      </c>
      <c r="D47" t="s">
        <v>89</v>
      </c>
      <c r="E47" t="s">
        <v>134</v>
      </c>
      <c r="F47" t="s">
        <v>211</v>
      </c>
      <c r="G47">
        <v>0.52600000000000002</v>
      </c>
      <c r="H47">
        <v>0.28399999999999997</v>
      </c>
      <c r="I47">
        <v>0.53</v>
      </c>
      <c r="J47">
        <v>0.52600000000000002</v>
      </c>
      <c r="K47">
        <v>0.51600000000000001</v>
      </c>
      <c r="L47">
        <v>0.252</v>
      </c>
      <c r="M47">
        <v>0.71599999999999997</v>
      </c>
      <c r="N47">
        <v>0.59899999999999998</v>
      </c>
      <c r="O47">
        <v>2.0830000000000002</v>
      </c>
      <c r="P47">
        <v>8</v>
      </c>
      <c r="Q47">
        <v>1.548</v>
      </c>
      <c r="R47" s="3" t="str">
        <f t="shared" si="0"/>
        <v>C</v>
      </c>
      <c r="S47" t="str">
        <f t="shared" si="1"/>
        <v>AUC - C</v>
      </c>
      <c r="T47" s="3" t="str">
        <f t="shared" si="3"/>
        <v>D</v>
      </c>
      <c r="U47" t="str">
        <f t="shared" si="2"/>
        <v>F1 - D</v>
      </c>
      <c r="V47" s="3"/>
    </row>
    <row r="48" spans="1:22" x14ac:dyDescent="0.25">
      <c r="A48" t="s">
        <v>128</v>
      </c>
      <c r="B48" t="s">
        <v>18</v>
      </c>
      <c r="C48" t="s">
        <v>47</v>
      </c>
      <c r="D48" t="s">
        <v>91</v>
      </c>
      <c r="E48" t="s">
        <v>135</v>
      </c>
      <c r="F48" t="s">
        <v>211</v>
      </c>
      <c r="G48">
        <v>0.58399999999999996</v>
      </c>
      <c r="H48">
        <v>0.254</v>
      </c>
      <c r="I48">
        <v>0.6</v>
      </c>
      <c r="J48">
        <v>0.58399999999999996</v>
      </c>
      <c r="K48">
        <v>0.57799999999999996</v>
      </c>
      <c r="L48">
        <v>0.34799999999999998</v>
      </c>
      <c r="M48">
        <v>0.71499999999999997</v>
      </c>
      <c r="N48">
        <v>0.59899999999999998</v>
      </c>
      <c r="O48">
        <v>2.2400000000000002</v>
      </c>
      <c r="P48">
        <v>4</v>
      </c>
      <c r="Q48">
        <v>1.734</v>
      </c>
      <c r="R48" s="3" t="str">
        <f t="shared" si="0"/>
        <v>C</v>
      </c>
      <c r="S48" t="str">
        <f t="shared" si="1"/>
        <v>AUC - C</v>
      </c>
      <c r="T48" s="3" t="str">
        <f t="shared" si="3"/>
        <v>C</v>
      </c>
      <c r="U48" t="str">
        <f t="shared" si="2"/>
        <v>F1 - C</v>
      </c>
      <c r="V48" s="3"/>
    </row>
    <row r="49" spans="1:22" x14ac:dyDescent="0.25">
      <c r="A49" t="s">
        <v>166</v>
      </c>
      <c r="B49" t="s">
        <v>24</v>
      </c>
      <c r="C49" t="s">
        <v>54</v>
      </c>
      <c r="D49" t="s">
        <v>91</v>
      </c>
      <c r="E49" t="s">
        <v>172</v>
      </c>
      <c r="F49" t="s">
        <v>211</v>
      </c>
      <c r="G49">
        <v>0.65700000000000003</v>
      </c>
      <c r="H49">
        <v>0.36099999999999999</v>
      </c>
      <c r="I49">
        <v>0.65600000000000003</v>
      </c>
      <c r="J49">
        <v>0.65700000000000003</v>
      </c>
      <c r="K49">
        <v>0.65400000000000003</v>
      </c>
      <c r="L49">
        <v>0.30299999999999999</v>
      </c>
      <c r="M49">
        <v>0.71399999999999997</v>
      </c>
      <c r="N49">
        <v>0.71199999999999997</v>
      </c>
      <c r="O49">
        <v>2.383</v>
      </c>
      <c r="P49">
        <v>3</v>
      </c>
      <c r="Q49">
        <v>1.3080000000000001</v>
      </c>
      <c r="R49" s="3" t="str">
        <f t="shared" si="0"/>
        <v>C</v>
      </c>
      <c r="S49" t="str">
        <f t="shared" si="1"/>
        <v>AUC - C</v>
      </c>
      <c r="T49" s="3" t="str">
        <f t="shared" si="3"/>
        <v>C</v>
      </c>
      <c r="U49" t="str">
        <f t="shared" si="2"/>
        <v>F1 - C</v>
      </c>
      <c r="V49" s="3"/>
    </row>
    <row r="50" spans="1:22" x14ac:dyDescent="0.25">
      <c r="A50" t="s">
        <v>17</v>
      </c>
      <c r="B50" t="s">
        <v>31</v>
      </c>
      <c r="C50" t="s">
        <v>34</v>
      </c>
      <c r="D50" t="s">
        <v>22</v>
      </c>
      <c r="E50" t="s">
        <v>42</v>
      </c>
      <c r="F50" t="s">
        <v>30</v>
      </c>
      <c r="G50">
        <v>0.66500000000000004</v>
      </c>
      <c r="H50">
        <v>0.373</v>
      </c>
      <c r="I50">
        <v>0.66100000000000003</v>
      </c>
      <c r="J50">
        <v>0.66500000000000004</v>
      </c>
      <c r="K50">
        <v>0.65900000000000003</v>
      </c>
      <c r="L50">
        <v>0.30199999999999999</v>
      </c>
      <c r="M50">
        <v>0.71099999999999997</v>
      </c>
      <c r="N50">
        <v>0.70299999999999996</v>
      </c>
      <c r="O50">
        <v>2.375</v>
      </c>
      <c r="P50">
        <v>6</v>
      </c>
      <c r="Q50">
        <v>1.3180000000000001</v>
      </c>
      <c r="R50" s="3" t="str">
        <f t="shared" si="0"/>
        <v>C</v>
      </c>
      <c r="S50" t="str">
        <f t="shared" si="1"/>
        <v>AUC - C</v>
      </c>
      <c r="T50" s="3" t="str">
        <f t="shared" si="3"/>
        <v>C</v>
      </c>
      <c r="U50" t="str">
        <f t="shared" si="2"/>
        <v>F1 - C</v>
      </c>
      <c r="V50" s="3"/>
    </row>
    <row r="51" spans="1:22" x14ac:dyDescent="0.25">
      <c r="A51" t="s">
        <v>46</v>
      </c>
      <c r="B51" t="s">
        <v>24</v>
      </c>
      <c r="C51" t="s">
        <v>54</v>
      </c>
      <c r="D51" t="s">
        <v>25</v>
      </c>
      <c r="E51" t="s">
        <v>58</v>
      </c>
      <c r="F51" t="s">
        <v>211</v>
      </c>
      <c r="G51">
        <v>0.65600000000000003</v>
      </c>
      <c r="H51">
        <v>0.35599999999999998</v>
      </c>
      <c r="I51">
        <v>0.65600000000000003</v>
      </c>
      <c r="J51">
        <v>0.65600000000000003</v>
      </c>
      <c r="K51">
        <v>0.65300000000000002</v>
      </c>
      <c r="L51">
        <v>0.30599999999999999</v>
      </c>
      <c r="M51">
        <v>0.70399999999999996</v>
      </c>
      <c r="N51">
        <v>0.68200000000000005</v>
      </c>
      <c r="O51">
        <v>2.3450000000000002</v>
      </c>
      <c r="P51">
        <v>3</v>
      </c>
      <c r="Q51">
        <v>1.306</v>
      </c>
      <c r="R51" s="3" t="str">
        <f t="shared" si="0"/>
        <v>C</v>
      </c>
      <c r="S51" t="str">
        <f t="shared" si="1"/>
        <v>AUC - C</v>
      </c>
      <c r="T51" s="3" t="str">
        <f t="shared" si="3"/>
        <v>C</v>
      </c>
      <c r="U51" t="str">
        <f t="shared" si="2"/>
        <v>F1 - C</v>
      </c>
      <c r="V51" s="3"/>
    </row>
    <row r="52" spans="1:22" x14ac:dyDescent="0.25">
      <c r="A52" t="s">
        <v>46</v>
      </c>
      <c r="B52" t="s">
        <v>18</v>
      </c>
      <c r="C52" t="s">
        <v>54</v>
      </c>
      <c r="D52" t="s">
        <v>25</v>
      </c>
      <c r="E52" t="s">
        <v>63</v>
      </c>
      <c r="F52" t="s">
        <v>30</v>
      </c>
      <c r="G52">
        <v>0.63500000000000001</v>
      </c>
      <c r="H52">
        <v>0.37</v>
      </c>
      <c r="I52">
        <v>0.64100000000000001</v>
      </c>
      <c r="J52">
        <v>0.63500000000000001</v>
      </c>
      <c r="K52">
        <v>0.629</v>
      </c>
      <c r="L52">
        <v>0.27400000000000002</v>
      </c>
      <c r="M52">
        <v>0.70099999999999996</v>
      </c>
      <c r="N52">
        <v>0.69099999999999995</v>
      </c>
      <c r="O52">
        <v>2.2949999999999999</v>
      </c>
      <c r="P52">
        <v>2</v>
      </c>
      <c r="Q52">
        <v>1.258</v>
      </c>
      <c r="R52" s="3" t="str">
        <f t="shared" si="0"/>
        <v>C</v>
      </c>
      <c r="S52" t="str">
        <f t="shared" si="1"/>
        <v>AUC - C</v>
      </c>
      <c r="T52" s="3" t="str">
        <f t="shared" si="3"/>
        <v>C</v>
      </c>
      <c r="U52" t="str">
        <f t="shared" si="2"/>
        <v>F1 - C</v>
      </c>
      <c r="V52" s="3"/>
    </row>
    <row r="53" spans="1:22" x14ac:dyDescent="0.25">
      <c r="A53" t="s">
        <v>166</v>
      </c>
      <c r="B53" t="s">
        <v>31</v>
      </c>
      <c r="C53" t="s">
        <v>54</v>
      </c>
      <c r="D53" t="s">
        <v>89</v>
      </c>
      <c r="E53" t="s">
        <v>173</v>
      </c>
      <c r="F53" t="s">
        <v>211</v>
      </c>
      <c r="G53">
        <v>0.66</v>
      </c>
      <c r="H53">
        <v>0.35899999999999999</v>
      </c>
      <c r="I53">
        <v>0.65800000000000003</v>
      </c>
      <c r="J53">
        <v>0.66</v>
      </c>
      <c r="K53">
        <v>0.65600000000000003</v>
      </c>
      <c r="L53">
        <v>0.308</v>
      </c>
      <c r="M53">
        <v>0.70099999999999996</v>
      </c>
      <c r="N53">
        <v>0.68899999999999995</v>
      </c>
      <c r="O53">
        <v>2.3540000000000001</v>
      </c>
      <c r="P53">
        <v>1</v>
      </c>
      <c r="Q53">
        <v>1.3120000000000001</v>
      </c>
      <c r="R53" s="3" t="str">
        <f t="shared" si="0"/>
        <v>C</v>
      </c>
      <c r="S53" t="str">
        <f t="shared" si="1"/>
        <v>AUC - C</v>
      </c>
      <c r="T53" s="3" t="str">
        <f t="shared" si="3"/>
        <v>C</v>
      </c>
      <c r="U53" t="str">
        <f t="shared" si="2"/>
        <v>F1 - C</v>
      </c>
      <c r="V53" s="3"/>
    </row>
    <row r="54" spans="1:22" x14ac:dyDescent="0.25">
      <c r="A54" t="s">
        <v>128</v>
      </c>
      <c r="B54" t="s">
        <v>18</v>
      </c>
      <c r="C54" t="s">
        <v>47</v>
      </c>
      <c r="D54" t="s">
        <v>20</v>
      </c>
      <c r="E54" t="s">
        <v>136</v>
      </c>
      <c r="F54" t="s">
        <v>211</v>
      </c>
      <c r="G54">
        <v>0.54</v>
      </c>
      <c r="H54">
        <v>0.28799999999999998</v>
      </c>
      <c r="I54">
        <v>0.57599999999999996</v>
      </c>
      <c r="J54">
        <v>0.54</v>
      </c>
      <c r="K54">
        <v>0.53900000000000003</v>
      </c>
      <c r="L54">
        <v>0.27900000000000003</v>
      </c>
      <c r="M54">
        <v>0.7</v>
      </c>
      <c r="N54">
        <v>0.58699999999999997</v>
      </c>
      <c r="O54">
        <v>2.105</v>
      </c>
      <c r="P54">
        <v>7</v>
      </c>
      <c r="Q54">
        <v>1.617</v>
      </c>
      <c r="R54" s="3" t="str">
        <f t="shared" si="0"/>
        <v>C</v>
      </c>
      <c r="S54" t="str">
        <f t="shared" si="1"/>
        <v>AUC - C</v>
      </c>
      <c r="T54" s="3" t="str">
        <f t="shared" si="3"/>
        <v>D</v>
      </c>
      <c r="U54" t="str">
        <f t="shared" si="2"/>
        <v>F1 - D</v>
      </c>
      <c r="V54" s="3"/>
    </row>
    <row r="55" spans="1:22" x14ac:dyDescent="0.25">
      <c r="A55" t="s">
        <v>87</v>
      </c>
      <c r="B55" t="s">
        <v>24</v>
      </c>
      <c r="C55" t="s">
        <v>54</v>
      </c>
      <c r="D55" t="s">
        <v>91</v>
      </c>
      <c r="E55" t="s">
        <v>94</v>
      </c>
      <c r="F55" t="s">
        <v>211</v>
      </c>
      <c r="G55">
        <v>0.66500000000000004</v>
      </c>
      <c r="H55">
        <v>0.34499999999999997</v>
      </c>
      <c r="I55">
        <v>0.66500000000000004</v>
      </c>
      <c r="J55">
        <v>0.66500000000000004</v>
      </c>
      <c r="K55">
        <v>0.66300000000000003</v>
      </c>
      <c r="L55">
        <v>0.32500000000000001</v>
      </c>
      <c r="M55">
        <v>0.7</v>
      </c>
      <c r="N55">
        <v>0.68400000000000005</v>
      </c>
      <c r="O55">
        <v>2.3719999999999999</v>
      </c>
      <c r="P55">
        <v>1</v>
      </c>
      <c r="Q55">
        <v>1.3260000000000001</v>
      </c>
      <c r="R55" s="3" t="str">
        <f t="shared" si="0"/>
        <v>C</v>
      </c>
      <c r="S55" t="str">
        <f t="shared" si="1"/>
        <v>AUC - C</v>
      </c>
      <c r="T55" s="3" t="str">
        <f t="shared" si="3"/>
        <v>C</v>
      </c>
      <c r="U55" t="str">
        <f t="shared" si="2"/>
        <v>F1 - C</v>
      </c>
      <c r="V55" s="3"/>
    </row>
    <row r="56" spans="1:22" x14ac:dyDescent="0.25">
      <c r="A56" t="s">
        <v>87</v>
      </c>
      <c r="B56" t="s">
        <v>24</v>
      </c>
      <c r="C56" t="s">
        <v>54</v>
      </c>
      <c r="D56" t="s">
        <v>89</v>
      </c>
      <c r="E56" t="s">
        <v>95</v>
      </c>
      <c r="F56" t="s">
        <v>211</v>
      </c>
      <c r="G56">
        <v>0.65800000000000003</v>
      </c>
      <c r="H56">
        <v>0.35299999999999998</v>
      </c>
      <c r="I56">
        <v>0.65800000000000003</v>
      </c>
      <c r="J56">
        <v>0.65800000000000003</v>
      </c>
      <c r="K56">
        <v>0.65500000000000003</v>
      </c>
      <c r="L56">
        <v>0.311</v>
      </c>
      <c r="M56">
        <v>0.69599999999999995</v>
      </c>
      <c r="N56">
        <v>0.68300000000000005</v>
      </c>
      <c r="O56">
        <v>2.3449999999999998</v>
      </c>
      <c r="P56">
        <v>3</v>
      </c>
      <c r="Q56">
        <v>1.31</v>
      </c>
      <c r="R56" s="3" t="str">
        <f t="shared" si="0"/>
        <v>D</v>
      </c>
      <c r="S56" t="str">
        <f t="shared" si="1"/>
        <v>AUC - D</v>
      </c>
      <c r="T56" s="3" t="str">
        <f t="shared" si="3"/>
        <v>C</v>
      </c>
      <c r="U56" t="str">
        <f t="shared" si="2"/>
        <v>F1 - C</v>
      </c>
      <c r="V56" s="3"/>
    </row>
    <row r="57" spans="1:22" x14ac:dyDescent="0.25">
      <c r="A57" t="s">
        <v>128</v>
      </c>
      <c r="B57" t="s">
        <v>18</v>
      </c>
      <c r="C57" t="s">
        <v>47</v>
      </c>
      <c r="D57" t="s">
        <v>89</v>
      </c>
      <c r="E57" t="s">
        <v>134</v>
      </c>
      <c r="F57" t="s">
        <v>30</v>
      </c>
      <c r="G57">
        <v>0.54</v>
      </c>
      <c r="H57">
        <v>0.251</v>
      </c>
      <c r="I57">
        <v>0.54800000000000004</v>
      </c>
      <c r="J57">
        <v>0.54</v>
      </c>
      <c r="K57">
        <v>0.53800000000000003</v>
      </c>
      <c r="L57">
        <v>0.29199999999999998</v>
      </c>
      <c r="M57">
        <v>0.69399999999999995</v>
      </c>
      <c r="N57">
        <v>0.55200000000000005</v>
      </c>
      <c r="O57">
        <v>2.0760000000000001</v>
      </c>
      <c r="P57">
        <v>9</v>
      </c>
      <c r="Q57">
        <v>1.6140000000000001</v>
      </c>
      <c r="R57" s="3" t="str">
        <f t="shared" si="0"/>
        <v>D</v>
      </c>
      <c r="S57" t="str">
        <f t="shared" si="1"/>
        <v>AUC - D</v>
      </c>
      <c r="T57" s="3" t="str">
        <f t="shared" si="3"/>
        <v>D</v>
      </c>
      <c r="U57" t="str">
        <f t="shared" si="2"/>
        <v>F1 - D</v>
      </c>
      <c r="V57" s="3"/>
    </row>
    <row r="58" spans="1:22" x14ac:dyDescent="0.25">
      <c r="A58" t="s">
        <v>17</v>
      </c>
      <c r="B58" t="s">
        <v>18</v>
      </c>
      <c r="C58" t="s">
        <v>34</v>
      </c>
      <c r="D58" t="s">
        <v>22</v>
      </c>
      <c r="E58" t="s">
        <v>38</v>
      </c>
      <c r="F58" t="s">
        <v>45</v>
      </c>
      <c r="G58">
        <v>0.70099999999999996</v>
      </c>
      <c r="H58">
        <v>0.315</v>
      </c>
      <c r="I58">
        <v>0.69899999999999995</v>
      </c>
      <c r="J58">
        <v>0.70099999999999996</v>
      </c>
      <c r="K58">
        <v>0.69899999999999995</v>
      </c>
      <c r="L58">
        <v>0.39</v>
      </c>
      <c r="M58">
        <v>0.69299999999999995</v>
      </c>
      <c r="N58">
        <v>0.63900000000000001</v>
      </c>
      <c r="O58">
        <v>2.4210000000000003</v>
      </c>
      <c r="P58">
        <v>10</v>
      </c>
      <c r="Q58">
        <v>1.3979999999999999</v>
      </c>
      <c r="R58" s="3" t="str">
        <f t="shared" si="0"/>
        <v>D</v>
      </c>
      <c r="S58" t="str">
        <f t="shared" si="1"/>
        <v>AUC - D</v>
      </c>
      <c r="T58" s="3" t="str">
        <f t="shared" si="3"/>
        <v>C</v>
      </c>
      <c r="U58" t="str">
        <f t="shared" si="2"/>
        <v>F1 - C</v>
      </c>
      <c r="V58" s="3"/>
    </row>
    <row r="59" spans="1:22" x14ac:dyDescent="0.25">
      <c r="A59" t="s">
        <v>128</v>
      </c>
      <c r="B59" t="s">
        <v>18</v>
      </c>
      <c r="C59" t="s">
        <v>54</v>
      </c>
      <c r="D59" t="s">
        <v>91</v>
      </c>
      <c r="E59" t="s">
        <v>137</v>
      </c>
      <c r="F59" t="s">
        <v>211</v>
      </c>
      <c r="G59">
        <v>0.56200000000000006</v>
      </c>
      <c r="H59">
        <v>0.438</v>
      </c>
      <c r="I59">
        <v>0.56200000000000006</v>
      </c>
      <c r="J59">
        <v>0.56200000000000006</v>
      </c>
      <c r="K59">
        <v>0.56200000000000006</v>
      </c>
      <c r="L59">
        <v>0.124</v>
      </c>
      <c r="M59">
        <v>0.69299999999999995</v>
      </c>
      <c r="N59">
        <v>0.69</v>
      </c>
      <c r="O59">
        <v>2.069</v>
      </c>
      <c r="P59">
        <v>10</v>
      </c>
      <c r="Q59">
        <v>1.1240000000000001</v>
      </c>
      <c r="R59" s="3" t="str">
        <f t="shared" si="0"/>
        <v>D</v>
      </c>
      <c r="S59" t="str">
        <f t="shared" si="1"/>
        <v>AUC - D</v>
      </c>
      <c r="T59" s="3" t="str">
        <f t="shared" si="3"/>
        <v>D</v>
      </c>
      <c r="U59" t="str">
        <f t="shared" si="2"/>
        <v>F1 - D</v>
      </c>
      <c r="V59" s="3"/>
    </row>
    <row r="60" spans="1:22" x14ac:dyDescent="0.25">
      <c r="A60" t="s">
        <v>87</v>
      </c>
      <c r="B60" t="s">
        <v>24</v>
      </c>
      <c r="C60" t="s">
        <v>54</v>
      </c>
      <c r="D60" t="s">
        <v>20</v>
      </c>
      <c r="E60" t="s">
        <v>93</v>
      </c>
      <c r="F60" t="s">
        <v>211</v>
      </c>
      <c r="G60">
        <v>0.66700000000000004</v>
      </c>
      <c r="H60">
        <v>0.34300000000000003</v>
      </c>
      <c r="I60">
        <v>0.66700000000000004</v>
      </c>
      <c r="J60">
        <v>0.66700000000000004</v>
      </c>
      <c r="K60">
        <v>0.66500000000000004</v>
      </c>
      <c r="L60">
        <v>0.32900000000000001</v>
      </c>
      <c r="M60">
        <v>0.69</v>
      </c>
      <c r="N60">
        <v>0.67800000000000005</v>
      </c>
      <c r="O60">
        <v>2.3620000000000001</v>
      </c>
      <c r="P60">
        <v>2</v>
      </c>
      <c r="Q60">
        <v>1.33</v>
      </c>
      <c r="R60" s="3" t="str">
        <f t="shared" si="0"/>
        <v>D</v>
      </c>
      <c r="S60" t="str">
        <f t="shared" si="1"/>
        <v>AUC - D</v>
      </c>
      <c r="T60" s="3" t="str">
        <f t="shared" si="3"/>
        <v>C</v>
      </c>
      <c r="U60" t="str">
        <f t="shared" si="2"/>
        <v>F1 - C</v>
      </c>
      <c r="V60" s="3"/>
    </row>
    <row r="61" spans="1:22" x14ac:dyDescent="0.25">
      <c r="A61" t="s">
        <v>128</v>
      </c>
      <c r="B61" t="s">
        <v>24</v>
      </c>
      <c r="C61" t="s">
        <v>47</v>
      </c>
      <c r="D61" t="s">
        <v>91</v>
      </c>
      <c r="E61" t="s">
        <v>138</v>
      </c>
      <c r="F61" t="s">
        <v>211</v>
      </c>
      <c r="G61">
        <v>0.51100000000000001</v>
      </c>
      <c r="H61">
        <v>0.35399999999999998</v>
      </c>
      <c r="I61">
        <v>0.51300000000000001</v>
      </c>
      <c r="J61">
        <v>0.51100000000000001</v>
      </c>
      <c r="K61">
        <v>0.49199999999999999</v>
      </c>
      <c r="L61">
        <v>0.18</v>
      </c>
      <c r="M61">
        <v>0.68799999999999994</v>
      </c>
      <c r="N61">
        <v>0.53900000000000003</v>
      </c>
      <c r="O61">
        <v>1.899</v>
      </c>
      <c r="P61">
        <v>11</v>
      </c>
      <c r="Q61">
        <v>1.476</v>
      </c>
      <c r="R61" s="3" t="str">
        <f t="shared" si="0"/>
        <v>D</v>
      </c>
      <c r="S61" t="str">
        <f t="shared" si="1"/>
        <v>AUC - D</v>
      </c>
      <c r="T61" s="3" t="str">
        <f t="shared" si="3"/>
        <v>D</v>
      </c>
      <c r="U61" t="str">
        <f t="shared" si="2"/>
        <v>F1 - D</v>
      </c>
      <c r="V61" s="3"/>
    </row>
    <row r="62" spans="1:22" x14ac:dyDescent="0.25">
      <c r="A62" t="s">
        <v>17</v>
      </c>
      <c r="B62" t="s">
        <v>31</v>
      </c>
      <c r="C62" t="s">
        <v>19</v>
      </c>
      <c r="D62" t="s">
        <v>20</v>
      </c>
      <c r="E62" t="s">
        <v>32</v>
      </c>
      <c r="F62" t="s">
        <v>30</v>
      </c>
      <c r="G62">
        <v>0.53400000000000003</v>
      </c>
      <c r="H62">
        <v>0.24</v>
      </c>
      <c r="I62">
        <v>0.53600000000000003</v>
      </c>
      <c r="J62">
        <v>0.53400000000000003</v>
      </c>
      <c r="K62">
        <v>0.53500000000000003</v>
      </c>
      <c r="L62">
        <v>0.29599999999999999</v>
      </c>
      <c r="M62">
        <v>0.68600000000000005</v>
      </c>
      <c r="N62">
        <v>0.52</v>
      </c>
      <c r="O62">
        <v>2.0369999999999999</v>
      </c>
      <c r="P62">
        <v>10</v>
      </c>
      <c r="Q62">
        <v>1.605</v>
      </c>
      <c r="R62" s="3" t="str">
        <f t="shared" si="0"/>
        <v>D</v>
      </c>
      <c r="S62" t="str">
        <f t="shared" si="1"/>
        <v>AUC - D</v>
      </c>
      <c r="T62" s="3" t="str">
        <f t="shared" si="3"/>
        <v>D</v>
      </c>
      <c r="U62" t="str">
        <f t="shared" si="2"/>
        <v>F1 - D</v>
      </c>
      <c r="V62" s="3"/>
    </row>
    <row r="63" spans="1:22" x14ac:dyDescent="0.25">
      <c r="A63" t="s">
        <v>128</v>
      </c>
      <c r="B63" t="s">
        <v>24</v>
      </c>
      <c r="C63" t="s">
        <v>47</v>
      </c>
      <c r="D63" t="s">
        <v>89</v>
      </c>
      <c r="E63" t="s">
        <v>139</v>
      </c>
      <c r="F63" t="s">
        <v>211</v>
      </c>
      <c r="G63">
        <v>0.52800000000000002</v>
      </c>
      <c r="H63">
        <v>0.33300000000000002</v>
      </c>
      <c r="I63">
        <v>0.52800000000000002</v>
      </c>
      <c r="J63">
        <v>0.52800000000000002</v>
      </c>
      <c r="K63">
        <v>0.51600000000000001</v>
      </c>
      <c r="L63">
        <v>0.214</v>
      </c>
      <c r="M63">
        <v>0.68500000000000005</v>
      </c>
      <c r="N63">
        <v>0.54300000000000004</v>
      </c>
      <c r="O63">
        <v>1.9580000000000002</v>
      </c>
      <c r="P63">
        <v>7</v>
      </c>
      <c r="Q63">
        <v>1.548</v>
      </c>
      <c r="R63" s="3" t="str">
        <f t="shared" si="0"/>
        <v>D</v>
      </c>
      <c r="S63" t="str">
        <f t="shared" si="1"/>
        <v>AUC - D</v>
      </c>
      <c r="T63" s="3" t="str">
        <f t="shared" si="3"/>
        <v>D</v>
      </c>
      <c r="U63" t="str">
        <f t="shared" si="2"/>
        <v>F1 - D</v>
      </c>
      <c r="V63" s="3"/>
    </row>
    <row r="64" spans="1:22" x14ac:dyDescent="0.25">
      <c r="A64" t="s">
        <v>166</v>
      </c>
      <c r="B64" t="s">
        <v>18</v>
      </c>
      <c r="C64" t="s">
        <v>47</v>
      </c>
      <c r="D64" t="s">
        <v>91</v>
      </c>
      <c r="E64" t="s">
        <v>174</v>
      </c>
      <c r="F64" t="s">
        <v>211</v>
      </c>
      <c r="G64">
        <v>0.53300000000000003</v>
      </c>
      <c r="H64">
        <v>0.28100000000000003</v>
      </c>
      <c r="I64">
        <v>0.55000000000000004</v>
      </c>
      <c r="J64">
        <v>0.53300000000000003</v>
      </c>
      <c r="K64">
        <v>0.53</v>
      </c>
      <c r="L64">
        <v>0.27100000000000002</v>
      </c>
      <c r="M64">
        <v>0.68300000000000005</v>
      </c>
      <c r="N64">
        <v>0.53600000000000003</v>
      </c>
      <c r="O64">
        <v>2.02</v>
      </c>
      <c r="P64">
        <v>10</v>
      </c>
      <c r="Q64">
        <v>1.59</v>
      </c>
      <c r="R64" s="3" t="str">
        <f t="shared" si="0"/>
        <v>D</v>
      </c>
      <c r="S64" t="str">
        <f t="shared" si="1"/>
        <v>AUC - D</v>
      </c>
      <c r="T64" s="3" t="str">
        <f t="shared" si="3"/>
        <v>D</v>
      </c>
      <c r="U64" t="str">
        <f t="shared" si="2"/>
        <v>F1 - D</v>
      </c>
      <c r="V64" s="3"/>
    </row>
    <row r="65" spans="1:22" x14ac:dyDescent="0.25">
      <c r="A65" t="s">
        <v>46</v>
      </c>
      <c r="B65" t="s">
        <v>24</v>
      </c>
      <c r="C65" t="s">
        <v>47</v>
      </c>
      <c r="D65" t="s">
        <v>25</v>
      </c>
      <c r="E65" t="s">
        <v>49</v>
      </c>
      <c r="F65" t="s">
        <v>211</v>
      </c>
      <c r="G65">
        <v>0.52500000000000002</v>
      </c>
      <c r="H65">
        <v>0.34899999999999998</v>
      </c>
      <c r="I65">
        <v>0.52500000000000002</v>
      </c>
      <c r="J65">
        <v>0.52500000000000002</v>
      </c>
      <c r="K65">
        <v>0.5</v>
      </c>
      <c r="L65">
        <v>0.20399999999999999</v>
      </c>
      <c r="M65">
        <v>0.68200000000000005</v>
      </c>
      <c r="N65">
        <v>0.52400000000000002</v>
      </c>
      <c r="O65">
        <v>1.9100000000000001</v>
      </c>
      <c r="P65">
        <v>11</v>
      </c>
      <c r="Q65">
        <v>1.5</v>
      </c>
      <c r="R65" s="3" t="str">
        <f t="shared" si="0"/>
        <v>D</v>
      </c>
      <c r="S65" t="str">
        <f t="shared" si="1"/>
        <v>AUC - D</v>
      </c>
      <c r="T65" s="3" t="str">
        <f t="shared" si="3"/>
        <v>D</v>
      </c>
      <c r="U65" t="str">
        <f t="shared" si="2"/>
        <v>F1 - D</v>
      </c>
      <c r="V65" s="3"/>
    </row>
    <row r="66" spans="1:22" x14ac:dyDescent="0.25">
      <c r="A66" t="s">
        <v>46</v>
      </c>
      <c r="B66" t="s">
        <v>24</v>
      </c>
      <c r="C66" t="s">
        <v>47</v>
      </c>
      <c r="D66" t="s">
        <v>20</v>
      </c>
      <c r="E66" t="s">
        <v>48</v>
      </c>
      <c r="F66" t="s">
        <v>211</v>
      </c>
      <c r="G66">
        <v>0.52300000000000002</v>
      </c>
      <c r="H66">
        <v>0.35</v>
      </c>
      <c r="I66">
        <v>0.52700000000000002</v>
      </c>
      <c r="J66">
        <v>0.52300000000000002</v>
      </c>
      <c r="K66">
        <v>0.502</v>
      </c>
      <c r="L66">
        <v>0.2</v>
      </c>
      <c r="M66">
        <v>0.68100000000000005</v>
      </c>
      <c r="N66">
        <v>0.52400000000000002</v>
      </c>
      <c r="O66">
        <v>1.907</v>
      </c>
      <c r="P66">
        <v>12</v>
      </c>
      <c r="Q66">
        <v>1.506</v>
      </c>
      <c r="R66" s="3" t="str">
        <f t="shared" ref="R66:R129" si="4">IF(M66&gt;=0.9,"A",IF(M66&gt;=0.8,"B",IF(M66&gt;=0.7,"C",IF(M66&gt;=0.6,"D","F"))))</f>
        <v>D</v>
      </c>
      <c r="S66" t="str">
        <f t="shared" ref="S66:S129" si="5">S$1&amp;" - "&amp;R66</f>
        <v>AUC - D</v>
      </c>
      <c r="T66" s="3" t="str">
        <f t="shared" si="3"/>
        <v>D</v>
      </c>
      <c r="U66" t="str">
        <f t="shared" ref="U66:U129" si="6">U$1&amp;" - "&amp;T66</f>
        <v>F1 - D</v>
      </c>
      <c r="V66" s="3"/>
    </row>
    <row r="67" spans="1:22" x14ac:dyDescent="0.25">
      <c r="A67" t="s">
        <v>128</v>
      </c>
      <c r="B67" t="s">
        <v>24</v>
      </c>
      <c r="C67" t="s">
        <v>47</v>
      </c>
      <c r="D67" t="s">
        <v>20</v>
      </c>
      <c r="E67" t="s">
        <v>140</v>
      </c>
      <c r="F67" t="s">
        <v>211</v>
      </c>
      <c r="G67">
        <v>0.51800000000000002</v>
      </c>
      <c r="H67">
        <v>0.34</v>
      </c>
      <c r="I67">
        <v>0.51900000000000002</v>
      </c>
      <c r="J67">
        <v>0.51800000000000002</v>
      </c>
      <c r="K67">
        <v>0.505</v>
      </c>
      <c r="L67">
        <v>0.19800000000000001</v>
      </c>
      <c r="M67">
        <v>0.68100000000000005</v>
      </c>
      <c r="N67">
        <v>0.53500000000000003</v>
      </c>
      <c r="O67">
        <v>1.919</v>
      </c>
      <c r="P67">
        <v>10</v>
      </c>
      <c r="Q67">
        <v>1.5150000000000001</v>
      </c>
      <c r="R67" s="3" t="str">
        <f t="shared" si="4"/>
        <v>D</v>
      </c>
      <c r="S67" t="str">
        <f t="shared" si="5"/>
        <v>AUC - D</v>
      </c>
      <c r="T67" s="3" t="str">
        <f t="shared" ref="T67:T130" si="7">IF(I67&gt;=0.8,"A",IF(I67&gt;=0.7,"B",IF(I67&gt;=0.6,"C",IF(I67&gt;=0.5,"D","F"))))</f>
        <v>D</v>
      </c>
      <c r="U67" t="str">
        <f t="shared" si="6"/>
        <v>F1 - D</v>
      </c>
      <c r="V67" s="3"/>
    </row>
    <row r="68" spans="1:22" x14ac:dyDescent="0.25">
      <c r="A68" t="s">
        <v>166</v>
      </c>
      <c r="B68" t="s">
        <v>31</v>
      </c>
      <c r="C68" t="s">
        <v>54</v>
      </c>
      <c r="D68" t="s">
        <v>20</v>
      </c>
      <c r="E68" t="s">
        <v>175</v>
      </c>
      <c r="F68" t="s">
        <v>211</v>
      </c>
      <c r="G68">
        <v>0.61799999999999999</v>
      </c>
      <c r="H68">
        <v>0.40200000000000002</v>
      </c>
      <c r="I68">
        <v>0.61599999999999999</v>
      </c>
      <c r="J68">
        <v>0.61799999999999999</v>
      </c>
      <c r="K68">
        <v>0.61399999999999999</v>
      </c>
      <c r="L68">
        <v>0.222</v>
      </c>
      <c r="M68">
        <v>0.68</v>
      </c>
      <c r="N68">
        <v>0.66800000000000004</v>
      </c>
      <c r="O68">
        <v>2.1840000000000002</v>
      </c>
      <c r="P68">
        <v>2</v>
      </c>
      <c r="Q68">
        <v>1.228</v>
      </c>
      <c r="R68" s="3" t="str">
        <f t="shared" si="4"/>
        <v>D</v>
      </c>
      <c r="S68" t="str">
        <f t="shared" si="5"/>
        <v>AUC - D</v>
      </c>
      <c r="T68" s="3" t="str">
        <f t="shared" si="7"/>
        <v>C</v>
      </c>
      <c r="U68" t="str">
        <f t="shared" si="6"/>
        <v>F1 - C</v>
      </c>
      <c r="V68" s="3"/>
    </row>
    <row r="69" spans="1:22" x14ac:dyDescent="0.25">
      <c r="A69" t="s">
        <v>166</v>
      </c>
      <c r="B69" t="s">
        <v>18</v>
      </c>
      <c r="C69" t="s">
        <v>47</v>
      </c>
      <c r="D69" t="s">
        <v>20</v>
      </c>
      <c r="E69" t="s">
        <v>176</v>
      </c>
      <c r="F69" t="s">
        <v>211</v>
      </c>
      <c r="G69">
        <v>0.504</v>
      </c>
      <c r="H69">
        <v>0.29899999999999999</v>
      </c>
      <c r="I69">
        <v>0.51900000000000002</v>
      </c>
      <c r="J69">
        <v>0.504</v>
      </c>
      <c r="K69">
        <v>0.498</v>
      </c>
      <c r="L69">
        <v>0.222</v>
      </c>
      <c r="M69">
        <v>0.67900000000000005</v>
      </c>
      <c r="N69">
        <v>0.55400000000000005</v>
      </c>
      <c r="O69">
        <v>1.9530000000000001</v>
      </c>
      <c r="P69">
        <v>11</v>
      </c>
      <c r="Q69">
        <v>1.494</v>
      </c>
      <c r="R69" s="3" t="str">
        <f t="shared" si="4"/>
        <v>D</v>
      </c>
      <c r="S69" t="str">
        <f t="shared" si="5"/>
        <v>AUC - D</v>
      </c>
      <c r="T69" s="3" t="str">
        <f t="shared" si="7"/>
        <v>D</v>
      </c>
      <c r="U69" t="str">
        <f t="shared" si="6"/>
        <v>F1 - D</v>
      </c>
      <c r="V69" s="3"/>
    </row>
    <row r="70" spans="1:22" x14ac:dyDescent="0.25">
      <c r="A70" t="s">
        <v>17</v>
      </c>
      <c r="B70" t="s">
        <v>31</v>
      </c>
      <c r="C70" t="s">
        <v>19</v>
      </c>
      <c r="D70" t="s">
        <v>25</v>
      </c>
      <c r="E70" t="s">
        <v>33</v>
      </c>
      <c r="F70" t="s">
        <v>30</v>
      </c>
      <c r="G70">
        <v>0.52100000000000002</v>
      </c>
      <c r="H70">
        <v>0.245</v>
      </c>
      <c r="I70">
        <v>0.52</v>
      </c>
      <c r="J70">
        <v>0.52100000000000002</v>
      </c>
      <c r="K70">
        <v>0.52</v>
      </c>
      <c r="L70">
        <v>0.27500000000000002</v>
      </c>
      <c r="M70">
        <v>0.67700000000000005</v>
      </c>
      <c r="N70">
        <v>0.49299999999999999</v>
      </c>
      <c r="O70">
        <v>1.9649999999999999</v>
      </c>
      <c r="P70">
        <v>12</v>
      </c>
      <c r="Q70">
        <v>1.56</v>
      </c>
      <c r="R70" s="3" t="str">
        <f t="shared" si="4"/>
        <v>D</v>
      </c>
      <c r="S70" t="str">
        <f t="shared" si="5"/>
        <v>AUC - D</v>
      </c>
      <c r="T70" s="3" t="str">
        <f t="shared" si="7"/>
        <v>D</v>
      </c>
      <c r="U70" t="str">
        <f t="shared" si="6"/>
        <v>F1 - D</v>
      </c>
      <c r="V70" s="3"/>
    </row>
    <row r="71" spans="1:22" x14ac:dyDescent="0.25">
      <c r="A71" t="s">
        <v>128</v>
      </c>
      <c r="B71" t="s">
        <v>18</v>
      </c>
      <c r="C71" t="s">
        <v>54</v>
      </c>
      <c r="D71" t="s">
        <v>89</v>
      </c>
      <c r="E71" t="s">
        <v>129</v>
      </c>
      <c r="F71" t="s">
        <v>30</v>
      </c>
      <c r="G71">
        <v>0.66400000000000003</v>
      </c>
      <c r="H71">
        <v>0.33800000000000002</v>
      </c>
      <c r="I71">
        <v>0.66500000000000004</v>
      </c>
      <c r="J71">
        <v>0.66400000000000003</v>
      </c>
      <c r="K71">
        <v>0.66300000000000003</v>
      </c>
      <c r="L71">
        <v>0.32800000000000001</v>
      </c>
      <c r="M71">
        <v>0.67700000000000005</v>
      </c>
      <c r="N71">
        <v>0.64400000000000002</v>
      </c>
      <c r="O71">
        <v>2.3120000000000003</v>
      </c>
      <c r="P71">
        <v>3</v>
      </c>
      <c r="Q71">
        <v>1.3260000000000001</v>
      </c>
      <c r="R71" s="3" t="str">
        <f t="shared" si="4"/>
        <v>D</v>
      </c>
      <c r="S71" t="str">
        <f t="shared" si="5"/>
        <v>AUC - D</v>
      </c>
      <c r="T71" s="3" t="str">
        <f t="shared" si="7"/>
        <v>C</v>
      </c>
      <c r="U71" t="str">
        <f t="shared" si="6"/>
        <v>F1 - C</v>
      </c>
      <c r="V71" s="3"/>
    </row>
    <row r="72" spans="1:22" x14ac:dyDescent="0.25">
      <c r="A72" t="s">
        <v>46</v>
      </c>
      <c r="B72" t="s">
        <v>18</v>
      </c>
      <c r="C72" t="s">
        <v>54</v>
      </c>
      <c r="D72" t="s">
        <v>20</v>
      </c>
      <c r="E72" t="s">
        <v>62</v>
      </c>
      <c r="F72" t="s">
        <v>211</v>
      </c>
      <c r="G72">
        <v>0.63500000000000001</v>
      </c>
      <c r="H72">
        <v>0.36799999999999999</v>
      </c>
      <c r="I72">
        <v>0.63600000000000001</v>
      </c>
      <c r="J72">
        <v>0.63500000000000001</v>
      </c>
      <c r="K72">
        <v>0.63300000000000001</v>
      </c>
      <c r="L72">
        <v>0.27</v>
      </c>
      <c r="M72">
        <v>0.67500000000000004</v>
      </c>
      <c r="N72">
        <v>0.66500000000000004</v>
      </c>
      <c r="O72">
        <v>2.2430000000000003</v>
      </c>
      <c r="P72">
        <v>3</v>
      </c>
      <c r="Q72">
        <v>1.266</v>
      </c>
      <c r="R72" s="3" t="str">
        <f t="shared" si="4"/>
        <v>D</v>
      </c>
      <c r="S72" t="str">
        <f t="shared" si="5"/>
        <v>AUC - D</v>
      </c>
      <c r="T72" s="3" t="str">
        <f t="shared" si="7"/>
        <v>C</v>
      </c>
      <c r="U72" t="str">
        <f t="shared" si="6"/>
        <v>F1 - C</v>
      </c>
      <c r="V72" s="3"/>
    </row>
    <row r="73" spans="1:22" x14ac:dyDescent="0.25">
      <c r="A73" t="s">
        <v>166</v>
      </c>
      <c r="B73" t="s">
        <v>18</v>
      </c>
      <c r="C73" t="s">
        <v>54</v>
      </c>
      <c r="D73" t="s">
        <v>91</v>
      </c>
      <c r="E73" t="s">
        <v>170</v>
      </c>
      <c r="F73" t="s">
        <v>30</v>
      </c>
      <c r="G73">
        <v>0.64200000000000002</v>
      </c>
      <c r="H73">
        <v>0.373</v>
      </c>
      <c r="I73">
        <v>0.64300000000000002</v>
      </c>
      <c r="J73">
        <v>0.64200000000000002</v>
      </c>
      <c r="K73">
        <v>0.63700000000000001</v>
      </c>
      <c r="L73">
        <v>0.27800000000000002</v>
      </c>
      <c r="M73">
        <v>0.67400000000000004</v>
      </c>
      <c r="N73">
        <v>0.65400000000000003</v>
      </c>
      <c r="O73">
        <v>2.2429999999999999</v>
      </c>
      <c r="P73">
        <v>7</v>
      </c>
      <c r="Q73">
        <v>1.274</v>
      </c>
      <c r="R73" s="3" t="str">
        <f t="shared" si="4"/>
        <v>D</v>
      </c>
      <c r="S73" t="str">
        <f t="shared" si="5"/>
        <v>AUC - D</v>
      </c>
      <c r="T73" s="3" t="str">
        <f t="shared" si="7"/>
        <v>C</v>
      </c>
      <c r="U73" t="str">
        <f t="shared" si="6"/>
        <v>F1 - C</v>
      </c>
      <c r="V73" s="3"/>
    </row>
    <row r="74" spans="1:22" x14ac:dyDescent="0.25">
      <c r="A74" t="s">
        <v>46</v>
      </c>
      <c r="B74" t="s">
        <v>18</v>
      </c>
      <c r="C74" t="s">
        <v>54</v>
      </c>
      <c r="D74" t="s">
        <v>25</v>
      </c>
      <c r="E74" t="s">
        <v>63</v>
      </c>
      <c r="F74" t="s">
        <v>211</v>
      </c>
      <c r="G74">
        <v>0.628</v>
      </c>
      <c r="H74">
        <v>0.375</v>
      </c>
      <c r="I74">
        <v>0.629</v>
      </c>
      <c r="J74">
        <v>0.628</v>
      </c>
      <c r="K74">
        <v>0.626</v>
      </c>
      <c r="L74">
        <v>0.255</v>
      </c>
      <c r="M74">
        <v>0.67200000000000004</v>
      </c>
      <c r="N74">
        <v>0.66400000000000003</v>
      </c>
      <c r="O74">
        <v>2.2170000000000001</v>
      </c>
      <c r="P74">
        <v>4</v>
      </c>
      <c r="Q74">
        <v>1.252</v>
      </c>
      <c r="R74" s="3" t="str">
        <f t="shared" si="4"/>
        <v>D</v>
      </c>
      <c r="S74" t="str">
        <f t="shared" si="5"/>
        <v>AUC - D</v>
      </c>
      <c r="T74" s="3" t="str">
        <f t="shared" si="7"/>
        <v>C</v>
      </c>
      <c r="U74" t="str">
        <f t="shared" si="6"/>
        <v>F1 - C</v>
      </c>
      <c r="V74" s="3"/>
    </row>
    <row r="75" spans="1:22" x14ac:dyDescent="0.25">
      <c r="A75" t="s">
        <v>166</v>
      </c>
      <c r="B75" t="s">
        <v>18</v>
      </c>
      <c r="C75" t="s">
        <v>54</v>
      </c>
      <c r="D75" t="s">
        <v>20</v>
      </c>
      <c r="E75" t="s">
        <v>169</v>
      </c>
      <c r="F75" t="s">
        <v>30</v>
      </c>
      <c r="G75">
        <v>0.67200000000000004</v>
      </c>
      <c r="H75">
        <v>0.33600000000000002</v>
      </c>
      <c r="I75">
        <v>0.67100000000000004</v>
      </c>
      <c r="J75">
        <v>0.67200000000000004</v>
      </c>
      <c r="K75">
        <v>0.67</v>
      </c>
      <c r="L75">
        <v>0.33800000000000002</v>
      </c>
      <c r="M75">
        <v>0.67200000000000004</v>
      </c>
      <c r="N75">
        <v>0.65500000000000003</v>
      </c>
      <c r="O75">
        <v>2.335</v>
      </c>
      <c r="P75">
        <v>5</v>
      </c>
      <c r="Q75">
        <v>1.34</v>
      </c>
      <c r="R75" s="3" t="str">
        <f t="shared" si="4"/>
        <v>D</v>
      </c>
      <c r="S75" t="str">
        <f t="shared" si="5"/>
        <v>AUC - D</v>
      </c>
      <c r="T75" s="3" t="str">
        <f t="shared" si="7"/>
        <v>C</v>
      </c>
      <c r="U75" t="str">
        <f t="shared" si="6"/>
        <v>F1 - C</v>
      </c>
      <c r="V75" s="3"/>
    </row>
    <row r="76" spans="1:22" x14ac:dyDescent="0.25">
      <c r="A76" t="s">
        <v>46</v>
      </c>
      <c r="B76" t="s">
        <v>24</v>
      </c>
      <c r="C76" t="s">
        <v>54</v>
      </c>
      <c r="D76" t="s">
        <v>20</v>
      </c>
      <c r="E76" t="s">
        <v>55</v>
      </c>
      <c r="F76" t="s">
        <v>30</v>
      </c>
      <c r="G76">
        <v>0.65400000000000003</v>
      </c>
      <c r="H76">
        <v>0.35399999999999998</v>
      </c>
      <c r="I76">
        <v>0.65300000000000002</v>
      </c>
      <c r="J76">
        <v>0.65400000000000003</v>
      </c>
      <c r="K76">
        <v>0.65200000000000002</v>
      </c>
      <c r="L76">
        <v>0.30199999999999999</v>
      </c>
      <c r="M76">
        <v>0.66900000000000004</v>
      </c>
      <c r="N76">
        <v>0.63500000000000001</v>
      </c>
      <c r="O76">
        <v>2.258</v>
      </c>
      <c r="P76">
        <v>4</v>
      </c>
      <c r="Q76">
        <v>1.304</v>
      </c>
      <c r="R76" s="3" t="str">
        <f t="shared" si="4"/>
        <v>D</v>
      </c>
      <c r="S76" t="str">
        <f t="shared" si="5"/>
        <v>AUC - D</v>
      </c>
      <c r="T76" s="3" t="str">
        <f t="shared" si="7"/>
        <v>C</v>
      </c>
      <c r="U76" t="str">
        <f t="shared" si="6"/>
        <v>F1 - C</v>
      </c>
      <c r="V76" s="3"/>
    </row>
    <row r="77" spans="1:22" x14ac:dyDescent="0.25">
      <c r="A77" t="s">
        <v>46</v>
      </c>
      <c r="B77" t="s">
        <v>24</v>
      </c>
      <c r="C77" t="s">
        <v>47</v>
      </c>
      <c r="D77" t="s">
        <v>22</v>
      </c>
      <c r="E77" t="s">
        <v>50</v>
      </c>
      <c r="F77" t="s">
        <v>211</v>
      </c>
      <c r="G77">
        <v>0.505</v>
      </c>
      <c r="H77">
        <v>0.34599999999999997</v>
      </c>
      <c r="I77">
        <v>0.503</v>
      </c>
      <c r="J77">
        <v>0.505</v>
      </c>
      <c r="K77">
        <v>0.49299999999999999</v>
      </c>
      <c r="L77">
        <v>0.17499999999999999</v>
      </c>
      <c r="M77">
        <v>0.66700000000000004</v>
      </c>
      <c r="N77">
        <v>0.52300000000000002</v>
      </c>
      <c r="O77">
        <v>1.8580000000000001</v>
      </c>
      <c r="P77">
        <v>13</v>
      </c>
      <c r="Q77">
        <v>1.4790000000000001</v>
      </c>
      <c r="R77" s="3" t="str">
        <f t="shared" si="4"/>
        <v>D</v>
      </c>
      <c r="S77" t="str">
        <f t="shared" si="5"/>
        <v>AUC - D</v>
      </c>
      <c r="T77" s="3" t="str">
        <f t="shared" si="7"/>
        <v>D</v>
      </c>
      <c r="U77" t="str">
        <f t="shared" si="6"/>
        <v>F1 - D</v>
      </c>
      <c r="V77" s="3"/>
    </row>
    <row r="78" spans="1:22" x14ac:dyDescent="0.25">
      <c r="A78" t="s">
        <v>128</v>
      </c>
      <c r="B78" t="s">
        <v>18</v>
      </c>
      <c r="C78" t="s">
        <v>54</v>
      </c>
      <c r="D78" t="s">
        <v>20</v>
      </c>
      <c r="E78" t="s">
        <v>130</v>
      </c>
      <c r="F78" t="s">
        <v>30</v>
      </c>
      <c r="G78">
        <v>0.63500000000000001</v>
      </c>
      <c r="H78">
        <v>0.36699999999999999</v>
      </c>
      <c r="I78">
        <v>0.63500000000000001</v>
      </c>
      <c r="J78">
        <v>0.63500000000000001</v>
      </c>
      <c r="K78">
        <v>0.63400000000000001</v>
      </c>
      <c r="L78">
        <v>0.26900000000000002</v>
      </c>
      <c r="M78">
        <v>0.66700000000000004</v>
      </c>
      <c r="N78">
        <v>0.65300000000000002</v>
      </c>
      <c r="O78">
        <v>2.2229999999999999</v>
      </c>
      <c r="P78">
        <v>5</v>
      </c>
      <c r="Q78">
        <v>1.268</v>
      </c>
      <c r="R78" s="3" t="str">
        <f t="shared" si="4"/>
        <v>D</v>
      </c>
      <c r="S78" t="str">
        <f t="shared" si="5"/>
        <v>AUC - D</v>
      </c>
      <c r="T78" s="3" t="str">
        <f t="shared" si="7"/>
        <v>C</v>
      </c>
      <c r="U78" t="str">
        <f t="shared" si="6"/>
        <v>F1 - C</v>
      </c>
      <c r="V78" s="3"/>
    </row>
    <row r="79" spans="1:22" x14ac:dyDescent="0.25">
      <c r="A79" t="s">
        <v>166</v>
      </c>
      <c r="B79" t="s">
        <v>24</v>
      </c>
      <c r="C79" t="s">
        <v>47</v>
      </c>
      <c r="D79" t="s">
        <v>91</v>
      </c>
      <c r="E79" t="s">
        <v>177</v>
      </c>
      <c r="F79" t="s">
        <v>211</v>
      </c>
      <c r="G79">
        <v>0.54</v>
      </c>
      <c r="H79">
        <v>0.41299999999999998</v>
      </c>
      <c r="I79">
        <v>0.52800000000000002</v>
      </c>
      <c r="J79">
        <v>0.54</v>
      </c>
      <c r="K79">
        <v>0.497</v>
      </c>
      <c r="L79">
        <v>0.16500000000000001</v>
      </c>
      <c r="M79">
        <v>0.66700000000000004</v>
      </c>
      <c r="N79">
        <v>0.54400000000000004</v>
      </c>
      <c r="O79">
        <v>1.8730000000000002</v>
      </c>
      <c r="P79">
        <v>11</v>
      </c>
      <c r="Q79">
        <v>1.4910000000000001</v>
      </c>
      <c r="R79" s="3" t="str">
        <f t="shared" si="4"/>
        <v>D</v>
      </c>
      <c r="S79" t="str">
        <f t="shared" si="5"/>
        <v>AUC - D</v>
      </c>
      <c r="T79" s="3" t="str">
        <f t="shared" si="7"/>
        <v>D</v>
      </c>
      <c r="U79" t="str">
        <f t="shared" si="6"/>
        <v>F1 - D</v>
      </c>
      <c r="V79" s="3"/>
    </row>
    <row r="80" spans="1:22" x14ac:dyDescent="0.25">
      <c r="A80" t="s">
        <v>87</v>
      </c>
      <c r="B80" t="s">
        <v>24</v>
      </c>
      <c r="C80" t="s">
        <v>47</v>
      </c>
      <c r="D80" t="s">
        <v>20</v>
      </c>
      <c r="E80" t="s">
        <v>88</v>
      </c>
      <c r="F80" t="s">
        <v>211</v>
      </c>
      <c r="G80">
        <v>0.51600000000000001</v>
      </c>
      <c r="H80">
        <v>0.35</v>
      </c>
      <c r="I80">
        <v>0.51600000000000001</v>
      </c>
      <c r="J80">
        <v>0.51600000000000001</v>
      </c>
      <c r="K80">
        <v>0.499</v>
      </c>
      <c r="L80">
        <v>0.189</v>
      </c>
      <c r="M80">
        <v>0.66500000000000004</v>
      </c>
      <c r="N80">
        <v>0.51700000000000002</v>
      </c>
      <c r="O80">
        <v>1.87</v>
      </c>
      <c r="P80">
        <v>6</v>
      </c>
      <c r="Q80">
        <v>1.4969999999999999</v>
      </c>
      <c r="R80" s="3" t="str">
        <f t="shared" si="4"/>
        <v>D</v>
      </c>
      <c r="S80" t="str">
        <f t="shared" si="5"/>
        <v>AUC - D</v>
      </c>
      <c r="T80" s="3" t="str">
        <f t="shared" si="7"/>
        <v>D</v>
      </c>
      <c r="U80" t="str">
        <f t="shared" si="6"/>
        <v>F1 - D</v>
      </c>
      <c r="V80" s="3"/>
    </row>
    <row r="81" spans="1:22" x14ac:dyDescent="0.25">
      <c r="A81" t="s">
        <v>166</v>
      </c>
      <c r="B81" t="s">
        <v>18</v>
      </c>
      <c r="C81" t="s">
        <v>54</v>
      </c>
      <c r="D81" t="s">
        <v>89</v>
      </c>
      <c r="E81" t="s">
        <v>167</v>
      </c>
      <c r="F81" t="s">
        <v>45</v>
      </c>
      <c r="G81">
        <v>0.66400000000000003</v>
      </c>
      <c r="H81">
        <v>0.33900000000000002</v>
      </c>
      <c r="I81">
        <v>0.66400000000000003</v>
      </c>
      <c r="J81">
        <v>0.66400000000000003</v>
      </c>
      <c r="K81">
        <v>0.66400000000000003</v>
      </c>
      <c r="L81">
        <v>0.32600000000000001</v>
      </c>
      <c r="M81">
        <v>0.66300000000000003</v>
      </c>
      <c r="N81">
        <v>0.61</v>
      </c>
      <c r="O81">
        <v>2.2629999999999999</v>
      </c>
      <c r="P81">
        <v>6</v>
      </c>
      <c r="Q81">
        <v>1.3280000000000001</v>
      </c>
      <c r="R81" s="3" t="str">
        <f t="shared" si="4"/>
        <v>D</v>
      </c>
      <c r="S81" t="str">
        <f t="shared" si="5"/>
        <v>AUC - D</v>
      </c>
      <c r="T81" s="3" t="str">
        <f t="shared" si="7"/>
        <v>C</v>
      </c>
      <c r="U81" t="str">
        <f t="shared" si="6"/>
        <v>F1 - C</v>
      </c>
      <c r="V81" s="3"/>
    </row>
    <row r="82" spans="1:22" x14ac:dyDescent="0.25">
      <c r="A82" t="s">
        <v>166</v>
      </c>
      <c r="B82" t="s">
        <v>24</v>
      </c>
      <c r="C82" t="s">
        <v>47</v>
      </c>
      <c r="D82" t="s">
        <v>89</v>
      </c>
      <c r="E82" t="s">
        <v>178</v>
      </c>
      <c r="F82" t="s">
        <v>211</v>
      </c>
      <c r="G82">
        <v>0.53300000000000003</v>
      </c>
      <c r="H82">
        <v>0.41099999999999998</v>
      </c>
      <c r="I82">
        <v>0.51100000000000001</v>
      </c>
      <c r="J82">
        <v>0.53300000000000003</v>
      </c>
      <c r="K82">
        <v>0.49</v>
      </c>
      <c r="L82">
        <v>0.153</v>
      </c>
      <c r="M82">
        <v>0.66300000000000003</v>
      </c>
      <c r="N82">
        <v>0.54100000000000004</v>
      </c>
      <c r="O82">
        <v>1.847</v>
      </c>
      <c r="P82">
        <v>12</v>
      </c>
      <c r="Q82">
        <v>1.47</v>
      </c>
      <c r="R82" s="3" t="str">
        <f t="shared" si="4"/>
        <v>D</v>
      </c>
      <c r="S82" t="str">
        <f t="shared" si="5"/>
        <v>AUC - D</v>
      </c>
      <c r="T82" s="3" t="str">
        <f t="shared" si="7"/>
        <v>D</v>
      </c>
      <c r="U82" t="str">
        <f t="shared" si="6"/>
        <v>F1 - D</v>
      </c>
      <c r="V82" s="3"/>
    </row>
    <row r="83" spans="1:22" x14ac:dyDescent="0.25">
      <c r="A83" t="s">
        <v>128</v>
      </c>
      <c r="B83" t="s">
        <v>24</v>
      </c>
      <c r="C83" t="s">
        <v>54</v>
      </c>
      <c r="D83" t="s">
        <v>89</v>
      </c>
      <c r="E83" t="s">
        <v>132</v>
      </c>
      <c r="F83" t="s">
        <v>30</v>
      </c>
      <c r="G83">
        <v>0.63300000000000001</v>
      </c>
      <c r="H83">
        <v>0.377</v>
      </c>
      <c r="I83">
        <v>0.63200000000000001</v>
      </c>
      <c r="J83">
        <v>0.63300000000000001</v>
      </c>
      <c r="K83">
        <v>0.63100000000000001</v>
      </c>
      <c r="L83">
        <v>0.26</v>
      </c>
      <c r="M83">
        <v>0.66100000000000003</v>
      </c>
      <c r="N83">
        <v>0.63400000000000001</v>
      </c>
      <c r="O83">
        <v>2.1859999999999999</v>
      </c>
      <c r="P83">
        <v>4</v>
      </c>
      <c r="Q83">
        <v>1.262</v>
      </c>
      <c r="R83" s="3" t="str">
        <f t="shared" si="4"/>
        <v>D</v>
      </c>
      <c r="S83" t="str">
        <f t="shared" si="5"/>
        <v>AUC - D</v>
      </c>
      <c r="T83" s="3" t="str">
        <f t="shared" si="7"/>
        <v>C</v>
      </c>
      <c r="U83" t="str">
        <f t="shared" si="6"/>
        <v>F1 - C</v>
      </c>
      <c r="V83" s="3"/>
    </row>
    <row r="84" spans="1:22" x14ac:dyDescent="0.25">
      <c r="A84" t="s">
        <v>46</v>
      </c>
      <c r="B84" t="s">
        <v>24</v>
      </c>
      <c r="C84" t="s">
        <v>54</v>
      </c>
      <c r="D84" t="s">
        <v>22</v>
      </c>
      <c r="E84" t="s">
        <v>56</v>
      </c>
      <c r="F84" t="s">
        <v>30</v>
      </c>
      <c r="G84">
        <v>0.64700000000000002</v>
      </c>
      <c r="H84">
        <v>0.35699999999999998</v>
      </c>
      <c r="I84">
        <v>0.64600000000000002</v>
      </c>
      <c r="J84">
        <v>0.64700000000000002</v>
      </c>
      <c r="K84">
        <v>0.64700000000000002</v>
      </c>
      <c r="L84">
        <v>0.28999999999999998</v>
      </c>
      <c r="M84">
        <v>0.65900000000000003</v>
      </c>
      <c r="N84">
        <v>0.627</v>
      </c>
      <c r="O84">
        <v>2.2229999999999999</v>
      </c>
      <c r="P84">
        <v>5</v>
      </c>
      <c r="Q84">
        <v>1.294</v>
      </c>
      <c r="R84" s="3" t="str">
        <f t="shared" si="4"/>
        <v>D</v>
      </c>
      <c r="S84" t="str">
        <f t="shared" si="5"/>
        <v>AUC - D</v>
      </c>
      <c r="T84" s="3" t="str">
        <f t="shared" si="7"/>
        <v>C</v>
      </c>
      <c r="U84" t="str">
        <f t="shared" si="6"/>
        <v>F1 - C</v>
      </c>
      <c r="V84" s="3"/>
    </row>
    <row r="85" spans="1:22" x14ac:dyDescent="0.25">
      <c r="A85" t="s">
        <v>46</v>
      </c>
      <c r="B85" t="s">
        <v>31</v>
      </c>
      <c r="C85" t="s">
        <v>54</v>
      </c>
      <c r="D85" t="s">
        <v>22</v>
      </c>
      <c r="E85" t="s">
        <v>66</v>
      </c>
      <c r="F85" t="s">
        <v>211</v>
      </c>
      <c r="G85">
        <v>0.61699999999999999</v>
      </c>
      <c r="H85">
        <v>0.4</v>
      </c>
      <c r="I85">
        <v>0.61699999999999999</v>
      </c>
      <c r="J85">
        <v>0.61699999999999999</v>
      </c>
      <c r="K85">
        <v>0.61</v>
      </c>
      <c r="L85">
        <v>0.22500000000000001</v>
      </c>
      <c r="M85">
        <v>0.65900000000000003</v>
      </c>
      <c r="N85">
        <v>0.64800000000000002</v>
      </c>
      <c r="O85">
        <v>2.1419999999999999</v>
      </c>
      <c r="P85">
        <v>2</v>
      </c>
      <c r="Q85">
        <v>1.22</v>
      </c>
      <c r="R85" s="3" t="str">
        <f t="shared" si="4"/>
        <v>D</v>
      </c>
      <c r="S85" t="str">
        <f t="shared" si="5"/>
        <v>AUC - D</v>
      </c>
      <c r="T85" s="3" t="str">
        <f t="shared" si="7"/>
        <v>C</v>
      </c>
      <c r="U85" t="str">
        <f t="shared" si="6"/>
        <v>F1 - C</v>
      </c>
      <c r="V85" s="3"/>
    </row>
    <row r="86" spans="1:22" x14ac:dyDescent="0.25">
      <c r="A86" t="s">
        <v>166</v>
      </c>
      <c r="B86" t="s">
        <v>31</v>
      </c>
      <c r="C86" t="s">
        <v>54</v>
      </c>
      <c r="D86" t="s">
        <v>91</v>
      </c>
      <c r="E86" t="s">
        <v>180</v>
      </c>
      <c r="F86" t="s">
        <v>211</v>
      </c>
      <c r="G86">
        <v>0.61399999999999999</v>
      </c>
      <c r="H86">
        <v>0.40300000000000002</v>
      </c>
      <c r="I86">
        <v>0.61099999999999999</v>
      </c>
      <c r="J86">
        <v>0.61399999999999999</v>
      </c>
      <c r="K86">
        <v>0.61099999999999999</v>
      </c>
      <c r="L86">
        <v>0.214</v>
      </c>
      <c r="M86">
        <v>0.65800000000000003</v>
      </c>
      <c r="N86">
        <v>0.64300000000000002</v>
      </c>
      <c r="O86">
        <v>2.1260000000000003</v>
      </c>
      <c r="P86">
        <v>3</v>
      </c>
      <c r="Q86">
        <v>1.222</v>
      </c>
      <c r="R86" s="3" t="str">
        <f t="shared" si="4"/>
        <v>D</v>
      </c>
      <c r="S86" t="str">
        <f t="shared" si="5"/>
        <v>AUC - D</v>
      </c>
      <c r="T86" s="3" t="str">
        <f t="shared" si="7"/>
        <v>C</v>
      </c>
      <c r="U86" t="str">
        <f t="shared" si="6"/>
        <v>F1 - C</v>
      </c>
      <c r="V86" s="3"/>
    </row>
    <row r="87" spans="1:22" x14ac:dyDescent="0.25">
      <c r="A87" t="s">
        <v>166</v>
      </c>
      <c r="B87" t="s">
        <v>18</v>
      </c>
      <c r="C87" t="s">
        <v>47</v>
      </c>
      <c r="D87" t="s">
        <v>89</v>
      </c>
      <c r="E87" t="s">
        <v>179</v>
      </c>
      <c r="F87" t="s">
        <v>211</v>
      </c>
      <c r="G87">
        <v>0.496</v>
      </c>
      <c r="H87">
        <v>0.3</v>
      </c>
      <c r="I87">
        <v>0.50800000000000001</v>
      </c>
      <c r="J87">
        <v>0.496</v>
      </c>
      <c r="K87">
        <v>0.49299999999999999</v>
      </c>
      <c r="L87">
        <v>0.21</v>
      </c>
      <c r="M87">
        <v>0.65800000000000003</v>
      </c>
      <c r="N87">
        <v>0.54</v>
      </c>
      <c r="O87">
        <v>1.901</v>
      </c>
      <c r="P87">
        <v>14</v>
      </c>
      <c r="Q87">
        <v>1.4790000000000001</v>
      </c>
      <c r="R87" s="3" t="str">
        <f t="shared" si="4"/>
        <v>D</v>
      </c>
      <c r="S87" t="str">
        <f t="shared" si="5"/>
        <v>AUC - D</v>
      </c>
      <c r="T87" s="3" t="str">
        <f t="shared" si="7"/>
        <v>D</v>
      </c>
      <c r="U87" t="str">
        <f t="shared" si="6"/>
        <v>F1 - D</v>
      </c>
      <c r="V87" s="3"/>
    </row>
    <row r="88" spans="1:22" x14ac:dyDescent="0.25">
      <c r="A88" t="s">
        <v>46</v>
      </c>
      <c r="B88" t="s">
        <v>31</v>
      </c>
      <c r="C88" t="s">
        <v>54</v>
      </c>
      <c r="D88" t="s">
        <v>25</v>
      </c>
      <c r="E88" t="s">
        <v>65</v>
      </c>
      <c r="F88" t="s">
        <v>211</v>
      </c>
      <c r="G88">
        <v>0.628</v>
      </c>
      <c r="H88">
        <v>0.38900000000000001</v>
      </c>
      <c r="I88">
        <v>0.63</v>
      </c>
      <c r="J88">
        <v>0.628</v>
      </c>
      <c r="K88">
        <v>0.621</v>
      </c>
      <c r="L88">
        <v>0.25</v>
      </c>
      <c r="M88">
        <v>0.65700000000000003</v>
      </c>
      <c r="N88">
        <v>0.64800000000000002</v>
      </c>
      <c r="O88">
        <v>2.1760000000000002</v>
      </c>
      <c r="P88">
        <v>1</v>
      </c>
      <c r="Q88">
        <v>1.242</v>
      </c>
      <c r="R88" s="3" t="str">
        <f t="shared" si="4"/>
        <v>D</v>
      </c>
      <c r="S88" t="str">
        <f t="shared" si="5"/>
        <v>AUC - D</v>
      </c>
      <c r="T88" s="3" t="str">
        <f t="shared" si="7"/>
        <v>C</v>
      </c>
      <c r="U88" t="str">
        <f t="shared" si="6"/>
        <v>F1 - C</v>
      </c>
      <c r="V88" s="3"/>
    </row>
    <row r="89" spans="1:22" x14ac:dyDescent="0.25">
      <c r="A89" t="s">
        <v>166</v>
      </c>
      <c r="B89" t="s">
        <v>24</v>
      </c>
      <c r="C89" t="s">
        <v>47</v>
      </c>
      <c r="D89" t="s">
        <v>20</v>
      </c>
      <c r="E89" t="s">
        <v>181</v>
      </c>
      <c r="F89" t="s">
        <v>211</v>
      </c>
      <c r="G89">
        <v>0.52600000000000002</v>
      </c>
      <c r="H89">
        <v>0.41499999999999998</v>
      </c>
      <c r="I89">
        <v>0.502</v>
      </c>
      <c r="J89">
        <v>0.52600000000000002</v>
      </c>
      <c r="K89">
        <v>0.48299999999999998</v>
      </c>
      <c r="L89">
        <v>0.14000000000000001</v>
      </c>
      <c r="M89">
        <v>0.65700000000000003</v>
      </c>
      <c r="N89">
        <v>0.53500000000000003</v>
      </c>
      <c r="O89">
        <v>1.8149999999999999</v>
      </c>
      <c r="P89">
        <v>15</v>
      </c>
      <c r="Q89">
        <v>1.4489999999999998</v>
      </c>
      <c r="R89" s="3" t="str">
        <f t="shared" si="4"/>
        <v>D</v>
      </c>
      <c r="S89" t="str">
        <f t="shared" si="5"/>
        <v>AUC - D</v>
      </c>
      <c r="T89" s="3" t="str">
        <f t="shared" si="7"/>
        <v>D</v>
      </c>
      <c r="U89" t="str">
        <f t="shared" si="6"/>
        <v>F1 - D</v>
      </c>
      <c r="V89" s="3"/>
    </row>
    <row r="90" spans="1:22" x14ac:dyDescent="0.25">
      <c r="A90" t="s">
        <v>166</v>
      </c>
      <c r="B90" t="s">
        <v>24</v>
      </c>
      <c r="C90" t="s">
        <v>47</v>
      </c>
      <c r="D90" t="s">
        <v>89</v>
      </c>
      <c r="E90" t="s">
        <v>178</v>
      </c>
      <c r="F90" t="s">
        <v>30</v>
      </c>
      <c r="G90">
        <v>0.52900000000000003</v>
      </c>
      <c r="H90">
        <v>0.40400000000000003</v>
      </c>
      <c r="I90">
        <v>0.47899999999999998</v>
      </c>
      <c r="J90">
        <v>0.52900000000000003</v>
      </c>
      <c r="K90">
        <v>0.47499999999999998</v>
      </c>
      <c r="L90">
        <v>0.15</v>
      </c>
      <c r="M90">
        <v>0.65700000000000003</v>
      </c>
      <c r="N90">
        <v>0.51300000000000001</v>
      </c>
      <c r="O90">
        <v>1.7949999999999999</v>
      </c>
      <c r="P90">
        <v>16</v>
      </c>
      <c r="Q90">
        <v>1.4249999999999998</v>
      </c>
      <c r="R90" s="3" t="str">
        <f t="shared" si="4"/>
        <v>D</v>
      </c>
      <c r="S90" t="str">
        <f t="shared" si="5"/>
        <v>AUC - D</v>
      </c>
      <c r="T90" s="3" t="str">
        <f t="shared" si="7"/>
        <v>F</v>
      </c>
      <c r="U90" t="str">
        <f t="shared" si="6"/>
        <v>F1 - F</v>
      </c>
      <c r="V90" s="3"/>
    </row>
    <row r="91" spans="1:22" x14ac:dyDescent="0.25">
      <c r="A91" t="s">
        <v>46</v>
      </c>
      <c r="B91" t="s">
        <v>18</v>
      </c>
      <c r="C91" t="s">
        <v>54</v>
      </c>
      <c r="D91" t="s">
        <v>22</v>
      </c>
      <c r="E91" t="s">
        <v>57</v>
      </c>
      <c r="F91" t="s">
        <v>30</v>
      </c>
      <c r="G91">
        <v>0.63500000000000001</v>
      </c>
      <c r="H91">
        <v>0.36899999999999999</v>
      </c>
      <c r="I91">
        <v>0.63800000000000001</v>
      </c>
      <c r="J91">
        <v>0.63500000000000001</v>
      </c>
      <c r="K91">
        <v>0.63100000000000001</v>
      </c>
      <c r="L91">
        <v>0.27100000000000002</v>
      </c>
      <c r="M91">
        <v>0.65600000000000003</v>
      </c>
      <c r="N91">
        <v>0.65200000000000002</v>
      </c>
      <c r="O91">
        <v>2.21</v>
      </c>
      <c r="P91">
        <v>5</v>
      </c>
      <c r="Q91">
        <v>1.262</v>
      </c>
      <c r="R91" s="3" t="str">
        <f t="shared" si="4"/>
        <v>D</v>
      </c>
      <c r="S91" t="str">
        <f t="shared" si="5"/>
        <v>AUC - D</v>
      </c>
      <c r="T91" s="3" t="str">
        <f t="shared" si="7"/>
        <v>C</v>
      </c>
      <c r="U91" t="str">
        <f t="shared" si="6"/>
        <v>F1 - C</v>
      </c>
      <c r="V91" s="3"/>
    </row>
    <row r="92" spans="1:22" x14ac:dyDescent="0.25">
      <c r="A92" t="s">
        <v>166</v>
      </c>
      <c r="B92" t="s">
        <v>24</v>
      </c>
      <c r="C92" t="s">
        <v>47</v>
      </c>
      <c r="D92" t="s">
        <v>91</v>
      </c>
      <c r="E92" t="s">
        <v>177</v>
      </c>
      <c r="F92" t="s">
        <v>30</v>
      </c>
      <c r="G92">
        <v>0.54300000000000004</v>
      </c>
      <c r="H92">
        <v>0.38400000000000001</v>
      </c>
      <c r="I92">
        <v>0.51600000000000001</v>
      </c>
      <c r="J92">
        <v>0.54300000000000004</v>
      </c>
      <c r="K92">
        <v>0.504</v>
      </c>
      <c r="L92">
        <v>0.189</v>
      </c>
      <c r="M92">
        <v>0.65600000000000003</v>
      </c>
      <c r="N92">
        <v>0.52500000000000002</v>
      </c>
      <c r="O92">
        <v>1.8740000000000001</v>
      </c>
      <c r="P92">
        <v>9</v>
      </c>
      <c r="Q92">
        <v>1.512</v>
      </c>
      <c r="R92" s="3" t="str">
        <f t="shared" si="4"/>
        <v>D</v>
      </c>
      <c r="S92" t="str">
        <f t="shared" si="5"/>
        <v>AUC - D</v>
      </c>
      <c r="T92" s="3" t="str">
        <f t="shared" si="7"/>
        <v>D</v>
      </c>
      <c r="U92" t="str">
        <f t="shared" si="6"/>
        <v>F1 - D</v>
      </c>
      <c r="V92" s="3"/>
    </row>
    <row r="93" spans="1:22" x14ac:dyDescent="0.25">
      <c r="A93" t="s">
        <v>87</v>
      </c>
      <c r="B93" t="s">
        <v>24</v>
      </c>
      <c r="C93" t="s">
        <v>47</v>
      </c>
      <c r="D93" t="s">
        <v>89</v>
      </c>
      <c r="E93" t="s">
        <v>90</v>
      </c>
      <c r="F93" t="s">
        <v>211</v>
      </c>
      <c r="G93">
        <v>0.49299999999999999</v>
      </c>
      <c r="H93">
        <v>0.36399999999999999</v>
      </c>
      <c r="I93">
        <v>0.49299999999999999</v>
      </c>
      <c r="J93">
        <v>0.49299999999999999</v>
      </c>
      <c r="K93">
        <v>0.47499999999999998</v>
      </c>
      <c r="L93">
        <v>0.15</v>
      </c>
      <c r="M93">
        <v>0.65500000000000003</v>
      </c>
      <c r="N93">
        <v>0.505</v>
      </c>
      <c r="O93">
        <v>1.7850000000000001</v>
      </c>
      <c r="P93">
        <v>10</v>
      </c>
      <c r="Q93">
        <v>1.4249999999999998</v>
      </c>
      <c r="R93" s="3" t="str">
        <f t="shared" si="4"/>
        <v>D</v>
      </c>
      <c r="S93" t="str">
        <f t="shared" si="5"/>
        <v>AUC - D</v>
      </c>
      <c r="T93" s="3" t="str">
        <f t="shared" si="7"/>
        <v>F</v>
      </c>
      <c r="U93" t="str">
        <f t="shared" si="6"/>
        <v>F1 - F</v>
      </c>
      <c r="V93" s="3"/>
    </row>
    <row r="94" spans="1:22" x14ac:dyDescent="0.25">
      <c r="A94" t="s">
        <v>166</v>
      </c>
      <c r="B94" t="s">
        <v>18</v>
      </c>
      <c r="C94" t="s">
        <v>74</v>
      </c>
      <c r="D94" t="s">
        <v>89</v>
      </c>
      <c r="E94" t="s">
        <v>182</v>
      </c>
      <c r="F94" t="s">
        <v>45</v>
      </c>
      <c r="G94">
        <v>0.65</v>
      </c>
      <c r="H94">
        <v>0.34100000000000003</v>
      </c>
      <c r="I94">
        <v>0.66500000000000004</v>
      </c>
      <c r="J94">
        <v>0.65</v>
      </c>
      <c r="K94">
        <v>0.65300000000000002</v>
      </c>
      <c r="L94">
        <v>0.30299999999999999</v>
      </c>
      <c r="M94">
        <v>0.65400000000000003</v>
      </c>
      <c r="N94">
        <v>0.61299999999999999</v>
      </c>
      <c r="O94">
        <v>2.2229999999999999</v>
      </c>
      <c r="P94">
        <v>8</v>
      </c>
      <c r="Q94">
        <v>1.306</v>
      </c>
      <c r="R94" s="3" t="str">
        <f t="shared" si="4"/>
        <v>D</v>
      </c>
      <c r="S94" t="str">
        <f t="shared" si="5"/>
        <v>AUC - D</v>
      </c>
      <c r="T94" s="3" t="str">
        <f t="shared" si="7"/>
        <v>C</v>
      </c>
      <c r="U94" t="str">
        <f t="shared" si="6"/>
        <v>F1 - C</v>
      </c>
      <c r="V94" s="3"/>
    </row>
    <row r="95" spans="1:22" x14ac:dyDescent="0.25">
      <c r="A95" t="s">
        <v>17</v>
      </c>
      <c r="B95" t="s">
        <v>31</v>
      </c>
      <c r="C95" t="s">
        <v>19</v>
      </c>
      <c r="D95" t="s">
        <v>22</v>
      </c>
      <c r="E95" t="s">
        <v>37</v>
      </c>
      <c r="F95" t="s">
        <v>30</v>
      </c>
      <c r="G95">
        <v>0.46300000000000002</v>
      </c>
      <c r="H95">
        <v>0.27700000000000002</v>
      </c>
      <c r="I95">
        <v>0.46600000000000003</v>
      </c>
      <c r="J95">
        <v>0.46300000000000002</v>
      </c>
      <c r="K95">
        <v>0.46300000000000002</v>
      </c>
      <c r="L95">
        <v>0.188</v>
      </c>
      <c r="M95">
        <v>0.65100000000000002</v>
      </c>
      <c r="N95">
        <v>0.48099999999999998</v>
      </c>
      <c r="O95">
        <v>1.7829999999999999</v>
      </c>
      <c r="P95">
        <v>15</v>
      </c>
      <c r="Q95">
        <v>1.389</v>
      </c>
      <c r="R95" s="3" t="str">
        <f t="shared" si="4"/>
        <v>D</v>
      </c>
      <c r="S95" t="str">
        <f t="shared" si="5"/>
        <v>AUC - D</v>
      </c>
      <c r="T95" s="3" t="str">
        <f t="shared" si="7"/>
        <v>F</v>
      </c>
      <c r="U95" t="str">
        <f t="shared" si="6"/>
        <v>F1 - F</v>
      </c>
      <c r="V95" s="3"/>
    </row>
    <row r="96" spans="1:22" x14ac:dyDescent="0.25">
      <c r="A96" t="s">
        <v>87</v>
      </c>
      <c r="B96" t="s">
        <v>24</v>
      </c>
      <c r="C96" t="s">
        <v>47</v>
      </c>
      <c r="D96" t="s">
        <v>91</v>
      </c>
      <c r="E96" t="s">
        <v>92</v>
      </c>
      <c r="F96" t="s">
        <v>211</v>
      </c>
      <c r="G96">
        <v>0.47699999999999998</v>
      </c>
      <c r="H96">
        <v>0.378</v>
      </c>
      <c r="I96">
        <v>0.47099999999999997</v>
      </c>
      <c r="J96">
        <v>0.47699999999999998</v>
      </c>
      <c r="K96">
        <v>0.45500000000000002</v>
      </c>
      <c r="L96">
        <v>0.11700000000000001</v>
      </c>
      <c r="M96">
        <v>0.65100000000000002</v>
      </c>
      <c r="N96">
        <v>0.498</v>
      </c>
      <c r="O96">
        <v>1.7210000000000001</v>
      </c>
      <c r="P96">
        <v>17</v>
      </c>
      <c r="Q96">
        <v>1.365</v>
      </c>
      <c r="R96" s="3" t="str">
        <f t="shared" si="4"/>
        <v>D</v>
      </c>
      <c r="S96" t="str">
        <f t="shared" si="5"/>
        <v>AUC - D</v>
      </c>
      <c r="T96" s="3" t="str">
        <f t="shared" si="7"/>
        <v>F</v>
      </c>
      <c r="U96" t="str">
        <f t="shared" si="6"/>
        <v>F1 - F</v>
      </c>
      <c r="V96" s="3"/>
    </row>
    <row r="97" spans="1:22" x14ac:dyDescent="0.25">
      <c r="A97" t="s">
        <v>128</v>
      </c>
      <c r="B97" t="s">
        <v>18</v>
      </c>
      <c r="C97" t="s">
        <v>47</v>
      </c>
      <c r="D97" t="s">
        <v>91</v>
      </c>
      <c r="E97" t="s">
        <v>135</v>
      </c>
      <c r="F97" t="s">
        <v>30</v>
      </c>
      <c r="G97">
        <v>0.48199999999999998</v>
      </c>
      <c r="H97">
        <v>0.29199999999999998</v>
      </c>
      <c r="I97">
        <v>0.46500000000000002</v>
      </c>
      <c r="J97">
        <v>0.48199999999999998</v>
      </c>
      <c r="K97">
        <v>0.47</v>
      </c>
      <c r="L97">
        <v>0.19</v>
      </c>
      <c r="M97">
        <v>0.65</v>
      </c>
      <c r="N97">
        <v>0.49</v>
      </c>
      <c r="O97">
        <v>1.8</v>
      </c>
      <c r="P97">
        <v>15</v>
      </c>
      <c r="Q97">
        <v>1.41</v>
      </c>
      <c r="R97" s="3" t="str">
        <f t="shared" si="4"/>
        <v>D</v>
      </c>
      <c r="S97" t="str">
        <f t="shared" si="5"/>
        <v>AUC - D</v>
      </c>
      <c r="T97" s="3" t="str">
        <f t="shared" si="7"/>
        <v>F</v>
      </c>
      <c r="U97" t="str">
        <f t="shared" si="6"/>
        <v>F1 - F</v>
      </c>
      <c r="V97" s="3"/>
    </row>
    <row r="98" spans="1:22" x14ac:dyDescent="0.25">
      <c r="A98" t="s">
        <v>17</v>
      </c>
      <c r="B98" t="s">
        <v>24</v>
      </c>
      <c r="C98" t="s">
        <v>34</v>
      </c>
      <c r="D98" t="s">
        <v>22</v>
      </c>
      <c r="E98" t="s">
        <v>40</v>
      </c>
      <c r="F98" t="s">
        <v>45</v>
      </c>
      <c r="G98">
        <v>0.65100000000000002</v>
      </c>
      <c r="H98">
        <v>0.35899999999999999</v>
      </c>
      <c r="I98">
        <v>0.65400000000000003</v>
      </c>
      <c r="J98">
        <v>0.65100000000000002</v>
      </c>
      <c r="K98">
        <v>0.65200000000000002</v>
      </c>
      <c r="L98">
        <v>0.29099999999999998</v>
      </c>
      <c r="M98">
        <v>0.64600000000000002</v>
      </c>
      <c r="N98">
        <v>0.60299999999999998</v>
      </c>
      <c r="O98">
        <v>2.1920000000000002</v>
      </c>
      <c r="P98">
        <v>11</v>
      </c>
      <c r="Q98">
        <v>1.304</v>
      </c>
      <c r="R98" s="3" t="str">
        <f t="shared" si="4"/>
        <v>D</v>
      </c>
      <c r="S98" t="str">
        <f t="shared" si="5"/>
        <v>AUC - D</v>
      </c>
      <c r="T98" s="3" t="str">
        <f t="shared" si="7"/>
        <v>C</v>
      </c>
      <c r="U98" t="str">
        <f t="shared" si="6"/>
        <v>F1 - C</v>
      </c>
      <c r="V98" s="3"/>
    </row>
    <row r="99" spans="1:22" x14ac:dyDescent="0.25">
      <c r="A99" t="s">
        <v>166</v>
      </c>
      <c r="B99" t="s">
        <v>24</v>
      </c>
      <c r="C99" t="s">
        <v>54</v>
      </c>
      <c r="D99" t="s">
        <v>89</v>
      </c>
      <c r="E99" t="s">
        <v>168</v>
      </c>
      <c r="F99" t="s">
        <v>30</v>
      </c>
      <c r="G99">
        <v>0.63200000000000001</v>
      </c>
      <c r="H99">
        <v>0.38700000000000001</v>
      </c>
      <c r="I99">
        <v>0.63</v>
      </c>
      <c r="J99">
        <v>0.63200000000000001</v>
      </c>
      <c r="K99">
        <v>0.628</v>
      </c>
      <c r="L99">
        <v>0.251</v>
      </c>
      <c r="M99">
        <v>0.64500000000000002</v>
      </c>
      <c r="N99">
        <v>0.621</v>
      </c>
      <c r="O99">
        <v>2.145</v>
      </c>
      <c r="P99">
        <v>4</v>
      </c>
      <c r="Q99">
        <v>1.256</v>
      </c>
      <c r="R99" s="3" t="str">
        <f t="shared" si="4"/>
        <v>D</v>
      </c>
      <c r="S99" t="str">
        <f t="shared" si="5"/>
        <v>AUC - D</v>
      </c>
      <c r="T99" s="3" t="str">
        <f t="shared" si="7"/>
        <v>C</v>
      </c>
      <c r="U99" t="str">
        <f t="shared" si="6"/>
        <v>F1 - C</v>
      </c>
      <c r="V99" s="3"/>
    </row>
    <row r="100" spans="1:22" x14ac:dyDescent="0.25">
      <c r="A100" t="s">
        <v>46</v>
      </c>
      <c r="B100" t="s">
        <v>18</v>
      </c>
      <c r="C100" t="s">
        <v>47</v>
      </c>
      <c r="D100" t="s">
        <v>22</v>
      </c>
      <c r="E100" t="s">
        <v>52</v>
      </c>
      <c r="F100" t="s">
        <v>211</v>
      </c>
      <c r="G100">
        <v>0.438</v>
      </c>
      <c r="H100">
        <v>0.35299999999999998</v>
      </c>
      <c r="I100">
        <v>0.42</v>
      </c>
      <c r="J100">
        <v>0.438</v>
      </c>
      <c r="K100">
        <v>0.40899999999999997</v>
      </c>
      <c r="L100">
        <v>9.4E-2</v>
      </c>
      <c r="M100">
        <v>0.64</v>
      </c>
      <c r="N100">
        <v>0.51300000000000001</v>
      </c>
      <c r="O100">
        <v>1.6560000000000001</v>
      </c>
      <c r="P100">
        <v>16</v>
      </c>
      <c r="Q100">
        <v>1.2269999999999999</v>
      </c>
      <c r="R100" s="3" t="str">
        <f t="shared" si="4"/>
        <v>D</v>
      </c>
      <c r="S100" t="str">
        <f t="shared" si="5"/>
        <v>AUC - D</v>
      </c>
      <c r="T100" s="3" t="str">
        <f t="shared" si="7"/>
        <v>F</v>
      </c>
      <c r="U100" t="str">
        <f t="shared" si="6"/>
        <v>F1 - F</v>
      </c>
      <c r="V100" s="3"/>
    </row>
    <row r="101" spans="1:22" x14ac:dyDescent="0.25">
      <c r="A101" t="s">
        <v>46</v>
      </c>
      <c r="B101" t="s">
        <v>24</v>
      </c>
      <c r="C101" t="s">
        <v>47</v>
      </c>
      <c r="D101" t="s">
        <v>20</v>
      </c>
      <c r="E101" t="s">
        <v>48</v>
      </c>
      <c r="F101" t="s">
        <v>30</v>
      </c>
      <c r="G101">
        <v>0.50900000000000001</v>
      </c>
      <c r="H101">
        <v>0.34899999999999998</v>
      </c>
      <c r="I101">
        <v>0.505</v>
      </c>
      <c r="J101">
        <v>0.50900000000000001</v>
      </c>
      <c r="K101">
        <v>0.49299999999999999</v>
      </c>
      <c r="L101">
        <v>0.17899999999999999</v>
      </c>
      <c r="M101">
        <v>0.63700000000000001</v>
      </c>
      <c r="N101">
        <v>0.49299999999999999</v>
      </c>
      <c r="O101">
        <v>1.802</v>
      </c>
      <c r="P101">
        <v>16</v>
      </c>
      <c r="Q101">
        <v>1.4790000000000001</v>
      </c>
      <c r="R101" s="3" t="str">
        <f t="shared" si="4"/>
        <v>D</v>
      </c>
      <c r="S101" t="str">
        <f t="shared" si="5"/>
        <v>AUC - D</v>
      </c>
      <c r="T101" s="3" t="str">
        <f t="shared" si="7"/>
        <v>D</v>
      </c>
      <c r="U101" t="str">
        <f t="shared" si="6"/>
        <v>F1 - D</v>
      </c>
      <c r="V101" s="3"/>
    </row>
    <row r="102" spans="1:22" x14ac:dyDescent="0.25">
      <c r="A102" t="s">
        <v>128</v>
      </c>
      <c r="B102" t="s">
        <v>18</v>
      </c>
      <c r="C102" t="s">
        <v>54</v>
      </c>
      <c r="D102" t="s">
        <v>20</v>
      </c>
      <c r="E102" t="s">
        <v>130</v>
      </c>
      <c r="F102" t="s">
        <v>45</v>
      </c>
      <c r="G102">
        <v>0.63500000000000001</v>
      </c>
      <c r="H102">
        <v>0.36299999999999999</v>
      </c>
      <c r="I102">
        <v>0.63700000000000001</v>
      </c>
      <c r="J102">
        <v>0.63500000000000001</v>
      </c>
      <c r="K102">
        <v>0.63500000000000001</v>
      </c>
      <c r="L102">
        <v>0.27200000000000002</v>
      </c>
      <c r="M102">
        <v>0.63600000000000001</v>
      </c>
      <c r="N102">
        <v>0.58699999999999997</v>
      </c>
      <c r="O102">
        <v>2.13</v>
      </c>
      <c r="P102">
        <v>6</v>
      </c>
      <c r="Q102">
        <v>1.27</v>
      </c>
      <c r="R102" s="3" t="str">
        <f t="shared" si="4"/>
        <v>D</v>
      </c>
      <c r="S102" t="str">
        <f t="shared" si="5"/>
        <v>AUC - D</v>
      </c>
      <c r="T102" s="3" t="str">
        <f t="shared" si="7"/>
        <v>C</v>
      </c>
      <c r="U102" t="str">
        <f t="shared" si="6"/>
        <v>F1 - C</v>
      </c>
      <c r="V102" s="3"/>
    </row>
    <row r="103" spans="1:22" x14ac:dyDescent="0.25">
      <c r="A103" t="s">
        <v>166</v>
      </c>
      <c r="B103" t="s">
        <v>24</v>
      </c>
      <c r="C103" t="s">
        <v>47</v>
      </c>
      <c r="D103" t="s">
        <v>20</v>
      </c>
      <c r="E103" t="s">
        <v>181</v>
      </c>
      <c r="F103" t="s">
        <v>30</v>
      </c>
      <c r="G103">
        <v>0.54700000000000004</v>
      </c>
      <c r="H103">
        <v>0.377</v>
      </c>
      <c r="I103">
        <v>0.51</v>
      </c>
      <c r="J103">
        <v>0.54700000000000004</v>
      </c>
      <c r="K103">
        <v>0.504</v>
      </c>
      <c r="L103">
        <v>0.2</v>
      </c>
      <c r="M103">
        <v>0.63600000000000001</v>
      </c>
      <c r="N103">
        <v>0.499</v>
      </c>
      <c r="O103">
        <v>1.839</v>
      </c>
      <c r="P103">
        <v>14</v>
      </c>
      <c r="Q103">
        <v>1.512</v>
      </c>
      <c r="R103" s="3" t="str">
        <f t="shared" si="4"/>
        <v>D</v>
      </c>
      <c r="S103" t="str">
        <f t="shared" si="5"/>
        <v>AUC - D</v>
      </c>
      <c r="T103" s="3" t="str">
        <f t="shared" si="7"/>
        <v>D</v>
      </c>
      <c r="U103" t="str">
        <f t="shared" si="6"/>
        <v>F1 - D</v>
      </c>
      <c r="V103" s="3"/>
    </row>
    <row r="104" spans="1:22" x14ac:dyDescent="0.25">
      <c r="A104" t="s">
        <v>46</v>
      </c>
      <c r="B104" t="s">
        <v>24</v>
      </c>
      <c r="C104" t="s">
        <v>54</v>
      </c>
      <c r="D104" t="s">
        <v>25</v>
      </c>
      <c r="E104" t="s">
        <v>58</v>
      </c>
      <c r="F104" t="s">
        <v>30</v>
      </c>
      <c r="G104">
        <v>0.59599999999999997</v>
      </c>
      <c r="H104">
        <v>0.41499999999999998</v>
      </c>
      <c r="I104">
        <v>0.59499999999999997</v>
      </c>
      <c r="J104">
        <v>0.59599999999999997</v>
      </c>
      <c r="K104">
        <v>0.59299999999999997</v>
      </c>
      <c r="L104">
        <v>0.184</v>
      </c>
      <c r="M104">
        <v>0.63500000000000001</v>
      </c>
      <c r="N104">
        <v>0.61399999999999999</v>
      </c>
      <c r="O104">
        <v>2.0259999999999998</v>
      </c>
      <c r="P104">
        <v>6</v>
      </c>
      <c r="Q104">
        <v>1.1859999999999999</v>
      </c>
      <c r="R104" s="3" t="str">
        <f t="shared" si="4"/>
        <v>D</v>
      </c>
      <c r="S104" t="str">
        <f t="shared" si="5"/>
        <v>AUC - D</v>
      </c>
      <c r="T104" s="3" t="str">
        <f t="shared" si="7"/>
        <v>D</v>
      </c>
      <c r="U104" t="str">
        <f t="shared" si="6"/>
        <v>F1 - D</v>
      </c>
      <c r="V104" s="3"/>
    </row>
    <row r="105" spans="1:22" x14ac:dyDescent="0.25">
      <c r="A105" t="s">
        <v>46</v>
      </c>
      <c r="B105" t="s">
        <v>18</v>
      </c>
      <c r="C105" t="s">
        <v>47</v>
      </c>
      <c r="D105" t="s">
        <v>25</v>
      </c>
      <c r="E105" t="s">
        <v>53</v>
      </c>
      <c r="F105" t="s">
        <v>30</v>
      </c>
      <c r="G105">
        <v>0.46700000000000003</v>
      </c>
      <c r="H105">
        <v>0.30499999999999999</v>
      </c>
      <c r="I105">
        <v>0.45600000000000002</v>
      </c>
      <c r="J105">
        <v>0.46700000000000003</v>
      </c>
      <c r="K105">
        <v>0.45700000000000002</v>
      </c>
      <c r="L105">
        <v>0.16600000000000001</v>
      </c>
      <c r="M105">
        <v>0.63400000000000001</v>
      </c>
      <c r="N105">
        <v>0.47499999999999998</v>
      </c>
      <c r="O105">
        <v>1.7320000000000002</v>
      </c>
      <c r="P105">
        <v>12</v>
      </c>
      <c r="Q105">
        <v>1.371</v>
      </c>
      <c r="R105" s="3" t="str">
        <f t="shared" si="4"/>
        <v>D</v>
      </c>
      <c r="S105" t="str">
        <f t="shared" si="5"/>
        <v>AUC - D</v>
      </c>
      <c r="T105" s="3" t="str">
        <f t="shared" si="7"/>
        <v>F</v>
      </c>
      <c r="U105" t="str">
        <f t="shared" si="6"/>
        <v>F1 - F</v>
      </c>
      <c r="V105" s="3"/>
    </row>
    <row r="106" spans="1:22" x14ac:dyDescent="0.25">
      <c r="A106" t="s">
        <v>46</v>
      </c>
      <c r="B106" t="s">
        <v>31</v>
      </c>
      <c r="C106" t="s">
        <v>54</v>
      </c>
      <c r="D106" t="s">
        <v>20</v>
      </c>
      <c r="E106" t="s">
        <v>70</v>
      </c>
      <c r="F106" t="s">
        <v>211</v>
      </c>
      <c r="G106">
        <v>0.59399999999999997</v>
      </c>
      <c r="H106">
        <v>0.42199999999999999</v>
      </c>
      <c r="I106">
        <v>0.59199999999999997</v>
      </c>
      <c r="J106">
        <v>0.59399999999999997</v>
      </c>
      <c r="K106">
        <v>0.58699999999999997</v>
      </c>
      <c r="L106">
        <v>0.17799999999999999</v>
      </c>
      <c r="M106">
        <v>0.63400000000000001</v>
      </c>
      <c r="N106">
        <v>0.625</v>
      </c>
      <c r="O106">
        <v>2.024</v>
      </c>
      <c r="P106">
        <v>3</v>
      </c>
      <c r="Q106">
        <v>1.1739999999999999</v>
      </c>
      <c r="R106" s="3" t="str">
        <f t="shared" si="4"/>
        <v>D</v>
      </c>
      <c r="S106" t="str">
        <f t="shared" si="5"/>
        <v>AUC - D</v>
      </c>
      <c r="T106" s="3" t="str">
        <f t="shared" si="7"/>
        <v>D</v>
      </c>
      <c r="U106" t="str">
        <f t="shared" si="6"/>
        <v>F1 - D</v>
      </c>
      <c r="V106" s="3"/>
    </row>
    <row r="107" spans="1:22" x14ac:dyDescent="0.25">
      <c r="A107" t="s">
        <v>166</v>
      </c>
      <c r="B107" t="s">
        <v>24</v>
      </c>
      <c r="C107" t="s">
        <v>54</v>
      </c>
      <c r="D107" t="s">
        <v>20</v>
      </c>
      <c r="E107" t="s">
        <v>171</v>
      </c>
      <c r="F107" t="s">
        <v>30</v>
      </c>
      <c r="G107">
        <v>0.61599999999999999</v>
      </c>
      <c r="H107">
        <v>0.40500000000000003</v>
      </c>
      <c r="I107">
        <v>0.61299999999999999</v>
      </c>
      <c r="J107">
        <v>0.61599999999999999</v>
      </c>
      <c r="K107">
        <v>0.61099999999999999</v>
      </c>
      <c r="L107">
        <v>0.217</v>
      </c>
      <c r="M107">
        <v>0.63400000000000001</v>
      </c>
      <c r="N107">
        <v>0.60699999999999998</v>
      </c>
      <c r="O107">
        <v>2.069</v>
      </c>
      <c r="P107">
        <v>6</v>
      </c>
      <c r="Q107">
        <v>1.222</v>
      </c>
      <c r="R107" s="3" t="str">
        <f t="shared" si="4"/>
        <v>D</v>
      </c>
      <c r="S107" t="str">
        <f t="shared" si="5"/>
        <v>AUC - D</v>
      </c>
      <c r="T107" s="3" t="str">
        <f t="shared" si="7"/>
        <v>C</v>
      </c>
      <c r="U107" t="str">
        <f t="shared" si="6"/>
        <v>F1 - C</v>
      </c>
      <c r="V107" s="3"/>
    </row>
    <row r="108" spans="1:22" x14ac:dyDescent="0.25">
      <c r="A108" t="s">
        <v>128</v>
      </c>
      <c r="B108" t="s">
        <v>24</v>
      </c>
      <c r="C108" t="s">
        <v>54</v>
      </c>
      <c r="D108" t="s">
        <v>20</v>
      </c>
      <c r="E108" t="s">
        <v>133</v>
      </c>
      <c r="F108" t="s">
        <v>30</v>
      </c>
      <c r="G108">
        <v>0.61</v>
      </c>
      <c r="H108">
        <v>0.4</v>
      </c>
      <c r="I108">
        <v>0.60899999999999999</v>
      </c>
      <c r="J108">
        <v>0.61</v>
      </c>
      <c r="K108">
        <v>0.60799999999999998</v>
      </c>
      <c r="L108">
        <v>0.21299999999999999</v>
      </c>
      <c r="M108">
        <v>0.63300000000000001</v>
      </c>
      <c r="N108">
        <v>0.61199999999999999</v>
      </c>
      <c r="O108">
        <v>2.0659999999999998</v>
      </c>
      <c r="P108">
        <v>5</v>
      </c>
      <c r="Q108">
        <v>1.216</v>
      </c>
      <c r="R108" s="3" t="str">
        <f t="shared" si="4"/>
        <v>D</v>
      </c>
      <c r="S108" t="str">
        <f t="shared" si="5"/>
        <v>AUC - D</v>
      </c>
      <c r="T108" s="3" t="str">
        <f t="shared" si="7"/>
        <v>C</v>
      </c>
      <c r="U108" t="str">
        <f t="shared" si="6"/>
        <v>F1 - C</v>
      </c>
      <c r="V108" s="3"/>
    </row>
    <row r="109" spans="1:22" x14ac:dyDescent="0.25">
      <c r="A109" t="s">
        <v>166</v>
      </c>
      <c r="B109" t="s">
        <v>24</v>
      </c>
      <c r="C109" t="s">
        <v>54</v>
      </c>
      <c r="D109" t="s">
        <v>91</v>
      </c>
      <c r="E109" t="s">
        <v>172</v>
      </c>
      <c r="F109" t="s">
        <v>30</v>
      </c>
      <c r="G109">
        <v>0.63200000000000001</v>
      </c>
      <c r="H109">
        <v>0.39500000000000002</v>
      </c>
      <c r="I109">
        <v>0.63100000000000001</v>
      </c>
      <c r="J109">
        <v>0.63200000000000001</v>
      </c>
      <c r="K109">
        <v>0.624</v>
      </c>
      <c r="L109">
        <v>0.249</v>
      </c>
      <c r="M109">
        <v>0.63100000000000001</v>
      </c>
      <c r="N109">
        <v>0.59599999999999997</v>
      </c>
      <c r="O109">
        <v>2.1</v>
      </c>
      <c r="P109">
        <v>5</v>
      </c>
      <c r="Q109">
        <v>1.248</v>
      </c>
      <c r="R109" s="3" t="str">
        <f t="shared" si="4"/>
        <v>D</v>
      </c>
      <c r="S109" t="str">
        <f t="shared" si="5"/>
        <v>AUC - D</v>
      </c>
      <c r="T109" s="3" t="str">
        <f t="shared" si="7"/>
        <v>C</v>
      </c>
      <c r="U109" t="str">
        <f t="shared" si="6"/>
        <v>F1 - C</v>
      </c>
      <c r="V109" s="3"/>
    </row>
    <row r="110" spans="1:22" x14ac:dyDescent="0.25">
      <c r="A110" t="s">
        <v>46</v>
      </c>
      <c r="B110" t="s">
        <v>24</v>
      </c>
      <c r="C110" t="s">
        <v>47</v>
      </c>
      <c r="D110" t="s">
        <v>22</v>
      </c>
      <c r="E110" t="s">
        <v>50</v>
      </c>
      <c r="F110" t="s">
        <v>30</v>
      </c>
      <c r="G110">
        <v>0.47699999999999998</v>
      </c>
      <c r="H110">
        <v>0.36299999999999999</v>
      </c>
      <c r="I110">
        <v>0.46800000000000003</v>
      </c>
      <c r="J110">
        <v>0.47699999999999998</v>
      </c>
      <c r="K110">
        <v>0.45900000000000002</v>
      </c>
      <c r="L110">
        <v>0.127</v>
      </c>
      <c r="M110">
        <v>0.63</v>
      </c>
      <c r="N110">
        <v>0.48</v>
      </c>
      <c r="O110">
        <v>1.6960000000000002</v>
      </c>
      <c r="P110">
        <v>21</v>
      </c>
      <c r="Q110">
        <v>1.377</v>
      </c>
      <c r="R110" s="3" t="str">
        <f t="shared" si="4"/>
        <v>D</v>
      </c>
      <c r="S110" t="str">
        <f t="shared" si="5"/>
        <v>AUC - D</v>
      </c>
      <c r="T110" s="3" t="str">
        <f t="shared" si="7"/>
        <v>F</v>
      </c>
      <c r="U110" t="str">
        <f t="shared" si="6"/>
        <v>F1 - F</v>
      </c>
      <c r="V110" s="3"/>
    </row>
    <row r="111" spans="1:22" x14ac:dyDescent="0.25">
      <c r="A111" t="s">
        <v>166</v>
      </c>
      <c r="B111" t="s">
        <v>18</v>
      </c>
      <c r="C111" t="s">
        <v>74</v>
      </c>
      <c r="D111" t="s">
        <v>20</v>
      </c>
      <c r="E111" t="s">
        <v>183</v>
      </c>
      <c r="F111" t="s">
        <v>211</v>
      </c>
      <c r="G111">
        <v>0.59099999999999997</v>
      </c>
      <c r="H111">
        <v>0.49199999999999999</v>
      </c>
      <c r="I111">
        <v>0.57299999999999995</v>
      </c>
      <c r="J111">
        <v>0.59099999999999997</v>
      </c>
      <c r="K111">
        <v>0.56899999999999995</v>
      </c>
      <c r="L111">
        <v>0.111</v>
      </c>
      <c r="M111">
        <v>0.63</v>
      </c>
      <c r="N111">
        <v>0.627</v>
      </c>
      <c r="O111">
        <v>1.9370000000000001</v>
      </c>
      <c r="P111">
        <v>13</v>
      </c>
      <c r="Q111">
        <v>1.1379999999999999</v>
      </c>
      <c r="R111" s="3" t="str">
        <f t="shared" si="4"/>
        <v>D</v>
      </c>
      <c r="S111" t="str">
        <f t="shared" si="5"/>
        <v>AUC - D</v>
      </c>
      <c r="T111" s="3" t="str">
        <f t="shared" si="7"/>
        <v>D</v>
      </c>
      <c r="U111" t="str">
        <f t="shared" si="6"/>
        <v>F1 - D</v>
      </c>
      <c r="V111" s="3"/>
    </row>
    <row r="112" spans="1:22" x14ac:dyDescent="0.25">
      <c r="A112" t="s">
        <v>46</v>
      </c>
      <c r="B112" t="s">
        <v>31</v>
      </c>
      <c r="C112" t="s">
        <v>47</v>
      </c>
      <c r="D112" t="s">
        <v>20</v>
      </c>
      <c r="E112" t="s">
        <v>61</v>
      </c>
      <c r="F112" t="s">
        <v>211</v>
      </c>
      <c r="G112">
        <v>0.47</v>
      </c>
      <c r="H112">
        <v>0.42</v>
      </c>
      <c r="I112">
        <v>0.442</v>
      </c>
      <c r="J112">
        <v>0.47</v>
      </c>
      <c r="K112">
        <v>0.39900000000000002</v>
      </c>
      <c r="L112">
        <v>7.0999999999999994E-2</v>
      </c>
      <c r="M112">
        <v>0.628</v>
      </c>
      <c r="N112">
        <v>0.47199999999999998</v>
      </c>
      <c r="O112">
        <v>1.57</v>
      </c>
      <c r="P112">
        <v>15</v>
      </c>
      <c r="Q112">
        <v>1.1970000000000001</v>
      </c>
      <c r="R112" s="3" t="str">
        <f t="shared" si="4"/>
        <v>D</v>
      </c>
      <c r="S112" t="str">
        <f t="shared" si="5"/>
        <v>AUC - D</v>
      </c>
      <c r="T112" s="3" t="str">
        <f t="shared" si="7"/>
        <v>F</v>
      </c>
      <c r="U112" t="str">
        <f t="shared" si="6"/>
        <v>F1 - F</v>
      </c>
      <c r="V112" s="3"/>
    </row>
    <row r="113" spans="1:22" x14ac:dyDescent="0.25">
      <c r="A113" t="s">
        <v>17</v>
      </c>
      <c r="B113" t="s">
        <v>18</v>
      </c>
      <c r="C113" t="s">
        <v>34</v>
      </c>
      <c r="D113" t="s">
        <v>20</v>
      </c>
      <c r="E113" t="s">
        <v>35</v>
      </c>
      <c r="F113" t="s">
        <v>45</v>
      </c>
      <c r="G113">
        <v>0.628</v>
      </c>
      <c r="H113">
        <v>0.373</v>
      </c>
      <c r="I113">
        <v>0.63100000000000001</v>
      </c>
      <c r="J113">
        <v>0.628</v>
      </c>
      <c r="K113">
        <v>0.629</v>
      </c>
      <c r="L113">
        <v>0.253</v>
      </c>
      <c r="M113">
        <v>0.627</v>
      </c>
      <c r="N113">
        <v>0.58499999999999996</v>
      </c>
      <c r="O113">
        <v>2.0939999999999999</v>
      </c>
      <c r="P113">
        <v>14</v>
      </c>
      <c r="Q113">
        <v>1.258</v>
      </c>
      <c r="R113" s="3" t="str">
        <f t="shared" si="4"/>
        <v>D</v>
      </c>
      <c r="S113" t="str">
        <f t="shared" si="5"/>
        <v>AUC - D</v>
      </c>
      <c r="T113" s="3" t="str">
        <f t="shared" si="7"/>
        <v>C</v>
      </c>
      <c r="U113" t="str">
        <f t="shared" si="6"/>
        <v>F1 - C</v>
      </c>
      <c r="V113" s="3"/>
    </row>
    <row r="114" spans="1:22" x14ac:dyDescent="0.25">
      <c r="A114" t="s">
        <v>128</v>
      </c>
      <c r="B114" t="s">
        <v>31</v>
      </c>
      <c r="C114" t="s">
        <v>54</v>
      </c>
      <c r="D114" t="s">
        <v>89</v>
      </c>
      <c r="E114" t="s">
        <v>141</v>
      </c>
      <c r="F114" t="s">
        <v>211</v>
      </c>
      <c r="G114">
        <v>0.60599999999999998</v>
      </c>
      <c r="H114">
        <v>0.40600000000000003</v>
      </c>
      <c r="I114">
        <v>0.60399999999999998</v>
      </c>
      <c r="J114">
        <v>0.60599999999999998</v>
      </c>
      <c r="K114">
        <v>0.60199999999999998</v>
      </c>
      <c r="L114">
        <v>0.20300000000000001</v>
      </c>
      <c r="M114">
        <v>0.626</v>
      </c>
      <c r="N114">
        <v>0.60899999999999999</v>
      </c>
      <c r="O114">
        <v>2.04</v>
      </c>
      <c r="P114">
        <v>1</v>
      </c>
      <c r="Q114">
        <v>1.204</v>
      </c>
      <c r="R114" s="3" t="str">
        <f t="shared" si="4"/>
        <v>D</v>
      </c>
      <c r="S114" t="str">
        <f t="shared" si="5"/>
        <v>AUC - D</v>
      </c>
      <c r="T114" s="3" t="str">
        <f t="shared" si="7"/>
        <v>C</v>
      </c>
      <c r="U114" t="str">
        <f t="shared" si="6"/>
        <v>F1 - C</v>
      </c>
      <c r="V114" s="3"/>
    </row>
    <row r="115" spans="1:22" x14ac:dyDescent="0.25">
      <c r="A115" t="s">
        <v>17</v>
      </c>
      <c r="B115" t="s">
        <v>24</v>
      </c>
      <c r="C115" t="s">
        <v>34</v>
      </c>
      <c r="D115" t="s">
        <v>25</v>
      </c>
      <c r="E115" t="s">
        <v>43</v>
      </c>
      <c r="F115" t="s">
        <v>211</v>
      </c>
      <c r="G115">
        <v>0.628</v>
      </c>
      <c r="H115">
        <v>0.38500000000000001</v>
      </c>
      <c r="I115">
        <v>0.63</v>
      </c>
      <c r="J115">
        <v>0.628</v>
      </c>
      <c r="K115">
        <v>0.629</v>
      </c>
      <c r="L115">
        <v>0.24299999999999999</v>
      </c>
      <c r="M115">
        <v>0.622</v>
      </c>
      <c r="N115">
        <v>0.58499999999999996</v>
      </c>
      <c r="O115">
        <v>2.0789999999999997</v>
      </c>
      <c r="P115">
        <v>13</v>
      </c>
      <c r="Q115">
        <v>1.258</v>
      </c>
      <c r="R115" s="3" t="str">
        <f t="shared" si="4"/>
        <v>D</v>
      </c>
      <c r="S115" t="str">
        <f t="shared" si="5"/>
        <v>AUC - D</v>
      </c>
      <c r="T115" s="3" t="str">
        <f t="shared" si="7"/>
        <v>C</v>
      </c>
      <c r="U115" t="str">
        <f t="shared" si="6"/>
        <v>F1 - C</v>
      </c>
      <c r="V115" s="3"/>
    </row>
    <row r="116" spans="1:22" x14ac:dyDescent="0.25">
      <c r="A116" t="s">
        <v>17</v>
      </c>
      <c r="B116" t="s">
        <v>24</v>
      </c>
      <c r="C116" t="s">
        <v>34</v>
      </c>
      <c r="D116" t="s">
        <v>25</v>
      </c>
      <c r="E116" t="s">
        <v>43</v>
      </c>
      <c r="F116" t="s">
        <v>45</v>
      </c>
      <c r="G116">
        <v>0.628</v>
      </c>
      <c r="H116">
        <v>0.38500000000000001</v>
      </c>
      <c r="I116">
        <v>0.63</v>
      </c>
      <c r="J116">
        <v>0.628</v>
      </c>
      <c r="K116">
        <v>0.629</v>
      </c>
      <c r="L116">
        <v>0.24299999999999999</v>
      </c>
      <c r="M116">
        <v>0.622</v>
      </c>
      <c r="N116">
        <v>0.58499999999999996</v>
      </c>
      <c r="O116">
        <v>2.0789999999999997</v>
      </c>
      <c r="P116">
        <v>13</v>
      </c>
      <c r="Q116">
        <v>1.258</v>
      </c>
      <c r="R116" s="3" t="str">
        <f t="shared" si="4"/>
        <v>D</v>
      </c>
      <c r="S116" t="str">
        <f t="shared" si="5"/>
        <v>AUC - D</v>
      </c>
      <c r="T116" s="3" t="str">
        <f t="shared" si="7"/>
        <v>C</v>
      </c>
      <c r="U116" t="str">
        <f t="shared" si="6"/>
        <v>F1 - C</v>
      </c>
      <c r="V116" s="3"/>
    </row>
    <row r="117" spans="1:22" x14ac:dyDescent="0.25">
      <c r="A117" t="s">
        <v>128</v>
      </c>
      <c r="B117" t="s">
        <v>18</v>
      </c>
      <c r="C117" t="s">
        <v>47</v>
      </c>
      <c r="D117" t="s">
        <v>20</v>
      </c>
      <c r="E117" t="s">
        <v>136</v>
      </c>
      <c r="F117" t="s">
        <v>30</v>
      </c>
      <c r="G117">
        <v>0.48899999999999999</v>
      </c>
      <c r="H117">
        <v>0.28199999999999997</v>
      </c>
      <c r="I117">
        <v>0.49</v>
      </c>
      <c r="J117">
        <v>0.48899999999999999</v>
      </c>
      <c r="K117">
        <v>0.48899999999999999</v>
      </c>
      <c r="L117">
        <v>0.20699999999999999</v>
      </c>
      <c r="M117">
        <v>0.622</v>
      </c>
      <c r="N117">
        <v>0.46600000000000003</v>
      </c>
      <c r="O117">
        <v>1.784</v>
      </c>
      <c r="P117">
        <v>16</v>
      </c>
      <c r="Q117">
        <v>1.4670000000000001</v>
      </c>
      <c r="R117" s="3" t="str">
        <f t="shared" si="4"/>
        <v>D</v>
      </c>
      <c r="S117" t="str">
        <f t="shared" si="5"/>
        <v>AUC - D</v>
      </c>
      <c r="T117" s="3" t="str">
        <f t="shared" si="7"/>
        <v>F</v>
      </c>
      <c r="U117" t="str">
        <f t="shared" si="6"/>
        <v>F1 - F</v>
      </c>
      <c r="V117" s="3"/>
    </row>
    <row r="118" spans="1:22" x14ac:dyDescent="0.25">
      <c r="A118" t="s">
        <v>128</v>
      </c>
      <c r="B118" t="s">
        <v>24</v>
      </c>
      <c r="C118" t="s">
        <v>54</v>
      </c>
      <c r="D118" t="s">
        <v>91</v>
      </c>
      <c r="E118" t="s">
        <v>131</v>
      </c>
      <c r="F118" t="s">
        <v>30</v>
      </c>
      <c r="G118">
        <v>0.61499999999999999</v>
      </c>
      <c r="H118">
        <v>0.39800000000000002</v>
      </c>
      <c r="I118">
        <v>0.61299999999999999</v>
      </c>
      <c r="J118">
        <v>0.61499999999999999</v>
      </c>
      <c r="K118">
        <v>0.61099999999999999</v>
      </c>
      <c r="L118">
        <v>0.221</v>
      </c>
      <c r="M118">
        <v>0.621</v>
      </c>
      <c r="N118">
        <v>0.6</v>
      </c>
      <c r="O118">
        <v>2.0529999999999999</v>
      </c>
      <c r="P118">
        <v>6</v>
      </c>
      <c r="Q118">
        <v>1.222</v>
      </c>
      <c r="R118" s="3" t="str">
        <f t="shared" si="4"/>
        <v>D</v>
      </c>
      <c r="S118" t="str">
        <f t="shared" si="5"/>
        <v>AUC - D</v>
      </c>
      <c r="T118" s="3" t="str">
        <f t="shared" si="7"/>
        <v>C</v>
      </c>
      <c r="U118" t="str">
        <f t="shared" si="6"/>
        <v>F1 - C</v>
      </c>
      <c r="V118" s="3"/>
    </row>
    <row r="119" spans="1:22" x14ac:dyDescent="0.25">
      <c r="A119" t="s">
        <v>17</v>
      </c>
      <c r="B119" t="s">
        <v>18</v>
      </c>
      <c r="C119" t="s">
        <v>34</v>
      </c>
      <c r="D119" t="s">
        <v>25</v>
      </c>
      <c r="E119" t="s">
        <v>36</v>
      </c>
      <c r="F119" t="s">
        <v>45</v>
      </c>
      <c r="G119">
        <v>0.628</v>
      </c>
      <c r="H119">
        <v>0.38900000000000001</v>
      </c>
      <c r="I119">
        <v>0.625</v>
      </c>
      <c r="J119">
        <v>0.628</v>
      </c>
      <c r="K119">
        <v>0.626</v>
      </c>
      <c r="L119">
        <v>0.24099999999999999</v>
      </c>
      <c r="M119">
        <v>0.61899999999999999</v>
      </c>
      <c r="N119">
        <v>0.57899999999999996</v>
      </c>
      <c r="O119">
        <v>2.0649999999999999</v>
      </c>
      <c r="P119">
        <v>15</v>
      </c>
      <c r="Q119">
        <v>1.252</v>
      </c>
      <c r="R119" s="3" t="str">
        <f t="shared" si="4"/>
        <v>D</v>
      </c>
      <c r="S119" t="str">
        <f t="shared" si="5"/>
        <v>AUC - D</v>
      </c>
      <c r="T119" s="3" t="str">
        <f t="shared" si="7"/>
        <v>C</v>
      </c>
      <c r="U119" t="str">
        <f t="shared" si="6"/>
        <v>F1 - C</v>
      </c>
      <c r="V119" s="3"/>
    </row>
    <row r="120" spans="1:22" x14ac:dyDescent="0.25">
      <c r="A120" t="s">
        <v>46</v>
      </c>
      <c r="B120" t="s">
        <v>18</v>
      </c>
      <c r="C120" t="s">
        <v>47</v>
      </c>
      <c r="D120" t="s">
        <v>25</v>
      </c>
      <c r="E120" t="s">
        <v>53</v>
      </c>
      <c r="F120" t="s">
        <v>211</v>
      </c>
      <c r="G120">
        <v>0.40899999999999997</v>
      </c>
      <c r="H120">
        <v>0.36799999999999999</v>
      </c>
      <c r="I120">
        <v>0.36199999999999999</v>
      </c>
      <c r="J120">
        <v>0.40899999999999997</v>
      </c>
      <c r="K120">
        <v>0.36299999999999999</v>
      </c>
      <c r="L120">
        <v>4.2000000000000003E-2</v>
      </c>
      <c r="M120">
        <v>0.61899999999999999</v>
      </c>
      <c r="N120">
        <v>0.44800000000000001</v>
      </c>
      <c r="O120">
        <v>1.472</v>
      </c>
      <c r="P120">
        <v>25</v>
      </c>
      <c r="Q120">
        <v>1.089</v>
      </c>
      <c r="R120" s="3" t="str">
        <f t="shared" si="4"/>
        <v>D</v>
      </c>
      <c r="S120" t="str">
        <f t="shared" si="5"/>
        <v>AUC - D</v>
      </c>
      <c r="T120" s="3" t="str">
        <f t="shared" si="7"/>
        <v>F</v>
      </c>
      <c r="U120" t="str">
        <f t="shared" si="6"/>
        <v>F1 - F</v>
      </c>
      <c r="V120" s="3"/>
    </row>
    <row r="121" spans="1:22" x14ac:dyDescent="0.25">
      <c r="A121" t="s">
        <v>17</v>
      </c>
      <c r="B121" t="s">
        <v>24</v>
      </c>
      <c r="C121" t="s">
        <v>34</v>
      </c>
      <c r="D121" t="s">
        <v>20</v>
      </c>
      <c r="E121" t="s">
        <v>39</v>
      </c>
      <c r="F121" t="s">
        <v>45</v>
      </c>
      <c r="G121">
        <v>0.624</v>
      </c>
      <c r="H121">
        <v>0.39</v>
      </c>
      <c r="I121">
        <v>0.626</v>
      </c>
      <c r="J121">
        <v>0.624</v>
      </c>
      <c r="K121">
        <v>0.625</v>
      </c>
      <c r="L121">
        <v>0.23300000000000001</v>
      </c>
      <c r="M121">
        <v>0.61699999999999999</v>
      </c>
      <c r="N121">
        <v>0.58199999999999996</v>
      </c>
      <c r="O121">
        <v>2.0569999999999999</v>
      </c>
      <c r="P121">
        <v>15</v>
      </c>
      <c r="Q121">
        <v>1.25</v>
      </c>
      <c r="R121" s="3" t="str">
        <f t="shared" si="4"/>
        <v>D</v>
      </c>
      <c r="S121" t="str">
        <f t="shared" si="5"/>
        <v>AUC - D</v>
      </c>
      <c r="T121" s="3" t="str">
        <f t="shared" si="7"/>
        <v>C</v>
      </c>
      <c r="U121" t="str">
        <f t="shared" si="6"/>
        <v>F1 - C</v>
      </c>
      <c r="V121" s="3"/>
    </row>
    <row r="122" spans="1:22" x14ac:dyDescent="0.25">
      <c r="A122" t="s">
        <v>46</v>
      </c>
      <c r="B122" t="s">
        <v>31</v>
      </c>
      <c r="C122" t="s">
        <v>47</v>
      </c>
      <c r="D122" t="s">
        <v>25</v>
      </c>
      <c r="E122" t="s">
        <v>71</v>
      </c>
      <c r="F122" t="s">
        <v>211</v>
      </c>
      <c r="G122">
        <v>0.45400000000000001</v>
      </c>
      <c r="H122">
        <v>0.436</v>
      </c>
      <c r="I122">
        <v>0.42099999999999999</v>
      </c>
      <c r="J122">
        <v>0.45400000000000001</v>
      </c>
      <c r="K122">
        <v>0.373</v>
      </c>
      <c r="L122">
        <v>3.1E-2</v>
      </c>
      <c r="M122">
        <v>0.61599999999999999</v>
      </c>
      <c r="N122">
        <v>0.46100000000000002</v>
      </c>
      <c r="O122">
        <v>1.4810000000000001</v>
      </c>
      <c r="P122">
        <v>20</v>
      </c>
      <c r="Q122">
        <v>1.119</v>
      </c>
      <c r="R122" s="3" t="str">
        <f t="shared" si="4"/>
        <v>D</v>
      </c>
      <c r="S122" t="str">
        <f t="shared" si="5"/>
        <v>AUC - D</v>
      </c>
      <c r="T122" s="3" t="str">
        <f t="shared" si="7"/>
        <v>F</v>
      </c>
      <c r="U122" t="str">
        <f t="shared" si="6"/>
        <v>F1 - F</v>
      </c>
      <c r="V122" s="3"/>
    </row>
    <row r="123" spans="1:22" x14ac:dyDescent="0.25">
      <c r="A123" t="s">
        <v>128</v>
      </c>
      <c r="B123" t="s">
        <v>31</v>
      </c>
      <c r="C123" t="s">
        <v>54</v>
      </c>
      <c r="D123" t="s">
        <v>91</v>
      </c>
      <c r="E123" t="s">
        <v>142</v>
      </c>
      <c r="F123" t="s">
        <v>211</v>
      </c>
      <c r="G123">
        <v>0.58499999999999996</v>
      </c>
      <c r="H123">
        <v>0.42699999999999999</v>
      </c>
      <c r="I123">
        <v>0.58299999999999996</v>
      </c>
      <c r="J123">
        <v>0.58499999999999996</v>
      </c>
      <c r="K123">
        <v>0.58099999999999996</v>
      </c>
      <c r="L123">
        <v>0.161</v>
      </c>
      <c r="M123">
        <v>0.61399999999999999</v>
      </c>
      <c r="N123">
        <v>0.61199999999999999</v>
      </c>
      <c r="O123">
        <v>1.968</v>
      </c>
      <c r="P123">
        <v>3</v>
      </c>
      <c r="Q123">
        <v>1.1619999999999999</v>
      </c>
      <c r="R123" s="3" t="str">
        <f t="shared" si="4"/>
        <v>D</v>
      </c>
      <c r="S123" t="str">
        <f t="shared" si="5"/>
        <v>AUC - D</v>
      </c>
      <c r="T123" s="3" t="str">
        <f t="shared" si="7"/>
        <v>D</v>
      </c>
      <c r="U123" t="str">
        <f t="shared" si="6"/>
        <v>F1 - D</v>
      </c>
      <c r="V123" s="3"/>
    </row>
    <row r="124" spans="1:22" x14ac:dyDescent="0.25">
      <c r="A124" t="s">
        <v>166</v>
      </c>
      <c r="B124" t="s">
        <v>18</v>
      </c>
      <c r="C124" t="s">
        <v>59</v>
      </c>
      <c r="D124" t="s">
        <v>91</v>
      </c>
      <c r="E124" t="s">
        <v>184</v>
      </c>
      <c r="F124" t="s">
        <v>30</v>
      </c>
      <c r="G124">
        <v>0.46700000000000003</v>
      </c>
      <c r="H124">
        <v>0.27900000000000003</v>
      </c>
      <c r="I124">
        <v>0.47299999999999998</v>
      </c>
      <c r="J124">
        <v>0.46700000000000003</v>
      </c>
      <c r="K124">
        <v>0.46</v>
      </c>
      <c r="L124">
        <v>0.19500000000000001</v>
      </c>
      <c r="M124">
        <v>0.61399999999999999</v>
      </c>
      <c r="N124">
        <v>0.44500000000000001</v>
      </c>
      <c r="O124">
        <v>1.7140000000000002</v>
      </c>
      <c r="P124">
        <v>17</v>
      </c>
      <c r="Q124">
        <v>1.3800000000000001</v>
      </c>
      <c r="R124" s="3" t="str">
        <f t="shared" si="4"/>
        <v>D</v>
      </c>
      <c r="S124" t="str">
        <f t="shared" si="5"/>
        <v>AUC - D</v>
      </c>
      <c r="T124" s="3" t="str">
        <f t="shared" si="7"/>
        <v>F</v>
      </c>
      <c r="U124" t="str">
        <f t="shared" si="6"/>
        <v>F1 - F</v>
      </c>
      <c r="V124" s="3"/>
    </row>
    <row r="125" spans="1:22" x14ac:dyDescent="0.25">
      <c r="A125" t="s">
        <v>166</v>
      </c>
      <c r="B125" t="s">
        <v>18</v>
      </c>
      <c r="C125" t="s">
        <v>74</v>
      </c>
      <c r="D125" t="s">
        <v>89</v>
      </c>
      <c r="E125" t="s">
        <v>182</v>
      </c>
      <c r="F125" t="s">
        <v>211</v>
      </c>
      <c r="G125">
        <v>0.59899999999999998</v>
      </c>
      <c r="H125">
        <v>0.47599999999999998</v>
      </c>
      <c r="I125">
        <v>0.58399999999999996</v>
      </c>
      <c r="J125">
        <v>0.59899999999999998</v>
      </c>
      <c r="K125">
        <v>0.58199999999999996</v>
      </c>
      <c r="L125">
        <v>0.13400000000000001</v>
      </c>
      <c r="M125">
        <v>0.61299999999999999</v>
      </c>
      <c r="N125">
        <v>0.61699999999999999</v>
      </c>
      <c r="O125">
        <v>1.946</v>
      </c>
      <c r="P125">
        <v>12</v>
      </c>
      <c r="Q125">
        <v>1.1639999999999999</v>
      </c>
      <c r="R125" s="3" t="str">
        <f t="shared" si="4"/>
        <v>D</v>
      </c>
      <c r="S125" t="str">
        <f t="shared" si="5"/>
        <v>AUC - D</v>
      </c>
      <c r="T125" s="3" t="str">
        <f t="shared" si="7"/>
        <v>D</v>
      </c>
      <c r="U125" t="str">
        <f t="shared" si="6"/>
        <v>F1 - D</v>
      </c>
      <c r="V125" s="3"/>
    </row>
    <row r="126" spans="1:22" x14ac:dyDescent="0.25">
      <c r="A126" t="s">
        <v>128</v>
      </c>
      <c r="B126" t="s">
        <v>31</v>
      </c>
      <c r="C126" t="s">
        <v>47</v>
      </c>
      <c r="D126" t="s">
        <v>20</v>
      </c>
      <c r="E126" t="s">
        <v>143</v>
      </c>
      <c r="F126" t="s">
        <v>211</v>
      </c>
      <c r="G126">
        <v>0.47499999999999998</v>
      </c>
      <c r="H126">
        <v>0.40500000000000003</v>
      </c>
      <c r="I126">
        <v>0.378</v>
      </c>
      <c r="J126">
        <v>0.47499999999999998</v>
      </c>
      <c r="K126">
        <v>0.39900000000000002</v>
      </c>
      <c r="L126">
        <v>7.0999999999999994E-2</v>
      </c>
      <c r="M126">
        <v>0.61199999999999999</v>
      </c>
      <c r="N126">
        <v>0.45900000000000002</v>
      </c>
      <c r="O126">
        <v>1.5410000000000001</v>
      </c>
      <c r="P126">
        <v>18</v>
      </c>
      <c r="Q126">
        <v>1.1970000000000001</v>
      </c>
      <c r="R126" s="3" t="str">
        <f t="shared" si="4"/>
        <v>D</v>
      </c>
      <c r="S126" t="str">
        <f t="shared" si="5"/>
        <v>AUC - D</v>
      </c>
      <c r="T126" s="3" t="str">
        <f t="shared" si="7"/>
        <v>F</v>
      </c>
      <c r="U126" t="str">
        <f t="shared" si="6"/>
        <v>F1 - F</v>
      </c>
      <c r="V126" s="3"/>
    </row>
    <row r="127" spans="1:22" x14ac:dyDescent="0.25">
      <c r="A127" t="s">
        <v>166</v>
      </c>
      <c r="B127" t="s">
        <v>18</v>
      </c>
      <c r="C127" t="s">
        <v>74</v>
      </c>
      <c r="D127" t="s">
        <v>91</v>
      </c>
      <c r="E127" t="s">
        <v>185</v>
      </c>
      <c r="F127" t="s">
        <v>211</v>
      </c>
      <c r="G127">
        <v>0.628</v>
      </c>
      <c r="H127">
        <v>0.439</v>
      </c>
      <c r="I127">
        <v>0.61699999999999999</v>
      </c>
      <c r="J127">
        <v>0.628</v>
      </c>
      <c r="K127">
        <v>0.61499999999999999</v>
      </c>
      <c r="L127">
        <v>0.20200000000000001</v>
      </c>
      <c r="M127">
        <v>0.61199999999999999</v>
      </c>
      <c r="N127">
        <v>0.61099999999999999</v>
      </c>
      <c r="O127">
        <v>2.04</v>
      </c>
      <c r="P127">
        <v>9</v>
      </c>
      <c r="Q127">
        <v>1.23</v>
      </c>
      <c r="R127" s="3" t="str">
        <f t="shared" si="4"/>
        <v>D</v>
      </c>
      <c r="S127" t="str">
        <f t="shared" si="5"/>
        <v>AUC - D</v>
      </c>
      <c r="T127" s="3" t="str">
        <f t="shared" si="7"/>
        <v>C</v>
      </c>
      <c r="U127" t="str">
        <f t="shared" si="6"/>
        <v>F1 - C</v>
      </c>
      <c r="V127" s="3"/>
    </row>
    <row r="128" spans="1:22" x14ac:dyDescent="0.25">
      <c r="A128" t="s">
        <v>166</v>
      </c>
      <c r="B128" t="s">
        <v>31</v>
      </c>
      <c r="C128" t="s">
        <v>54</v>
      </c>
      <c r="D128" t="s">
        <v>89</v>
      </c>
      <c r="E128" t="s">
        <v>173</v>
      </c>
      <c r="F128" t="s">
        <v>30</v>
      </c>
      <c r="G128">
        <v>0.57899999999999996</v>
      </c>
      <c r="H128">
        <v>0.45600000000000002</v>
      </c>
      <c r="I128">
        <v>0.57399999999999995</v>
      </c>
      <c r="J128">
        <v>0.57899999999999996</v>
      </c>
      <c r="K128">
        <v>0.56399999999999995</v>
      </c>
      <c r="L128">
        <v>0.13300000000000001</v>
      </c>
      <c r="M128">
        <v>0.61199999999999999</v>
      </c>
      <c r="N128">
        <v>0.58499999999999996</v>
      </c>
      <c r="O128">
        <v>1.8939999999999999</v>
      </c>
      <c r="P128">
        <v>6</v>
      </c>
      <c r="Q128">
        <v>1.1279999999999999</v>
      </c>
      <c r="R128" s="3" t="str">
        <f t="shared" si="4"/>
        <v>D</v>
      </c>
      <c r="S128" t="str">
        <f t="shared" si="5"/>
        <v>AUC - D</v>
      </c>
      <c r="T128" s="3" t="str">
        <f t="shared" si="7"/>
        <v>D</v>
      </c>
      <c r="U128" t="str">
        <f t="shared" si="6"/>
        <v>F1 - D</v>
      </c>
      <c r="V128" s="3"/>
    </row>
    <row r="129" spans="1:22" x14ac:dyDescent="0.25">
      <c r="A129" t="s">
        <v>128</v>
      </c>
      <c r="B129" t="s">
        <v>31</v>
      </c>
      <c r="C129" t="s">
        <v>54</v>
      </c>
      <c r="D129" t="s">
        <v>20</v>
      </c>
      <c r="E129" t="s">
        <v>144</v>
      </c>
      <c r="F129" t="s">
        <v>211</v>
      </c>
      <c r="G129">
        <v>0.59399999999999997</v>
      </c>
      <c r="H129">
        <v>0.41799999999999998</v>
      </c>
      <c r="I129">
        <v>0.59199999999999997</v>
      </c>
      <c r="J129">
        <v>0.59399999999999997</v>
      </c>
      <c r="K129">
        <v>0.59</v>
      </c>
      <c r="L129">
        <v>0.17899999999999999</v>
      </c>
      <c r="M129">
        <v>0.61099999999999999</v>
      </c>
      <c r="N129">
        <v>0.60199999999999998</v>
      </c>
      <c r="O129">
        <v>1.9819999999999998</v>
      </c>
      <c r="P129">
        <v>2</v>
      </c>
      <c r="Q129">
        <v>1.18</v>
      </c>
      <c r="R129" s="3" t="str">
        <f t="shared" si="4"/>
        <v>D</v>
      </c>
      <c r="S129" t="str">
        <f t="shared" si="5"/>
        <v>AUC - D</v>
      </c>
      <c r="T129" s="3" t="str">
        <f t="shared" si="7"/>
        <v>D</v>
      </c>
      <c r="U129" t="str">
        <f t="shared" si="6"/>
        <v>F1 - D</v>
      </c>
      <c r="V129" s="3"/>
    </row>
    <row r="130" spans="1:22" x14ac:dyDescent="0.25">
      <c r="A130" t="s">
        <v>128</v>
      </c>
      <c r="B130" t="s">
        <v>18</v>
      </c>
      <c r="C130" t="s">
        <v>54</v>
      </c>
      <c r="D130" t="s">
        <v>89</v>
      </c>
      <c r="E130" t="s">
        <v>129</v>
      </c>
      <c r="F130" t="s">
        <v>45</v>
      </c>
      <c r="G130">
        <v>0.61299999999999999</v>
      </c>
      <c r="H130">
        <v>0.39300000000000002</v>
      </c>
      <c r="I130">
        <v>0.62</v>
      </c>
      <c r="J130">
        <v>0.61299999999999999</v>
      </c>
      <c r="K130">
        <v>0.60399999999999998</v>
      </c>
      <c r="L130">
        <v>0.23</v>
      </c>
      <c r="M130">
        <v>0.61</v>
      </c>
      <c r="N130">
        <v>0.56799999999999995</v>
      </c>
      <c r="O130">
        <v>2.012</v>
      </c>
      <c r="P130">
        <v>11</v>
      </c>
      <c r="Q130">
        <v>1.208</v>
      </c>
      <c r="R130" s="3" t="str">
        <f t="shared" ref="R130:R193" si="8">IF(M130&gt;=0.9,"A",IF(M130&gt;=0.8,"B",IF(M130&gt;=0.7,"C",IF(M130&gt;=0.6,"D","F"))))</f>
        <v>D</v>
      </c>
      <c r="S130" t="str">
        <f t="shared" ref="S130:S193" si="9">S$1&amp;" - "&amp;R130</f>
        <v>AUC - D</v>
      </c>
      <c r="T130" s="3" t="str">
        <f t="shared" si="7"/>
        <v>C</v>
      </c>
      <c r="U130" t="str">
        <f t="shared" ref="U130:U193" si="10">U$1&amp;" - "&amp;T130</f>
        <v>F1 - C</v>
      </c>
      <c r="V130" s="3"/>
    </row>
    <row r="131" spans="1:22" x14ac:dyDescent="0.25">
      <c r="A131" t="s">
        <v>46</v>
      </c>
      <c r="B131" t="s">
        <v>18</v>
      </c>
      <c r="C131" t="s">
        <v>47</v>
      </c>
      <c r="D131" t="s">
        <v>20</v>
      </c>
      <c r="E131" t="s">
        <v>51</v>
      </c>
      <c r="F131" t="s">
        <v>30</v>
      </c>
      <c r="G131">
        <v>0.47399999999999998</v>
      </c>
      <c r="H131">
        <v>0.28599999999999998</v>
      </c>
      <c r="I131">
        <v>0.47299999999999998</v>
      </c>
      <c r="J131">
        <v>0.47399999999999998</v>
      </c>
      <c r="K131">
        <v>0.47299999999999998</v>
      </c>
      <c r="L131">
        <v>0.19</v>
      </c>
      <c r="M131">
        <v>0.60899999999999999</v>
      </c>
      <c r="N131">
        <v>0.46500000000000002</v>
      </c>
      <c r="O131">
        <v>1.7370000000000001</v>
      </c>
      <c r="P131">
        <v>11</v>
      </c>
      <c r="Q131">
        <v>1.419</v>
      </c>
      <c r="R131" s="3" t="str">
        <f t="shared" si="8"/>
        <v>D</v>
      </c>
      <c r="S131" t="str">
        <f t="shared" si="9"/>
        <v>AUC - D</v>
      </c>
      <c r="T131" s="3" t="str">
        <f t="shared" ref="T131:T194" si="11">IF(I131&gt;=0.8,"A",IF(I131&gt;=0.7,"B",IF(I131&gt;=0.6,"C",IF(I131&gt;=0.5,"D","F"))))</f>
        <v>F</v>
      </c>
      <c r="U131" t="str">
        <f t="shared" si="10"/>
        <v>F1 - F</v>
      </c>
      <c r="V131" s="3"/>
    </row>
    <row r="132" spans="1:22" x14ac:dyDescent="0.25">
      <c r="A132" t="s">
        <v>128</v>
      </c>
      <c r="B132" t="s">
        <v>24</v>
      </c>
      <c r="C132" t="s">
        <v>47</v>
      </c>
      <c r="D132" t="s">
        <v>91</v>
      </c>
      <c r="E132" t="s">
        <v>138</v>
      </c>
      <c r="F132" t="s">
        <v>30</v>
      </c>
      <c r="G132">
        <v>0.46100000000000002</v>
      </c>
      <c r="H132">
        <v>0.41599999999999998</v>
      </c>
      <c r="I132">
        <v>0.435</v>
      </c>
      <c r="J132">
        <v>0.46100000000000002</v>
      </c>
      <c r="K132">
        <v>0.40899999999999997</v>
      </c>
      <c r="L132">
        <v>6.0999999999999999E-2</v>
      </c>
      <c r="M132">
        <v>0.60799999999999998</v>
      </c>
      <c r="N132">
        <v>0.46600000000000003</v>
      </c>
      <c r="O132">
        <v>1.5439999999999998</v>
      </c>
      <c r="P132">
        <v>25</v>
      </c>
      <c r="Q132">
        <v>1.2269999999999999</v>
      </c>
      <c r="R132" s="3" t="str">
        <f t="shared" si="8"/>
        <v>D</v>
      </c>
      <c r="S132" t="str">
        <f t="shared" si="9"/>
        <v>AUC - D</v>
      </c>
      <c r="T132" s="3" t="str">
        <f t="shared" si="11"/>
        <v>F</v>
      </c>
      <c r="U132" t="str">
        <f t="shared" si="10"/>
        <v>F1 - F</v>
      </c>
      <c r="V132" s="3"/>
    </row>
    <row r="133" spans="1:22" x14ac:dyDescent="0.25">
      <c r="A133" t="s">
        <v>166</v>
      </c>
      <c r="B133" t="s">
        <v>31</v>
      </c>
      <c r="C133" t="s">
        <v>74</v>
      </c>
      <c r="D133" t="s">
        <v>89</v>
      </c>
      <c r="E133" t="s">
        <v>187</v>
      </c>
      <c r="F133" t="s">
        <v>211</v>
      </c>
      <c r="G133">
        <v>0.55400000000000005</v>
      </c>
      <c r="H133">
        <v>0.47599999999999998</v>
      </c>
      <c r="I133">
        <v>0.54600000000000004</v>
      </c>
      <c r="J133">
        <v>0.55400000000000005</v>
      </c>
      <c r="K133">
        <v>0.54500000000000004</v>
      </c>
      <c r="L133">
        <v>8.1000000000000003E-2</v>
      </c>
      <c r="M133">
        <v>0.60799999999999998</v>
      </c>
      <c r="N133">
        <v>0.60799999999999998</v>
      </c>
      <c r="O133">
        <v>1.8420000000000001</v>
      </c>
      <c r="P133">
        <v>8</v>
      </c>
      <c r="Q133">
        <v>1.0900000000000001</v>
      </c>
      <c r="R133" s="3" t="str">
        <f t="shared" si="8"/>
        <v>D</v>
      </c>
      <c r="S133" t="str">
        <f t="shared" si="9"/>
        <v>AUC - D</v>
      </c>
      <c r="T133" s="3" t="str">
        <f t="shared" si="11"/>
        <v>D</v>
      </c>
      <c r="U133" t="str">
        <f t="shared" si="10"/>
        <v>F1 - D</v>
      </c>
      <c r="V133" s="3"/>
    </row>
    <row r="134" spans="1:22" x14ac:dyDescent="0.25">
      <c r="A134" t="s">
        <v>166</v>
      </c>
      <c r="B134" t="s">
        <v>24</v>
      </c>
      <c r="C134" t="s">
        <v>59</v>
      </c>
      <c r="D134" t="s">
        <v>20</v>
      </c>
      <c r="E134" t="s">
        <v>186</v>
      </c>
      <c r="F134" t="s">
        <v>211</v>
      </c>
      <c r="G134">
        <v>0.41599999999999998</v>
      </c>
      <c r="H134">
        <v>0.29199999999999998</v>
      </c>
      <c r="I134">
        <v>0.41399999999999998</v>
      </c>
      <c r="J134">
        <v>0.41599999999999998</v>
      </c>
      <c r="K134">
        <v>0.41399999999999998</v>
      </c>
      <c r="L134">
        <v>0.123</v>
      </c>
      <c r="M134">
        <v>0.60799999999999998</v>
      </c>
      <c r="N134">
        <v>0.42899999999999999</v>
      </c>
      <c r="O134">
        <v>1.5740000000000001</v>
      </c>
      <c r="P134">
        <v>25</v>
      </c>
      <c r="Q134">
        <v>1.242</v>
      </c>
      <c r="R134" s="3" t="str">
        <f t="shared" si="8"/>
        <v>D</v>
      </c>
      <c r="S134" t="str">
        <f t="shared" si="9"/>
        <v>AUC - D</v>
      </c>
      <c r="T134" s="3" t="str">
        <f t="shared" si="11"/>
        <v>F</v>
      </c>
      <c r="U134" t="str">
        <f t="shared" si="10"/>
        <v>F1 - F</v>
      </c>
      <c r="V134" s="3"/>
    </row>
    <row r="135" spans="1:22" x14ac:dyDescent="0.25">
      <c r="A135" t="s">
        <v>17</v>
      </c>
      <c r="B135" t="s">
        <v>31</v>
      </c>
      <c r="C135" t="s">
        <v>34</v>
      </c>
      <c r="D135" t="s">
        <v>22</v>
      </c>
      <c r="E135" t="s">
        <v>42</v>
      </c>
      <c r="F135" t="s">
        <v>45</v>
      </c>
      <c r="G135">
        <v>0.60799999999999998</v>
      </c>
      <c r="H135">
        <v>0.39300000000000002</v>
      </c>
      <c r="I135">
        <v>0.61599999999999999</v>
      </c>
      <c r="J135">
        <v>0.60799999999999998</v>
      </c>
      <c r="K135">
        <v>0.61</v>
      </c>
      <c r="L135">
        <v>0.21299999999999999</v>
      </c>
      <c r="M135">
        <v>0.60699999999999998</v>
      </c>
      <c r="N135">
        <v>0.57499999999999996</v>
      </c>
      <c r="O135">
        <v>2.0049999999999999</v>
      </c>
      <c r="P135">
        <v>11</v>
      </c>
      <c r="Q135">
        <v>1.22</v>
      </c>
      <c r="R135" s="3" t="str">
        <f t="shared" si="8"/>
        <v>D</v>
      </c>
      <c r="S135" t="str">
        <f t="shared" si="9"/>
        <v>AUC - D</v>
      </c>
      <c r="T135" s="3" t="str">
        <f t="shared" si="11"/>
        <v>C</v>
      </c>
      <c r="U135" t="str">
        <f t="shared" si="10"/>
        <v>F1 - C</v>
      </c>
      <c r="V135" s="3"/>
    </row>
    <row r="136" spans="1:22" x14ac:dyDescent="0.25">
      <c r="A136" t="s">
        <v>46</v>
      </c>
      <c r="B136" t="s">
        <v>24</v>
      </c>
      <c r="C136" t="s">
        <v>59</v>
      </c>
      <c r="D136" t="s">
        <v>25</v>
      </c>
      <c r="E136" t="s">
        <v>60</v>
      </c>
      <c r="F136" t="s">
        <v>211</v>
      </c>
      <c r="G136">
        <v>0.42399999999999999</v>
      </c>
      <c r="H136">
        <v>0.29099999999999998</v>
      </c>
      <c r="I136">
        <v>0.42199999999999999</v>
      </c>
      <c r="J136">
        <v>0.42399999999999999</v>
      </c>
      <c r="K136">
        <v>0.42199999999999999</v>
      </c>
      <c r="L136">
        <v>0.13300000000000001</v>
      </c>
      <c r="M136">
        <v>0.60599999999999998</v>
      </c>
      <c r="N136">
        <v>0.44600000000000001</v>
      </c>
      <c r="O136">
        <v>1.607</v>
      </c>
      <c r="P136">
        <v>24</v>
      </c>
      <c r="Q136">
        <v>1.266</v>
      </c>
      <c r="R136" s="3" t="str">
        <f t="shared" si="8"/>
        <v>D</v>
      </c>
      <c r="S136" t="str">
        <f t="shared" si="9"/>
        <v>AUC - D</v>
      </c>
      <c r="T136" s="3" t="str">
        <f t="shared" si="11"/>
        <v>F</v>
      </c>
      <c r="U136" t="str">
        <f t="shared" si="10"/>
        <v>F1 - F</v>
      </c>
      <c r="V136" s="3"/>
    </row>
    <row r="137" spans="1:22" x14ac:dyDescent="0.25">
      <c r="A137" t="s">
        <v>87</v>
      </c>
      <c r="B137" t="s">
        <v>24</v>
      </c>
      <c r="C137" t="s">
        <v>59</v>
      </c>
      <c r="D137" t="s">
        <v>20</v>
      </c>
      <c r="E137" t="s">
        <v>96</v>
      </c>
      <c r="F137" t="s">
        <v>211</v>
      </c>
      <c r="G137">
        <v>0.42199999999999999</v>
      </c>
      <c r="H137">
        <v>0.29199999999999998</v>
      </c>
      <c r="I137">
        <v>0.41599999999999998</v>
      </c>
      <c r="J137">
        <v>0.42199999999999999</v>
      </c>
      <c r="K137">
        <v>0.41799999999999998</v>
      </c>
      <c r="L137">
        <v>0.129</v>
      </c>
      <c r="M137">
        <v>0.60599999999999998</v>
      </c>
      <c r="N137">
        <v>0.442</v>
      </c>
      <c r="O137">
        <v>1.595</v>
      </c>
      <c r="P137">
        <v>22</v>
      </c>
      <c r="Q137">
        <v>1.254</v>
      </c>
      <c r="R137" s="3" t="str">
        <f t="shared" si="8"/>
        <v>D</v>
      </c>
      <c r="S137" t="str">
        <f t="shared" si="9"/>
        <v>AUC - D</v>
      </c>
      <c r="T137" s="3" t="str">
        <f t="shared" si="11"/>
        <v>F</v>
      </c>
      <c r="U137" t="str">
        <f t="shared" si="10"/>
        <v>F1 - F</v>
      </c>
      <c r="V137" s="3"/>
    </row>
    <row r="138" spans="1:22" x14ac:dyDescent="0.25">
      <c r="A138" t="s">
        <v>128</v>
      </c>
      <c r="B138" t="s">
        <v>18</v>
      </c>
      <c r="C138" t="s">
        <v>54</v>
      </c>
      <c r="D138" t="s">
        <v>91</v>
      </c>
      <c r="E138" t="s">
        <v>137</v>
      </c>
      <c r="F138" t="s">
        <v>45</v>
      </c>
      <c r="G138">
        <v>0.60599999999999998</v>
      </c>
      <c r="H138">
        <v>0.39500000000000002</v>
      </c>
      <c r="I138">
        <v>0.60599999999999998</v>
      </c>
      <c r="J138">
        <v>0.60599999999999998</v>
      </c>
      <c r="K138">
        <v>0.60599999999999998</v>
      </c>
      <c r="L138">
        <v>0.21099999999999999</v>
      </c>
      <c r="M138">
        <v>0.60599999999999998</v>
      </c>
      <c r="N138">
        <v>0.56399999999999995</v>
      </c>
      <c r="O138">
        <v>1.9870000000000001</v>
      </c>
      <c r="P138">
        <v>12</v>
      </c>
      <c r="Q138">
        <v>1.212</v>
      </c>
      <c r="R138" s="3" t="str">
        <f t="shared" si="8"/>
        <v>D</v>
      </c>
      <c r="S138" t="str">
        <f t="shared" si="9"/>
        <v>AUC - D</v>
      </c>
      <c r="T138" s="3" t="str">
        <f t="shared" si="11"/>
        <v>C</v>
      </c>
      <c r="U138" t="str">
        <f t="shared" si="10"/>
        <v>F1 - C</v>
      </c>
      <c r="V138" s="3"/>
    </row>
    <row r="139" spans="1:22" x14ac:dyDescent="0.25">
      <c r="A139" t="s">
        <v>128</v>
      </c>
      <c r="B139" t="s">
        <v>18</v>
      </c>
      <c r="C139" t="s">
        <v>47</v>
      </c>
      <c r="D139" t="s">
        <v>89</v>
      </c>
      <c r="E139" t="s">
        <v>134</v>
      </c>
      <c r="F139" t="s">
        <v>45</v>
      </c>
      <c r="G139">
        <v>0.48199999999999998</v>
      </c>
      <c r="H139">
        <v>0.27</v>
      </c>
      <c r="I139">
        <v>0.48299999999999998</v>
      </c>
      <c r="J139">
        <v>0.48199999999999998</v>
      </c>
      <c r="K139">
        <v>0.47899999999999998</v>
      </c>
      <c r="L139">
        <v>0.20699999999999999</v>
      </c>
      <c r="M139">
        <v>0.60599999999999998</v>
      </c>
      <c r="N139">
        <v>0.41699999999999998</v>
      </c>
      <c r="O139">
        <v>1.7089999999999999</v>
      </c>
      <c r="P139">
        <v>17</v>
      </c>
      <c r="Q139">
        <v>1.4369999999999998</v>
      </c>
      <c r="R139" s="3" t="str">
        <f t="shared" si="8"/>
        <v>D</v>
      </c>
      <c r="S139" t="str">
        <f t="shared" si="9"/>
        <v>AUC - D</v>
      </c>
      <c r="T139" s="3" t="str">
        <f t="shared" si="11"/>
        <v>F</v>
      </c>
      <c r="U139" t="str">
        <f t="shared" si="10"/>
        <v>F1 - F</v>
      </c>
      <c r="V139" s="3"/>
    </row>
    <row r="140" spans="1:22" x14ac:dyDescent="0.25">
      <c r="A140" t="s">
        <v>166</v>
      </c>
      <c r="B140" t="s">
        <v>24</v>
      </c>
      <c r="C140" t="s">
        <v>59</v>
      </c>
      <c r="D140" t="s">
        <v>89</v>
      </c>
      <c r="E140" t="s">
        <v>188</v>
      </c>
      <c r="F140" t="s">
        <v>211</v>
      </c>
      <c r="G140">
        <v>0.40200000000000002</v>
      </c>
      <c r="H140">
        <v>0.29899999999999999</v>
      </c>
      <c r="I140">
        <v>0.40100000000000002</v>
      </c>
      <c r="J140">
        <v>0.40200000000000002</v>
      </c>
      <c r="K140">
        <v>0.40100000000000002</v>
      </c>
      <c r="L140">
        <v>0.10299999999999999</v>
      </c>
      <c r="M140">
        <v>0.60599999999999998</v>
      </c>
      <c r="N140">
        <v>0.433</v>
      </c>
      <c r="O140">
        <v>1.5429999999999999</v>
      </c>
      <c r="P140">
        <v>29</v>
      </c>
      <c r="Q140">
        <v>1.2030000000000001</v>
      </c>
      <c r="R140" s="3" t="str">
        <f t="shared" si="8"/>
        <v>D</v>
      </c>
      <c r="S140" t="str">
        <f t="shared" si="9"/>
        <v>AUC - D</v>
      </c>
      <c r="T140" s="3" t="str">
        <f t="shared" si="11"/>
        <v>F</v>
      </c>
      <c r="U140" t="str">
        <f t="shared" si="10"/>
        <v>F1 - F</v>
      </c>
      <c r="V140" s="3"/>
    </row>
    <row r="141" spans="1:22" x14ac:dyDescent="0.25">
      <c r="A141" t="s">
        <v>128</v>
      </c>
      <c r="B141" t="s">
        <v>31</v>
      </c>
      <c r="C141" t="s">
        <v>47</v>
      </c>
      <c r="D141" t="s">
        <v>91</v>
      </c>
      <c r="E141" t="s">
        <v>145</v>
      </c>
      <c r="F141" t="s">
        <v>211</v>
      </c>
      <c r="G141">
        <v>0.47199999999999998</v>
      </c>
      <c r="H141">
        <v>0.40400000000000003</v>
      </c>
      <c r="I141">
        <v>0.443</v>
      </c>
      <c r="J141">
        <v>0.47199999999999998</v>
      </c>
      <c r="K141">
        <v>0.41399999999999998</v>
      </c>
      <c r="L141">
        <v>8.5000000000000006E-2</v>
      </c>
      <c r="M141">
        <v>0.60399999999999998</v>
      </c>
      <c r="N141">
        <v>0.44</v>
      </c>
      <c r="O141">
        <v>1.5429999999999999</v>
      </c>
      <c r="P141">
        <v>17</v>
      </c>
      <c r="Q141">
        <v>1.242</v>
      </c>
      <c r="R141" s="3" t="str">
        <f t="shared" si="8"/>
        <v>D</v>
      </c>
      <c r="S141" t="str">
        <f t="shared" si="9"/>
        <v>AUC - D</v>
      </c>
      <c r="T141" s="3" t="str">
        <f t="shared" si="11"/>
        <v>F</v>
      </c>
      <c r="U141" t="str">
        <f t="shared" si="10"/>
        <v>F1 - F</v>
      </c>
      <c r="V141" s="3"/>
    </row>
    <row r="142" spans="1:22" x14ac:dyDescent="0.25">
      <c r="A142" t="s">
        <v>166</v>
      </c>
      <c r="B142" t="s">
        <v>31</v>
      </c>
      <c r="C142" t="s">
        <v>54</v>
      </c>
      <c r="D142" t="s">
        <v>20</v>
      </c>
      <c r="E142" t="s">
        <v>175</v>
      </c>
      <c r="F142" t="s">
        <v>30</v>
      </c>
      <c r="G142">
        <v>0.58599999999999997</v>
      </c>
      <c r="H142">
        <v>0.45700000000000002</v>
      </c>
      <c r="I142">
        <v>0.58299999999999996</v>
      </c>
      <c r="J142">
        <v>0.58599999999999997</v>
      </c>
      <c r="K142">
        <v>0.56200000000000006</v>
      </c>
      <c r="L142">
        <v>0.14599999999999999</v>
      </c>
      <c r="M142">
        <v>0.60399999999999998</v>
      </c>
      <c r="N142">
        <v>0.59</v>
      </c>
      <c r="O142">
        <v>1.9020000000000001</v>
      </c>
      <c r="P142">
        <v>5</v>
      </c>
      <c r="Q142">
        <v>1.1240000000000001</v>
      </c>
      <c r="R142" s="3" t="str">
        <f t="shared" si="8"/>
        <v>D</v>
      </c>
      <c r="S142" t="str">
        <f t="shared" si="9"/>
        <v>AUC - D</v>
      </c>
      <c r="T142" s="3" t="str">
        <f t="shared" si="11"/>
        <v>D</v>
      </c>
      <c r="U142" t="str">
        <f t="shared" si="10"/>
        <v>F1 - D</v>
      </c>
      <c r="V142" s="3"/>
    </row>
    <row r="143" spans="1:22" x14ac:dyDescent="0.25">
      <c r="A143" t="s">
        <v>87</v>
      </c>
      <c r="B143" t="s">
        <v>24</v>
      </c>
      <c r="C143" t="s">
        <v>54</v>
      </c>
      <c r="D143" t="s">
        <v>20</v>
      </c>
      <c r="E143" t="s">
        <v>93</v>
      </c>
      <c r="F143" t="s">
        <v>30</v>
      </c>
      <c r="G143">
        <v>0.59199999999999997</v>
      </c>
      <c r="H143">
        <v>0.42</v>
      </c>
      <c r="I143">
        <v>0.59</v>
      </c>
      <c r="J143">
        <v>0.59199999999999997</v>
      </c>
      <c r="K143">
        <v>0.58799999999999997</v>
      </c>
      <c r="L143">
        <v>0.17499999999999999</v>
      </c>
      <c r="M143">
        <v>0.60299999999999998</v>
      </c>
      <c r="N143">
        <v>0.58199999999999996</v>
      </c>
      <c r="O143">
        <v>1.948</v>
      </c>
      <c r="P143">
        <v>4</v>
      </c>
      <c r="Q143">
        <v>1.1759999999999999</v>
      </c>
      <c r="R143" s="3" t="str">
        <f t="shared" si="8"/>
        <v>D</v>
      </c>
      <c r="S143" t="str">
        <f t="shared" si="9"/>
        <v>AUC - D</v>
      </c>
      <c r="T143" s="3" t="str">
        <f t="shared" si="11"/>
        <v>D</v>
      </c>
      <c r="U143" t="str">
        <f t="shared" si="10"/>
        <v>F1 - D</v>
      </c>
      <c r="V143" s="3"/>
    </row>
    <row r="144" spans="1:22" x14ac:dyDescent="0.25">
      <c r="A144" t="s">
        <v>128</v>
      </c>
      <c r="B144" t="s">
        <v>24</v>
      </c>
      <c r="C144" t="s">
        <v>59</v>
      </c>
      <c r="D144" t="s">
        <v>89</v>
      </c>
      <c r="E144" t="s">
        <v>146</v>
      </c>
      <c r="F144" t="s">
        <v>30</v>
      </c>
      <c r="G144">
        <v>0.44500000000000001</v>
      </c>
      <c r="H144">
        <v>0.28599999999999998</v>
      </c>
      <c r="I144">
        <v>0.44500000000000001</v>
      </c>
      <c r="J144">
        <v>0.44500000000000001</v>
      </c>
      <c r="K144">
        <v>0.437</v>
      </c>
      <c r="L144">
        <v>0.16200000000000001</v>
      </c>
      <c r="M144">
        <v>0.60299999999999998</v>
      </c>
      <c r="N144">
        <v>0.442</v>
      </c>
      <c r="O144">
        <v>1.6439999999999999</v>
      </c>
      <c r="P144">
        <v>19</v>
      </c>
      <c r="Q144">
        <v>1.3109999999999999</v>
      </c>
      <c r="R144" s="3" t="str">
        <f t="shared" si="8"/>
        <v>D</v>
      </c>
      <c r="S144" t="str">
        <f t="shared" si="9"/>
        <v>AUC - D</v>
      </c>
      <c r="T144" s="3" t="str">
        <f t="shared" si="11"/>
        <v>F</v>
      </c>
      <c r="U144" t="str">
        <f t="shared" si="10"/>
        <v>F1 - F</v>
      </c>
      <c r="V144" s="3"/>
    </row>
    <row r="145" spans="1:22" x14ac:dyDescent="0.25">
      <c r="A145" t="s">
        <v>128</v>
      </c>
      <c r="B145" t="s">
        <v>31</v>
      </c>
      <c r="C145" t="s">
        <v>47</v>
      </c>
      <c r="D145" t="s">
        <v>89</v>
      </c>
      <c r="E145" t="s">
        <v>147</v>
      </c>
      <c r="F145" t="s">
        <v>211</v>
      </c>
      <c r="G145">
        <v>0.48199999999999998</v>
      </c>
      <c r="H145">
        <v>0.4</v>
      </c>
      <c r="I145">
        <v>0.44</v>
      </c>
      <c r="J145">
        <v>0.48199999999999998</v>
      </c>
      <c r="K145">
        <v>0.41799999999999998</v>
      </c>
      <c r="L145">
        <v>9.9000000000000005E-2</v>
      </c>
      <c r="M145">
        <v>0.60199999999999998</v>
      </c>
      <c r="N145">
        <v>0.45100000000000001</v>
      </c>
      <c r="O145">
        <v>1.57</v>
      </c>
      <c r="P145">
        <v>13</v>
      </c>
      <c r="Q145">
        <v>1.254</v>
      </c>
      <c r="R145" s="3" t="str">
        <f t="shared" si="8"/>
        <v>D</v>
      </c>
      <c r="S145" t="str">
        <f t="shared" si="9"/>
        <v>AUC - D</v>
      </c>
      <c r="T145" s="3" t="str">
        <f t="shared" si="11"/>
        <v>F</v>
      </c>
      <c r="U145" t="str">
        <f t="shared" si="10"/>
        <v>F1 - F</v>
      </c>
      <c r="V145" s="3"/>
    </row>
    <row r="146" spans="1:22" x14ac:dyDescent="0.25">
      <c r="A146" t="s">
        <v>128</v>
      </c>
      <c r="B146" t="s">
        <v>24</v>
      </c>
      <c r="C146" t="s">
        <v>59</v>
      </c>
      <c r="D146" t="s">
        <v>89</v>
      </c>
      <c r="E146" t="s">
        <v>146</v>
      </c>
      <c r="F146" t="s">
        <v>211</v>
      </c>
      <c r="G146">
        <v>0.42699999999999999</v>
      </c>
      <c r="H146">
        <v>0.28999999999999998</v>
      </c>
      <c r="I146">
        <v>0.42499999999999999</v>
      </c>
      <c r="J146">
        <v>0.42699999999999999</v>
      </c>
      <c r="K146">
        <v>0.42499999999999999</v>
      </c>
      <c r="L146">
        <v>0.13700000000000001</v>
      </c>
      <c r="M146">
        <v>0.60199999999999998</v>
      </c>
      <c r="N146">
        <v>0.45</v>
      </c>
      <c r="O146">
        <v>1.6140000000000001</v>
      </c>
      <c r="P146">
        <v>21</v>
      </c>
      <c r="Q146">
        <v>1.2749999999999999</v>
      </c>
      <c r="R146" s="3" t="str">
        <f t="shared" si="8"/>
        <v>D</v>
      </c>
      <c r="S146" t="str">
        <f t="shared" si="9"/>
        <v>AUC - D</v>
      </c>
      <c r="T146" s="3" t="str">
        <f t="shared" si="11"/>
        <v>F</v>
      </c>
      <c r="U146" t="str">
        <f t="shared" si="10"/>
        <v>F1 - F</v>
      </c>
      <c r="V146" s="3"/>
    </row>
    <row r="147" spans="1:22" x14ac:dyDescent="0.25">
      <c r="A147" t="s">
        <v>46</v>
      </c>
      <c r="B147" t="s">
        <v>31</v>
      </c>
      <c r="C147" t="s">
        <v>47</v>
      </c>
      <c r="D147" t="s">
        <v>22</v>
      </c>
      <c r="E147" t="s">
        <v>68</v>
      </c>
      <c r="F147" t="s">
        <v>211</v>
      </c>
      <c r="G147">
        <v>0.46300000000000002</v>
      </c>
      <c r="H147">
        <v>0.41499999999999998</v>
      </c>
      <c r="I147">
        <v>0.41799999999999998</v>
      </c>
      <c r="J147">
        <v>0.46300000000000002</v>
      </c>
      <c r="K147">
        <v>0.39900000000000002</v>
      </c>
      <c r="L147">
        <v>6.0999999999999999E-2</v>
      </c>
      <c r="M147">
        <v>0.60099999999999998</v>
      </c>
      <c r="N147">
        <v>0.45400000000000001</v>
      </c>
      <c r="O147">
        <v>1.5149999999999999</v>
      </c>
      <c r="P147">
        <v>19</v>
      </c>
      <c r="Q147">
        <v>1.1970000000000001</v>
      </c>
      <c r="R147" s="3" t="str">
        <f t="shared" si="8"/>
        <v>D</v>
      </c>
      <c r="S147" t="str">
        <f t="shared" si="9"/>
        <v>AUC - D</v>
      </c>
      <c r="T147" s="3" t="str">
        <f t="shared" si="11"/>
        <v>F</v>
      </c>
      <c r="U147" t="str">
        <f t="shared" si="10"/>
        <v>F1 - F</v>
      </c>
      <c r="V147" s="3"/>
    </row>
    <row r="148" spans="1:22" x14ac:dyDescent="0.25">
      <c r="A148" t="s">
        <v>46</v>
      </c>
      <c r="B148" t="s">
        <v>24</v>
      </c>
      <c r="C148" t="s">
        <v>59</v>
      </c>
      <c r="D148" t="s">
        <v>22</v>
      </c>
      <c r="E148" t="s">
        <v>69</v>
      </c>
      <c r="F148" t="s">
        <v>211</v>
      </c>
      <c r="G148">
        <v>0.40100000000000002</v>
      </c>
      <c r="H148">
        <v>0.30399999999999999</v>
      </c>
      <c r="I148">
        <v>0.39800000000000002</v>
      </c>
      <c r="J148">
        <v>0.40100000000000002</v>
      </c>
      <c r="K148">
        <v>0.39800000000000002</v>
      </c>
      <c r="L148">
        <v>9.7000000000000003E-2</v>
      </c>
      <c r="M148">
        <v>0.60099999999999998</v>
      </c>
      <c r="N148">
        <v>0.44800000000000001</v>
      </c>
      <c r="O148">
        <v>1.544</v>
      </c>
      <c r="P148">
        <v>28</v>
      </c>
      <c r="Q148">
        <v>1.194</v>
      </c>
      <c r="R148" s="3" t="str">
        <f t="shared" si="8"/>
        <v>D</v>
      </c>
      <c r="S148" t="str">
        <f t="shared" si="9"/>
        <v>AUC - D</v>
      </c>
      <c r="T148" s="3" t="str">
        <f t="shared" si="11"/>
        <v>F</v>
      </c>
      <c r="U148" t="str">
        <f t="shared" si="10"/>
        <v>F1 - F</v>
      </c>
      <c r="V148" s="3"/>
    </row>
    <row r="149" spans="1:22" x14ac:dyDescent="0.25">
      <c r="A149" t="s">
        <v>128</v>
      </c>
      <c r="B149" t="s">
        <v>24</v>
      </c>
      <c r="C149" t="s">
        <v>47</v>
      </c>
      <c r="D149" t="s">
        <v>89</v>
      </c>
      <c r="E149" t="s">
        <v>139</v>
      </c>
      <c r="F149" t="s">
        <v>30</v>
      </c>
      <c r="G149">
        <v>0.45900000000000002</v>
      </c>
      <c r="H149">
        <v>0.38900000000000001</v>
      </c>
      <c r="I149">
        <v>0.442</v>
      </c>
      <c r="J149">
        <v>0.45900000000000002</v>
      </c>
      <c r="K149">
        <v>0.433</v>
      </c>
      <c r="L149">
        <v>8.1000000000000003E-2</v>
      </c>
      <c r="M149">
        <v>0.60099999999999998</v>
      </c>
      <c r="N149">
        <v>0.44700000000000001</v>
      </c>
      <c r="O149">
        <v>1.5620000000000001</v>
      </c>
      <c r="P149">
        <v>24</v>
      </c>
      <c r="Q149">
        <v>1.2989999999999999</v>
      </c>
      <c r="R149" s="3" t="str">
        <f t="shared" si="8"/>
        <v>D</v>
      </c>
      <c r="S149" t="str">
        <f t="shared" si="9"/>
        <v>AUC - D</v>
      </c>
      <c r="T149" s="3" t="str">
        <f t="shared" si="11"/>
        <v>F</v>
      </c>
      <c r="U149" t="str">
        <f t="shared" si="10"/>
        <v>F1 - F</v>
      </c>
      <c r="V149" s="3"/>
    </row>
    <row r="150" spans="1:22" x14ac:dyDescent="0.25">
      <c r="A150" t="s">
        <v>166</v>
      </c>
      <c r="B150" t="s">
        <v>24</v>
      </c>
      <c r="C150" t="s">
        <v>59</v>
      </c>
      <c r="D150" t="s">
        <v>91</v>
      </c>
      <c r="E150" t="s">
        <v>189</v>
      </c>
      <c r="F150" t="s">
        <v>211</v>
      </c>
      <c r="G150">
        <v>0.41399999999999998</v>
      </c>
      <c r="H150">
        <v>0.29399999999999998</v>
      </c>
      <c r="I150">
        <v>0.41399999999999998</v>
      </c>
      <c r="J150">
        <v>0.41399999999999998</v>
      </c>
      <c r="K150">
        <v>0.41399999999999998</v>
      </c>
      <c r="L150">
        <v>0.121</v>
      </c>
      <c r="M150">
        <v>0.60099999999999998</v>
      </c>
      <c r="N150">
        <v>0.435</v>
      </c>
      <c r="O150">
        <v>1.571</v>
      </c>
      <c r="P150">
        <v>26</v>
      </c>
      <c r="Q150">
        <v>1.242</v>
      </c>
      <c r="R150" s="3" t="str">
        <f t="shared" si="8"/>
        <v>D</v>
      </c>
      <c r="S150" t="str">
        <f t="shared" si="9"/>
        <v>AUC - D</v>
      </c>
      <c r="T150" s="3" t="str">
        <f t="shared" si="11"/>
        <v>F</v>
      </c>
      <c r="U150" t="str">
        <f t="shared" si="10"/>
        <v>F1 - F</v>
      </c>
      <c r="V150" s="3"/>
    </row>
    <row r="151" spans="1:22" x14ac:dyDescent="0.25">
      <c r="A151" t="s">
        <v>87</v>
      </c>
      <c r="B151" t="s">
        <v>24</v>
      </c>
      <c r="C151" t="s">
        <v>59</v>
      </c>
      <c r="D151" t="s">
        <v>91</v>
      </c>
      <c r="E151" t="s">
        <v>98</v>
      </c>
      <c r="F151" t="s">
        <v>211</v>
      </c>
      <c r="G151">
        <v>0.42899999999999999</v>
      </c>
      <c r="H151">
        <v>0.28999999999999998</v>
      </c>
      <c r="I151">
        <v>0.42499999999999999</v>
      </c>
      <c r="J151">
        <v>0.42899999999999999</v>
      </c>
      <c r="K151">
        <v>0.42599999999999999</v>
      </c>
      <c r="L151">
        <v>0.13900000000000001</v>
      </c>
      <c r="M151">
        <v>0.6</v>
      </c>
      <c r="N151">
        <v>0.437</v>
      </c>
      <c r="O151">
        <v>1.6020000000000001</v>
      </c>
      <c r="P151">
        <v>21</v>
      </c>
      <c r="Q151">
        <v>1.278</v>
      </c>
      <c r="R151" s="3" t="str">
        <f t="shared" si="8"/>
        <v>D</v>
      </c>
      <c r="S151" t="str">
        <f t="shared" si="9"/>
        <v>AUC - D</v>
      </c>
      <c r="T151" s="3" t="str">
        <f t="shared" si="11"/>
        <v>F</v>
      </c>
      <c r="U151" t="str">
        <f t="shared" si="10"/>
        <v>F1 - F</v>
      </c>
      <c r="V151" s="3"/>
    </row>
    <row r="152" spans="1:22" x14ac:dyDescent="0.25">
      <c r="A152" t="s">
        <v>17</v>
      </c>
      <c r="B152" t="s">
        <v>31</v>
      </c>
      <c r="C152" t="s">
        <v>19</v>
      </c>
      <c r="D152" t="s">
        <v>25</v>
      </c>
      <c r="E152" t="s">
        <v>33</v>
      </c>
      <c r="F152" t="s">
        <v>45</v>
      </c>
      <c r="G152">
        <v>0.46600000000000003</v>
      </c>
      <c r="H152">
        <v>0.26700000000000002</v>
      </c>
      <c r="I152">
        <v>0.46800000000000003</v>
      </c>
      <c r="J152">
        <v>0.46600000000000003</v>
      </c>
      <c r="K152">
        <v>0.46600000000000003</v>
      </c>
      <c r="L152">
        <v>0.19800000000000001</v>
      </c>
      <c r="M152">
        <v>0.59899999999999998</v>
      </c>
      <c r="N152">
        <v>0.39900000000000002</v>
      </c>
      <c r="O152">
        <v>1.6619999999999999</v>
      </c>
      <c r="P152">
        <v>16</v>
      </c>
      <c r="Q152">
        <v>1.3980000000000001</v>
      </c>
      <c r="R152" s="3" t="str">
        <f t="shared" si="8"/>
        <v>F</v>
      </c>
      <c r="S152" t="str">
        <f t="shared" si="9"/>
        <v>AUC - F</v>
      </c>
      <c r="T152" s="3" t="str">
        <f t="shared" si="11"/>
        <v>F</v>
      </c>
      <c r="U152" t="str">
        <f t="shared" si="10"/>
        <v>F1 - F</v>
      </c>
      <c r="V152" s="3"/>
    </row>
    <row r="153" spans="1:22" x14ac:dyDescent="0.25">
      <c r="A153" t="s">
        <v>128</v>
      </c>
      <c r="B153" t="s">
        <v>24</v>
      </c>
      <c r="C153" t="s">
        <v>59</v>
      </c>
      <c r="D153" t="s">
        <v>91</v>
      </c>
      <c r="E153" t="s">
        <v>148</v>
      </c>
      <c r="F153" t="s">
        <v>211</v>
      </c>
      <c r="G153">
        <v>0.41699999999999998</v>
      </c>
      <c r="H153">
        <v>0.29599999999999999</v>
      </c>
      <c r="I153">
        <v>0.41099999999999998</v>
      </c>
      <c r="J153">
        <v>0.41699999999999998</v>
      </c>
      <c r="K153">
        <v>0.41099999999999998</v>
      </c>
      <c r="L153">
        <v>0.12</v>
      </c>
      <c r="M153">
        <v>0.59899999999999998</v>
      </c>
      <c r="N153">
        <v>0.439</v>
      </c>
      <c r="O153">
        <v>1.569</v>
      </c>
      <c r="P153">
        <v>23</v>
      </c>
      <c r="Q153">
        <v>1.2329999999999999</v>
      </c>
      <c r="R153" s="3" t="str">
        <f t="shared" si="8"/>
        <v>F</v>
      </c>
      <c r="S153" t="str">
        <f t="shared" si="9"/>
        <v>AUC - F</v>
      </c>
      <c r="T153" s="3" t="str">
        <f t="shared" si="11"/>
        <v>F</v>
      </c>
      <c r="U153" t="str">
        <f t="shared" si="10"/>
        <v>F1 - F</v>
      </c>
      <c r="V153" s="3"/>
    </row>
    <row r="154" spans="1:22" x14ac:dyDescent="0.25">
      <c r="A154" t="s">
        <v>17</v>
      </c>
      <c r="B154" t="s">
        <v>24</v>
      </c>
      <c r="C154" t="s">
        <v>19</v>
      </c>
      <c r="D154" t="s">
        <v>20</v>
      </c>
      <c r="E154" t="s">
        <v>27</v>
      </c>
      <c r="F154" t="s">
        <v>45</v>
      </c>
      <c r="G154">
        <v>0.46300000000000002</v>
      </c>
      <c r="H154">
        <v>0.27</v>
      </c>
      <c r="I154">
        <v>0.46500000000000002</v>
      </c>
      <c r="J154">
        <v>0.46300000000000002</v>
      </c>
      <c r="K154">
        <v>0.46400000000000002</v>
      </c>
      <c r="L154">
        <v>0.193</v>
      </c>
      <c r="M154">
        <v>0.59699999999999998</v>
      </c>
      <c r="N154">
        <v>0.39700000000000002</v>
      </c>
      <c r="O154">
        <v>1.651</v>
      </c>
      <c r="P154">
        <v>16</v>
      </c>
      <c r="Q154">
        <v>1.3920000000000001</v>
      </c>
      <c r="R154" s="3" t="str">
        <f t="shared" si="8"/>
        <v>F</v>
      </c>
      <c r="S154" t="str">
        <f t="shared" si="9"/>
        <v>AUC - F</v>
      </c>
      <c r="T154" s="3" t="str">
        <f t="shared" si="11"/>
        <v>F</v>
      </c>
      <c r="U154" t="str">
        <f t="shared" si="10"/>
        <v>F1 - F</v>
      </c>
      <c r="V154" s="3"/>
    </row>
    <row r="155" spans="1:22" x14ac:dyDescent="0.25">
      <c r="A155" t="s">
        <v>17</v>
      </c>
      <c r="B155" t="s">
        <v>24</v>
      </c>
      <c r="C155" t="s">
        <v>19</v>
      </c>
      <c r="D155" t="s">
        <v>25</v>
      </c>
      <c r="E155" t="s">
        <v>26</v>
      </c>
      <c r="F155" t="s">
        <v>45</v>
      </c>
      <c r="G155">
        <v>0.46600000000000003</v>
      </c>
      <c r="H155">
        <v>0.27200000000000002</v>
      </c>
      <c r="I155">
        <v>0.46200000000000002</v>
      </c>
      <c r="J155">
        <v>0.46600000000000003</v>
      </c>
      <c r="K155">
        <v>0.46300000000000002</v>
      </c>
      <c r="L155">
        <v>0.192</v>
      </c>
      <c r="M155">
        <v>0.59699999999999998</v>
      </c>
      <c r="N155">
        <v>0.39900000000000002</v>
      </c>
      <c r="O155">
        <v>1.651</v>
      </c>
      <c r="P155">
        <v>16</v>
      </c>
      <c r="Q155">
        <v>1.389</v>
      </c>
      <c r="R155" s="3" t="str">
        <f t="shared" si="8"/>
        <v>F</v>
      </c>
      <c r="S155" t="str">
        <f t="shared" si="9"/>
        <v>AUC - F</v>
      </c>
      <c r="T155" s="3" t="str">
        <f t="shared" si="11"/>
        <v>F</v>
      </c>
      <c r="U155" t="str">
        <f t="shared" si="10"/>
        <v>F1 - F</v>
      </c>
      <c r="V155" s="3"/>
    </row>
    <row r="156" spans="1:22" x14ac:dyDescent="0.25">
      <c r="A156" t="s">
        <v>46</v>
      </c>
      <c r="B156" t="s">
        <v>24</v>
      </c>
      <c r="C156" t="s">
        <v>54</v>
      </c>
      <c r="D156" t="s">
        <v>25</v>
      </c>
      <c r="E156" t="s">
        <v>58</v>
      </c>
      <c r="F156" t="s">
        <v>45</v>
      </c>
      <c r="G156">
        <v>0.60099999999999998</v>
      </c>
      <c r="H156">
        <v>0.40799999999999997</v>
      </c>
      <c r="I156">
        <v>0.59899999999999998</v>
      </c>
      <c r="J156">
        <v>0.60099999999999998</v>
      </c>
      <c r="K156">
        <v>0.59899999999999998</v>
      </c>
      <c r="L156">
        <v>0.19500000000000001</v>
      </c>
      <c r="M156">
        <v>0.59699999999999998</v>
      </c>
      <c r="N156">
        <v>0.56000000000000005</v>
      </c>
      <c r="O156">
        <v>1.9510000000000001</v>
      </c>
      <c r="P156">
        <v>7</v>
      </c>
      <c r="Q156">
        <v>1.198</v>
      </c>
      <c r="R156" s="3" t="str">
        <f t="shared" si="8"/>
        <v>F</v>
      </c>
      <c r="S156" t="str">
        <f t="shared" si="9"/>
        <v>AUC - F</v>
      </c>
      <c r="T156" s="3" t="str">
        <f t="shared" si="11"/>
        <v>D</v>
      </c>
      <c r="U156" t="str">
        <f t="shared" si="10"/>
        <v>F1 - D</v>
      </c>
      <c r="V156" s="3"/>
    </row>
    <row r="157" spans="1:22" x14ac:dyDescent="0.25">
      <c r="A157" t="s">
        <v>128</v>
      </c>
      <c r="B157" t="s">
        <v>24</v>
      </c>
      <c r="C157" t="s">
        <v>54</v>
      </c>
      <c r="D157" t="s">
        <v>20</v>
      </c>
      <c r="E157" t="s">
        <v>133</v>
      </c>
      <c r="F157" t="s">
        <v>45</v>
      </c>
      <c r="G157">
        <v>0.59899999999999998</v>
      </c>
      <c r="H157">
        <v>0.40500000000000003</v>
      </c>
      <c r="I157">
        <v>0.59899999999999998</v>
      </c>
      <c r="J157">
        <v>0.59899999999999998</v>
      </c>
      <c r="K157">
        <v>0.59899999999999998</v>
      </c>
      <c r="L157">
        <v>0.19400000000000001</v>
      </c>
      <c r="M157">
        <v>0.59699999999999998</v>
      </c>
      <c r="N157">
        <v>0.56000000000000005</v>
      </c>
      <c r="O157">
        <v>1.95</v>
      </c>
      <c r="P157">
        <v>8</v>
      </c>
      <c r="Q157">
        <v>1.198</v>
      </c>
      <c r="R157" s="3" t="str">
        <f t="shared" si="8"/>
        <v>F</v>
      </c>
      <c r="S157" t="str">
        <f t="shared" si="9"/>
        <v>AUC - F</v>
      </c>
      <c r="T157" s="3" t="str">
        <f t="shared" si="11"/>
        <v>D</v>
      </c>
      <c r="U157" t="str">
        <f t="shared" si="10"/>
        <v>F1 - D</v>
      </c>
      <c r="V157" s="3"/>
    </row>
    <row r="158" spans="1:22" x14ac:dyDescent="0.25">
      <c r="A158" t="s">
        <v>46</v>
      </c>
      <c r="B158" t="s">
        <v>31</v>
      </c>
      <c r="C158" t="s">
        <v>54</v>
      </c>
      <c r="D158" t="s">
        <v>22</v>
      </c>
      <c r="E158" t="s">
        <v>66</v>
      </c>
      <c r="F158" t="s">
        <v>30</v>
      </c>
      <c r="G158">
        <v>0.58699999999999997</v>
      </c>
      <c r="H158">
        <v>0.42299999999999999</v>
      </c>
      <c r="I158">
        <v>0.58499999999999996</v>
      </c>
      <c r="J158">
        <v>0.58699999999999997</v>
      </c>
      <c r="K158">
        <v>0.58499999999999996</v>
      </c>
      <c r="L158">
        <v>0.16600000000000001</v>
      </c>
      <c r="M158">
        <v>0.59599999999999997</v>
      </c>
      <c r="N158">
        <v>0.56799999999999995</v>
      </c>
      <c r="O158">
        <v>1.915</v>
      </c>
      <c r="P158">
        <v>4</v>
      </c>
      <c r="Q158">
        <v>1.17</v>
      </c>
      <c r="R158" s="3" t="str">
        <f t="shared" si="8"/>
        <v>F</v>
      </c>
      <c r="S158" t="str">
        <f t="shared" si="9"/>
        <v>AUC - F</v>
      </c>
      <c r="T158" s="3" t="str">
        <f t="shared" si="11"/>
        <v>D</v>
      </c>
      <c r="U158" t="str">
        <f t="shared" si="10"/>
        <v>F1 - D</v>
      </c>
      <c r="V158" s="3"/>
    </row>
    <row r="159" spans="1:22" x14ac:dyDescent="0.25">
      <c r="A159" t="s">
        <v>87</v>
      </c>
      <c r="B159" t="s">
        <v>24</v>
      </c>
      <c r="C159" t="s">
        <v>59</v>
      </c>
      <c r="D159" t="s">
        <v>89</v>
      </c>
      <c r="E159" t="s">
        <v>97</v>
      </c>
      <c r="F159" t="s">
        <v>211</v>
      </c>
      <c r="G159">
        <v>0.438</v>
      </c>
      <c r="H159">
        <v>0.28599999999999998</v>
      </c>
      <c r="I159">
        <v>0.435</v>
      </c>
      <c r="J159">
        <v>0.438</v>
      </c>
      <c r="K159">
        <v>0.434</v>
      </c>
      <c r="L159">
        <v>0.153</v>
      </c>
      <c r="M159">
        <v>0.59599999999999997</v>
      </c>
      <c r="N159">
        <v>0.42799999999999999</v>
      </c>
      <c r="O159">
        <v>1.6109999999999998</v>
      </c>
      <c r="P159">
        <v>19</v>
      </c>
      <c r="Q159">
        <v>1.302</v>
      </c>
      <c r="R159" s="3" t="str">
        <f t="shared" si="8"/>
        <v>F</v>
      </c>
      <c r="S159" t="str">
        <f t="shared" si="9"/>
        <v>AUC - F</v>
      </c>
      <c r="T159" s="3" t="str">
        <f t="shared" si="11"/>
        <v>F</v>
      </c>
      <c r="U159" t="str">
        <f t="shared" si="10"/>
        <v>F1 - F</v>
      </c>
      <c r="V159" s="3"/>
    </row>
    <row r="160" spans="1:22" x14ac:dyDescent="0.25">
      <c r="A160" t="s">
        <v>87</v>
      </c>
      <c r="B160" t="s">
        <v>24</v>
      </c>
      <c r="C160" t="s">
        <v>74</v>
      </c>
      <c r="D160" t="s">
        <v>20</v>
      </c>
      <c r="E160" t="s">
        <v>106</v>
      </c>
      <c r="F160" t="s">
        <v>30</v>
      </c>
      <c r="G160">
        <v>0.56399999999999995</v>
      </c>
      <c r="H160">
        <v>0.433</v>
      </c>
      <c r="I160">
        <v>0.56699999999999995</v>
      </c>
      <c r="J160">
        <v>0.56399999999999995</v>
      </c>
      <c r="K160">
        <v>0.56399999999999995</v>
      </c>
      <c r="L160">
        <v>0.13100000000000001</v>
      </c>
      <c r="M160">
        <v>0.59599999999999997</v>
      </c>
      <c r="N160">
        <v>0.57699999999999996</v>
      </c>
      <c r="O160">
        <v>1.8679999999999999</v>
      </c>
      <c r="P160">
        <v>8</v>
      </c>
      <c r="Q160">
        <v>1.1279999999999999</v>
      </c>
      <c r="R160" s="3" t="str">
        <f t="shared" si="8"/>
        <v>F</v>
      </c>
      <c r="S160" t="str">
        <f t="shared" si="9"/>
        <v>AUC - F</v>
      </c>
      <c r="T160" s="3" t="str">
        <f t="shared" si="11"/>
        <v>D</v>
      </c>
      <c r="U160" t="str">
        <f t="shared" si="10"/>
        <v>F1 - D</v>
      </c>
      <c r="V160" s="3"/>
    </row>
    <row r="161" spans="1:22" x14ac:dyDescent="0.25">
      <c r="A161" t="s">
        <v>17</v>
      </c>
      <c r="B161" t="s">
        <v>18</v>
      </c>
      <c r="C161" t="s">
        <v>19</v>
      </c>
      <c r="D161" t="s">
        <v>25</v>
      </c>
      <c r="E161" t="s">
        <v>29</v>
      </c>
      <c r="F161" t="s">
        <v>45</v>
      </c>
      <c r="G161">
        <v>0.46</v>
      </c>
      <c r="H161">
        <v>0.26900000000000002</v>
      </c>
      <c r="I161">
        <v>0.46</v>
      </c>
      <c r="J161">
        <v>0.46</v>
      </c>
      <c r="K161">
        <v>0.45800000000000002</v>
      </c>
      <c r="L161">
        <v>0.189</v>
      </c>
      <c r="M161">
        <v>0.59499999999999997</v>
      </c>
      <c r="N161">
        <v>0.39500000000000002</v>
      </c>
      <c r="O161">
        <v>1.637</v>
      </c>
      <c r="P161">
        <v>16</v>
      </c>
      <c r="Q161">
        <v>1.3740000000000001</v>
      </c>
      <c r="R161" s="3" t="str">
        <f t="shared" si="8"/>
        <v>F</v>
      </c>
      <c r="S161" t="str">
        <f t="shared" si="9"/>
        <v>AUC - F</v>
      </c>
      <c r="T161" s="3" t="str">
        <f t="shared" si="11"/>
        <v>F</v>
      </c>
      <c r="U161" t="str">
        <f t="shared" si="10"/>
        <v>F1 - F</v>
      </c>
      <c r="V161" s="3"/>
    </row>
    <row r="162" spans="1:22" x14ac:dyDescent="0.25">
      <c r="A162" t="s">
        <v>46</v>
      </c>
      <c r="B162" t="s">
        <v>18</v>
      </c>
      <c r="C162" t="s">
        <v>47</v>
      </c>
      <c r="D162" t="s">
        <v>22</v>
      </c>
      <c r="E162" t="s">
        <v>52</v>
      </c>
      <c r="F162" t="s">
        <v>30</v>
      </c>
      <c r="G162">
        <v>0.47399999999999998</v>
      </c>
      <c r="H162">
        <v>0.30399999999999999</v>
      </c>
      <c r="I162">
        <v>0.46800000000000003</v>
      </c>
      <c r="J162">
        <v>0.47399999999999998</v>
      </c>
      <c r="K162">
        <v>0.46700000000000003</v>
      </c>
      <c r="L162">
        <v>0.17599999999999999</v>
      </c>
      <c r="M162">
        <v>0.59499999999999997</v>
      </c>
      <c r="N162">
        <v>0.44</v>
      </c>
      <c r="O162">
        <v>1.6779999999999999</v>
      </c>
      <c r="P162">
        <v>15</v>
      </c>
      <c r="Q162">
        <v>1.401</v>
      </c>
      <c r="R162" s="3" t="str">
        <f t="shared" si="8"/>
        <v>F</v>
      </c>
      <c r="S162" t="str">
        <f t="shared" si="9"/>
        <v>AUC - F</v>
      </c>
      <c r="T162" s="3" t="str">
        <f t="shared" si="11"/>
        <v>F</v>
      </c>
      <c r="U162" t="str">
        <f t="shared" si="10"/>
        <v>F1 - F</v>
      </c>
      <c r="V162" s="3"/>
    </row>
    <row r="163" spans="1:22" x14ac:dyDescent="0.25">
      <c r="A163" t="s">
        <v>46</v>
      </c>
      <c r="B163" t="s">
        <v>24</v>
      </c>
      <c r="C163" t="s">
        <v>74</v>
      </c>
      <c r="D163" t="s">
        <v>20</v>
      </c>
      <c r="E163" t="s">
        <v>75</v>
      </c>
      <c r="F163" t="s">
        <v>211</v>
      </c>
      <c r="G163">
        <v>0.58699999999999997</v>
      </c>
      <c r="H163">
        <v>0.42299999999999999</v>
      </c>
      <c r="I163">
        <v>0.58699999999999997</v>
      </c>
      <c r="J163">
        <v>0.58699999999999997</v>
      </c>
      <c r="K163">
        <v>0.58099999999999996</v>
      </c>
      <c r="L163">
        <v>0.16800000000000001</v>
      </c>
      <c r="M163">
        <v>0.59399999999999997</v>
      </c>
      <c r="N163">
        <v>0.59</v>
      </c>
      <c r="O163">
        <v>1.9329999999999998</v>
      </c>
      <c r="P163">
        <v>8</v>
      </c>
      <c r="Q163">
        <v>1.1619999999999999</v>
      </c>
      <c r="R163" s="3" t="str">
        <f t="shared" si="8"/>
        <v>F</v>
      </c>
      <c r="S163" t="str">
        <f t="shared" si="9"/>
        <v>AUC - F</v>
      </c>
      <c r="T163" s="3" t="str">
        <f t="shared" si="11"/>
        <v>D</v>
      </c>
      <c r="U163" t="str">
        <f t="shared" si="10"/>
        <v>F1 - D</v>
      </c>
      <c r="V163" s="3"/>
    </row>
    <row r="164" spans="1:22" x14ac:dyDescent="0.25">
      <c r="A164" t="s">
        <v>166</v>
      </c>
      <c r="B164" t="s">
        <v>24</v>
      </c>
      <c r="C164" t="s">
        <v>74</v>
      </c>
      <c r="D164" t="s">
        <v>89</v>
      </c>
      <c r="E164" t="s">
        <v>190</v>
      </c>
      <c r="F164" t="s">
        <v>211</v>
      </c>
      <c r="G164">
        <v>0.56100000000000005</v>
      </c>
      <c r="H164">
        <v>0.46600000000000003</v>
      </c>
      <c r="I164">
        <v>0.55400000000000005</v>
      </c>
      <c r="J164">
        <v>0.56100000000000005</v>
      </c>
      <c r="K164">
        <v>0.55400000000000005</v>
      </c>
      <c r="L164">
        <v>9.8000000000000004E-2</v>
      </c>
      <c r="M164">
        <v>0.59399999999999997</v>
      </c>
      <c r="N164">
        <v>0.59599999999999997</v>
      </c>
      <c r="O164">
        <v>1.8420000000000001</v>
      </c>
      <c r="P164">
        <v>13</v>
      </c>
      <c r="Q164">
        <v>1.1080000000000001</v>
      </c>
      <c r="R164" s="3" t="str">
        <f t="shared" si="8"/>
        <v>F</v>
      </c>
      <c r="S164" t="str">
        <f t="shared" si="9"/>
        <v>AUC - F</v>
      </c>
      <c r="T164" s="3" t="str">
        <f t="shared" si="11"/>
        <v>D</v>
      </c>
      <c r="U164" t="str">
        <f t="shared" si="10"/>
        <v>F1 - D</v>
      </c>
      <c r="V164" s="3"/>
    </row>
    <row r="165" spans="1:22" x14ac:dyDescent="0.25">
      <c r="A165" t="s">
        <v>46</v>
      </c>
      <c r="B165" t="s">
        <v>24</v>
      </c>
      <c r="C165" t="s">
        <v>59</v>
      </c>
      <c r="D165" t="s">
        <v>20</v>
      </c>
      <c r="E165" t="s">
        <v>64</v>
      </c>
      <c r="F165" t="s">
        <v>211</v>
      </c>
      <c r="G165">
        <v>0.42</v>
      </c>
      <c r="H165">
        <v>0.29599999999999999</v>
      </c>
      <c r="I165">
        <v>0.42099999999999999</v>
      </c>
      <c r="J165">
        <v>0.42</v>
      </c>
      <c r="K165">
        <v>0.41799999999999998</v>
      </c>
      <c r="L165">
        <v>0.126</v>
      </c>
      <c r="M165">
        <v>0.59299999999999997</v>
      </c>
      <c r="N165">
        <v>0.44500000000000001</v>
      </c>
      <c r="O165">
        <v>1.5820000000000001</v>
      </c>
      <c r="P165">
        <v>25</v>
      </c>
      <c r="Q165">
        <v>1.254</v>
      </c>
      <c r="R165" s="3" t="str">
        <f t="shared" si="8"/>
        <v>F</v>
      </c>
      <c r="S165" t="str">
        <f t="shared" si="9"/>
        <v>AUC - F</v>
      </c>
      <c r="T165" s="3" t="str">
        <f t="shared" si="11"/>
        <v>F</v>
      </c>
      <c r="U165" t="str">
        <f t="shared" si="10"/>
        <v>F1 - F</v>
      </c>
      <c r="V165" s="3"/>
    </row>
    <row r="166" spans="1:22" x14ac:dyDescent="0.25">
      <c r="A166" t="s">
        <v>46</v>
      </c>
      <c r="B166" t="s">
        <v>24</v>
      </c>
      <c r="C166" t="s">
        <v>54</v>
      </c>
      <c r="D166" t="s">
        <v>22</v>
      </c>
      <c r="E166" t="s">
        <v>56</v>
      </c>
      <c r="F166" t="s">
        <v>45</v>
      </c>
      <c r="G166">
        <v>0.59599999999999997</v>
      </c>
      <c r="H166">
        <v>0.41</v>
      </c>
      <c r="I166">
        <v>0.59499999999999997</v>
      </c>
      <c r="J166">
        <v>0.59599999999999997</v>
      </c>
      <c r="K166">
        <v>0.59599999999999997</v>
      </c>
      <c r="L166">
        <v>0.187</v>
      </c>
      <c r="M166">
        <v>0.59299999999999997</v>
      </c>
      <c r="N166">
        <v>0.55700000000000005</v>
      </c>
      <c r="O166">
        <v>1.9329999999999998</v>
      </c>
      <c r="P166">
        <v>8</v>
      </c>
      <c r="Q166">
        <v>1.1919999999999999</v>
      </c>
      <c r="R166" s="3" t="str">
        <f t="shared" si="8"/>
        <v>F</v>
      </c>
      <c r="S166" t="str">
        <f t="shared" si="9"/>
        <v>AUC - F</v>
      </c>
      <c r="T166" s="3" t="str">
        <f t="shared" si="11"/>
        <v>D</v>
      </c>
      <c r="U166" t="str">
        <f t="shared" si="10"/>
        <v>F1 - D</v>
      </c>
      <c r="V166" s="3"/>
    </row>
    <row r="167" spans="1:22" x14ac:dyDescent="0.25">
      <c r="A167" t="s">
        <v>46</v>
      </c>
      <c r="B167" t="s">
        <v>18</v>
      </c>
      <c r="C167" t="s">
        <v>47</v>
      </c>
      <c r="D167" t="s">
        <v>20</v>
      </c>
      <c r="E167" t="s">
        <v>51</v>
      </c>
      <c r="F167" t="s">
        <v>211</v>
      </c>
      <c r="G167">
        <v>0.38700000000000001</v>
      </c>
      <c r="H167">
        <v>0.375</v>
      </c>
      <c r="I167">
        <v>0.34799999999999998</v>
      </c>
      <c r="J167">
        <v>0.38700000000000001</v>
      </c>
      <c r="K167">
        <v>0.35099999999999998</v>
      </c>
      <c r="L167">
        <v>1.0999999999999999E-2</v>
      </c>
      <c r="M167">
        <v>0.59299999999999997</v>
      </c>
      <c r="N167">
        <v>0.40899999999999997</v>
      </c>
      <c r="O167">
        <v>1.3639999999999999</v>
      </c>
      <c r="P167">
        <v>29</v>
      </c>
      <c r="Q167">
        <v>1.0529999999999999</v>
      </c>
      <c r="R167" s="3" t="str">
        <f t="shared" si="8"/>
        <v>F</v>
      </c>
      <c r="S167" t="str">
        <f t="shared" si="9"/>
        <v>AUC - F</v>
      </c>
      <c r="T167" s="3" t="str">
        <f t="shared" si="11"/>
        <v>F</v>
      </c>
      <c r="U167" t="str">
        <f t="shared" si="10"/>
        <v>F1 - F</v>
      </c>
      <c r="V167" s="3"/>
    </row>
    <row r="168" spans="1:22" x14ac:dyDescent="0.25">
      <c r="A168" t="s">
        <v>166</v>
      </c>
      <c r="B168" t="s">
        <v>18</v>
      </c>
      <c r="C168" t="s">
        <v>59</v>
      </c>
      <c r="D168" t="s">
        <v>20</v>
      </c>
      <c r="E168" t="s">
        <v>191</v>
      </c>
      <c r="F168" t="s">
        <v>45</v>
      </c>
      <c r="G168">
        <v>0.46</v>
      </c>
      <c r="H168">
        <v>0.27300000000000002</v>
      </c>
      <c r="I168">
        <v>0.46200000000000002</v>
      </c>
      <c r="J168">
        <v>0.46</v>
      </c>
      <c r="K168">
        <v>0.46</v>
      </c>
      <c r="L168">
        <v>0.188</v>
      </c>
      <c r="M168">
        <v>0.59299999999999997</v>
      </c>
      <c r="N168">
        <v>0.39900000000000002</v>
      </c>
      <c r="O168">
        <v>1.6400000000000001</v>
      </c>
      <c r="P168">
        <v>19</v>
      </c>
      <c r="Q168">
        <v>1.3800000000000001</v>
      </c>
      <c r="R168" s="3" t="str">
        <f t="shared" si="8"/>
        <v>F</v>
      </c>
      <c r="S168" t="str">
        <f t="shared" si="9"/>
        <v>AUC - F</v>
      </c>
      <c r="T168" s="3" t="str">
        <f t="shared" si="11"/>
        <v>F</v>
      </c>
      <c r="U168" t="str">
        <f t="shared" si="10"/>
        <v>F1 - F</v>
      </c>
      <c r="V168" s="3"/>
    </row>
    <row r="169" spans="1:22" x14ac:dyDescent="0.25">
      <c r="A169" t="s">
        <v>128</v>
      </c>
      <c r="B169" t="s">
        <v>18</v>
      </c>
      <c r="C169" t="s">
        <v>74</v>
      </c>
      <c r="D169" t="s">
        <v>89</v>
      </c>
      <c r="E169" t="s">
        <v>149</v>
      </c>
      <c r="F169" t="s">
        <v>45</v>
      </c>
      <c r="G169">
        <v>0.59099999999999997</v>
      </c>
      <c r="H169">
        <v>0.40799999999999997</v>
      </c>
      <c r="I169">
        <v>0.59299999999999997</v>
      </c>
      <c r="J169">
        <v>0.59099999999999997</v>
      </c>
      <c r="K169">
        <v>0.59199999999999997</v>
      </c>
      <c r="L169">
        <v>0.183</v>
      </c>
      <c r="M169">
        <v>0.59199999999999997</v>
      </c>
      <c r="N169">
        <v>0.55500000000000005</v>
      </c>
      <c r="O169">
        <v>1.9220000000000002</v>
      </c>
      <c r="P169">
        <v>13</v>
      </c>
      <c r="Q169">
        <v>1.1839999999999999</v>
      </c>
      <c r="R169" s="3" t="str">
        <f t="shared" si="8"/>
        <v>F</v>
      </c>
      <c r="S169" t="str">
        <f t="shared" si="9"/>
        <v>AUC - F</v>
      </c>
      <c r="T169" s="3" t="str">
        <f t="shared" si="11"/>
        <v>D</v>
      </c>
      <c r="U169" t="str">
        <f t="shared" si="10"/>
        <v>F1 - D</v>
      </c>
      <c r="V169" s="3"/>
    </row>
    <row r="170" spans="1:22" x14ac:dyDescent="0.25">
      <c r="A170" t="s">
        <v>166</v>
      </c>
      <c r="B170" t="s">
        <v>31</v>
      </c>
      <c r="C170" t="s">
        <v>54</v>
      </c>
      <c r="D170" t="s">
        <v>89</v>
      </c>
      <c r="E170" t="s">
        <v>173</v>
      </c>
      <c r="F170" t="s">
        <v>45</v>
      </c>
      <c r="G170">
        <v>0.60499999999999998</v>
      </c>
      <c r="H170">
        <v>0.41099999999999998</v>
      </c>
      <c r="I170">
        <v>0.60199999999999998</v>
      </c>
      <c r="J170">
        <v>0.60499999999999998</v>
      </c>
      <c r="K170">
        <v>0.60199999999999998</v>
      </c>
      <c r="L170">
        <v>0.19600000000000001</v>
      </c>
      <c r="M170">
        <v>0.59199999999999997</v>
      </c>
      <c r="N170">
        <v>0.55900000000000005</v>
      </c>
      <c r="O170">
        <v>1.9490000000000003</v>
      </c>
      <c r="P170">
        <v>4</v>
      </c>
      <c r="Q170">
        <v>1.204</v>
      </c>
      <c r="R170" s="3" t="str">
        <f t="shared" si="8"/>
        <v>F</v>
      </c>
      <c r="S170" t="str">
        <f t="shared" si="9"/>
        <v>AUC - F</v>
      </c>
      <c r="T170" s="3" t="str">
        <f t="shared" si="11"/>
        <v>C</v>
      </c>
      <c r="U170" t="str">
        <f t="shared" si="10"/>
        <v>F1 - C</v>
      </c>
      <c r="V170" s="3"/>
    </row>
    <row r="171" spans="1:22" x14ac:dyDescent="0.25">
      <c r="A171" t="s">
        <v>46</v>
      </c>
      <c r="B171" t="s">
        <v>24</v>
      </c>
      <c r="C171" t="s">
        <v>74</v>
      </c>
      <c r="D171" t="s">
        <v>25</v>
      </c>
      <c r="E171" t="s">
        <v>76</v>
      </c>
      <c r="F171" t="s">
        <v>211</v>
      </c>
      <c r="G171">
        <v>0.58299999999999996</v>
      </c>
      <c r="H171">
        <v>0.42599999999999999</v>
      </c>
      <c r="I171">
        <v>0.58099999999999996</v>
      </c>
      <c r="J171">
        <v>0.58299999999999996</v>
      </c>
      <c r="K171">
        <v>0.57899999999999996</v>
      </c>
      <c r="L171">
        <v>0.16</v>
      </c>
      <c r="M171">
        <v>0.59099999999999997</v>
      </c>
      <c r="N171">
        <v>0.58099999999999996</v>
      </c>
      <c r="O171">
        <v>1.911</v>
      </c>
      <c r="P171">
        <v>10</v>
      </c>
      <c r="Q171">
        <v>1.1579999999999999</v>
      </c>
      <c r="R171" s="3" t="str">
        <f t="shared" si="8"/>
        <v>F</v>
      </c>
      <c r="S171" t="str">
        <f t="shared" si="9"/>
        <v>AUC - F</v>
      </c>
      <c r="T171" s="3" t="str">
        <f t="shared" si="11"/>
        <v>D</v>
      </c>
      <c r="U171" t="str">
        <f t="shared" si="10"/>
        <v>F1 - D</v>
      </c>
      <c r="V171" s="3"/>
    </row>
    <row r="172" spans="1:22" x14ac:dyDescent="0.25">
      <c r="A172" t="s">
        <v>87</v>
      </c>
      <c r="B172" t="s">
        <v>24</v>
      </c>
      <c r="C172" t="s">
        <v>54</v>
      </c>
      <c r="D172" t="s">
        <v>91</v>
      </c>
      <c r="E172" t="s">
        <v>94</v>
      </c>
      <c r="F172" t="s">
        <v>30</v>
      </c>
      <c r="G172">
        <v>0.58899999999999997</v>
      </c>
      <c r="H172">
        <v>0.41899999999999998</v>
      </c>
      <c r="I172">
        <v>0.58799999999999997</v>
      </c>
      <c r="J172">
        <v>0.58899999999999997</v>
      </c>
      <c r="K172">
        <v>0.58799999999999997</v>
      </c>
      <c r="L172">
        <v>0.17199999999999999</v>
      </c>
      <c r="M172">
        <v>0.59099999999999997</v>
      </c>
      <c r="N172">
        <v>0.56000000000000005</v>
      </c>
      <c r="O172">
        <v>1.911</v>
      </c>
      <c r="P172">
        <v>5</v>
      </c>
      <c r="Q172">
        <v>1.1759999999999999</v>
      </c>
      <c r="R172" s="3" t="str">
        <f t="shared" si="8"/>
        <v>F</v>
      </c>
      <c r="S172" t="str">
        <f t="shared" si="9"/>
        <v>AUC - F</v>
      </c>
      <c r="T172" s="3" t="str">
        <f t="shared" si="11"/>
        <v>D</v>
      </c>
      <c r="U172" t="str">
        <f t="shared" si="10"/>
        <v>F1 - D</v>
      </c>
      <c r="V172" s="3"/>
    </row>
    <row r="173" spans="1:22" x14ac:dyDescent="0.25">
      <c r="A173" t="s">
        <v>128</v>
      </c>
      <c r="B173" t="s">
        <v>24</v>
      </c>
      <c r="C173" t="s">
        <v>54</v>
      </c>
      <c r="D173" t="s">
        <v>89</v>
      </c>
      <c r="E173" t="s">
        <v>132</v>
      </c>
      <c r="F173" t="s">
        <v>45</v>
      </c>
      <c r="G173">
        <v>0.59199999999999997</v>
      </c>
      <c r="H173">
        <v>0.40899999999999997</v>
      </c>
      <c r="I173">
        <v>0.59299999999999997</v>
      </c>
      <c r="J173">
        <v>0.59199999999999997</v>
      </c>
      <c r="K173">
        <v>0.59199999999999997</v>
      </c>
      <c r="L173">
        <v>0.182</v>
      </c>
      <c r="M173">
        <v>0.59099999999999997</v>
      </c>
      <c r="N173">
        <v>0.55600000000000005</v>
      </c>
      <c r="O173">
        <v>1.921</v>
      </c>
      <c r="P173">
        <v>9</v>
      </c>
      <c r="Q173">
        <v>1.1839999999999999</v>
      </c>
      <c r="R173" s="3" t="str">
        <f t="shared" si="8"/>
        <v>F</v>
      </c>
      <c r="S173" t="str">
        <f t="shared" si="9"/>
        <v>AUC - F</v>
      </c>
      <c r="T173" s="3" t="str">
        <f t="shared" si="11"/>
        <v>D</v>
      </c>
      <c r="U173" t="str">
        <f t="shared" si="10"/>
        <v>F1 - D</v>
      </c>
      <c r="V173" s="3"/>
    </row>
    <row r="174" spans="1:22" x14ac:dyDescent="0.25">
      <c r="A174" t="s">
        <v>166</v>
      </c>
      <c r="B174" t="s">
        <v>24</v>
      </c>
      <c r="C174" t="s">
        <v>54</v>
      </c>
      <c r="D174" t="s">
        <v>89</v>
      </c>
      <c r="E174" t="s">
        <v>168</v>
      </c>
      <c r="F174" t="s">
        <v>45</v>
      </c>
      <c r="G174">
        <v>0.59299999999999997</v>
      </c>
      <c r="H174">
        <v>0.41199999999999998</v>
      </c>
      <c r="I174">
        <v>0.59399999999999997</v>
      </c>
      <c r="J174">
        <v>0.59299999999999997</v>
      </c>
      <c r="K174">
        <v>0.59299999999999997</v>
      </c>
      <c r="L174">
        <v>0.18099999999999999</v>
      </c>
      <c r="M174">
        <v>0.59099999999999997</v>
      </c>
      <c r="N174">
        <v>0.55700000000000005</v>
      </c>
      <c r="O174">
        <v>1.9220000000000002</v>
      </c>
      <c r="P174">
        <v>7</v>
      </c>
      <c r="Q174">
        <v>1.1859999999999999</v>
      </c>
      <c r="R174" s="3" t="str">
        <f t="shared" si="8"/>
        <v>F</v>
      </c>
      <c r="S174" t="str">
        <f t="shared" si="9"/>
        <v>AUC - F</v>
      </c>
      <c r="T174" s="3" t="str">
        <f t="shared" si="11"/>
        <v>D</v>
      </c>
      <c r="U174" t="str">
        <f t="shared" si="10"/>
        <v>F1 - D</v>
      </c>
      <c r="V174" s="3"/>
    </row>
    <row r="175" spans="1:22" x14ac:dyDescent="0.25">
      <c r="A175" t="s">
        <v>166</v>
      </c>
      <c r="B175" t="s">
        <v>18</v>
      </c>
      <c r="C175" t="s">
        <v>59</v>
      </c>
      <c r="D175" t="s">
        <v>20</v>
      </c>
      <c r="E175" t="s">
        <v>191</v>
      </c>
      <c r="F175" t="s">
        <v>211</v>
      </c>
      <c r="G175">
        <v>0.47399999999999998</v>
      </c>
      <c r="H175">
        <v>0.28999999999999998</v>
      </c>
      <c r="I175">
        <v>0.45700000000000002</v>
      </c>
      <c r="J175">
        <v>0.47399999999999998</v>
      </c>
      <c r="K175">
        <v>0.44500000000000001</v>
      </c>
      <c r="L175">
        <v>0.187</v>
      </c>
      <c r="M175">
        <v>0.59099999999999997</v>
      </c>
      <c r="N175">
        <v>0.42599999999999999</v>
      </c>
      <c r="O175">
        <v>1.6489999999999998</v>
      </c>
      <c r="P175">
        <v>18</v>
      </c>
      <c r="Q175">
        <v>1.335</v>
      </c>
      <c r="R175" s="3" t="str">
        <f t="shared" si="8"/>
        <v>F</v>
      </c>
      <c r="S175" t="str">
        <f t="shared" si="9"/>
        <v>AUC - F</v>
      </c>
      <c r="T175" s="3" t="str">
        <f t="shared" si="11"/>
        <v>F</v>
      </c>
      <c r="U175" t="str">
        <f t="shared" si="10"/>
        <v>F1 - F</v>
      </c>
      <c r="V175" s="3"/>
    </row>
    <row r="176" spans="1:22" x14ac:dyDescent="0.25">
      <c r="A176" t="s">
        <v>87</v>
      </c>
      <c r="B176" t="s">
        <v>24</v>
      </c>
      <c r="C176" t="s">
        <v>74</v>
      </c>
      <c r="D176" t="s">
        <v>91</v>
      </c>
      <c r="E176" t="s">
        <v>105</v>
      </c>
      <c r="F176" t="s">
        <v>30</v>
      </c>
      <c r="G176">
        <v>0.56699999999999995</v>
      </c>
      <c r="H176">
        <v>0.43</v>
      </c>
      <c r="I176">
        <v>0.56999999999999995</v>
      </c>
      <c r="J176">
        <v>0.56699999999999995</v>
      </c>
      <c r="K176">
        <v>0.56599999999999995</v>
      </c>
      <c r="L176">
        <v>0.13700000000000001</v>
      </c>
      <c r="M176">
        <v>0.59</v>
      </c>
      <c r="N176">
        <v>0.57599999999999996</v>
      </c>
      <c r="O176">
        <v>1.8689999999999998</v>
      </c>
      <c r="P176">
        <v>7</v>
      </c>
      <c r="Q176">
        <v>1.1319999999999999</v>
      </c>
      <c r="R176" s="3" t="str">
        <f t="shared" si="8"/>
        <v>F</v>
      </c>
      <c r="S176" t="str">
        <f t="shared" si="9"/>
        <v>AUC - F</v>
      </c>
      <c r="T176" s="3" t="str">
        <f t="shared" si="11"/>
        <v>D</v>
      </c>
      <c r="U176" t="str">
        <f t="shared" si="10"/>
        <v>F1 - D</v>
      </c>
      <c r="V176" s="3"/>
    </row>
    <row r="177" spans="1:22" x14ac:dyDescent="0.25">
      <c r="A177" t="s">
        <v>166</v>
      </c>
      <c r="B177" t="s">
        <v>24</v>
      </c>
      <c r="C177" t="s">
        <v>74</v>
      </c>
      <c r="D177" t="s">
        <v>20</v>
      </c>
      <c r="E177" t="s">
        <v>192</v>
      </c>
      <c r="F177" t="s">
        <v>211</v>
      </c>
      <c r="G177">
        <v>0.56999999999999995</v>
      </c>
      <c r="H177">
        <v>0.45300000000000001</v>
      </c>
      <c r="I177">
        <v>0.56499999999999995</v>
      </c>
      <c r="J177">
        <v>0.56999999999999995</v>
      </c>
      <c r="K177">
        <v>0.56499999999999995</v>
      </c>
      <c r="L177">
        <v>0.12</v>
      </c>
      <c r="M177">
        <v>0.59</v>
      </c>
      <c r="N177">
        <v>0.59899999999999998</v>
      </c>
      <c r="O177">
        <v>1.8739999999999999</v>
      </c>
      <c r="P177">
        <v>10</v>
      </c>
      <c r="Q177">
        <v>1.1299999999999999</v>
      </c>
      <c r="R177" s="3" t="str">
        <f t="shared" si="8"/>
        <v>F</v>
      </c>
      <c r="S177" t="str">
        <f t="shared" si="9"/>
        <v>AUC - F</v>
      </c>
      <c r="T177" s="3" t="str">
        <f t="shared" si="11"/>
        <v>D</v>
      </c>
      <c r="U177" t="str">
        <f t="shared" si="10"/>
        <v>F1 - D</v>
      </c>
      <c r="V177" s="3"/>
    </row>
    <row r="178" spans="1:22" x14ac:dyDescent="0.25">
      <c r="A178" t="s">
        <v>46</v>
      </c>
      <c r="B178" t="s">
        <v>18</v>
      </c>
      <c r="C178" t="s">
        <v>54</v>
      </c>
      <c r="D178" t="s">
        <v>20</v>
      </c>
      <c r="E178" t="s">
        <v>62</v>
      </c>
      <c r="F178" t="s">
        <v>30</v>
      </c>
      <c r="G178">
        <v>0.60599999999999998</v>
      </c>
      <c r="H178">
        <v>0.39800000000000002</v>
      </c>
      <c r="I178">
        <v>0.60799999999999998</v>
      </c>
      <c r="J178">
        <v>0.60599999999999998</v>
      </c>
      <c r="K178">
        <v>0.60199999999999998</v>
      </c>
      <c r="L178">
        <v>0.21199999999999999</v>
      </c>
      <c r="M178">
        <v>0.58899999999999997</v>
      </c>
      <c r="N178">
        <v>0.57699999999999996</v>
      </c>
      <c r="O178">
        <v>1.98</v>
      </c>
      <c r="P178">
        <v>6</v>
      </c>
      <c r="Q178">
        <v>1.204</v>
      </c>
      <c r="R178" s="3" t="str">
        <f t="shared" si="8"/>
        <v>F</v>
      </c>
      <c r="S178" t="str">
        <f t="shared" si="9"/>
        <v>AUC - F</v>
      </c>
      <c r="T178" s="3" t="str">
        <f t="shared" si="11"/>
        <v>C</v>
      </c>
      <c r="U178" t="str">
        <f t="shared" si="10"/>
        <v>F1 - C</v>
      </c>
      <c r="V178" s="3"/>
    </row>
    <row r="179" spans="1:22" x14ac:dyDescent="0.25">
      <c r="A179" t="s">
        <v>46</v>
      </c>
      <c r="B179" t="s">
        <v>31</v>
      </c>
      <c r="C179" t="s">
        <v>47</v>
      </c>
      <c r="D179" t="s">
        <v>20</v>
      </c>
      <c r="E179" t="s">
        <v>61</v>
      </c>
      <c r="F179" t="s">
        <v>30</v>
      </c>
      <c r="G179">
        <v>0.45</v>
      </c>
      <c r="H179">
        <v>0.45100000000000001</v>
      </c>
      <c r="I179">
        <v>0.35799999999999998</v>
      </c>
      <c r="J179">
        <v>0.45</v>
      </c>
      <c r="K179">
        <v>0.35</v>
      </c>
      <c r="L179">
        <v>-4.0000000000000001E-3</v>
      </c>
      <c r="M179">
        <v>0.58899999999999997</v>
      </c>
      <c r="N179">
        <v>0.433</v>
      </c>
      <c r="O179">
        <v>1.3679999999999999</v>
      </c>
      <c r="P179">
        <v>24</v>
      </c>
      <c r="Q179">
        <v>1.0499999999999998</v>
      </c>
      <c r="R179" s="3" t="str">
        <f t="shared" si="8"/>
        <v>F</v>
      </c>
      <c r="S179" t="str">
        <f t="shared" si="9"/>
        <v>AUC - F</v>
      </c>
      <c r="T179" s="3" t="str">
        <f t="shared" si="11"/>
        <v>F</v>
      </c>
      <c r="U179" t="str">
        <f t="shared" si="10"/>
        <v>F1 - F</v>
      </c>
      <c r="V179" s="3"/>
    </row>
    <row r="180" spans="1:22" x14ac:dyDescent="0.25">
      <c r="A180" t="s">
        <v>166</v>
      </c>
      <c r="B180" t="s">
        <v>24</v>
      </c>
      <c r="C180" t="s">
        <v>54</v>
      </c>
      <c r="D180" t="s">
        <v>20</v>
      </c>
      <c r="E180" t="s">
        <v>171</v>
      </c>
      <c r="F180" t="s">
        <v>45</v>
      </c>
      <c r="G180">
        <v>0.59099999999999997</v>
      </c>
      <c r="H180">
        <v>0.41199999999999998</v>
      </c>
      <c r="I180">
        <v>0.59299999999999997</v>
      </c>
      <c r="J180">
        <v>0.59099999999999997</v>
      </c>
      <c r="K180">
        <v>0.59099999999999997</v>
      </c>
      <c r="L180">
        <v>0.17799999999999999</v>
      </c>
      <c r="M180">
        <v>0.58899999999999997</v>
      </c>
      <c r="N180">
        <v>0.55700000000000005</v>
      </c>
      <c r="O180">
        <v>1.915</v>
      </c>
      <c r="P180">
        <v>8</v>
      </c>
      <c r="Q180">
        <v>1.1819999999999999</v>
      </c>
      <c r="R180" s="3" t="str">
        <f t="shared" si="8"/>
        <v>F</v>
      </c>
      <c r="S180" t="str">
        <f t="shared" si="9"/>
        <v>AUC - F</v>
      </c>
      <c r="T180" s="3" t="str">
        <f t="shared" si="11"/>
        <v>D</v>
      </c>
      <c r="U180" t="str">
        <f t="shared" si="10"/>
        <v>F1 - D</v>
      </c>
      <c r="V180" s="3"/>
    </row>
    <row r="181" spans="1:22" x14ac:dyDescent="0.25">
      <c r="A181" t="s">
        <v>166</v>
      </c>
      <c r="B181" t="s">
        <v>18</v>
      </c>
      <c r="C181" t="s">
        <v>47</v>
      </c>
      <c r="D181" t="s">
        <v>20</v>
      </c>
      <c r="E181" t="s">
        <v>176</v>
      </c>
      <c r="F181" t="s">
        <v>30</v>
      </c>
      <c r="G181">
        <v>0.44500000000000001</v>
      </c>
      <c r="H181">
        <v>0.309</v>
      </c>
      <c r="I181">
        <v>0.45400000000000001</v>
      </c>
      <c r="J181">
        <v>0.44500000000000001</v>
      </c>
      <c r="K181">
        <v>0.44700000000000001</v>
      </c>
      <c r="L181">
        <v>0.14299999999999999</v>
      </c>
      <c r="M181">
        <v>0.58799999999999997</v>
      </c>
      <c r="N181">
        <v>0.441</v>
      </c>
      <c r="O181">
        <v>1.619</v>
      </c>
      <c r="P181">
        <v>21</v>
      </c>
      <c r="Q181">
        <v>1.341</v>
      </c>
      <c r="R181" s="3" t="str">
        <f t="shared" si="8"/>
        <v>F</v>
      </c>
      <c r="S181" t="str">
        <f t="shared" si="9"/>
        <v>AUC - F</v>
      </c>
      <c r="T181" s="3" t="str">
        <f t="shared" si="11"/>
        <v>F</v>
      </c>
      <c r="U181" t="str">
        <f t="shared" si="10"/>
        <v>F1 - F</v>
      </c>
      <c r="V181" s="3"/>
    </row>
    <row r="182" spans="1:22" x14ac:dyDescent="0.25">
      <c r="A182" t="s">
        <v>46</v>
      </c>
      <c r="B182" t="s">
        <v>18</v>
      </c>
      <c r="C182" t="s">
        <v>59</v>
      </c>
      <c r="D182" t="s">
        <v>25</v>
      </c>
      <c r="E182" t="s">
        <v>67</v>
      </c>
      <c r="F182" t="s">
        <v>30</v>
      </c>
      <c r="G182">
        <v>0.40899999999999997</v>
      </c>
      <c r="H182">
        <v>0.32400000000000001</v>
      </c>
      <c r="I182">
        <v>0.40600000000000003</v>
      </c>
      <c r="J182">
        <v>0.40899999999999997</v>
      </c>
      <c r="K182">
        <v>0.40400000000000003</v>
      </c>
      <c r="L182">
        <v>8.7999999999999995E-2</v>
      </c>
      <c r="M182">
        <v>0.58699999999999997</v>
      </c>
      <c r="N182">
        <v>0.45200000000000001</v>
      </c>
      <c r="O182">
        <v>1.5309999999999999</v>
      </c>
      <c r="P182">
        <v>20</v>
      </c>
      <c r="Q182">
        <v>1.2120000000000002</v>
      </c>
      <c r="R182" s="3" t="str">
        <f t="shared" si="8"/>
        <v>F</v>
      </c>
      <c r="S182" t="str">
        <f t="shared" si="9"/>
        <v>AUC - F</v>
      </c>
      <c r="T182" s="3" t="str">
        <f t="shared" si="11"/>
        <v>F</v>
      </c>
      <c r="U182" t="str">
        <f t="shared" si="10"/>
        <v>F1 - F</v>
      </c>
      <c r="V182" s="3"/>
    </row>
    <row r="183" spans="1:22" x14ac:dyDescent="0.25">
      <c r="A183" t="s">
        <v>128</v>
      </c>
      <c r="B183" t="s">
        <v>24</v>
      </c>
      <c r="C183" t="s">
        <v>47</v>
      </c>
      <c r="D183" t="s">
        <v>20</v>
      </c>
      <c r="E183" t="s">
        <v>140</v>
      </c>
      <c r="F183" t="s">
        <v>30</v>
      </c>
      <c r="G183">
        <v>0.47899999999999998</v>
      </c>
      <c r="H183">
        <v>0.38300000000000001</v>
      </c>
      <c r="I183">
        <v>0.46400000000000002</v>
      </c>
      <c r="J183">
        <v>0.47899999999999998</v>
      </c>
      <c r="K183">
        <v>0.44800000000000001</v>
      </c>
      <c r="L183">
        <v>0.115</v>
      </c>
      <c r="M183">
        <v>0.58699999999999997</v>
      </c>
      <c r="N183">
        <v>0.42799999999999999</v>
      </c>
      <c r="O183">
        <v>1.5779999999999998</v>
      </c>
      <c r="P183">
        <v>22</v>
      </c>
      <c r="Q183">
        <v>1.3440000000000001</v>
      </c>
      <c r="R183" s="3" t="str">
        <f t="shared" si="8"/>
        <v>F</v>
      </c>
      <c r="S183" t="str">
        <f t="shared" si="9"/>
        <v>AUC - F</v>
      </c>
      <c r="T183" s="3" t="str">
        <f t="shared" si="11"/>
        <v>F</v>
      </c>
      <c r="U183" t="str">
        <f t="shared" si="10"/>
        <v>F1 - F</v>
      </c>
      <c r="V183" s="3"/>
    </row>
    <row r="184" spans="1:22" x14ac:dyDescent="0.25">
      <c r="A184" t="s">
        <v>128</v>
      </c>
      <c r="B184" t="s">
        <v>24</v>
      </c>
      <c r="C184" t="s">
        <v>59</v>
      </c>
      <c r="D184" t="s">
        <v>20</v>
      </c>
      <c r="E184" t="s">
        <v>150</v>
      </c>
      <c r="F184" t="s">
        <v>211</v>
      </c>
      <c r="G184">
        <v>0.39700000000000002</v>
      </c>
      <c r="H184">
        <v>0.308</v>
      </c>
      <c r="I184">
        <v>0.39100000000000001</v>
      </c>
      <c r="J184">
        <v>0.39700000000000002</v>
      </c>
      <c r="K184">
        <v>0.39</v>
      </c>
      <c r="L184">
        <v>8.7999999999999995E-2</v>
      </c>
      <c r="M184">
        <v>0.58699999999999997</v>
      </c>
      <c r="N184">
        <v>0.436</v>
      </c>
      <c r="O184">
        <v>1.5009999999999999</v>
      </c>
      <c r="P184">
        <v>32</v>
      </c>
      <c r="Q184">
        <v>1.17</v>
      </c>
      <c r="R184" s="3" t="str">
        <f t="shared" si="8"/>
        <v>F</v>
      </c>
      <c r="S184" t="str">
        <f t="shared" si="9"/>
        <v>AUC - F</v>
      </c>
      <c r="T184" s="3" t="str">
        <f t="shared" si="11"/>
        <v>F</v>
      </c>
      <c r="U184" t="str">
        <f t="shared" si="10"/>
        <v>F1 - F</v>
      </c>
      <c r="V184" s="3"/>
    </row>
    <row r="185" spans="1:22" x14ac:dyDescent="0.25">
      <c r="A185" t="s">
        <v>166</v>
      </c>
      <c r="B185" t="s">
        <v>18</v>
      </c>
      <c r="C185" t="s">
        <v>59</v>
      </c>
      <c r="D185" t="s">
        <v>91</v>
      </c>
      <c r="E185" t="s">
        <v>184</v>
      </c>
      <c r="F185" t="s">
        <v>211</v>
      </c>
      <c r="G185">
        <v>0.42299999999999999</v>
      </c>
      <c r="H185">
        <v>0.315</v>
      </c>
      <c r="I185">
        <v>0.41799999999999998</v>
      </c>
      <c r="J185">
        <v>0.42299999999999999</v>
      </c>
      <c r="K185">
        <v>0.40899999999999997</v>
      </c>
      <c r="L185">
        <v>0.113</v>
      </c>
      <c r="M185">
        <v>0.58699999999999997</v>
      </c>
      <c r="N185">
        <v>0.41299999999999998</v>
      </c>
      <c r="O185">
        <v>1.522</v>
      </c>
      <c r="P185">
        <v>23</v>
      </c>
      <c r="Q185">
        <v>1.2269999999999999</v>
      </c>
      <c r="R185" s="3" t="str">
        <f t="shared" si="8"/>
        <v>F</v>
      </c>
      <c r="S185" t="str">
        <f t="shared" si="9"/>
        <v>AUC - F</v>
      </c>
      <c r="T185" s="3" t="str">
        <f t="shared" si="11"/>
        <v>F</v>
      </c>
      <c r="U185" t="str">
        <f t="shared" si="10"/>
        <v>F1 - F</v>
      </c>
      <c r="V185" s="3"/>
    </row>
    <row r="186" spans="1:22" x14ac:dyDescent="0.25">
      <c r="A186" t="s">
        <v>17</v>
      </c>
      <c r="B186" t="s">
        <v>24</v>
      </c>
      <c r="C186" t="s">
        <v>19</v>
      </c>
      <c r="D186" t="s">
        <v>22</v>
      </c>
      <c r="E186" t="s">
        <v>28</v>
      </c>
      <c r="F186" t="s">
        <v>45</v>
      </c>
      <c r="G186">
        <v>0.45200000000000001</v>
      </c>
      <c r="H186">
        <v>0.28000000000000003</v>
      </c>
      <c r="I186">
        <v>0.45600000000000002</v>
      </c>
      <c r="J186">
        <v>0.45200000000000001</v>
      </c>
      <c r="K186">
        <v>0.45200000000000001</v>
      </c>
      <c r="L186">
        <v>0.17399999999999999</v>
      </c>
      <c r="M186">
        <v>0.58599999999999997</v>
      </c>
      <c r="N186">
        <v>0.38900000000000001</v>
      </c>
      <c r="O186">
        <v>1.601</v>
      </c>
      <c r="P186">
        <v>18</v>
      </c>
      <c r="Q186">
        <v>1.3560000000000001</v>
      </c>
      <c r="R186" s="3" t="str">
        <f t="shared" si="8"/>
        <v>F</v>
      </c>
      <c r="S186" t="str">
        <f t="shared" si="9"/>
        <v>AUC - F</v>
      </c>
      <c r="T186" s="3" t="str">
        <f t="shared" si="11"/>
        <v>F</v>
      </c>
      <c r="U186" t="str">
        <f t="shared" si="10"/>
        <v>F1 - F</v>
      </c>
      <c r="V186" s="3"/>
    </row>
    <row r="187" spans="1:22" x14ac:dyDescent="0.25">
      <c r="A187" t="s">
        <v>46</v>
      </c>
      <c r="B187" t="s">
        <v>24</v>
      </c>
      <c r="C187" t="s">
        <v>59</v>
      </c>
      <c r="D187" t="s">
        <v>25</v>
      </c>
      <c r="E187" t="s">
        <v>60</v>
      </c>
      <c r="F187" t="s">
        <v>30</v>
      </c>
      <c r="G187">
        <v>0.43099999999999999</v>
      </c>
      <c r="H187">
        <v>0.29299999999999998</v>
      </c>
      <c r="I187">
        <v>0.437</v>
      </c>
      <c r="J187">
        <v>0.43099999999999999</v>
      </c>
      <c r="K187">
        <v>0.42799999999999999</v>
      </c>
      <c r="L187">
        <v>0.14299999999999999</v>
      </c>
      <c r="M187">
        <v>0.58599999999999997</v>
      </c>
      <c r="N187">
        <v>0.42199999999999999</v>
      </c>
      <c r="O187">
        <v>1.579</v>
      </c>
      <c r="P187">
        <v>26</v>
      </c>
      <c r="Q187">
        <v>1.284</v>
      </c>
      <c r="R187" s="3" t="str">
        <f t="shared" si="8"/>
        <v>F</v>
      </c>
      <c r="S187" t="str">
        <f t="shared" si="9"/>
        <v>AUC - F</v>
      </c>
      <c r="T187" s="3" t="str">
        <f t="shared" si="11"/>
        <v>F</v>
      </c>
      <c r="U187" t="str">
        <f t="shared" si="10"/>
        <v>F1 - F</v>
      </c>
      <c r="V187" s="3"/>
    </row>
    <row r="188" spans="1:22" x14ac:dyDescent="0.25">
      <c r="A188" t="s">
        <v>166</v>
      </c>
      <c r="B188" t="s">
        <v>31</v>
      </c>
      <c r="C188" t="s">
        <v>47</v>
      </c>
      <c r="D188" t="s">
        <v>89</v>
      </c>
      <c r="E188" t="s">
        <v>194</v>
      </c>
      <c r="F188" t="s">
        <v>211</v>
      </c>
      <c r="G188">
        <v>0.51300000000000001</v>
      </c>
      <c r="H188">
        <v>0.46700000000000003</v>
      </c>
      <c r="I188">
        <v>0.46100000000000002</v>
      </c>
      <c r="J188">
        <v>0.51300000000000001</v>
      </c>
      <c r="K188">
        <v>0.42699999999999999</v>
      </c>
      <c r="L188">
        <v>7.0000000000000007E-2</v>
      </c>
      <c r="M188">
        <v>0.58599999999999997</v>
      </c>
      <c r="N188">
        <v>0.46400000000000002</v>
      </c>
      <c r="O188">
        <v>1.5469999999999999</v>
      </c>
      <c r="P188">
        <v>14</v>
      </c>
      <c r="Q188">
        <v>1.2809999999999999</v>
      </c>
      <c r="R188" s="3" t="str">
        <f t="shared" si="8"/>
        <v>F</v>
      </c>
      <c r="S188" t="str">
        <f t="shared" si="9"/>
        <v>AUC - F</v>
      </c>
      <c r="T188" s="3" t="str">
        <f t="shared" si="11"/>
        <v>F</v>
      </c>
      <c r="U188" t="str">
        <f t="shared" si="10"/>
        <v>F1 - F</v>
      </c>
      <c r="V188" s="3"/>
    </row>
    <row r="189" spans="1:22" x14ac:dyDescent="0.25">
      <c r="A189" t="s">
        <v>166</v>
      </c>
      <c r="B189" t="s">
        <v>18</v>
      </c>
      <c r="C189" t="s">
        <v>59</v>
      </c>
      <c r="D189" t="s">
        <v>89</v>
      </c>
      <c r="E189" t="s">
        <v>193</v>
      </c>
      <c r="F189" t="s">
        <v>211</v>
      </c>
      <c r="G189">
        <v>0.39400000000000002</v>
      </c>
      <c r="H189">
        <v>0.33300000000000002</v>
      </c>
      <c r="I189">
        <v>0.38500000000000001</v>
      </c>
      <c r="J189">
        <v>0.39400000000000002</v>
      </c>
      <c r="K189">
        <v>0.375</v>
      </c>
      <c r="L189">
        <v>6.4000000000000001E-2</v>
      </c>
      <c r="M189">
        <v>0.58599999999999997</v>
      </c>
      <c r="N189">
        <v>0.41</v>
      </c>
      <c r="O189">
        <v>1.4349999999999998</v>
      </c>
      <c r="P189">
        <v>28</v>
      </c>
      <c r="Q189">
        <v>1.125</v>
      </c>
      <c r="R189" s="3" t="str">
        <f t="shared" si="8"/>
        <v>F</v>
      </c>
      <c r="S189" t="str">
        <f t="shared" si="9"/>
        <v>AUC - F</v>
      </c>
      <c r="T189" s="3" t="str">
        <f t="shared" si="11"/>
        <v>F</v>
      </c>
      <c r="U189" t="str">
        <f t="shared" si="10"/>
        <v>F1 - F</v>
      </c>
      <c r="V189" s="3"/>
    </row>
    <row r="190" spans="1:22" x14ac:dyDescent="0.25">
      <c r="A190" t="s">
        <v>166</v>
      </c>
      <c r="B190" t="s">
        <v>31</v>
      </c>
      <c r="C190" t="s">
        <v>47</v>
      </c>
      <c r="D190" t="s">
        <v>89</v>
      </c>
      <c r="E190" t="s">
        <v>194</v>
      </c>
      <c r="F190" t="s">
        <v>30</v>
      </c>
      <c r="G190">
        <v>0.51500000000000001</v>
      </c>
      <c r="H190">
        <v>0.47899999999999998</v>
      </c>
      <c r="I190">
        <v>0.45300000000000001</v>
      </c>
      <c r="J190">
        <v>0.51500000000000001</v>
      </c>
      <c r="K190">
        <v>0.41399999999999998</v>
      </c>
      <c r="L190">
        <v>6.2E-2</v>
      </c>
      <c r="M190">
        <v>0.58499999999999996</v>
      </c>
      <c r="N190">
        <v>0.46500000000000002</v>
      </c>
      <c r="O190">
        <v>1.526</v>
      </c>
      <c r="P190">
        <v>15</v>
      </c>
      <c r="Q190">
        <v>1.242</v>
      </c>
      <c r="R190" s="3" t="str">
        <f t="shared" si="8"/>
        <v>F</v>
      </c>
      <c r="S190" t="str">
        <f t="shared" si="9"/>
        <v>AUC - F</v>
      </c>
      <c r="T190" s="3" t="str">
        <f t="shared" si="11"/>
        <v>F</v>
      </c>
      <c r="U190" t="str">
        <f t="shared" si="10"/>
        <v>F1 - F</v>
      </c>
      <c r="V190" s="3"/>
    </row>
    <row r="191" spans="1:22" x14ac:dyDescent="0.25">
      <c r="A191" t="s">
        <v>46</v>
      </c>
      <c r="B191" t="s">
        <v>24</v>
      </c>
      <c r="C191" t="s">
        <v>47</v>
      </c>
      <c r="D191" t="s">
        <v>20</v>
      </c>
      <c r="E191" t="s">
        <v>48</v>
      </c>
      <c r="F191" t="s">
        <v>45</v>
      </c>
      <c r="G191">
        <v>0.46600000000000003</v>
      </c>
      <c r="H191">
        <v>0.29699999999999999</v>
      </c>
      <c r="I191">
        <v>0.47199999999999998</v>
      </c>
      <c r="J191">
        <v>0.46600000000000003</v>
      </c>
      <c r="K191">
        <v>0.46800000000000003</v>
      </c>
      <c r="L191">
        <v>0.16700000000000001</v>
      </c>
      <c r="M191">
        <v>0.58399999999999996</v>
      </c>
      <c r="N191">
        <v>0.41399999999999998</v>
      </c>
      <c r="O191">
        <v>1.6329999999999998</v>
      </c>
      <c r="P191">
        <v>23</v>
      </c>
      <c r="Q191">
        <v>1.4040000000000001</v>
      </c>
      <c r="R191" s="3" t="str">
        <f t="shared" si="8"/>
        <v>F</v>
      </c>
      <c r="S191" t="str">
        <f t="shared" si="9"/>
        <v>AUC - F</v>
      </c>
      <c r="T191" s="3" t="str">
        <f t="shared" si="11"/>
        <v>F</v>
      </c>
      <c r="U191" t="str">
        <f t="shared" si="10"/>
        <v>F1 - F</v>
      </c>
      <c r="V191" s="3"/>
    </row>
    <row r="192" spans="1:22" x14ac:dyDescent="0.25">
      <c r="A192" t="s">
        <v>46</v>
      </c>
      <c r="B192" t="s">
        <v>24</v>
      </c>
      <c r="C192" t="s">
        <v>47</v>
      </c>
      <c r="D192" t="s">
        <v>25</v>
      </c>
      <c r="E192" t="s">
        <v>49</v>
      </c>
      <c r="F192" t="s">
        <v>30</v>
      </c>
      <c r="G192">
        <v>0.48399999999999999</v>
      </c>
      <c r="H192">
        <v>0.41899999999999998</v>
      </c>
      <c r="I192">
        <v>0.47799999999999998</v>
      </c>
      <c r="J192">
        <v>0.48399999999999999</v>
      </c>
      <c r="K192">
        <v>0.42299999999999999</v>
      </c>
      <c r="L192">
        <v>9.5000000000000001E-2</v>
      </c>
      <c r="M192">
        <v>0.58299999999999996</v>
      </c>
      <c r="N192">
        <v>0.441</v>
      </c>
      <c r="O192">
        <v>1.542</v>
      </c>
      <c r="P192">
        <v>29</v>
      </c>
      <c r="Q192">
        <v>1.2689999999999999</v>
      </c>
      <c r="R192" s="3" t="str">
        <f t="shared" si="8"/>
        <v>F</v>
      </c>
      <c r="S192" t="str">
        <f t="shared" si="9"/>
        <v>AUC - F</v>
      </c>
      <c r="T192" s="3" t="str">
        <f t="shared" si="11"/>
        <v>F</v>
      </c>
      <c r="U192" t="str">
        <f t="shared" si="10"/>
        <v>F1 - F</v>
      </c>
      <c r="V192" s="3"/>
    </row>
    <row r="193" spans="1:22" x14ac:dyDescent="0.25">
      <c r="A193" t="s">
        <v>46</v>
      </c>
      <c r="B193" t="s">
        <v>18</v>
      </c>
      <c r="C193" t="s">
        <v>54</v>
      </c>
      <c r="D193" t="s">
        <v>22</v>
      </c>
      <c r="E193" t="s">
        <v>57</v>
      </c>
      <c r="F193" t="s">
        <v>45</v>
      </c>
      <c r="G193">
        <v>0.58399999999999996</v>
      </c>
      <c r="H193">
        <v>0.41899999999999998</v>
      </c>
      <c r="I193">
        <v>0.58399999999999996</v>
      </c>
      <c r="J193">
        <v>0.58399999999999996</v>
      </c>
      <c r="K193">
        <v>0.58199999999999996</v>
      </c>
      <c r="L193">
        <v>0.16600000000000001</v>
      </c>
      <c r="M193">
        <v>0.58299999999999996</v>
      </c>
      <c r="N193">
        <v>0.54800000000000004</v>
      </c>
      <c r="O193">
        <v>1.879</v>
      </c>
      <c r="P193">
        <v>7</v>
      </c>
      <c r="Q193">
        <v>1.1639999999999999</v>
      </c>
      <c r="R193" s="3" t="str">
        <f t="shared" si="8"/>
        <v>F</v>
      </c>
      <c r="S193" t="str">
        <f t="shared" si="9"/>
        <v>AUC - F</v>
      </c>
      <c r="T193" s="3" t="str">
        <f t="shared" si="11"/>
        <v>D</v>
      </c>
      <c r="U193" t="str">
        <f t="shared" si="10"/>
        <v>F1 - D</v>
      </c>
      <c r="V193" s="3"/>
    </row>
    <row r="194" spans="1:22" x14ac:dyDescent="0.25">
      <c r="A194" t="s">
        <v>46</v>
      </c>
      <c r="B194" t="s">
        <v>18</v>
      </c>
      <c r="C194" t="s">
        <v>74</v>
      </c>
      <c r="D194" t="s">
        <v>22</v>
      </c>
      <c r="E194" t="s">
        <v>85</v>
      </c>
      <c r="F194" t="s">
        <v>30</v>
      </c>
      <c r="G194">
        <v>0.54700000000000004</v>
      </c>
      <c r="H194">
        <v>0.45900000000000002</v>
      </c>
      <c r="I194">
        <v>0.54600000000000004</v>
      </c>
      <c r="J194">
        <v>0.54700000000000004</v>
      </c>
      <c r="K194">
        <v>0.54600000000000004</v>
      </c>
      <c r="L194">
        <v>8.8999999999999996E-2</v>
      </c>
      <c r="M194">
        <v>0.58299999999999996</v>
      </c>
      <c r="N194">
        <v>0.59499999999999997</v>
      </c>
      <c r="O194">
        <v>1.8129999999999999</v>
      </c>
      <c r="P194">
        <v>9</v>
      </c>
      <c r="Q194">
        <v>1.0920000000000001</v>
      </c>
      <c r="R194" s="3" t="str">
        <f t="shared" ref="R194:R257" si="12">IF(M194&gt;=0.9,"A",IF(M194&gt;=0.8,"B",IF(M194&gt;=0.7,"C",IF(M194&gt;=0.6,"D","F"))))</f>
        <v>F</v>
      </c>
      <c r="S194" t="str">
        <f t="shared" ref="S194:S257" si="13">S$1&amp;" - "&amp;R194</f>
        <v>AUC - F</v>
      </c>
      <c r="T194" s="3" t="str">
        <f t="shared" si="11"/>
        <v>D</v>
      </c>
      <c r="U194" t="str">
        <f t="shared" ref="U194:U257" si="14">U$1&amp;" - "&amp;T194</f>
        <v>F1 - D</v>
      </c>
      <c r="V194" s="3"/>
    </row>
    <row r="195" spans="1:22" x14ac:dyDescent="0.25">
      <c r="A195" t="s">
        <v>128</v>
      </c>
      <c r="B195" t="s">
        <v>24</v>
      </c>
      <c r="C195" t="s">
        <v>59</v>
      </c>
      <c r="D195" t="s">
        <v>20</v>
      </c>
      <c r="E195" t="s">
        <v>150</v>
      </c>
      <c r="F195" t="s">
        <v>30</v>
      </c>
      <c r="G195">
        <v>0.40799999999999997</v>
      </c>
      <c r="H195">
        <v>0.30499999999999999</v>
      </c>
      <c r="I195">
        <v>0.41</v>
      </c>
      <c r="J195">
        <v>0.40799999999999997</v>
      </c>
      <c r="K195">
        <v>0.40300000000000002</v>
      </c>
      <c r="L195">
        <v>0.107</v>
      </c>
      <c r="M195">
        <v>0.58299999999999996</v>
      </c>
      <c r="N195">
        <v>0.41899999999999998</v>
      </c>
      <c r="O195">
        <v>1.512</v>
      </c>
      <c r="P195">
        <v>30</v>
      </c>
      <c r="Q195">
        <v>1.2090000000000001</v>
      </c>
      <c r="R195" s="3" t="str">
        <f t="shared" si="12"/>
        <v>F</v>
      </c>
      <c r="S195" t="str">
        <f t="shared" si="13"/>
        <v>AUC - F</v>
      </c>
      <c r="T195" s="3" t="str">
        <f t="shared" ref="T195:T258" si="15">IF(I195&gt;=0.8,"A",IF(I195&gt;=0.7,"B",IF(I195&gt;=0.6,"C",IF(I195&gt;=0.5,"D","F"))))</f>
        <v>F</v>
      </c>
      <c r="U195" t="str">
        <f t="shared" si="14"/>
        <v>F1 - F</v>
      </c>
      <c r="V195" s="3"/>
    </row>
    <row r="196" spans="1:22" x14ac:dyDescent="0.25">
      <c r="A196" t="s">
        <v>87</v>
      </c>
      <c r="B196" t="s">
        <v>18</v>
      </c>
      <c r="C196" t="s">
        <v>59</v>
      </c>
      <c r="D196" t="s">
        <v>91</v>
      </c>
      <c r="E196" t="s">
        <v>99</v>
      </c>
      <c r="F196" t="s">
        <v>30</v>
      </c>
      <c r="G196">
        <v>0.41599999999999998</v>
      </c>
      <c r="H196">
        <v>0.32200000000000001</v>
      </c>
      <c r="I196">
        <v>0.40500000000000003</v>
      </c>
      <c r="J196">
        <v>0.41599999999999998</v>
      </c>
      <c r="K196">
        <v>0.40100000000000002</v>
      </c>
      <c r="L196">
        <v>9.7000000000000003E-2</v>
      </c>
      <c r="M196">
        <v>0.58199999999999996</v>
      </c>
      <c r="N196">
        <v>0.42299999999999999</v>
      </c>
      <c r="O196">
        <v>1.5030000000000001</v>
      </c>
      <c r="P196">
        <v>9</v>
      </c>
      <c r="Q196">
        <v>1.2030000000000001</v>
      </c>
      <c r="R196" s="3" t="str">
        <f t="shared" si="12"/>
        <v>F</v>
      </c>
      <c r="S196" t="str">
        <f t="shared" si="13"/>
        <v>AUC - F</v>
      </c>
      <c r="T196" s="3" t="str">
        <f t="shared" si="15"/>
        <v>F</v>
      </c>
      <c r="U196" t="str">
        <f t="shared" si="14"/>
        <v>F1 - F</v>
      </c>
      <c r="V196" s="3"/>
    </row>
    <row r="197" spans="1:22" x14ac:dyDescent="0.25">
      <c r="A197" t="s">
        <v>128</v>
      </c>
      <c r="B197" t="s">
        <v>24</v>
      </c>
      <c r="C197" t="s">
        <v>74</v>
      </c>
      <c r="D197" t="s">
        <v>89</v>
      </c>
      <c r="E197" t="s">
        <v>151</v>
      </c>
      <c r="F197" t="s">
        <v>30</v>
      </c>
      <c r="G197">
        <v>0.55700000000000005</v>
      </c>
      <c r="H197">
        <v>0.439</v>
      </c>
      <c r="I197">
        <v>0.56000000000000005</v>
      </c>
      <c r="J197">
        <v>0.55700000000000005</v>
      </c>
      <c r="K197">
        <v>0.55700000000000005</v>
      </c>
      <c r="L197">
        <v>0.11799999999999999</v>
      </c>
      <c r="M197">
        <v>0.58199999999999996</v>
      </c>
      <c r="N197">
        <v>0.55700000000000005</v>
      </c>
      <c r="O197">
        <v>1.8140000000000001</v>
      </c>
      <c r="P197">
        <v>12</v>
      </c>
      <c r="Q197">
        <v>1.1140000000000001</v>
      </c>
      <c r="R197" s="3" t="str">
        <f t="shared" si="12"/>
        <v>F</v>
      </c>
      <c r="S197" t="str">
        <f t="shared" si="13"/>
        <v>AUC - F</v>
      </c>
      <c r="T197" s="3" t="str">
        <f t="shared" si="15"/>
        <v>D</v>
      </c>
      <c r="U197" t="str">
        <f t="shared" si="14"/>
        <v>F1 - D</v>
      </c>
      <c r="V197" s="3"/>
    </row>
    <row r="198" spans="1:22" x14ac:dyDescent="0.25">
      <c r="A198" t="s">
        <v>17</v>
      </c>
      <c r="B198" t="s">
        <v>31</v>
      </c>
      <c r="C198" t="s">
        <v>34</v>
      </c>
      <c r="D198" t="s">
        <v>25</v>
      </c>
      <c r="E198" t="s">
        <v>44</v>
      </c>
      <c r="F198" t="s">
        <v>45</v>
      </c>
      <c r="G198">
        <v>0.58899999999999997</v>
      </c>
      <c r="H198">
        <v>0.42799999999999999</v>
      </c>
      <c r="I198">
        <v>0.59</v>
      </c>
      <c r="J198">
        <v>0.58899999999999997</v>
      </c>
      <c r="K198">
        <v>0.59</v>
      </c>
      <c r="L198">
        <v>0.161</v>
      </c>
      <c r="M198">
        <v>0.58099999999999996</v>
      </c>
      <c r="N198">
        <v>0.55700000000000005</v>
      </c>
      <c r="O198">
        <v>1.8889999999999998</v>
      </c>
      <c r="P198">
        <v>13</v>
      </c>
      <c r="Q198">
        <v>1.18</v>
      </c>
      <c r="R198" s="3" t="str">
        <f t="shared" si="12"/>
        <v>F</v>
      </c>
      <c r="S198" t="str">
        <f t="shared" si="13"/>
        <v>AUC - F</v>
      </c>
      <c r="T198" s="3" t="str">
        <f t="shared" si="15"/>
        <v>D</v>
      </c>
      <c r="U198" t="str">
        <f t="shared" si="14"/>
        <v>F1 - D</v>
      </c>
      <c r="V198" s="3"/>
    </row>
    <row r="199" spans="1:22" x14ac:dyDescent="0.25">
      <c r="A199" t="s">
        <v>46</v>
      </c>
      <c r="B199" t="s">
        <v>24</v>
      </c>
      <c r="C199" t="s">
        <v>59</v>
      </c>
      <c r="D199" t="s">
        <v>20</v>
      </c>
      <c r="E199" t="s">
        <v>64</v>
      </c>
      <c r="F199" t="s">
        <v>30</v>
      </c>
      <c r="G199">
        <v>0.40600000000000003</v>
      </c>
      <c r="H199">
        <v>0.30299999999999999</v>
      </c>
      <c r="I199">
        <v>0.40500000000000003</v>
      </c>
      <c r="J199">
        <v>0.40600000000000003</v>
      </c>
      <c r="K199">
        <v>0.40400000000000003</v>
      </c>
      <c r="L199">
        <v>0.104</v>
      </c>
      <c r="M199">
        <v>0.58099999999999996</v>
      </c>
      <c r="N199">
        <v>0.41799999999999998</v>
      </c>
      <c r="O199">
        <v>1.5069999999999999</v>
      </c>
      <c r="P199">
        <v>30</v>
      </c>
      <c r="Q199">
        <v>1.2120000000000002</v>
      </c>
      <c r="R199" s="3" t="str">
        <f t="shared" si="12"/>
        <v>F</v>
      </c>
      <c r="S199" t="str">
        <f t="shared" si="13"/>
        <v>AUC - F</v>
      </c>
      <c r="T199" s="3" t="str">
        <f t="shared" si="15"/>
        <v>F</v>
      </c>
      <c r="U199" t="str">
        <f t="shared" si="14"/>
        <v>F1 - F</v>
      </c>
      <c r="V199" s="3"/>
    </row>
    <row r="200" spans="1:22" x14ac:dyDescent="0.25">
      <c r="A200" t="s">
        <v>46</v>
      </c>
      <c r="B200" t="s">
        <v>18</v>
      </c>
      <c r="C200" t="s">
        <v>59</v>
      </c>
      <c r="D200" t="s">
        <v>20</v>
      </c>
      <c r="E200" t="s">
        <v>73</v>
      </c>
      <c r="F200" t="s">
        <v>30</v>
      </c>
      <c r="G200">
        <v>0.39400000000000002</v>
      </c>
      <c r="H200">
        <v>0.32100000000000001</v>
      </c>
      <c r="I200">
        <v>0.38400000000000001</v>
      </c>
      <c r="J200">
        <v>0.39400000000000002</v>
      </c>
      <c r="K200">
        <v>0.38700000000000001</v>
      </c>
      <c r="L200">
        <v>7.0000000000000007E-2</v>
      </c>
      <c r="M200">
        <v>0.57999999999999996</v>
      </c>
      <c r="N200">
        <v>0.42699999999999999</v>
      </c>
      <c r="O200">
        <v>1.464</v>
      </c>
      <c r="P200">
        <v>26</v>
      </c>
      <c r="Q200">
        <v>1.161</v>
      </c>
      <c r="R200" s="3" t="str">
        <f t="shared" si="12"/>
        <v>F</v>
      </c>
      <c r="S200" t="str">
        <f t="shared" si="13"/>
        <v>AUC - F</v>
      </c>
      <c r="T200" s="3" t="str">
        <f t="shared" si="15"/>
        <v>F</v>
      </c>
      <c r="U200" t="str">
        <f t="shared" si="14"/>
        <v>F1 - F</v>
      </c>
      <c r="V200" s="3"/>
    </row>
    <row r="201" spans="1:22" x14ac:dyDescent="0.25">
      <c r="A201" t="s">
        <v>166</v>
      </c>
      <c r="B201" t="s">
        <v>18</v>
      </c>
      <c r="C201" t="s">
        <v>54</v>
      </c>
      <c r="D201" t="s">
        <v>20</v>
      </c>
      <c r="E201" t="s">
        <v>169</v>
      </c>
      <c r="F201" t="s">
        <v>45</v>
      </c>
      <c r="G201">
        <v>0.58399999999999996</v>
      </c>
      <c r="H201">
        <v>0.42399999999999999</v>
      </c>
      <c r="I201">
        <v>0.58199999999999996</v>
      </c>
      <c r="J201">
        <v>0.58399999999999996</v>
      </c>
      <c r="K201">
        <v>0.58199999999999996</v>
      </c>
      <c r="L201">
        <v>0.161</v>
      </c>
      <c r="M201">
        <v>0.57999999999999996</v>
      </c>
      <c r="N201">
        <v>0.54800000000000004</v>
      </c>
      <c r="O201">
        <v>1.871</v>
      </c>
      <c r="P201">
        <v>15</v>
      </c>
      <c r="Q201">
        <v>1.1639999999999999</v>
      </c>
      <c r="R201" s="3" t="str">
        <f t="shared" si="12"/>
        <v>F</v>
      </c>
      <c r="S201" t="str">
        <f t="shared" si="13"/>
        <v>AUC - F</v>
      </c>
      <c r="T201" s="3" t="str">
        <f t="shared" si="15"/>
        <v>D</v>
      </c>
      <c r="U201" t="str">
        <f t="shared" si="14"/>
        <v>F1 - D</v>
      </c>
      <c r="V201" s="3"/>
    </row>
    <row r="202" spans="1:22" x14ac:dyDescent="0.25">
      <c r="A202" t="s">
        <v>166</v>
      </c>
      <c r="B202" t="s">
        <v>18</v>
      </c>
      <c r="C202" t="s">
        <v>47</v>
      </c>
      <c r="D202" t="s">
        <v>91</v>
      </c>
      <c r="E202" t="s">
        <v>174</v>
      </c>
      <c r="F202" t="s">
        <v>30</v>
      </c>
      <c r="G202">
        <v>0.41599999999999998</v>
      </c>
      <c r="H202">
        <v>0.317</v>
      </c>
      <c r="I202">
        <v>0.41599999999999998</v>
      </c>
      <c r="J202">
        <v>0.41599999999999998</v>
      </c>
      <c r="K202">
        <v>0.41299999999999998</v>
      </c>
      <c r="L202">
        <v>0.10199999999999999</v>
      </c>
      <c r="M202">
        <v>0.57999999999999996</v>
      </c>
      <c r="N202">
        <v>0.42</v>
      </c>
      <c r="O202">
        <v>1.5149999999999999</v>
      </c>
      <c r="P202">
        <v>24</v>
      </c>
      <c r="Q202">
        <v>1.2389999999999999</v>
      </c>
      <c r="R202" s="3" t="str">
        <f t="shared" si="12"/>
        <v>F</v>
      </c>
      <c r="S202" t="str">
        <f t="shared" si="13"/>
        <v>AUC - F</v>
      </c>
      <c r="T202" s="3" t="str">
        <f t="shared" si="15"/>
        <v>F</v>
      </c>
      <c r="U202" t="str">
        <f t="shared" si="14"/>
        <v>F1 - F</v>
      </c>
      <c r="V202" s="3"/>
    </row>
    <row r="203" spans="1:22" x14ac:dyDescent="0.25">
      <c r="A203" t="s">
        <v>46</v>
      </c>
      <c r="B203" t="s">
        <v>18</v>
      </c>
      <c r="C203" t="s">
        <v>59</v>
      </c>
      <c r="D203" t="s">
        <v>25</v>
      </c>
      <c r="E203" t="s">
        <v>67</v>
      </c>
      <c r="F203" t="s">
        <v>211</v>
      </c>
      <c r="G203">
        <v>0.40100000000000002</v>
      </c>
      <c r="H203">
        <v>0.34499999999999997</v>
      </c>
      <c r="I203">
        <v>0.39100000000000001</v>
      </c>
      <c r="J203">
        <v>0.40100000000000002</v>
      </c>
      <c r="K203">
        <v>0.377</v>
      </c>
      <c r="L203">
        <v>6.2E-2</v>
      </c>
      <c r="M203">
        <v>0.57899999999999996</v>
      </c>
      <c r="N203">
        <v>0.42699999999999999</v>
      </c>
      <c r="O203">
        <v>1.4450000000000001</v>
      </c>
      <c r="P203">
        <v>27</v>
      </c>
      <c r="Q203">
        <v>1.131</v>
      </c>
      <c r="R203" s="3" t="str">
        <f t="shared" si="12"/>
        <v>F</v>
      </c>
      <c r="S203" t="str">
        <f t="shared" si="13"/>
        <v>AUC - F</v>
      </c>
      <c r="T203" s="3" t="str">
        <f t="shared" si="15"/>
        <v>F</v>
      </c>
      <c r="U203" t="str">
        <f t="shared" si="14"/>
        <v>F1 - F</v>
      </c>
      <c r="V203" s="3"/>
    </row>
    <row r="204" spans="1:22" x14ac:dyDescent="0.25">
      <c r="A204" t="s">
        <v>166</v>
      </c>
      <c r="B204" t="s">
        <v>24</v>
      </c>
      <c r="C204" t="s">
        <v>59</v>
      </c>
      <c r="D204" t="s">
        <v>20</v>
      </c>
      <c r="E204" t="s">
        <v>186</v>
      </c>
      <c r="F204" t="s">
        <v>30</v>
      </c>
      <c r="G204">
        <v>0.441</v>
      </c>
      <c r="H204">
        <v>0.28000000000000003</v>
      </c>
      <c r="I204">
        <v>0.442</v>
      </c>
      <c r="J204">
        <v>0.441</v>
      </c>
      <c r="K204">
        <v>0.44</v>
      </c>
      <c r="L204">
        <v>0.16200000000000001</v>
      </c>
      <c r="M204">
        <v>0.57899999999999996</v>
      </c>
      <c r="N204">
        <v>0.41</v>
      </c>
      <c r="O204">
        <v>1.591</v>
      </c>
      <c r="P204">
        <v>24</v>
      </c>
      <c r="Q204">
        <v>1.32</v>
      </c>
      <c r="R204" s="3" t="str">
        <f t="shared" si="12"/>
        <v>F</v>
      </c>
      <c r="S204" t="str">
        <f t="shared" si="13"/>
        <v>AUC - F</v>
      </c>
      <c r="T204" s="3" t="str">
        <f t="shared" si="15"/>
        <v>F</v>
      </c>
      <c r="U204" t="str">
        <f t="shared" si="14"/>
        <v>F1 - F</v>
      </c>
      <c r="V204" s="3"/>
    </row>
    <row r="205" spans="1:22" x14ac:dyDescent="0.25">
      <c r="A205" t="s">
        <v>46</v>
      </c>
      <c r="B205" t="s">
        <v>24</v>
      </c>
      <c r="C205" t="s">
        <v>74</v>
      </c>
      <c r="D205" t="s">
        <v>22</v>
      </c>
      <c r="E205" t="s">
        <v>79</v>
      </c>
      <c r="F205" t="s">
        <v>211</v>
      </c>
      <c r="G205">
        <v>0.56399999999999995</v>
      </c>
      <c r="H205">
        <v>0.44</v>
      </c>
      <c r="I205">
        <v>0.56299999999999994</v>
      </c>
      <c r="J205">
        <v>0.56399999999999995</v>
      </c>
      <c r="K205">
        <v>0.56399999999999995</v>
      </c>
      <c r="L205">
        <v>0.125</v>
      </c>
      <c r="M205">
        <v>0.57799999999999996</v>
      </c>
      <c r="N205">
        <v>0.56499999999999995</v>
      </c>
      <c r="O205">
        <v>1.8319999999999999</v>
      </c>
      <c r="P205">
        <v>15</v>
      </c>
      <c r="Q205">
        <v>1.1279999999999999</v>
      </c>
      <c r="R205" s="3" t="str">
        <f t="shared" si="12"/>
        <v>F</v>
      </c>
      <c r="S205" t="str">
        <f t="shared" si="13"/>
        <v>AUC - F</v>
      </c>
      <c r="T205" s="3" t="str">
        <f t="shared" si="15"/>
        <v>D</v>
      </c>
      <c r="U205" t="str">
        <f t="shared" si="14"/>
        <v>F1 - D</v>
      </c>
      <c r="V205" s="3"/>
    </row>
    <row r="206" spans="1:22" x14ac:dyDescent="0.25">
      <c r="A206" t="s">
        <v>46</v>
      </c>
      <c r="B206" t="s">
        <v>31</v>
      </c>
      <c r="C206" t="s">
        <v>47</v>
      </c>
      <c r="D206" t="s">
        <v>22</v>
      </c>
      <c r="E206" t="s">
        <v>68</v>
      </c>
      <c r="F206" t="s">
        <v>30</v>
      </c>
      <c r="G206">
        <v>0.44500000000000001</v>
      </c>
      <c r="H206">
        <v>0.434</v>
      </c>
      <c r="I206">
        <v>0.36299999999999999</v>
      </c>
      <c r="J206">
        <v>0.44500000000000001</v>
      </c>
      <c r="K206">
        <v>0.36399999999999999</v>
      </c>
      <c r="L206">
        <v>1.2E-2</v>
      </c>
      <c r="M206">
        <v>0.57799999999999996</v>
      </c>
      <c r="N206">
        <v>0.41699999999999998</v>
      </c>
      <c r="O206">
        <v>1.371</v>
      </c>
      <c r="P206">
        <v>23</v>
      </c>
      <c r="Q206">
        <v>1.0920000000000001</v>
      </c>
      <c r="R206" s="3" t="str">
        <f t="shared" si="12"/>
        <v>F</v>
      </c>
      <c r="S206" t="str">
        <f t="shared" si="13"/>
        <v>AUC - F</v>
      </c>
      <c r="T206" s="3" t="str">
        <f t="shared" si="15"/>
        <v>F</v>
      </c>
      <c r="U206" t="str">
        <f t="shared" si="14"/>
        <v>F1 - F</v>
      </c>
      <c r="V206" s="3"/>
    </row>
    <row r="207" spans="1:22" x14ac:dyDescent="0.25">
      <c r="A207" t="s">
        <v>87</v>
      </c>
      <c r="B207" t="s">
        <v>24</v>
      </c>
      <c r="C207" t="s">
        <v>47</v>
      </c>
      <c r="D207" t="s">
        <v>89</v>
      </c>
      <c r="E207" t="s">
        <v>90</v>
      </c>
      <c r="F207" t="s">
        <v>30</v>
      </c>
      <c r="G207">
        <v>0.47199999999999998</v>
      </c>
      <c r="H207">
        <v>0.41</v>
      </c>
      <c r="I207">
        <v>0.44</v>
      </c>
      <c r="J207">
        <v>0.47199999999999998</v>
      </c>
      <c r="K207">
        <v>0.41399999999999998</v>
      </c>
      <c r="L207">
        <v>8.3000000000000004E-2</v>
      </c>
      <c r="M207">
        <v>0.57699999999999996</v>
      </c>
      <c r="N207">
        <v>0.438</v>
      </c>
      <c r="O207">
        <v>1.5119999999999998</v>
      </c>
      <c r="P207">
        <v>29</v>
      </c>
      <c r="Q207">
        <v>1.242</v>
      </c>
      <c r="R207" s="3" t="str">
        <f t="shared" si="12"/>
        <v>F</v>
      </c>
      <c r="S207" t="str">
        <f t="shared" si="13"/>
        <v>AUC - F</v>
      </c>
      <c r="T207" s="3" t="str">
        <f t="shared" si="15"/>
        <v>F</v>
      </c>
      <c r="U207" t="str">
        <f t="shared" si="14"/>
        <v>F1 - F</v>
      </c>
      <c r="V207" s="3"/>
    </row>
    <row r="208" spans="1:22" x14ac:dyDescent="0.25">
      <c r="A208" t="s">
        <v>87</v>
      </c>
      <c r="B208" t="s">
        <v>18</v>
      </c>
      <c r="C208" t="s">
        <v>47</v>
      </c>
      <c r="D208" t="s">
        <v>89</v>
      </c>
      <c r="E208" t="s">
        <v>109</v>
      </c>
      <c r="F208" t="s">
        <v>211</v>
      </c>
      <c r="G208">
        <v>0.42299999999999999</v>
      </c>
      <c r="H208">
        <v>0.35499999999999998</v>
      </c>
      <c r="I208">
        <v>0.36099999999999999</v>
      </c>
      <c r="J208">
        <v>0.42299999999999999</v>
      </c>
      <c r="K208">
        <v>0.373</v>
      </c>
      <c r="L208">
        <v>6.6000000000000003E-2</v>
      </c>
      <c r="M208">
        <v>0.57699999999999996</v>
      </c>
      <c r="N208">
        <v>0.42</v>
      </c>
      <c r="O208">
        <v>1.4359999999999999</v>
      </c>
      <c r="P208">
        <v>13</v>
      </c>
      <c r="Q208">
        <v>1.119</v>
      </c>
      <c r="R208" s="3" t="str">
        <f t="shared" si="12"/>
        <v>F</v>
      </c>
      <c r="S208" t="str">
        <f t="shared" si="13"/>
        <v>AUC - F</v>
      </c>
      <c r="T208" s="3" t="str">
        <f t="shared" si="15"/>
        <v>F</v>
      </c>
      <c r="U208" t="str">
        <f t="shared" si="14"/>
        <v>F1 - F</v>
      </c>
      <c r="V208" s="3"/>
    </row>
    <row r="209" spans="1:22" x14ac:dyDescent="0.25">
      <c r="A209" t="s">
        <v>46</v>
      </c>
      <c r="B209" t="s">
        <v>24</v>
      </c>
      <c r="C209" t="s">
        <v>54</v>
      </c>
      <c r="D209" t="s">
        <v>20</v>
      </c>
      <c r="E209" t="s">
        <v>55</v>
      </c>
      <c r="F209" t="s">
        <v>45</v>
      </c>
      <c r="G209">
        <v>0.57999999999999996</v>
      </c>
      <c r="H209">
        <v>0.42799999999999999</v>
      </c>
      <c r="I209">
        <v>0.57899999999999996</v>
      </c>
      <c r="J209">
        <v>0.57999999999999996</v>
      </c>
      <c r="K209">
        <v>0.57899999999999996</v>
      </c>
      <c r="L209">
        <v>0.153</v>
      </c>
      <c r="M209">
        <v>0.57599999999999996</v>
      </c>
      <c r="N209">
        <v>0.54600000000000004</v>
      </c>
      <c r="O209">
        <v>1.8539999999999999</v>
      </c>
      <c r="P209">
        <v>14</v>
      </c>
      <c r="Q209">
        <v>1.1579999999999999</v>
      </c>
      <c r="R209" s="3" t="str">
        <f t="shared" si="12"/>
        <v>F</v>
      </c>
      <c r="S209" t="str">
        <f t="shared" si="13"/>
        <v>AUC - F</v>
      </c>
      <c r="T209" s="3" t="str">
        <f t="shared" si="15"/>
        <v>D</v>
      </c>
      <c r="U209" t="str">
        <f t="shared" si="14"/>
        <v>F1 - D</v>
      </c>
      <c r="V209" s="3"/>
    </row>
    <row r="210" spans="1:22" x14ac:dyDescent="0.25">
      <c r="A210" t="s">
        <v>166</v>
      </c>
      <c r="B210" t="s">
        <v>31</v>
      </c>
      <c r="C210" t="s">
        <v>54</v>
      </c>
      <c r="D210" t="s">
        <v>91</v>
      </c>
      <c r="E210" t="s">
        <v>180</v>
      </c>
      <c r="F210" t="s">
        <v>30</v>
      </c>
      <c r="G210">
        <v>0.59299999999999997</v>
      </c>
      <c r="H210">
        <v>0.433</v>
      </c>
      <c r="I210">
        <v>0.58899999999999997</v>
      </c>
      <c r="J210">
        <v>0.59299999999999997</v>
      </c>
      <c r="K210">
        <v>0.58499999999999996</v>
      </c>
      <c r="L210">
        <v>0.16700000000000001</v>
      </c>
      <c r="M210">
        <v>0.57599999999999996</v>
      </c>
      <c r="N210">
        <v>0.55100000000000005</v>
      </c>
      <c r="O210">
        <v>1.879</v>
      </c>
      <c r="P210">
        <v>7</v>
      </c>
      <c r="Q210">
        <v>1.17</v>
      </c>
      <c r="R210" s="3" t="str">
        <f t="shared" si="12"/>
        <v>F</v>
      </c>
      <c r="S210" t="str">
        <f t="shared" si="13"/>
        <v>AUC - F</v>
      </c>
      <c r="T210" s="3" t="str">
        <f t="shared" si="15"/>
        <v>D</v>
      </c>
      <c r="U210" t="str">
        <f t="shared" si="14"/>
        <v>F1 - D</v>
      </c>
      <c r="V210" s="3"/>
    </row>
    <row r="211" spans="1:22" x14ac:dyDescent="0.25">
      <c r="A211" t="s">
        <v>87</v>
      </c>
      <c r="B211" t="s">
        <v>24</v>
      </c>
      <c r="C211" t="s">
        <v>47</v>
      </c>
      <c r="D211" t="s">
        <v>20</v>
      </c>
      <c r="E211" t="s">
        <v>88</v>
      </c>
      <c r="F211" t="s">
        <v>30</v>
      </c>
      <c r="G211">
        <v>0.48899999999999999</v>
      </c>
      <c r="H211">
        <v>0.41799999999999998</v>
      </c>
      <c r="I211">
        <v>0.46400000000000002</v>
      </c>
      <c r="J211">
        <v>0.48899999999999999</v>
      </c>
      <c r="K211">
        <v>0.41199999999999998</v>
      </c>
      <c r="L211">
        <v>0.105</v>
      </c>
      <c r="M211">
        <v>0.57499999999999996</v>
      </c>
      <c r="N211">
        <v>0.434</v>
      </c>
      <c r="O211">
        <v>1.526</v>
      </c>
      <c r="P211">
        <v>27</v>
      </c>
      <c r="Q211">
        <v>1.236</v>
      </c>
      <c r="R211" s="3" t="str">
        <f t="shared" si="12"/>
        <v>F</v>
      </c>
      <c r="S211" t="str">
        <f t="shared" si="13"/>
        <v>AUC - F</v>
      </c>
      <c r="T211" s="3" t="str">
        <f t="shared" si="15"/>
        <v>F</v>
      </c>
      <c r="U211" t="str">
        <f t="shared" si="14"/>
        <v>F1 - F</v>
      </c>
      <c r="V211" s="3"/>
    </row>
    <row r="212" spans="1:22" x14ac:dyDescent="0.25">
      <c r="A212" t="s">
        <v>128</v>
      </c>
      <c r="B212" t="s">
        <v>31</v>
      </c>
      <c r="C212" t="s">
        <v>54</v>
      </c>
      <c r="D212" t="s">
        <v>91</v>
      </c>
      <c r="E212" t="s">
        <v>142</v>
      </c>
      <c r="F212" t="s">
        <v>30</v>
      </c>
      <c r="G212">
        <v>0.54400000000000004</v>
      </c>
      <c r="H212">
        <v>0.46400000000000002</v>
      </c>
      <c r="I212">
        <v>0.54200000000000004</v>
      </c>
      <c r="J212">
        <v>0.54400000000000004</v>
      </c>
      <c r="K212">
        <v>0.54200000000000004</v>
      </c>
      <c r="L212">
        <v>0.08</v>
      </c>
      <c r="M212">
        <v>0.57499999999999996</v>
      </c>
      <c r="N212">
        <v>0.57199999999999995</v>
      </c>
      <c r="O212">
        <v>1.7690000000000001</v>
      </c>
      <c r="P212">
        <v>8</v>
      </c>
      <c r="Q212">
        <v>1.0840000000000001</v>
      </c>
      <c r="R212" s="3" t="str">
        <f t="shared" si="12"/>
        <v>F</v>
      </c>
      <c r="S212" t="str">
        <f t="shared" si="13"/>
        <v>AUC - F</v>
      </c>
      <c r="T212" s="3" t="str">
        <f t="shared" si="15"/>
        <v>D</v>
      </c>
      <c r="U212" t="str">
        <f t="shared" si="14"/>
        <v>F1 - D</v>
      </c>
      <c r="V212" s="3"/>
    </row>
    <row r="213" spans="1:22" x14ac:dyDescent="0.25">
      <c r="A213" t="s">
        <v>166</v>
      </c>
      <c r="B213" t="s">
        <v>18</v>
      </c>
      <c r="C213" t="s">
        <v>47</v>
      </c>
      <c r="D213" t="s">
        <v>89</v>
      </c>
      <c r="E213" t="s">
        <v>179</v>
      </c>
      <c r="F213" t="s">
        <v>30</v>
      </c>
      <c r="G213">
        <v>0.40100000000000002</v>
      </c>
      <c r="H213">
        <v>0.34499999999999997</v>
      </c>
      <c r="I213">
        <v>0.40899999999999997</v>
      </c>
      <c r="J213">
        <v>0.40100000000000002</v>
      </c>
      <c r="K213">
        <v>0.40100000000000002</v>
      </c>
      <c r="L213">
        <v>6.3E-2</v>
      </c>
      <c r="M213">
        <v>0.57499999999999996</v>
      </c>
      <c r="N213">
        <v>0.41299999999999998</v>
      </c>
      <c r="O213">
        <v>1.452</v>
      </c>
      <c r="P213">
        <v>26</v>
      </c>
      <c r="Q213">
        <v>1.2030000000000001</v>
      </c>
      <c r="R213" s="3" t="str">
        <f t="shared" si="12"/>
        <v>F</v>
      </c>
      <c r="S213" t="str">
        <f t="shared" si="13"/>
        <v>AUC - F</v>
      </c>
      <c r="T213" s="3" t="str">
        <f t="shared" si="15"/>
        <v>F</v>
      </c>
      <c r="U213" t="str">
        <f t="shared" si="14"/>
        <v>F1 - F</v>
      </c>
      <c r="V213" s="3"/>
    </row>
    <row r="214" spans="1:22" x14ac:dyDescent="0.25">
      <c r="A214" t="s">
        <v>17</v>
      </c>
      <c r="B214" t="s">
        <v>31</v>
      </c>
      <c r="C214" t="s">
        <v>34</v>
      </c>
      <c r="D214" t="s">
        <v>20</v>
      </c>
      <c r="E214" t="s">
        <v>41</v>
      </c>
      <c r="F214" t="s">
        <v>45</v>
      </c>
      <c r="G214">
        <v>0.58899999999999997</v>
      </c>
      <c r="H214">
        <v>0.44</v>
      </c>
      <c r="I214">
        <v>0.58499999999999996</v>
      </c>
      <c r="J214">
        <v>0.58899999999999997</v>
      </c>
      <c r="K214">
        <v>0.58699999999999997</v>
      </c>
      <c r="L214">
        <v>0.151</v>
      </c>
      <c r="M214">
        <v>0.57399999999999995</v>
      </c>
      <c r="N214">
        <v>0.55300000000000005</v>
      </c>
      <c r="O214">
        <v>1.8649999999999998</v>
      </c>
      <c r="P214">
        <v>14</v>
      </c>
      <c r="Q214">
        <v>1.1739999999999999</v>
      </c>
      <c r="R214" s="3" t="str">
        <f t="shared" si="12"/>
        <v>F</v>
      </c>
      <c r="S214" t="str">
        <f t="shared" si="13"/>
        <v>AUC - F</v>
      </c>
      <c r="T214" s="3" t="str">
        <f t="shared" si="15"/>
        <v>D</v>
      </c>
      <c r="U214" t="str">
        <f t="shared" si="14"/>
        <v>F1 - D</v>
      </c>
      <c r="V214" s="3"/>
    </row>
    <row r="215" spans="1:22" x14ac:dyDescent="0.25">
      <c r="A215" t="s">
        <v>46</v>
      </c>
      <c r="B215" t="s">
        <v>24</v>
      </c>
      <c r="C215" t="s">
        <v>47</v>
      </c>
      <c r="D215" t="s">
        <v>25</v>
      </c>
      <c r="E215" t="s">
        <v>49</v>
      </c>
      <c r="F215" t="s">
        <v>45</v>
      </c>
      <c r="G215">
        <v>0.44700000000000001</v>
      </c>
      <c r="H215">
        <v>0.3</v>
      </c>
      <c r="I215">
        <v>0.46</v>
      </c>
      <c r="J215">
        <v>0.44700000000000001</v>
      </c>
      <c r="K215">
        <v>0.45100000000000001</v>
      </c>
      <c r="L215">
        <v>0.14399999999999999</v>
      </c>
      <c r="M215">
        <v>0.57399999999999995</v>
      </c>
      <c r="N215">
        <v>0.40699999999999997</v>
      </c>
      <c r="O215">
        <v>1.5760000000000001</v>
      </c>
      <c r="P215">
        <v>27</v>
      </c>
      <c r="Q215">
        <v>1.353</v>
      </c>
      <c r="R215" s="3" t="str">
        <f t="shared" si="12"/>
        <v>F</v>
      </c>
      <c r="S215" t="str">
        <f t="shared" si="13"/>
        <v>AUC - F</v>
      </c>
      <c r="T215" s="3" t="str">
        <f t="shared" si="15"/>
        <v>F</v>
      </c>
      <c r="U215" t="str">
        <f t="shared" si="14"/>
        <v>F1 - F</v>
      </c>
      <c r="V215" s="3"/>
    </row>
    <row r="216" spans="1:22" x14ac:dyDescent="0.25">
      <c r="A216" t="s">
        <v>128</v>
      </c>
      <c r="B216" t="s">
        <v>31</v>
      </c>
      <c r="C216" t="s">
        <v>54</v>
      </c>
      <c r="D216" t="s">
        <v>20</v>
      </c>
      <c r="E216" t="s">
        <v>144</v>
      </c>
      <c r="F216" t="s">
        <v>30</v>
      </c>
      <c r="G216">
        <v>0.55500000000000005</v>
      </c>
      <c r="H216">
        <v>0.45800000000000002</v>
      </c>
      <c r="I216">
        <v>0.55200000000000005</v>
      </c>
      <c r="J216">
        <v>0.55500000000000005</v>
      </c>
      <c r="K216">
        <v>0.55100000000000005</v>
      </c>
      <c r="L216">
        <v>9.9000000000000005E-2</v>
      </c>
      <c r="M216">
        <v>0.57399999999999995</v>
      </c>
      <c r="N216">
        <v>0.56599999999999995</v>
      </c>
      <c r="O216">
        <v>1.79</v>
      </c>
      <c r="P216">
        <v>7</v>
      </c>
      <c r="Q216">
        <v>1.1020000000000001</v>
      </c>
      <c r="R216" s="3" t="str">
        <f t="shared" si="12"/>
        <v>F</v>
      </c>
      <c r="S216" t="str">
        <f t="shared" si="13"/>
        <v>AUC - F</v>
      </c>
      <c r="T216" s="3" t="str">
        <f t="shared" si="15"/>
        <v>D</v>
      </c>
      <c r="U216" t="str">
        <f t="shared" si="14"/>
        <v>F1 - D</v>
      </c>
      <c r="V216" s="3"/>
    </row>
    <row r="217" spans="1:22" x14ac:dyDescent="0.25">
      <c r="A217" t="s">
        <v>166</v>
      </c>
      <c r="B217" t="s">
        <v>24</v>
      </c>
      <c r="C217" t="s">
        <v>74</v>
      </c>
      <c r="D217" t="s">
        <v>91</v>
      </c>
      <c r="E217" t="s">
        <v>195</v>
      </c>
      <c r="F217" t="s">
        <v>211</v>
      </c>
      <c r="G217">
        <v>0.54900000000000004</v>
      </c>
      <c r="H217">
        <v>0.47899999999999998</v>
      </c>
      <c r="I217">
        <v>0.54200000000000004</v>
      </c>
      <c r="J217">
        <v>0.54900000000000004</v>
      </c>
      <c r="K217">
        <v>0.54200000000000004</v>
      </c>
      <c r="L217">
        <v>7.2999999999999995E-2</v>
      </c>
      <c r="M217">
        <v>0.57299999999999995</v>
      </c>
      <c r="N217">
        <v>0.58099999999999996</v>
      </c>
      <c r="O217">
        <v>1.7689999999999999</v>
      </c>
      <c r="P217">
        <v>17</v>
      </c>
      <c r="Q217">
        <v>1.0840000000000001</v>
      </c>
      <c r="R217" s="3" t="str">
        <f t="shared" si="12"/>
        <v>F</v>
      </c>
      <c r="S217" t="str">
        <f t="shared" si="13"/>
        <v>AUC - F</v>
      </c>
      <c r="T217" s="3" t="str">
        <f t="shared" si="15"/>
        <v>D</v>
      </c>
      <c r="U217" t="str">
        <f t="shared" si="14"/>
        <v>F1 - D</v>
      </c>
      <c r="V217" s="3"/>
    </row>
    <row r="218" spans="1:22" x14ac:dyDescent="0.25">
      <c r="A218" t="s">
        <v>46</v>
      </c>
      <c r="B218" t="s">
        <v>31</v>
      </c>
      <c r="C218" t="s">
        <v>54</v>
      </c>
      <c r="D218" t="s">
        <v>25</v>
      </c>
      <c r="E218" t="s">
        <v>65</v>
      </c>
      <c r="F218" t="s">
        <v>30</v>
      </c>
      <c r="G218">
        <v>0.56200000000000006</v>
      </c>
      <c r="H218">
        <v>0.44900000000000001</v>
      </c>
      <c r="I218">
        <v>0.55900000000000005</v>
      </c>
      <c r="J218">
        <v>0.56200000000000006</v>
      </c>
      <c r="K218">
        <v>0.55900000000000005</v>
      </c>
      <c r="L218">
        <v>0.114</v>
      </c>
      <c r="M218">
        <v>0.57199999999999995</v>
      </c>
      <c r="N218">
        <v>0.56000000000000005</v>
      </c>
      <c r="O218">
        <v>1.8050000000000002</v>
      </c>
      <c r="P218">
        <v>5</v>
      </c>
      <c r="Q218">
        <v>1.1180000000000001</v>
      </c>
      <c r="R218" s="3" t="str">
        <f t="shared" si="12"/>
        <v>F</v>
      </c>
      <c r="S218" t="str">
        <f t="shared" si="13"/>
        <v>AUC - F</v>
      </c>
      <c r="T218" s="3" t="str">
        <f t="shared" si="15"/>
        <v>D</v>
      </c>
      <c r="U218" t="str">
        <f t="shared" si="14"/>
        <v>F1 - D</v>
      </c>
      <c r="V218" s="3"/>
    </row>
    <row r="219" spans="1:22" x14ac:dyDescent="0.25">
      <c r="A219" t="s">
        <v>87</v>
      </c>
      <c r="B219" t="s">
        <v>24</v>
      </c>
      <c r="C219" t="s">
        <v>59</v>
      </c>
      <c r="D219" t="s">
        <v>20</v>
      </c>
      <c r="E219" t="s">
        <v>96</v>
      </c>
      <c r="F219" t="s">
        <v>30</v>
      </c>
      <c r="G219">
        <v>0.44</v>
      </c>
      <c r="H219">
        <v>0.28899999999999998</v>
      </c>
      <c r="I219">
        <v>0.44700000000000001</v>
      </c>
      <c r="J219">
        <v>0.44</v>
      </c>
      <c r="K219">
        <v>0.435</v>
      </c>
      <c r="L219">
        <v>0.157</v>
      </c>
      <c r="M219">
        <v>0.57199999999999995</v>
      </c>
      <c r="N219">
        <v>0.40200000000000002</v>
      </c>
      <c r="O219">
        <v>1.5659999999999998</v>
      </c>
      <c r="P219">
        <v>24</v>
      </c>
      <c r="Q219">
        <v>1.3049999999999999</v>
      </c>
      <c r="R219" s="3" t="str">
        <f t="shared" si="12"/>
        <v>F</v>
      </c>
      <c r="S219" t="str">
        <f t="shared" si="13"/>
        <v>AUC - F</v>
      </c>
      <c r="T219" s="3" t="str">
        <f t="shared" si="15"/>
        <v>F</v>
      </c>
      <c r="U219" t="str">
        <f t="shared" si="14"/>
        <v>F1 - F</v>
      </c>
      <c r="V219" s="3"/>
    </row>
    <row r="220" spans="1:22" x14ac:dyDescent="0.25">
      <c r="A220" t="s">
        <v>166</v>
      </c>
      <c r="B220" t="s">
        <v>31</v>
      </c>
      <c r="C220" t="s">
        <v>59</v>
      </c>
      <c r="D220" t="s">
        <v>89</v>
      </c>
      <c r="E220" t="s">
        <v>196</v>
      </c>
      <c r="F220" t="s">
        <v>211</v>
      </c>
      <c r="G220">
        <v>0.39100000000000001</v>
      </c>
      <c r="H220">
        <v>0.30499999999999999</v>
      </c>
      <c r="I220">
        <v>0.39100000000000001</v>
      </c>
      <c r="J220">
        <v>0.39100000000000001</v>
      </c>
      <c r="K220">
        <v>0.39100000000000001</v>
      </c>
      <c r="L220">
        <v>8.5999999999999993E-2</v>
      </c>
      <c r="M220">
        <v>0.57199999999999995</v>
      </c>
      <c r="N220">
        <v>0.39200000000000002</v>
      </c>
      <c r="O220">
        <v>1.4409999999999998</v>
      </c>
      <c r="P220">
        <v>19</v>
      </c>
      <c r="Q220">
        <v>1.173</v>
      </c>
      <c r="R220" s="3" t="str">
        <f t="shared" si="12"/>
        <v>F</v>
      </c>
      <c r="S220" t="str">
        <f t="shared" si="13"/>
        <v>AUC - F</v>
      </c>
      <c r="T220" s="3" t="str">
        <f t="shared" si="15"/>
        <v>F</v>
      </c>
      <c r="U220" t="str">
        <f t="shared" si="14"/>
        <v>F1 - F</v>
      </c>
      <c r="V220" s="3"/>
    </row>
    <row r="221" spans="1:22" x14ac:dyDescent="0.25">
      <c r="A221" t="s">
        <v>46</v>
      </c>
      <c r="B221" t="s">
        <v>18</v>
      </c>
      <c r="C221" t="s">
        <v>74</v>
      </c>
      <c r="D221" t="s">
        <v>20</v>
      </c>
      <c r="E221" t="s">
        <v>78</v>
      </c>
      <c r="F221" t="s">
        <v>30</v>
      </c>
      <c r="G221">
        <v>0.57699999999999996</v>
      </c>
      <c r="H221">
        <v>0.42</v>
      </c>
      <c r="I221">
        <v>0.57999999999999996</v>
      </c>
      <c r="J221">
        <v>0.57699999999999996</v>
      </c>
      <c r="K221">
        <v>0.57599999999999996</v>
      </c>
      <c r="L221">
        <v>0.157</v>
      </c>
      <c r="M221">
        <v>0.57099999999999995</v>
      </c>
      <c r="N221">
        <v>0.56999999999999995</v>
      </c>
      <c r="O221">
        <v>1.8739999999999997</v>
      </c>
      <c r="P221">
        <v>8</v>
      </c>
      <c r="Q221">
        <v>1.1519999999999999</v>
      </c>
      <c r="R221" s="3" t="str">
        <f t="shared" si="12"/>
        <v>F</v>
      </c>
      <c r="S221" t="str">
        <f t="shared" si="13"/>
        <v>AUC - F</v>
      </c>
      <c r="T221" s="3" t="str">
        <f t="shared" si="15"/>
        <v>D</v>
      </c>
      <c r="U221" t="str">
        <f t="shared" si="14"/>
        <v>F1 - D</v>
      </c>
      <c r="V221" s="3"/>
    </row>
    <row r="222" spans="1:22" x14ac:dyDescent="0.25">
      <c r="A222" t="s">
        <v>87</v>
      </c>
      <c r="B222" t="s">
        <v>18</v>
      </c>
      <c r="C222" t="s">
        <v>54</v>
      </c>
      <c r="D222" t="s">
        <v>20</v>
      </c>
      <c r="E222" t="s">
        <v>104</v>
      </c>
      <c r="F222" t="s">
        <v>30</v>
      </c>
      <c r="G222">
        <v>0.57699999999999996</v>
      </c>
      <c r="H222">
        <v>0.43</v>
      </c>
      <c r="I222">
        <v>0.57999999999999996</v>
      </c>
      <c r="J222">
        <v>0.57699999999999996</v>
      </c>
      <c r="K222">
        <v>0.56799999999999995</v>
      </c>
      <c r="L222">
        <v>0.153</v>
      </c>
      <c r="M222">
        <v>0.57099999999999995</v>
      </c>
      <c r="N222">
        <v>0.58899999999999997</v>
      </c>
      <c r="O222">
        <v>1.8809999999999998</v>
      </c>
      <c r="P222">
        <v>1</v>
      </c>
      <c r="Q222">
        <v>1.1359999999999999</v>
      </c>
      <c r="R222" s="3" t="str">
        <f t="shared" si="12"/>
        <v>F</v>
      </c>
      <c r="S222" t="str">
        <f t="shared" si="13"/>
        <v>AUC - F</v>
      </c>
      <c r="T222" s="3" t="str">
        <f t="shared" si="15"/>
        <v>D</v>
      </c>
      <c r="U222" t="str">
        <f t="shared" si="14"/>
        <v>F1 - D</v>
      </c>
      <c r="V222" s="3"/>
    </row>
    <row r="223" spans="1:22" x14ac:dyDescent="0.25">
      <c r="A223" t="s">
        <v>166</v>
      </c>
      <c r="B223" t="s">
        <v>18</v>
      </c>
      <c r="C223" t="s">
        <v>47</v>
      </c>
      <c r="D223" t="s">
        <v>89</v>
      </c>
      <c r="E223" t="s">
        <v>179</v>
      </c>
      <c r="F223" t="s">
        <v>45</v>
      </c>
      <c r="G223">
        <v>0.44500000000000001</v>
      </c>
      <c r="H223">
        <v>0.30299999999999999</v>
      </c>
      <c r="I223">
        <v>0.44600000000000001</v>
      </c>
      <c r="J223">
        <v>0.44500000000000001</v>
      </c>
      <c r="K223">
        <v>0.44500000000000001</v>
      </c>
      <c r="L223">
        <v>0.14599999999999999</v>
      </c>
      <c r="M223">
        <v>0.57099999999999995</v>
      </c>
      <c r="N223">
        <v>0.38800000000000001</v>
      </c>
      <c r="O223">
        <v>1.5499999999999998</v>
      </c>
      <c r="P223">
        <v>22</v>
      </c>
      <c r="Q223">
        <v>1.335</v>
      </c>
      <c r="R223" s="3" t="str">
        <f t="shared" si="12"/>
        <v>F</v>
      </c>
      <c r="S223" t="str">
        <f t="shared" si="13"/>
        <v>AUC - F</v>
      </c>
      <c r="T223" s="3" t="str">
        <f t="shared" si="15"/>
        <v>F</v>
      </c>
      <c r="U223" t="str">
        <f t="shared" si="14"/>
        <v>F1 - F</v>
      </c>
      <c r="V223" s="3"/>
    </row>
    <row r="224" spans="1:22" x14ac:dyDescent="0.25">
      <c r="A224" t="s">
        <v>128</v>
      </c>
      <c r="B224" t="s">
        <v>18</v>
      </c>
      <c r="C224" t="s">
        <v>59</v>
      </c>
      <c r="D224" t="s">
        <v>20</v>
      </c>
      <c r="E224" t="s">
        <v>152</v>
      </c>
      <c r="F224" t="s">
        <v>211</v>
      </c>
      <c r="G224">
        <v>0.42299999999999999</v>
      </c>
      <c r="H224">
        <v>0.34399999999999997</v>
      </c>
      <c r="I224">
        <v>0.436</v>
      </c>
      <c r="J224">
        <v>0.42299999999999999</v>
      </c>
      <c r="K224">
        <v>0.39500000000000002</v>
      </c>
      <c r="L224">
        <v>9.6000000000000002E-2</v>
      </c>
      <c r="M224">
        <v>0.56999999999999995</v>
      </c>
      <c r="N224">
        <v>0.438</v>
      </c>
      <c r="O224">
        <v>1.4989999999999999</v>
      </c>
      <c r="P224">
        <v>22</v>
      </c>
      <c r="Q224">
        <v>1.1850000000000001</v>
      </c>
      <c r="R224" s="3" t="str">
        <f t="shared" si="12"/>
        <v>F</v>
      </c>
      <c r="S224" t="str">
        <f t="shared" si="13"/>
        <v>AUC - F</v>
      </c>
      <c r="T224" s="3" t="str">
        <f t="shared" si="15"/>
        <v>F</v>
      </c>
      <c r="U224" t="str">
        <f t="shared" si="14"/>
        <v>F1 - F</v>
      </c>
      <c r="V224" s="3"/>
    </row>
    <row r="225" spans="1:22" x14ac:dyDescent="0.25">
      <c r="A225" t="s">
        <v>128</v>
      </c>
      <c r="B225" t="s">
        <v>31</v>
      </c>
      <c r="C225" t="s">
        <v>54</v>
      </c>
      <c r="D225" t="s">
        <v>91</v>
      </c>
      <c r="E225" t="s">
        <v>142</v>
      </c>
      <c r="F225" t="s">
        <v>45</v>
      </c>
      <c r="G225">
        <v>0.57299999999999995</v>
      </c>
      <c r="H225">
        <v>0.43</v>
      </c>
      <c r="I225">
        <v>0.57299999999999995</v>
      </c>
      <c r="J225">
        <v>0.57299999999999995</v>
      </c>
      <c r="K225">
        <v>0.57299999999999995</v>
      </c>
      <c r="L225">
        <v>0.14299999999999999</v>
      </c>
      <c r="M225">
        <v>0.56999999999999995</v>
      </c>
      <c r="N225">
        <v>0.54200000000000004</v>
      </c>
      <c r="O225">
        <v>1.8280000000000001</v>
      </c>
      <c r="P225">
        <v>5</v>
      </c>
      <c r="Q225">
        <v>1.1459999999999999</v>
      </c>
      <c r="R225" s="3" t="str">
        <f t="shared" si="12"/>
        <v>F</v>
      </c>
      <c r="S225" t="str">
        <f t="shared" si="13"/>
        <v>AUC - F</v>
      </c>
      <c r="T225" s="3" t="str">
        <f t="shared" si="15"/>
        <v>D</v>
      </c>
      <c r="U225" t="str">
        <f t="shared" si="14"/>
        <v>F1 - D</v>
      </c>
      <c r="V225" s="3"/>
    </row>
    <row r="226" spans="1:22" x14ac:dyDescent="0.25">
      <c r="A226" t="s">
        <v>128</v>
      </c>
      <c r="B226" t="s">
        <v>31</v>
      </c>
      <c r="C226" t="s">
        <v>54</v>
      </c>
      <c r="D226" t="s">
        <v>89</v>
      </c>
      <c r="E226" t="s">
        <v>141</v>
      </c>
      <c r="F226" t="s">
        <v>45</v>
      </c>
      <c r="G226">
        <v>0.56399999999999995</v>
      </c>
      <c r="H226">
        <v>0.441</v>
      </c>
      <c r="I226">
        <v>0.56399999999999995</v>
      </c>
      <c r="J226">
        <v>0.56399999999999995</v>
      </c>
      <c r="K226">
        <v>0.56399999999999995</v>
      </c>
      <c r="L226">
        <v>0.124</v>
      </c>
      <c r="M226">
        <v>0.56999999999999995</v>
      </c>
      <c r="N226">
        <v>0.54200000000000004</v>
      </c>
      <c r="O226">
        <v>1.8</v>
      </c>
      <c r="P226">
        <v>6</v>
      </c>
      <c r="Q226">
        <v>1.1279999999999999</v>
      </c>
      <c r="R226" s="3" t="str">
        <f t="shared" si="12"/>
        <v>F</v>
      </c>
      <c r="S226" t="str">
        <f t="shared" si="13"/>
        <v>AUC - F</v>
      </c>
      <c r="T226" s="3" t="str">
        <f t="shared" si="15"/>
        <v>D</v>
      </c>
      <c r="U226" t="str">
        <f t="shared" si="14"/>
        <v>F1 - D</v>
      </c>
      <c r="V226" s="3"/>
    </row>
    <row r="227" spans="1:22" x14ac:dyDescent="0.25">
      <c r="A227" t="s">
        <v>166</v>
      </c>
      <c r="B227" t="s">
        <v>24</v>
      </c>
      <c r="C227" t="s">
        <v>47</v>
      </c>
      <c r="D227" t="s">
        <v>20</v>
      </c>
      <c r="E227" t="s">
        <v>181</v>
      </c>
      <c r="F227" t="s">
        <v>45</v>
      </c>
      <c r="G227">
        <v>0.48299999999999998</v>
      </c>
      <c r="H227">
        <v>0.34499999999999997</v>
      </c>
      <c r="I227">
        <v>0.47699999999999998</v>
      </c>
      <c r="J227">
        <v>0.48299999999999998</v>
      </c>
      <c r="K227">
        <v>0.47899999999999998</v>
      </c>
      <c r="L227">
        <v>0.14099999999999999</v>
      </c>
      <c r="M227">
        <v>0.56899999999999995</v>
      </c>
      <c r="N227">
        <v>0.42499999999999999</v>
      </c>
      <c r="O227">
        <v>1.6140000000000001</v>
      </c>
      <c r="P227">
        <v>22</v>
      </c>
      <c r="Q227">
        <v>1.4369999999999998</v>
      </c>
      <c r="R227" s="3" t="str">
        <f t="shared" si="12"/>
        <v>F</v>
      </c>
      <c r="S227" t="str">
        <f t="shared" si="13"/>
        <v>AUC - F</v>
      </c>
      <c r="T227" s="3" t="str">
        <f t="shared" si="15"/>
        <v>F</v>
      </c>
      <c r="U227" t="str">
        <f t="shared" si="14"/>
        <v>F1 - F</v>
      </c>
      <c r="V227" s="3"/>
    </row>
    <row r="228" spans="1:22" x14ac:dyDescent="0.25">
      <c r="A228" t="s">
        <v>87</v>
      </c>
      <c r="B228" t="s">
        <v>24</v>
      </c>
      <c r="C228" t="s">
        <v>59</v>
      </c>
      <c r="D228" t="s">
        <v>91</v>
      </c>
      <c r="E228" t="s">
        <v>98</v>
      </c>
      <c r="F228" t="s">
        <v>30</v>
      </c>
      <c r="G228">
        <v>0.41699999999999998</v>
      </c>
      <c r="H228">
        <v>0.3</v>
      </c>
      <c r="I228">
        <v>0.41799999999999998</v>
      </c>
      <c r="J228">
        <v>0.41699999999999998</v>
      </c>
      <c r="K228">
        <v>0.40600000000000003</v>
      </c>
      <c r="L228">
        <v>0.121</v>
      </c>
      <c r="M228">
        <v>0.56799999999999995</v>
      </c>
      <c r="N228">
        <v>0.39800000000000002</v>
      </c>
      <c r="O228">
        <v>1.4929999999999999</v>
      </c>
      <c r="P228">
        <v>31</v>
      </c>
      <c r="Q228">
        <v>1.218</v>
      </c>
      <c r="R228" s="3" t="str">
        <f t="shared" si="12"/>
        <v>F</v>
      </c>
      <c r="S228" t="str">
        <f t="shared" si="13"/>
        <v>AUC - F</v>
      </c>
      <c r="T228" s="3" t="str">
        <f t="shared" si="15"/>
        <v>F</v>
      </c>
      <c r="U228" t="str">
        <f t="shared" si="14"/>
        <v>F1 - F</v>
      </c>
      <c r="V228" s="3"/>
    </row>
    <row r="229" spans="1:22" x14ac:dyDescent="0.25">
      <c r="A229" t="s">
        <v>128</v>
      </c>
      <c r="B229" t="s">
        <v>18</v>
      </c>
      <c r="C229" t="s">
        <v>74</v>
      </c>
      <c r="D229" t="s">
        <v>89</v>
      </c>
      <c r="E229" t="s">
        <v>149</v>
      </c>
      <c r="F229" t="s">
        <v>30</v>
      </c>
      <c r="G229">
        <v>0.56899999999999995</v>
      </c>
      <c r="H229">
        <v>0.42299999999999999</v>
      </c>
      <c r="I229">
        <v>0.57599999999999996</v>
      </c>
      <c r="J229">
        <v>0.56899999999999995</v>
      </c>
      <c r="K229">
        <v>0.56799999999999995</v>
      </c>
      <c r="L229">
        <v>0.14699999999999999</v>
      </c>
      <c r="M229">
        <v>0.56799999999999995</v>
      </c>
      <c r="N229">
        <v>0.57699999999999996</v>
      </c>
      <c r="O229">
        <v>1.8599999999999999</v>
      </c>
      <c r="P229">
        <v>14</v>
      </c>
      <c r="Q229">
        <v>1.1359999999999999</v>
      </c>
      <c r="R229" s="3" t="str">
        <f t="shared" si="12"/>
        <v>F</v>
      </c>
      <c r="S229" t="str">
        <f t="shared" si="13"/>
        <v>AUC - F</v>
      </c>
      <c r="T229" s="3" t="str">
        <f t="shared" si="15"/>
        <v>D</v>
      </c>
      <c r="U229" t="str">
        <f t="shared" si="14"/>
        <v>F1 - D</v>
      </c>
      <c r="V229" s="3"/>
    </row>
    <row r="230" spans="1:22" x14ac:dyDescent="0.25">
      <c r="A230" t="s">
        <v>166</v>
      </c>
      <c r="B230" t="s">
        <v>31</v>
      </c>
      <c r="C230" t="s">
        <v>74</v>
      </c>
      <c r="D230" t="s">
        <v>20</v>
      </c>
      <c r="E230" t="s">
        <v>197</v>
      </c>
      <c r="F230" t="s">
        <v>211</v>
      </c>
      <c r="G230">
        <v>0.54300000000000004</v>
      </c>
      <c r="H230">
        <v>0.48799999999999999</v>
      </c>
      <c r="I230">
        <v>0.53400000000000003</v>
      </c>
      <c r="J230">
        <v>0.54300000000000004</v>
      </c>
      <c r="K230">
        <v>0.53300000000000003</v>
      </c>
      <c r="L230">
        <v>5.7000000000000002E-2</v>
      </c>
      <c r="M230">
        <v>0.56799999999999995</v>
      </c>
      <c r="N230">
        <v>0.57299999999999995</v>
      </c>
      <c r="O230">
        <v>1.7309999999999999</v>
      </c>
      <c r="P230">
        <v>12</v>
      </c>
      <c r="Q230">
        <v>1.0660000000000001</v>
      </c>
      <c r="R230" s="3" t="str">
        <f t="shared" si="12"/>
        <v>F</v>
      </c>
      <c r="S230" t="str">
        <f t="shared" si="13"/>
        <v>AUC - F</v>
      </c>
      <c r="T230" s="3" t="str">
        <f t="shared" si="15"/>
        <v>D</v>
      </c>
      <c r="U230" t="str">
        <f t="shared" si="14"/>
        <v>F1 - D</v>
      </c>
      <c r="V230" s="3"/>
    </row>
    <row r="231" spans="1:22" x14ac:dyDescent="0.25">
      <c r="A231" t="s">
        <v>46</v>
      </c>
      <c r="B231" t="s">
        <v>31</v>
      </c>
      <c r="C231" t="s">
        <v>74</v>
      </c>
      <c r="D231" t="s">
        <v>20</v>
      </c>
      <c r="E231" t="s">
        <v>81</v>
      </c>
      <c r="F231" t="s">
        <v>30</v>
      </c>
      <c r="G231">
        <v>0.56000000000000005</v>
      </c>
      <c r="H231">
        <v>0.44500000000000001</v>
      </c>
      <c r="I231">
        <v>0.55900000000000005</v>
      </c>
      <c r="J231">
        <v>0.56000000000000005</v>
      </c>
      <c r="K231">
        <v>0.55900000000000005</v>
      </c>
      <c r="L231">
        <v>0.115</v>
      </c>
      <c r="M231">
        <v>0.56699999999999995</v>
      </c>
      <c r="N231">
        <v>0.56100000000000005</v>
      </c>
      <c r="O231">
        <v>1.802</v>
      </c>
      <c r="P231">
        <v>6</v>
      </c>
      <c r="Q231">
        <v>1.1180000000000001</v>
      </c>
      <c r="R231" s="3" t="str">
        <f t="shared" si="12"/>
        <v>F</v>
      </c>
      <c r="S231" t="str">
        <f t="shared" si="13"/>
        <v>AUC - F</v>
      </c>
      <c r="T231" s="3" t="str">
        <f t="shared" si="15"/>
        <v>D</v>
      </c>
      <c r="U231" t="str">
        <f t="shared" si="14"/>
        <v>F1 - D</v>
      </c>
      <c r="V231" s="3"/>
    </row>
    <row r="232" spans="1:22" x14ac:dyDescent="0.25">
      <c r="A232" t="s">
        <v>87</v>
      </c>
      <c r="B232" t="s">
        <v>24</v>
      </c>
      <c r="C232" t="s">
        <v>54</v>
      </c>
      <c r="D232" t="s">
        <v>89</v>
      </c>
      <c r="E232" t="s">
        <v>95</v>
      </c>
      <c r="F232" t="s">
        <v>30</v>
      </c>
      <c r="G232">
        <v>0.57599999999999996</v>
      </c>
      <c r="H232">
        <v>0.435</v>
      </c>
      <c r="I232">
        <v>0.57299999999999995</v>
      </c>
      <c r="J232">
        <v>0.57599999999999996</v>
      </c>
      <c r="K232">
        <v>0.57299999999999995</v>
      </c>
      <c r="L232">
        <v>0.14199999999999999</v>
      </c>
      <c r="M232">
        <v>0.56699999999999995</v>
      </c>
      <c r="N232">
        <v>0.54600000000000004</v>
      </c>
      <c r="O232">
        <v>1.8280000000000001</v>
      </c>
      <c r="P232">
        <v>9</v>
      </c>
      <c r="Q232">
        <v>1.1459999999999999</v>
      </c>
      <c r="R232" s="3" t="str">
        <f t="shared" si="12"/>
        <v>F</v>
      </c>
      <c r="S232" t="str">
        <f t="shared" si="13"/>
        <v>AUC - F</v>
      </c>
      <c r="T232" s="3" t="str">
        <f t="shared" si="15"/>
        <v>D</v>
      </c>
      <c r="U232" t="str">
        <f t="shared" si="14"/>
        <v>F1 - D</v>
      </c>
      <c r="V232" s="3"/>
    </row>
    <row r="233" spans="1:22" x14ac:dyDescent="0.25">
      <c r="A233" t="s">
        <v>17</v>
      </c>
      <c r="B233" t="s">
        <v>18</v>
      </c>
      <c r="C233" t="s">
        <v>19</v>
      </c>
      <c r="D233" t="s">
        <v>22</v>
      </c>
      <c r="E233" t="s">
        <v>23</v>
      </c>
      <c r="F233" t="s">
        <v>45</v>
      </c>
      <c r="G233">
        <v>0.42299999999999999</v>
      </c>
      <c r="H233">
        <v>0.29199999999999998</v>
      </c>
      <c r="I233">
        <v>0.42099999999999999</v>
      </c>
      <c r="J233">
        <v>0.42299999999999999</v>
      </c>
      <c r="K233">
        <v>0.42199999999999999</v>
      </c>
      <c r="L233">
        <v>0.13100000000000001</v>
      </c>
      <c r="M233">
        <v>0.56599999999999995</v>
      </c>
      <c r="N233">
        <v>0.376</v>
      </c>
      <c r="O233">
        <v>1.4949999999999997</v>
      </c>
      <c r="P233">
        <v>17</v>
      </c>
      <c r="Q233">
        <v>1.266</v>
      </c>
      <c r="R233" s="3" t="str">
        <f t="shared" si="12"/>
        <v>F</v>
      </c>
      <c r="S233" t="str">
        <f t="shared" si="13"/>
        <v>AUC - F</v>
      </c>
      <c r="T233" s="3" t="str">
        <f t="shared" si="15"/>
        <v>F</v>
      </c>
      <c r="U233" t="str">
        <f t="shared" si="14"/>
        <v>F1 - F</v>
      </c>
      <c r="V233" s="3"/>
    </row>
    <row r="234" spans="1:22" x14ac:dyDescent="0.25">
      <c r="A234" t="s">
        <v>46</v>
      </c>
      <c r="B234" t="s">
        <v>31</v>
      </c>
      <c r="C234" t="s">
        <v>47</v>
      </c>
      <c r="D234" t="s">
        <v>25</v>
      </c>
      <c r="E234" t="s">
        <v>71</v>
      </c>
      <c r="F234" t="s">
        <v>30</v>
      </c>
      <c r="G234">
        <v>0.45900000000000002</v>
      </c>
      <c r="H234">
        <v>0.47099999999999997</v>
      </c>
      <c r="I234">
        <v>0.36299999999999999</v>
      </c>
      <c r="J234">
        <v>0.45900000000000002</v>
      </c>
      <c r="K234">
        <v>0.33100000000000002</v>
      </c>
      <c r="L234">
        <v>-2.5000000000000001E-2</v>
      </c>
      <c r="M234">
        <v>0.56599999999999995</v>
      </c>
      <c r="N234">
        <v>0.41099999999999998</v>
      </c>
      <c r="O234">
        <v>1.2829999999999999</v>
      </c>
      <c r="P234">
        <v>32</v>
      </c>
      <c r="Q234">
        <v>0.9930000000000001</v>
      </c>
      <c r="R234" s="3" t="str">
        <f t="shared" si="12"/>
        <v>F</v>
      </c>
      <c r="S234" t="str">
        <f t="shared" si="13"/>
        <v>AUC - F</v>
      </c>
      <c r="T234" s="3" t="str">
        <f t="shared" si="15"/>
        <v>F</v>
      </c>
      <c r="U234" t="str">
        <f t="shared" si="14"/>
        <v>F1 - F</v>
      </c>
      <c r="V234" s="3"/>
    </row>
    <row r="235" spans="1:22" x14ac:dyDescent="0.25">
      <c r="A235" t="s">
        <v>87</v>
      </c>
      <c r="B235" t="s">
        <v>24</v>
      </c>
      <c r="C235" t="s">
        <v>47</v>
      </c>
      <c r="D235" t="s">
        <v>91</v>
      </c>
      <c r="E235" t="s">
        <v>92</v>
      </c>
      <c r="F235" t="s">
        <v>30</v>
      </c>
      <c r="G235">
        <v>0.47499999999999998</v>
      </c>
      <c r="H235">
        <v>0.4</v>
      </c>
      <c r="I235">
        <v>0.437</v>
      </c>
      <c r="J235">
        <v>0.47499999999999998</v>
      </c>
      <c r="K235">
        <v>0.42</v>
      </c>
      <c r="L235">
        <v>9.4E-2</v>
      </c>
      <c r="M235">
        <v>0.56599999999999995</v>
      </c>
      <c r="N235">
        <v>0.41699999999999998</v>
      </c>
      <c r="O235">
        <v>1.4970000000000001</v>
      </c>
      <c r="P235">
        <v>30</v>
      </c>
      <c r="Q235">
        <v>1.26</v>
      </c>
      <c r="R235" s="3" t="str">
        <f t="shared" si="12"/>
        <v>F</v>
      </c>
      <c r="S235" t="str">
        <f t="shared" si="13"/>
        <v>AUC - F</v>
      </c>
      <c r="T235" s="3" t="str">
        <f t="shared" si="15"/>
        <v>F</v>
      </c>
      <c r="U235" t="str">
        <f t="shared" si="14"/>
        <v>F1 - F</v>
      </c>
      <c r="V235" s="3"/>
    </row>
    <row r="236" spans="1:22" x14ac:dyDescent="0.25">
      <c r="A236" t="s">
        <v>128</v>
      </c>
      <c r="B236" t="s">
        <v>31</v>
      </c>
      <c r="C236" t="s">
        <v>47</v>
      </c>
      <c r="D236" t="s">
        <v>89</v>
      </c>
      <c r="E236" t="s">
        <v>147</v>
      </c>
      <c r="F236" t="s">
        <v>45</v>
      </c>
      <c r="G236">
        <v>0.44500000000000001</v>
      </c>
      <c r="H236">
        <v>0.311</v>
      </c>
      <c r="I236">
        <v>0.44800000000000001</v>
      </c>
      <c r="J236">
        <v>0.44500000000000001</v>
      </c>
      <c r="K236">
        <v>0.44600000000000001</v>
      </c>
      <c r="L236">
        <v>0.13400000000000001</v>
      </c>
      <c r="M236">
        <v>0.56499999999999995</v>
      </c>
      <c r="N236">
        <v>0.40300000000000002</v>
      </c>
      <c r="O236">
        <v>1.548</v>
      </c>
      <c r="P236">
        <v>16</v>
      </c>
      <c r="Q236">
        <v>1.3380000000000001</v>
      </c>
      <c r="R236" s="3" t="str">
        <f t="shared" si="12"/>
        <v>F</v>
      </c>
      <c r="S236" t="str">
        <f t="shared" si="13"/>
        <v>AUC - F</v>
      </c>
      <c r="T236" s="3" t="str">
        <f t="shared" si="15"/>
        <v>F</v>
      </c>
      <c r="U236" t="str">
        <f t="shared" si="14"/>
        <v>F1 - F</v>
      </c>
      <c r="V236" s="3"/>
    </row>
    <row r="237" spans="1:22" x14ac:dyDescent="0.25">
      <c r="A237" t="s">
        <v>46</v>
      </c>
      <c r="B237" t="s">
        <v>24</v>
      </c>
      <c r="C237" t="s">
        <v>74</v>
      </c>
      <c r="D237" t="s">
        <v>22</v>
      </c>
      <c r="E237" t="s">
        <v>79</v>
      </c>
      <c r="F237" t="s">
        <v>45</v>
      </c>
      <c r="G237">
        <v>0.56399999999999995</v>
      </c>
      <c r="H237">
        <v>0.436</v>
      </c>
      <c r="I237">
        <v>0.56499999999999995</v>
      </c>
      <c r="J237">
        <v>0.56399999999999995</v>
      </c>
      <c r="K237">
        <v>0.56399999999999995</v>
      </c>
      <c r="L237">
        <v>0.128</v>
      </c>
      <c r="M237">
        <v>0.56399999999999995</v>
      </c>
      <c r="N237">
        <v>0.53700000000000003</v>
      </c>
      <c r="O237">
        <v>1.7929999999999997</v>
      </c>
      <c r="P237">
        <v>17</v>
      </c>
      <c r="Q237">
        <v>1.1279999999999999</v>
      </c>
      <c r="R237" s="3" t="str">
        <f t="shared" si="12"/>
        <v>F</v>
      </c>
      <c r="S237" t="str">
        <f t="shared" si="13"/>
        <v>AUC - F</v>
      </c>
      <c r="T237" s="3" t="str">
        <f t="shared" si="15"/>
        <v>D</v>
      </c>
      <c r="U237" t="str">
        <f t="shared" si="14"/>
        <v>F1 - D</v>
      </c>
      <c r="V237" s="3"/>
    </row>
    <row r="238" spans="1:22" x14ac:dyDescent="0.25">
      <c r="A238" t="s">
        <v>87</v>
      </c>
      <c r="B238" t="s">
        <v>24</v>
      </c>
      <c r="C238" t="s">
        <v>47</v>
      </c>
      <c r="D238" t="s">
        <v>20</v>
      </c>
      <c r="E238" t="s">
        <v>88</v>
      </c>
      <c r="F238" t="s">
        <v>45</v>
      </c>
      <c r="G238">
        <v>0.45600000000000002</v>
      </c>
      <c r="H238">
        <v>0.32800000000000001</v>
      </c>
      <c r="I238">
        <v>0.45400000000000001</v>
      </c>
      <c r="J238">
        <v>0.45600000000000002</v>
      </c>
      <c r="K238">
        <v>0.45500000000000002</v>
      </c>
      <c r="L238">
        <v>0.13</v>
      </c>
      <c r="M238">
        <v>0.56399999999999995</v>
      </c>
      <c r="N238">
        <v>0.40300000000000002</v>
      </c>
      <c r="O238">
        <v>1.552</v>
      </c>
      <c r="P238">
        <v>25</v>
      </c>
      <c r="Q238">
        <v>1.365</v>
      </c>
      <c r="R238" s="3" t="str">
        <f t="shared" si="12"/>
        <v>F</v>
      </c>
      <c r="S238" t="str">
        <f t="shared" si="13"/>
        <v>AUC - F</v>
      </c>
      <c r="T238" s="3" t="str">
        <f t="shared" si="15"/>
        <v>F</v>
      </c>
      <c r="U238" t="str">
        <f t="shared" si="14"/>
        <v>F1 - F</v>
      </c>
      <c r="V238" s="3"/>
    </row>
    <row r="239" spans="1:22" x14ac:dyDescent="0.25">
      <c r="A239" t="s">
        <v>128</v>
      </c>
      <c r="B239" t="s">
        <v>31</v>
      </c>
      <c r="C239" t="s">
        <v>54</v>
      </c>
      <c r="D239" t="s">
        <v>89</v>
      </c>
      <c r="E239" t="s">
        <v>141</v>
      </c>
      <c r="F239" t="s">
        <v>30</v>
      </c>
      <c r="G239">
        <v>0.58499999999999996</v>
      </c>
      <c r="H239">
        <v>0.432</v>
      </c>
      <c r="I239">
        <v>0.58299999999999996</v>
      </c>
      <c r="J239">
        <v>0.58499999999999996</v>
      </c>
      <c r="K239">
        <v>0.57699999999999996</v>
      </c>
      <c r="L239">
        <v>0.158</v>
      </c>
      <c r="M239">
        <v>0.56399999999999995</v>
      </c>
      <c r="N239">
        <v>0.54400000000000004</v>
      </c>
      <c r="O239">
        <v>1.843</v>
      </c>
      <c r="P239">
        <v>4</v>
      </c>
      <c r="Q239">
        <v>1.1539999999999999</v>
      </c>
      <c r="R239" s="3" t="str">
        <f t="shared" si="12"/>
        <v>F</v>
      </c>
      <c r="S239" t="str">
        <f t="shared" si="13"/>
        <v>AUC - F</v>
      </c>
      <c r="T239" s="3" t="str">
        <f t="shared" si="15"/>
        <v>D</v>
      </c>
      <c r="U239" t="str">
        <f t="shared" si="14"/>
        <v>F1 - D</v>
      </c>
      <c r="V239" s="3"/>
    </row>
    <row r="240" spans="1:22" x14ac:dyDescent="0.25">
      <c r="A240" t="s">
        <v>166</v>
      </c>
      <c r="B240" t="s">
        <v>18</v>
      </c>
      <c r="C240" t="s">
        <v>54</v>
      </c>
      <c r="D240" t="s">
        <v>91</v>
      </c>
      <c r="E240" t="s">
        <v>170</v>
      </c>
      <c r="F240" t="s">
        <v>45</v>
      </c>
      <c r="G240">
        <v>0.56200000000000006</v>
      </c>
      <c r="H240">
        <v>0.436</v>
      </c>
      <c r="I240">
        <v>0.56499999999999995</v>
      </c>
      <c r="J240">
        <v>0.56200000000000006</v>
      </c>
      <c r="K240">
        <v>0.56200000000000006</v>
      </c>
      <c r="L240">
        <v>0.126</v>
      </c>
      <c r="M240">
        <v>0.56299999999999994</v>
      </c>
      <c r="N240">
        <v>0.53700000000000003</v>
      </c>
      <c r="O240">
        <v>1.7879999999999998</v>
      </c>
      <c r="P240">
        <v>16</v>
      </c>
      <c r="Q240">
        <v>1.1240000000000001</v>
      </c>
      <c r="R240" s="3" t="str">
        <f t="shared" si="12"/>
        <v>F</v>
      </c>
      <c r="S240" t="str">
        <f t="shared" si="13"/>
        <v>AUC - F</v>
      </c>
      <c r="T240" s="3" t="str">
        <f t="shared" si="15"/>
        <v>D</v>
      </c>
      <c r="U240" t="str">
        <f t="shared" si="14"/>
        <v>F1 - D</v>
      </c>
      <c r="V240" s="3"/>
    </row>
    <row r="241" spans="1:22" x14ac:dyDescent="0.25">
      <c r="A241" t="s">
        <v>128</v>
      </c>
      <c r="B241" t="s">
        <v>18</v>
      </c>
      <c r="C241" t="s">
        <v>47</v>
      </c>
      <c r="D241" t="s">
        <v>91</v>
      </c>
      <c r="E241" t="s">
        <v>135</v>
      </c>
      <c r="F241" t="s">
        <v>45</v>
      </c>
      <c r="G241">
        <v>0.41599999999999998</v>
      </c>
      <c r="H241">
        <v>0.29199999999999998</v>
      </c>
      <c r="I241">
        <v>0.43</v>
      </c>
      <c r="J241">
        <v>0.41599999999999998</v>
      </c>
      <c r="K241">
        <v>0.41899999999999998</v>
      </c>
      <c r="L241">
        <v>0.124</v>
      </c>
      <c r="M241">
        <v>0.56200000000000006</v>
      </c>
      <c r="N241">
        <v>0.38400000000000001</v>
      </c>
      <c r="O241">
        <v>1.4889999999999999</v>
      </c>
      <c r="P241">
        <v>23</v>
      </c>
      <c r="Q241">
        <v>1.2569999999999999</v>
      </c>
      <c r="R241" s="3" t="str">
        <f t="shared" si="12"/>
        <v>F</v>
      </c>
      <c r="S241" t="str">
        <f t="shared" si="13"/>
        <v>AUC - F</v>
      </c>
      <c r="T241" s="3" t="str">
        <f t="shared" si="15"/>
        <v>F</v>
      </c>
      <c r="U241" t="str">
        <f t="shared" si="14"/>
        <v>F1 - F</v>
      </c>
      <c r="V241" s="3"/>
    </row>
    <row r="242" spans="1:22" x14ac:dyDescent="0.25">
      <c r="A242" t="s">
        <v>128</v>
      </c>
      <c r="B242" t="s">
        <v>24</v>
      </c>
      <c r="C242" t="s">
        <v>47</v>
      </c>
      <c r="D242" t="s">
        <v>91</v>
      </c>
      <c r="E242" t="s">
        <v>138</v>
      </c>
      <c r="F242" t="s">
        <v>45</v>
      </c>
      <c r="G242">
        <v>0.45600000000000002</v>
      </c>
      <c r="H242">
        <v>0.33300000000000002</v>
      </c>
      <c r="I242">
        <v>0.45200000000000001</v>
      </c>
      <c r="J242">
        <v>0.45600000000000002</v>
      </c>
      <c r="K242">
        <v>0.45300000000000001</v>
      </c>
      <c r="L242">
        <v>0.126</v>
      </c>
      <c r="M242">
        <v>0.56200000000000006</v>
      </c>
      <c r="N242">
        <v>0.4</v>
      </c>
      <c r="O242">
        <v>1.5409999999999999</v>
      </c>
      <c r="P242">
        <v>27</v>
      </c>
      <c r="Q242">
        <v>1.359</v>
      </c>
      <c r="R242" s="3" t="str">
        <f t="shared" si="12"/>
        <v>F</v>
      </c>
      <c r="S242" t="str">
        <f t="shared" si="13"/>
        <v>AUC - F</v>
      </c>
      <c r="T242" s="3" t="str">
        <f t="shared" si="15"/>
        <v>F</v>
      </c>
      <c r="U242" t="str">
        <f t="shared" si="14"/>
        <v>F1 - F</v>
      </c>
      <c r="V242" s="3"/>
    </row>
    <row r="243" spans="1:22" x14ac:dyDescent="0.25">
      <c r="A243" t="s">
        <v>128</v>
      </c>
      <c r="B243" t="s">
        <v>24</v>
      </c>
      <c r="C243" t="s">
        <v>59</v>
      </c>
      <c r="D243" t="s">
        <v>91</v>
      </c>
      <c r="E243" t="s">
        <v>148</v>
      </c>
      <c r="F243" t="s">
        <v>30</v>
      </c>
      <c r="G243">
        <v>0.39400000000000002</v>
      </c>
      <c r="H243">
        <v>0.312</v>
      </c>
      <c r="I243">
        <v>0.38800000000000001</v>
      </c>
      <c r="J243">
        <v>0.39400000000000002</v>
      </c>
      <c r="K243">
        <v>0.38400000000000001</v>
      </c>
      <c r="L243">
        <v>8.3000000000000004E-2</v>
      </c>
      <c r="M243">
        <v>0.56200000000000006</v>
      </c>
      <c r="N243">
        <v>0.38</v>
      </c>
      <c r="O243">
        <v>1.4090000000000003</v>
      </c>
      <c r="P243">
        <v>33</v>
      </c>
      <c r="Q243">
        <v>1.1520000000000001</v>
      </c>
      <c r="R243" s="3" t="str">
        <f t="shared" si="12"/>
        <v>F</v>
      </c>
      <c r="S243" t="str">
        <f t="shared" si="13"/>
        <v>AUC - F</v>
      </c>
      <c r="T243" s="3" t="str">
        <f t="shared" si="15"/>
        <v>F</v>
      </c>
      <c r="U243" t="str">
        <f t="shared" si="14"/>
        <v>F1 - F</v>
      </c>
      <c r="V243" s="3"/>
    </row>
    <row r="244" spans="1:22" x14ac:dyDescent="0.25">
      <c r="A244" t="s">
        <v>166</v>
      </c>
      <c r="B244" t="s">
        <v>31</v>
      </c>
      <c r="C244" t="s">
        <v>47</v>
      </c>
      <c r="D244" t="s">
        <v>20</v>
      </c>
      <c r="E244" t="s">
        <v>198</v>
      </c>
      <c r="F244" t="s">
        <v>211</v>
      </c>
      <c r="G244">
        <v>0.47799999999999998</v>
      </c>
      <c r="H244">
        <v>0.47799999999999998</v>
      </c>
      <c r="I244">
        <v>0.38800000000000001</v>
      </c>
      <c r="J244">
        <v>0.47799999999999998</v>
      </c>
      <c r="K244">
        <v>0.39400000000000002</v>
      </c>
      <c r="L244">
        <v>-4.0000000000000001E-3</v>
      </c>
      <c r="M244">
        <v>0.56200000000000006</v>
      </c>
      <c r="N244">
        <v>0.433</v>
      </c>
      <c r="O244">
        <v>1.385</v>
      </c>
      <c r="P244">
        <v>23</v>
      </c>
      <c r="Q244">
        <v>1.1819999999999999</v>
      </c>
      <c r="R244" s="3" t="str">
        <f t="shared" si="12"/>
        <v>F</v>
      </c>
      <c r="S244" t="str">
        <f t="shared" si="13"/>
        <v>AUC - F</v>
      </c>
      <c r="T244" s="3" t="str">
        <f t="shared" si="15"/>
        <v>F</v>
      </c>
      <c r="U244" t="str">
        <f t="shared" si="14"/>
        <v>F1 - F</v>
      </c>
      <c r="V244" s="3"/>
    </row>
    <row r="245" spans="1:22" x14ac:dyDescent="0.25">
      <c r="A245" t="s">
        <v>87</v>
      </c>
      <c r="B245" t="s">
        <v>24</v>
      </c>
      <c r="C245" t="s">
        <v>47</v>
      </c>
      <c r="D245" t="s">
        <v>89</v>
      </c>
      <c r="E245" t="s">
        <v>90</v>
      </c>
      <c r="F245" t="s">
        <v>45</v>
      </c>
      <c r="G245">
        <v>0.44700000000000001</v>
      </c>
      <c r="H245">
        <v>0.32600000000000001</v>
      </c>
      <c r="I245">
        <v>0.44700000000000001</v>
      </c>
      <c r="J245">
        <v>0.44700000000000001</v>
      </c>
      <c r="K245">
        <v>0.44700000000000001</v>
      </c>
      <c r="L245">
        <v>0.122</v>
      </c>
      <c r="M245">
        <v>0.56100000000000005</v>
      </c>
      <c r="N245">
        <v>0.4</v>
      </c>
      <c r="O245">
        <v>1.5299999999999998</v>
      </c>
      <c r="P245">
        <v>26</v>
      </c>
      <c r="Q245">
        <v>1.341</v>
      </c>
      <c r="R245" s="3" t="str">
        <f t="shared" si="12"/>
        <v>F</v>
      </c>
      <c r="S245" t="str">
        <f t="shared" si="13"/>
        <v>AUC - F</v>
      </c>
      <c r="T245" s="3" t="str">
        <f t="shared" si="15"/>
        <v>F</v>
      </c>
      <c r="U245" t="str">
        <f t="shared" si="14"/>
        <v>F1 - F</v>
      </c>
      <c r="V245" s="3"/>
    </row>
    <row r="246" spans="1:22" x14ac:dyDescent="0.25">
      <c r="A246" t="s">
        <v>87</v>
      </c>
      <c r="B246" t="s">
        <v>24</v>
      </c>
      <c r="C246" t="s">
        <v>59</v>
      </c>
      <c r="D246" t="s">
        <v>89</v>
      </c>
      <c r="E246" t="s">
        <v>97</v>
      </c>
      <c r="F246" t="s">
        <v>30</v>
      </c>
      <c r="G246">
        <v>0.38300000000000001</v>
      </c>
      <c r="H246">
        <v>0.318</v>
      </c>
      <c r="I246">
        <v>0.38100000000000001</v>
      </c>
      <c r="J246">
        <v>0.38300000000000001</v>
      </c>
      <c r="K246">
        <v>0.373</v>
      </c>
      <c r="L246">
        <v>6.7000000000000004E-2</v>
      </c>
      <c r="M246">
        <v>0.56100000000000005</v>
      </c>
      <c r="N246">
        <v>0.39100000000000001</v>
      </c>
      <c r="O246">
        <v>1.3920000000000001</v>
      </c>
      <c r="P246">
        <v>32</v>
      </c>
      <c r="Q246">
        <v>1.119</v>
      </c>
      <c r="R246" s="3" t="str">
        <f t="shared" si="12"/>
        <v>F</v>
      </c>
      <c r="S246" t="str">
        <f t="shared" si="13"/>
        <v>AUC - F</v>
      </c>
      <c r="T246" s="3" t="str">
        <f t="shared" si="15"/>
        <v>F</v>
      </c>
      <c r="U246" t="str">
        <f t="shared" si="14"/>
        <v>F1 - F</v>
      </c>
      <c r="V246" s="3"/>
    </row>
    <row r="247" spans="1:22" x14ac:dyDescent="0.25">
      <c r="A247" t="s">
        <v>166</v>
      </c>
      <c r="B247" t="s">
        <v>31</v>
      </c>
      <c r="C247" t="s">
        <v>54</v>
      </c>
      <c r="D247" t="s">
        <v>20</v>
      </c>
      <c r="E247" t="s">
        <v>175</v>
      </c>
      <c r="F247" t="s">
        <v>45</v>
      </c>
      <c r="G247">
        <v>0.56999999999999995</v>
      </c>
      <c r="H247">
        <v>0.44400000000000001</v>
      </c>
      <c r="I247">
        <v>0.56799999999999995</v>
      </c>
      <c r="J247">
        <v>0.56999999999999995</v>
      </c>
      <c r="K247">
        <v>0.56799999999999995</v>
      </c>
      <c r="L247">
        <v>0.127</v>
      </c>
      <c r="M247">
        <v>0.56100000000000005</v>
      </c>
      <c r="N247">
        <v>0.53900000000000003</v>
      </c>
      <c r="O247">
        <v>1.7949999999999999</v>
      </c>
      <c r="P247">
        <v>9</v>
      </c>
      <c r="Q247">
        <v>1.1359999999999999</v>
      </c>
      <c r="R247" s="3" t="str">
        <f t="shared" si="12"/>
        <v>F</v>
      </c>
      <c r="S247" t="str">
        <f t="shared" si="13"/>
        <v>AUC - F</v>
      </c>
      <c r="T247" s="3" t="str">
        <f t="shared" si="15"/>
        <v>D</v>
      </c>
      <c r="U247" t="str">
        <f t="shared" si="14"/>
        <v>F1 - D</v>
      </c>
      <c r="V247" s="3"/>
    </row>
    <row r="248" spans="1:22" x14ac:dyDescent="0.25">
      <c r="A248" t="s">
        <v>166</v>
      </c>
      <c r="B248" t="s">
        <v>31</v>
      </c>
      <c r="C248" t="s">
        <v>54</v>
      </c>
      <c r="D248" t="s">
        <v>91</v>
      </c>
      <c r="E248" t="s">
        <v>180</v>
      </c>
      <c r="F248" t="s">
        <v>45</v>
      </c>
      <c r="G248">
        <v>0.56299999999999994</v>
      </c>
      <c r="H248">
        <v>0.439</v>
      </c>
      <c r="I248">
        <v>0.56599999999999995</v>
      </c>
      <c r="J248">
        <v>0.56299999999999994</v>
      </c>
      <c r="K248">
        <v>0.56399999999999995</v>
      </c>
      <c r="L248">
        <v>0.123</v>
      </c>
      <c r="M248">
        <v>0.56100000000000005</v>
      </c>
      <c r="N248">
        <v>0.53900000000000003</v>
      </c>
      <c r="O248">
        <v>1.7869999999999999</v>
      </c>
      <c r="P248">
        <v>10</v>
      </c>
      <c r="Q248">
        <v>1.1279999999999999</v>
      </c>
      <c r="R248" s="3" t="str">
        <f t="shared" si="12"/>
        <v>F</v>
      </c>
      <c r="S248" t="str">
        <f t="shared" si="13"/>
        <v>AUC - F</v>
      </c>
      <c r="T248" s="3" t="str">
        <f t="shared" si="15"/>
        <v>D</v>
      </c>
      <c r="U248" t="str">
        <f t="shared" si="14"/>
        <v>F1 - D</v>
      </c>
      <c r="V248" s="3"/>
    </row>
    <row r="249" spans="1:22" x14ac:dyDescent="0.25">
      <c r="A249" t="s">
        <v>87</v>
      </c>
      <c r="B249" t="s">
        <v>24</v>
      </c>
      <c r="C249" t="s">
        <v>54</v>
      </c>
      <c r="D249" t="s">
        <v>20</v>
      </c>
      <c r="E249" t="s">
        <v>93</v>
      </c>
      <c r="F249" t="s">
        <v>45</v>
      </c>
      <c r="G249">
        <v>0.56200000000000006</v>
      </c>
      <c r="H249">
        <v>0.443</v>
      </c>
      <c r="I249">
        <v>0.56200000000000006</v>
      </c>
      <c r="J249">
        <v>0.56200000000000006</v>
      </c>
      <c r="K249">
        <v>0.56200000000000006</v>
      </c>
      <c r="L249">
        <v>0.11899999999999999</v>
      </c>
      <c r="M249">
        <v>0.56000000000000005</v>
      </c>
      <c r="N249">
        <v>0.53500000000000003</v>
      </c>
      <c r="O249">
        <v>1.7760000000000002</v>
      </c>
      <c r="P249">
        <v>11</v>
      </c>
      <c r="Q249">
        <v>1.1240000000000001</v>
      </c>
      <c r="R249" s="3" t="str">
        <f t="shared" si="12"/>
        <v>F</v>
      </c>
      <c r="S249" t="str">
        <f t="shared" si="13"/>
        <v>AUC - F</v>
      </c>
      <c r="T249" s="3" t="str">
        <f t="shared" si="15"/>
        <v>D</v>
      </c>
      <c r="U249" t="str">
        <f t="shared" si="14"/>
        <v>F1 - D</v>
      </c>
      <c r="V249" s="3"/>
    </row>
    <row r="250" spans="1:22" x14ac:dyDescent="0.25">
      <c r="A250" t="s">
        <v>128</v>
      </c>
      <c r="B250" t="s">
        <v>24</v>
      </c>
      <c r="C250" t="s">
        <v>47</v>
      </c>
      <c r="D250" t="s">
        <v>20</v>
      </c>
      <c r="E250" t="s">
        <v>140</v>
      </c>
      <c r="F250" t="s">
        <v>45</v>
      </c>
      <c r="G250">
        <v>0.45200000000000001</v>
      </c>
      <c r="H250">
        <v>0.33300000000000002</v>
      </c>
      <c r="I250">
        <v>0.44700000000000001</v>
      </c>
      <c r="J250">
        <v>0.45200000000000001</v>
      </c>
      <c r="K250">
        <v>0.44900000000000001</v>
      </c>
      <c r="L250">
        <v>0.121</v>
      </c>
      <c r="M250">
        <v>0.55900000000000005</v>
      </c>
      <c r="N250">
        <v>0.39900000000000002</v>
      </c>
      <c r="O250">
        <v>1.528</v>
      </c>
      <c r="P250">
        <v>29</v>
      </c>
      <c r="Q250">
        <v>1.347</v>
      </c>
      <c r="R250" s="3" t="str">
        <f t="shared" si="12"/>
        <v>F</v>
      </c>
      <c r="S250" t="str">
        <f t="shared" si="13"/>
        <v>AUC - F</v>
      </c>
      <c r="T250" s="3" t="str">
        <f t="shared" si="15"/>
        <v>F</v>
      </c>
      <c r="U250" t="str">
        <f t="shared" si="14"/>
        <v>F1 - F</v>
      </c>
      <c r="V250" s="3"/>
    </row>
    <row r="251" spans="1:22" x14ac:dyDescent="0.25">
      <c r="A251" t="s">
        <v>87</v>
      </c>
      <c r="B251" t="s">
        <v>31</v>
      </c>
      <c r="C251" t="s">
        <v>74</v>
      </c>
      <c r="D251" t="s">
        <v>20</v>
      </c>
      <c r="E251" t="s">
        <v>113</v>
      </c>
      <c r="F251" t="s">
        <v>30</v>
      </c>
      <c r="G251">
        <v>0.54100000000000004</v>
      </c>
      <c r="H251">
        <v>0.45300000000000001</v>
      </c>
      <c r="I251">
        <v>0.54600000000000004</v>
      </c>
      <c r="J251">
        <v>0.54100000000000004</v>
      </c>
      <c r="K251">
        <v>0.54</v>
      </c>
      <c r="L251">
        <v>8.7999999999999995E-2</v>
      </c>
      <c r="M251">
        <v>0.55800000000000005</v>
      </c>
      <c r="N251">
        <v>0.55900000000000005</v>
      </c>
      <c r="O251">
        <v>1.7450000000000001</v>
      </c>
      <c r="P251">
        <v>1</v>
      </c>
      <c r="Q251">
        <v>1.08</v>
      </c>
      <c r="R251" s="3" t="str">
        <f t="shared" si="12"/>
        <v>F</v>
      </c>
      <c r="S251" t="str">
        <f t="shared" si="13"/>
        <v>AUC - F</v>
      </c>
      <c r="T251" s="3" t="str">
        <f t="shared" si="15"/>
        <v>D</v>
      </c>
      <c r="U251" t="str">
        <f t="shared" si="14"/>
        <v>F1 - D</v>
      </c>
      <c r="V251" s="3"/>
    </row>
    <row r="252" spans="1:22" x14ac:dyDescent="0.25">
      <c r="A252" t="s">
        <v>166</v>
      </c>
      <c r="B252" t="s">
        <v>24</v>
      </c>
      <c r="C252" t="s">
        <v>47</v>
      </c>
      <c r="D252" t="s">
        <v>91</v>
      </c>
      <c r="E252" t="s">
        <v>177</v>
      </c>
      <c r="F252" t="s">
        <v>45</v>
      </c>
      <c r="G252">
        <v>0.45300000000000001</v>
      </c>
      <c r="H252">
        <v>0.33700000000000002</v>
      </c>
      <c r="I252">
        <v>0.46</v>
      </c>
      <c r="J252">
        <v>0.45300000000000001</v>
      </c>
      <c r="K252">
        <v>0.45600000000000002</v>
      </c>
      <c r="L252">
        <v>0.115</v>
      </c>
      <c r="M252">
        <v>0.55800000000000005</v>
      </c>
      <c r="N252">
        <v>0.41599999999999998</v>
      </c>
      <c r="O252">
        <v>1.5449999999999999</v>
      </c>
      <c r="P252">
        <v>28</v>
      </c>
      <c r="Q252">
        <v>1.3680000000000001</v>
      </c>
      <c r="R252" s="3" t="str">
        <f t="shared" si="12"/>
        <v>F</v>
      </c>
      <c r="S252" t="str">
        <f t="shared" si="13"/>
        <v>AUC - F</v>
      </c>
      <c r="T252" s="3" t="str">
        <f t="shared" si="15"/>
        <v>F</v>
      </c>
      <c r="U252" t="str">
        <f t="shared" si="14"/>
        <v>F1 - F</v>
      </c>
      <c r="V252" s="3"/>
    </row>
    <row r="253" spans="1:22" x14ac:dyDescent="0.25">
      <c r="A253" t="s">
        <v>17</v>
      </c>
      <c r="B253" t="s">
        <v>31</v>
      </c>
      <c r="C253" t="s">
        <v>19</v>
      </c>
      <c r="D253" t="s">
        <v>22</v>
      </c>
      <c r="E253" t="s">
        <v>37</v>
      </c>
      <c r="F253" t="s">
        <v>45</v>
      </c>
      <c r="G253">
        <v>0.41099999999999998</v>
      </c>
      <c r="H253">
        <v>0.29599999999999999</v>
      </c>
      <c r="I253">
        <v>0.41</v>
      </c>
      <c r="J253">
        <v>0.41099999999999998</v>
      </c>
      <c r="K253">
        <v>0.41</v>
      </c>
      <c r="L253">
        <v>0.113</v>
      </c>
      <c r="M253">
        <v>0.55700000000000005</v>
      </c>
      <c r="N253">
        <v>0.374</v>
      </c>
      <c r="O253">
        <v>1.4540000000000002</v>
      </c>
      <c r="P253">
        <v>17</v>
      </c>
      <c r="Q253">
        <v>1.23</v>
      </c>
      <c r="R253" s="3" t="str">
        <f t="shared" si="12"/>
        <v>F</v>
      </c>
      <c r="S253" t="str">
        <f t="shared" si="13"/>
        <v>AUC - F</v>
      </c>
      <c r="T253" s="3" t="str">
        <f t="shared" si="15"/>
        <v>F</v>
      </c>
      <c r="U253" t="str">
        <f t="shared" si="14"/>
        <v>F1 - F</v>
      </c>
      <c r="V253" s="3"/>
    </row>
    <row r="254" spans="1:22" x14ac:dyDescent="0.25">
      <c r="A254" t="s">
        <v>46</v>
      </c>
      <c r="B254" t="s">
        <v>18</v>
      </c>
      <c r="C254" t="s">
        <v>47</v>
      </c>
      <c r="D254" t="s">
        <v>22</v>
      </c>
      <c r="E254" t="s">
        <v>52</v>
      </c>
      <c r="F254" t="s">
        <v>45</v>
      </c>
      <c r="G254">
        <v>0.42299999999999999</v>
      </c>
      <c r="H254">
        <v>0.309</v>
      </c>
      <c r="I254">
        <v>0.42199999999999999</v>
      </c>
      <c r="J254">
        <v>0.42299999999999999</v>
      </c>
      <c r="K254">
        <v>0.42299999999999999</v>
      </c>
      <c r="L254">
        <v>0.115</v>
      </c>
      <c r="M254">
        <v>0.55700000000000005</v>
      </c>
      <c r="N254">
        <v>0.38</v>
      </c>
      <c r="O254">
        <v>1.4750000000000001</v>
      </c>
      <c r="P254">
        <v>23</v>
      </c>
      <c r="Q254">
        <v>1.2689999999999999</v>
      </c>
      <c r="R254" s="3" t="str">
        <f t="shared" si="12"/>
        <v>F</v>
      </c>
      <c r="S254" t="str">
        <f t="shared" si="13"/>
        <v>AUC - F</v>
      </c>
      <c r="T254" s="3" t="str">
        <f t="shared" si="15"/>
        <v>F</v>
      </c>
      <c r="U254" t="str">
        <f t="shared" si="14"/>
        <v>F1 - F</v>
      </c>
      <c r="V254" s="3"/>
    </row>
    <row r="255" spans="1:22" x14ac:dyDescent="0.25">
      <c r="A255" t="s">
        <v>128</v>
      </c>
      <c r="B255" t="s">
        <v>24</v>
      </c>
      <c r="C255" t="s">
        <v>74</v>
      </c>
      <c r="D255" t="s">
        <v>91</v>
      </c>
      <c r="E255" t="s">
        <v>153</v>
      </c>
      <c r="F255" t="s">
        <v>211</v>
      </c>
      <c r="G255">
        <v>0.56699999999999995</v>
      </c>
      <c r="H255">
        <v>0.438</v>
      </c>
      <c r="I255">
        <v>0.56499999999999995</v>
      </c>
      <c r="J255">
        <v>0.56699999999999995</v>
      </c>
      <c r="K255">
        <v>0.56499999999999995</v>
      </c>
      <c r="L255">
        <v>0.129</v>
      </c>
      <c r="M255">
        <v>0.55700000000000005</v>
      </c>
      <c r="N255">
        <v>0.54800000000000004</v>
      </c>
      <c r="O255">
        <v>1.7989999999999999</v>
      </c>
      <c r="P255">
        <v>13</v>
      </c>
      <c r="Q255">
        <v>1.1299999999999999</v>
      </c>
      <c r="R255" s="3" t="str">
        <f t="shared" si="12"/>
        <v>F</v>
      </c>
      <c r="S255" t="str">
        <f t="shared" si="13"/>
        <v>AUC - F</v>
      </c>
      <c r="T255" s="3" t="str">
        <f t="shared" si="15"/>
        <v>D</v>
      </c>
      <c r="U255" t="str">
        <f t="shared" si="14"/>
        <v>F1 - D</v>
      </c>
      <c r="V255" s="3"/>
    </row>
    <row r="256" spans="1:22" x14ac:dyDescent="0.25">
      <c r="A256" t="s">
        <v>128</v>
      </c>
      <c r="B256" t="s">
        <v>24</v>
      </c>
      <c r="C256" t="s">
        <v>47</v>
      </c>
      <c r="D256" t="s">
        <v>89</v>
      </c>
      <c r="E256" t="s">
        <v>139</v>
      </c>
      <c r="F256" t="s">
        <v>45</v>
      </c>
      <c r="G256">
        <v>0.443</v>
      </c>
      <c r="H256">
        <v>0.32900000000000001</v>
      </c>
      <c r="I256">
        <v>0.443</v>
      </c>
      <c r="J256">
        <v>0.443</v>
      </c>
      <c r="K256">
        <v>0.443</v>
      </c>
      <c r="L256">
        <v>0.114</v>
      </c>
      <c r="M256">
        <v>0.55700000000000005</v>
      </c>
      <c r="N256">
        <v>0.39700000000000002</v>
      </c>
      <c r="O256">
        <v>1.5110000000000001</v>
      </c>
      <c r="P256">
        <v>31</v>
      </c>
      <c r="Q256">
        <v>1.329</v>
      </c>
      <c r="R256" s="3" t="str">
        <f t="shared" si="12"/>
        <v>F</v>
      </c>
      <c r="S256" t="str">
        <f t="shared" si="13"/>
        <v>AUC - F</v>
      </c>
      <c r="T256" s="3" t="str">
        <f t="shared" si="15"/>
        <v>F</v>
      </c>
      <c r="U256" t="str">
        <f t="shared" si="14"/>
        <v>F1 - F</v>
      </c>
      <c r="V256" s="3"/>
    </row>
    <row r="257" spans="1:22" x14ac:dyDescent="0.25">
      <c r="A257" t="s">
        <v>17</v>
      </c>
      <c r="B257" t="s">
        <v>31</v>
      </c>
      <c r="C257" t="s">
        <v>19</v>
      </c>
      <c r="D257" t="s">
        <v>20</v>
      </c>
      <c r="E257" t="s">
        <v>32</v>
      </c>
      <c r="F257" t="s">
        <v>45</v>
      </c>
      <c r="G257">
        <v>0.41099999999999998</v>
      </c>
      <c r="H257">
        <v>0.29799999999999999</v>
      </c>
      <c r="I257">
        <v>0.41099999999999998</v>
      </c>
      <c r="J257">
        <v>0.41099999999999998</v>
      </c>
      <c r="K257">
        <v>0.41099999999999998</v>
      </c>
      <c r="L257">
        <v>0.112</v>
      </c>
      <c r="M257">
        <v>0.55600000000000005</v>
      </c>
      <c r="N257">
        <v>0.36799999999999999</v>
      </c>
      <c r="O257">
        <v>1.4470000000000001</v>
      </c>
      <c r="P257">
        <v>18</v>
      </c>
      <c r="Q257">
        <v>1.2329999999999999</v>
      </c>
      <c r="R257" s="3" t="str">
        <f t="shared" si="12"/>
        <v>F</v>
      </c>
      <c r="S257" t="str">
        <f t="shared" si="13"/>
        <v>AUC - F</v>
      </c>
      <c r="T257" s="3" t="str">
        <f t="shared" si="15"/>
        <v>F</v>
      </c>
      <c r="U257" t="str">
        <f t="shared" si="14"/>
        <v>F1 - F</v>
      </c>
      <c r="V257" s="3"/>
    </row>
    <row r="258" spans="1:22" x14ac:dyDescent="0.25">
      <c r="A258" t="s">
        <v>46</v>
      </c>
      <c r="B258" t="s">
        <v>18</v>
      </c>
      <c r="C258" t="s">
        <v>47</v>
      </c>
      <c r="D258" t="s">
        <v>20</v>
      </c>
      <c r="E258" t="s">
        <v>51</v>
      </c>
      <c r="F258" t="s">
        <v>45</v>
      </c>
      <c r="G258">
        <v>0.43099999999999999</v>
      </c>
      <c r="H258">
        <v>0.31900000000000001</v>
      </c>
      <c r="I258">
        <v>0.42499999999999999</v>
      </c>
      <c r="J258">
        <v>0.43099999999999999</v>
      </c>
      <c r="K258">
        <v>0.42599999999999999</v>
      </c>
      <c r="L258">
        <v>0.113</v>
      </c>
      <c r="M258">
        <v>0.55600000000000005</v>
      </c>
      <c r="N258">
        <v>0.379</v>
      </c>
      <c r="O258">
        <v>1.4740000000000002</v>
      </c>
      <c r="P258">
        <v>24</v>
      </c>
      <c r="Q258">
        <v>1.278</v>
      </c>
      <c r="R258" s="3" t="str">
        <f t="shared" ref="R258:R321" si="16">IF(M258&gt;=0.9,"A",IF(M258&gt;=0.8,"B",IF(M258&gt;=0.7,"C",IF(M258&gt;=0.6,"D","F"))))</f>
        <v>F</v>
      </c>
      <c r="S258" t="str">
        <f t="shared" ref="S258:S321" si="17">S$1&amp;" - "&amp;R258</f>
        <v>AUC - F</v>
      </c>
      <c r="T258" s="3" t="str">
        <f t="shared" si="15"/>
        <v>F</v>
      </c>
      <c r="U258" t="str">
        <f t="shared" ref="U258:U321" si="18">U$1&amp;" - "&amp;T258</f>
        <v>F1 - F</v>
      </c>
      <c r="V258" s="3"/>
    </row>
    <row r="259" spans="1:22" x14ac:dyDescent="0.25">
      <c r="A259" t="s">
        <v>46</v>
      </c>
      <c r="B259" t="s">
        <v>31</v>
      </c>
      <c r="C259" t="s">
        <v>59</v>
      </c>
      <c r="D259" t="s">
        <v>25</v>
      </c>
      <c r="E259" t="s">
        <v>72</v>
      </c>
      <c r="F259" t="s">
        <v>211</v>
      </c>
      <c r="G259">
        <v>0.39400000000000002</v>
      </c>
      <c r="H259">
        <v>0.308</v>
      </c>
      <c r="I259">
        <v>0.39100000000000001</v>
      </c>
      <c r="J259">
        <v>0.39400000000000002</v>
      </c>
      <c r="K259">
        <v>0.39100000000000001</v>
      </c>
      <c r="L259">
        <v>8.5999999999999993E-2</v>
      </c>
      <c r="M259">
        <v>0.55600000000000005</v>
      </c>
      <c r="N259">
        <v>0.39200000000000002</v>
      </c>
      <c r="O259">
        <v>1.4249999999999998</v>
      </c>
      <c r="P259">
        <v>22</v>
      </c>
      <c r="Q259">
        <v>1.173</v>
      </c>
      <c r="R259" s="3" t="str">
        <f t="shared" si="16"/>
        <v>F</v>
      </c>
      <c r="S259" t="str">
        <f t="shared" si="17"/>
        <v>AUC - F</v>
      </c>
      <c r="T259" s="3" t="str">
        <f t="shared" ref="T259:T322" si="19">IF(I259&gt;=0.8,"A",IF(I259&gt;=0.7,"B",IF(I259&gt;=0.6,"C",IF(I259&gt;=0.5,"D","F"))))</f>
        <v>F</v>
      </c>
      <c r="U259" t="str">
        <f t="shared" si="18"/>
        <v>F1 - F</v>
      </c>
      <c r="V259" s="3"/>
    </row>
    <row r="260" spans="1:22" x14ac:dyDescent="0.25">
      <c r="A260" t="s">
        <v>46</v>
      </c>
      <c r="B260" t="s">
        <v>24</v>
      </c>
      <c r="C260" t="s">
        <v>74</v>
      </c>
      <c r="D260" t="s">
        <v>20</v>
      </c>
      <c r="E260" t="s">
        <v>75</v>
      </c>
      <c r="F260" t="s">
        <v>30</v>
      </c>
      <c r="G260">
        <v>0.54400000000000004</v>
      </c>
      <c r="H260">
        <v>0.45800000000000002</v>
      </c>
      <c r="I260">
        <v>0.54400000000000004</v>
      </c>
      <c r="J260">
        <v>0.54400000000000004</v>
      </c>
      <c r="K260">
        <v>0.54400000000000004</v>
      </c>
      <c r="L260">
        <v>8.5999999999999993E-2</v>
      </c>
      <c r="M260">
        <v>0.55600000000000005</v>
      </c>
      <c r="N260">
        <v>0.55500000000000005</v>
      </c>
      <c r="O260">
        <v>1.7410000000000001</v>
      </c>
      <c r="P260">
        <v>18</v>
      </c>
      <c r="Q260">
        <v>1.0880000000000001</v>
      </c>
      <c r="R260" s="3" t="str">
        <f t="shared" si="16"/>
        <v>F</v>
      </c>
      <c r="S260" t="str">
        <f t="shared" si="17"/>
        <v>AUC - F</v>
      </c>
      <c r="T260" s="3" t="str">
        <f t="shared" si="19"/>
        <v>D</v>
      </c>
      <c r="U260" t="str">
        <f t="shared" si="18"/>
        <v>F1 - D</v>
      </c>
      <c r="V260" s="3"/>
    </row>
    <row r="261" spans="1:22" x14ac:dyDescent="0.25">
      <c r="A261" t="s">
        <v>87</v>
      </c>
      <c r="B261" t="s">
        <v>24</v>
      </c>
      <c r="C261" t="s">
        <v>54</v>
      </c>
      <c r="D261" t="s">
        <v>91</v>
      </c>
      <c r="E261" t="s">
        <v>94</v>
      </c>
      <c r="F261" t="s">
        <v>45</v>
      </c>
      <c r="G261">
        <v>0.55700000000000005</v>
      </c>
      <c r="H261">
        <v>0.44600000000000001</v>
      </c>
      <c r="I261">
        <v>0.55700000000000005</v>
      </c>
      <c r="J261">
        <v>0.55700000000000005</v>
      </c>
      <c r="K261">
        <v>0.55700000000000005</v>
      </c>
      <c r="L261">
        <v>0.111</v>
      </c>
      <c r="M261">
        <v>0.55600000000000005</v>
      </c>
      <c r="N261">
        <v>0.53300000000000003</v>
      </c>
      <c r="O261">
        <v>1.7570000000000001</v>
      </c>
      <c r="P261">
        <v>12</v>
      </c>
      <c r="Q261">
        <v>1.1140000000000001</v>
      </c>
      <c r="R261" s="3" t="str">
        <f t="shared" si="16"/>
        <v>F</v>
      </c>
      <c r="S261" t="str">
        <f t="shared" si="17"/>
        <v>AUC - F</v>
      </c>
      <c r="T261" s="3" t="str">
        <f t="shared" si="19"/>
        <v>D</v>
      </c>
      <c r="U261" t="str">
        <f t="shared" si="18"/>
        <v>F1 - D</v>
      </c>
      <c r="V261" s="3"/>
    </row>
    <row r="262" spans="1:22" x14ac:dyDescent="0.25">
      <c r="A262" t="s">
        <v>87</v>
      </c>
      <c r="B262" t="s">
        <v>18</v>
      </c>
      <c r="C262" t="s">
        <v>54</v>
      </c>
      <c r="D262" t="s">
        <v>89</v>
      </c>
      <c r="E262" t="s">
        <v>117</v>
      </c>
      <c r="F262" t="s">
        <v>30</v>
      </c>
      <c r="G262">
        <v>0.54</v>
      </c>
      <c r="H262">
        <v>0.46600000000000003</v>
      </c>
      <c r="I262">
        <v>0.54</v>
      </c>
      <c r="J262">
        <v>0.54</v>
      </c>
      <c r="K262">
        <v>0.53</v>
      </c>
      <c r="L262">
        <v>7.6999999999999999E-2</v>
      </c>
      <c r="M262">
        <v>0.55600000000000005</v>
      </c>
      <c r="N262">
        <v>0.57399999999999995</v>
      </c>
      <c r="O262">
        <v>1.7370000000000001</v>
      </c>
      <c r="P262">
        <v>2</v>
      </c>
      <c r="Q262">
        <v>1.06</v>
      </c>
      <c r="R262" s="3" t="str">
        <f t="shared" si="16"/>
        <v>F</v>
      </c>
      <c r="S262" t="str">
        <f t="shared" si="17"/>
        <v>AUC - F</v>
      </c>
      <c r="T262" s="3" t="str">
        <f t="shared" si="19"/>
        <v>D</v>
      </c>
      <c r="U262" t="str">
        <f t="shared" si="18"/>
        <v>F1 - D</v>
      </c>
      <c r="V262" s="3"/>
    </row>
    <row r="263" spans="1:22" x14ac:dyDescent="0.25">
      <c r="A263" t="s">
        <v>128</v>
      </c>
      <c r="B263" t="s">
        <v>31</v>
      </c>
      <c r="C263" t="s">
        <v>47</v>
      </c>
      <c r="D263" t="s">
        <v>89</v>
      </c>
      <c r="E263" t="s">
        <v>147</v>
      </c>
      <c r="F263" t="s">
        <v>30</v>
      </c>
      <c r="G263">
        <v>0.47199999999999998</v>
      </c>
      <c r="H263">
        <v>0.44700000000000001</v>
      </c>
      <c r="I263">
        <v>0.40899999999999997</v>
      </c>
      <c r="J263">
        <v>0.47199999999999998</v>
      </c>
      <c r="K263">
        <v>0.36499999999999999</v>
      </c>
      <c r="L263">
        <v>4.4999999999999998E-2</v>
      </c>
      <c r="M263">
        <v>0.55600000000000005</v>
      </c>
      <c r="N263">
        <v>0.41099999999999998</v>
      </c>
      <c r="O263">
        <v>1.377</v>
      </c>
      <c r="P263">
        <v>23</v>
      </c>
      <c r="Q263">
        <v>1.095</v>
      </c>
      <c r="R263" s="3" t="str">
        <f t="shared" si="16"/>
        <v>F</v>
      </c>
      <c r="S263" t="str">
        <f t="shared" si="17"/>
        <v>AUC - F</v>
      </c>
      <c r="T263" s="3" t="str">
        <f t="shared" si="19"/>
        <v>F</v>
      </c>
      <c r="U263" t="str">
        <f t="shared" si="18"/>
        <v>F1 - F</v>
      </c>
      <c r="V263" s="3"/>
    </row>
    <row r="264" spans="1:22" x14ac:dyDescent="0.25">
      <c r="A264" t="s">
        <v>128</v>
      </c>
      <c r="B264" t="s">
        <v>24</v>
      </c>
      <c r="C264" t="s">
        <v>54</v>
      </c>
      <c r="D264" t="s">
        <v>91</v>
      </c>
      <c r="E264" t="s">
        <v>131</v>
      </c>
      <c r="F264" t="s">
        <v>45</v>
      </c>
      <c r="G264">
        <v>0.55700000000000005</v>
      </c>
      <c r="H264">
        <v>0.44500000000000001</v>
      </c>
      <c r="I264">
        <v>0.55800000000000005</v>
      </c>
      <c r="J264">
        <v>0.55700000000000005</v>
      </c>
      <c r="K264">
        <v>0.55800000000000005</v>
      </c>
      <c r="L264">
        <v>0.112</v>
      </c>
      <c r="M264">
        <v>0.55600000000000005</v>
      </c>
      <c r="N264">
        <v>0.53300000000000003</v>
      </c>
      <c r="O264">
        <v>1.7589999999999999</v>
      </c>
      <c r="P264">
        <v>14</v>
      </c>
      <c r="Q264">
        <v>1.1160000000000001</v>
      </c>
      <c r="R264" s="3" t="str">
        <f t="shared" si="16"/>
        <v>F</v>
      </c>
      <c r="S264" t="str">
        <f t="shared" si="17"/>
        <v>AUC - F</v>
      </c>
      <c r="T264" s="3" t="str">
        <f t="shared" si="19"/>
        <v>D</v>
      </c>
      <c r="U264" t="str">
        <f t="shared" si="18"/>
        <v>F1 - D</v>
      </c>
      <c r="V264" s="3"/>
    </row>
    <row r="265" spans="1:22" x14ac:dyDescent="0.25">
      <c r="A265" t="s">
        <v>46</v>
      </c>
      <c r="B265" t="s">
        <v>18</v>
      </c>
      <c r="C265" t="s">
        <v>74</v>
      </c>
      <c r="D265" t="s">
        <v>25</v>
      </c>
      <c r="E265" t="s">
        <v>82</v>
      </c>
      <c r="F265" t="s">
        <v>45</v>
      </c>
      <c r="G265">
        <v>0.55500000000000005</v>
      </c>
      <c r="H265">
        <v>0.44400000000000001</v>
      </c>
      <c r="I265">
        <v>0.55700000000000005</v>
      </c>
      <c r="J265">
        <v>0.55500000000000005</v>
      </c>
      <c r="K265">
        <v>0.55500000000000005</v>
      </c>
      <c r="L265">
        <v>0.111</v>
      </c>
      <c r="M265">
        <v>0.55500000000000005</v>
      </c>
      <c r="N265">
        <v>0.53200000000000003</v>
      </c>
      <c r="O265">
        <v>1.7530000000000001</v>
      </c>
      <c r="P265">
        <v>10</v>
      </c>
      <c r="Q265">
        <v>1.1100000000000001</v>
      </c>
      <c r="R265" s="3" t="str">
        <f t="shared" si="16"/>
        <v>F</v>
      </c>
      <c r="S265" t="str">
        <f t="shared" si="17"/>
        <v>AUC - F</v>
      </c>
      <c r="T265" s="3" t="str">
        <f t="shared" si="19"/>
        <v>D</v>
      </c>
      <c r="U265" t="str">
        <f t="shared" si="18"/>
        <v>F1 - D</v>
      </c>
      <c r="V265" s="3"/>
    </row>
    <row r="266" spans="1:22" x14ac:dyDescent="0.25">
      <c r="A266" t="s">
        <v>46</v>
      </c>
      <c r="B266" t="s">
        <v>18</v>
      </c>
      <c r="C266" t="s">
        <v>59</v>
      </c>
      <c r="D266" t="s">
        <v>22</v>
      </c>
      <c r="E266" t="s">
        <v>77</v>
      </c>
      <c r="F266" t="s">
        <v>211</v>
      </c>
      <c r="G266">
        <v>0.33600000000000002</v>
      </c>
      <c r="H266">
        <v>0.375</v>
      </c>
      <c r="I266">
        <v>0.30299999999999999</v>
      </c>
      <c r="J266">
        <v>0.33600000000000002</v>
      </c>
      <c r="K266">
        <v>0.31</v>
      </c>
      <c r="L266">
        <v>-4.4999999999999998E-2</v>
      </c>
      <c r="M266">
        <v>0.55500000000000005</v>
      </c>
      <c r="N266">
        <v>0.39400000000000002</v>
      </c>
      <c r="O266">
        <v>1.214</v>
      </c>
      <c r="P266">
        <v>35</v>
      </c>
      <c r="Q266">
        <v>0.92999999999999994</v>
      </c>
      <c r="R266" s="3" t="str">
        <f t="shared" si="16"/>
        <v>F</v>
      </c>
      <c r="S266" t="str">
        <f t="shared" si="17"/>
        <v>AUC - F</v>
      </c>
      <c r="T266" s="3" t="str">
        <f t="shared" si="19"/>
        <v>F</v>
      </c>
      <c r="U266" t="str">
        <f t="shared" si="18"/>
        <v>F1 - F</v>
      </c>
      <c r="V266" s="3"/>
    </row>
    <row r="267" spans="1:22" x14ac:dyDescent="0.25">
      <c r="A267" t="s">
        <v>128</v>
      </c>
      <c r="B267" t="s">
        <v>24</v>
      </c>
      <c r="C267" t="s">
        <v>74</v>
      </c>
      <c r="D267" t="s">
        <v>89</v>
      </c>
      <c r="E267" t="s">
        <v>151</v>
      </c>
      <c r="F267" t="s">
        <v>211</v>
      </c>
      <c r="G267">
        <v>0.53200000000000003</v>
      </c>
      <c r="H267">
        <v>0.47399999999999998</v>
      </c>
      <c r="I267">
        <v>0.53</v>
      </c>
      <c r="J267">
        <v>0.53200000000000003</v>
      </c>
      <c r="K267">
        <v>0.53</v>
      </c>
      <c r="L267">
        <v>5.8999999999999997E-2</v>
      </c>
      <c r="M267">
        <v>0.55500000000000005</v>
      </c>
      <c r="N267">
        <v>0.55500000000000005</v>
      </c>
      <c r="O267">
        <v>1.6990000000000003</v>
      </c>
      <c r="P267">
        <v>15</v>
      </c>
      <c r="Q267">
        <v>1.06</v>
      </c>
      <c r="R267" s="3" t="str">
        <f t="shared" si="16"/>
        <v>F</v>
      </c>
      <c r="S267" t="str">
        <f t="shared" si="17"/>
        <v>AUC - F</v>
      </c>
      <c r="T267" s="3" t="str">
        <f t="shared" si="19"/>
        <v>D</v>
      </c>
      <c r="U267" t="str">
        <f t="shared" si="18"/>
        <v>F1 - D</v>
      </c>
      <c r="V267" s="3"/>
    </row>
    <row r="268" spans="1:22" x14ac:dyDescent="0.25">
      <c r="A268" t="s">
        <v>166</v>
      </c>
      <c r="B268" t="s">
        <v>24</v>
      </c>
      <c r="C268" t="s">
        <v>74</v>
      </c>
      <c r="D268" t="s">
        <v>89</v>
      </c>
      <c r="E268" t="s">
        <v>190</v>
      </c>
      <c r="F268" t="s">
        <v>30</v>
      </c>
      <c r="G268">
        <v>0.56100000000000005</v>
      </c>
      <c r="H268">
        <v>0.46899999999999997</v>
      </c>
      <c r="I268">
        <v>0.55400000000000005</v>
      </c>
      <c r="J268">
        <v>0.56100000000000005</v>
      </c>
      <c r="K268">
        <v>0.55200000000000005</v>
      </c>
      <c r="L268">
        <v>9.6000000000000002E-2</v>
      </c>
      <c r="M268">
        <v>0.55500000000000005</v>
      </c>
      <c r="N268">
        <v>0.54600000000000004</v>
      </c>
      <c r="O268">
        <v>1.7490000000000001</v>
      </c>
      <c r="P268">
        <v>19</v>
      </c>
      <c r="Q268">
        <v>1.1040000000000001</v>
      </c>
      <c r="R268" s="3" t="str">
        <f t="shared" si="16"/>
        <v>F</v>
      </c>
      <c r="S268" t="str">
        <f t="shared" si="17"/>
        <v>AUC - F</v>
      </c>
      <c r="T268" s="3" t="str">
        <f t="shared" si="19"/>
        <v>D</v>
      </c>
      <c r="U268" t="str">
        <f t="shared" si="18"/>
        <v>F1 - D</v>
      </c>
      <c r="V268" s="3"/>
    </row>
    <row r="269" spans="1:22" x14ac:dyDescent="0.25">
      <c r="A269" t="s">
        <v>166</v>
      </c>
      <c r="B269" t="s">
        <v>31</v>
      </c>
      <c r="C269" t="s">
        <v>47</v>
      </c>
      <c r="D269" t="s">
        <v>91</v>
      </c>
      <c r="E269" t="s">
        <v>199</v>
      </c>
      <c r="F269" t="s">
        <v>211</v>
      </c>
      <c r="G269">
        <v>0.48299999999999998</v>
      </c>
      <c r="H269">
        <v>0.47</v>
      </c>
      <c r="I269">
        <v>0.41</v>
      </c>
      <c r="J269">
        <v>0.48299999999999998</v>
      </c>
      <c r="K269">
        <v>0.40500000000000003</v>
      </c>
      <c r="L269">
        <v>1.6E-2</v>
      </c>
      <c r="M269">
        <v>0.55500000000000005</v>
      </c>
      <c r="N269">
        <v>0.42699999999999999</v>
      </c>
      <c r="O269">
        <v>1.403</v>
      </c>
      <c r="P269">
        <v>21</v>
      </c>
      <c r="Q269">
        <v>1.2150000000000001</v>
      </c>
      <c r="R269" s="3" t="str">
        <f t="shared" si="16"/>
        <v>F</v>
      </c>
      <c r="S269" t="str">
        <f t="shared" si="17"/>
        <v>AUC - F</v>
      </c>
      <c r="T269" s="3" t="str">
        <f t="shared" si="19"/>
        <v>F</v>
      </c>
      <c r="U269" t="str">
        <f t="shared" si="18"/>
        <v>F1 - F</v>
      </c>
      <c r="V269" s="3"/>
    </row>
    <row r="270" spans="1:22" x14ac:dyDescent="0.25">
      <c r="A270" t="s">
        <v>46</v>
      </c>
      <c r="B270" t="s">
        <v>18</v>
      </c>
      <c r="C270" t="s">
        <v>59</v>
      </c>
      <c r="D270" t="s">
        <v>20</v>
      </c>
      <c r="E270" t="s">
        <v>73</v>
      </c>
      <c r="F270" t="s">
        <v>211</v>
      </c>
      <c r="G270">
        <v>0.41599999999999998</v>
      </c>
      <c r="H270">
        <v>0.33800000000000002</v>
      </c>
      <c r="I270">
        <v>0.39700000000000002</v>
      </c>
      <c r="J270">
        <v>0.41599999999999998</v>
      </c>
      <c r="K270">
        <v>0.38600000000000001</v>
      </c>
      <c r="L270">
        <v>0.08</v>
      </c>
      <c r="M270">
        <v>0.55400000000000005</v>
      </c>
      <c r="N270">
        <v>0.39400000000000002</v>
      </c>
      <c r="O270">
        <v>1.4140000000000001</v>
      </c>
      <c r="P270">
        <v>28</v>
      </c>
      <c r="Q270">
        <v>1.1579999999999999</v>
      </c>
      <c r="R270" s="3" t="str">
        <f t="shared" si="16"/>
        <v>F</v>
      </c>
      <c r="S270" t="str">
        <f t="shared" si="17"/>
        <v>AUC - F</v>
      </c>
      <c r="T270" s="3" t="str">
        <f t="shared" si="19"/>
        <v>F</v>
      </c>
      <c r="U270" t="str">
        <f t="shared" si="18"/>
        <v>F1 - F</v>
      </c>
      <c r="V270" s="3"/>
    </row>
    <row r="271" spans="1:22" x14ac:dyDescent="0.25">
      <c r="A271" t="s">
        <v>46</v>
      </c>
      <c r="B271" t="s">
        <v>31</v>
      </c>
      <c r="C271" t="s">
        <v>54</v>
      </c>
      <c r="D271" t="s">
        <v>22</v>
      </c>
      <c r="E271" t="s">
        <v>66</v>
      </c>
      <c r="F271" t="s">
        <v>45</v>
      </c>
      <c r="G271">
        <v>0.55700000000000005</v>
      </c>
      <c r="H271">
        <v>0.45</v>
      </c>
      <c r="I271">
        <v>0.55600000000000005</v>
      </c>
      <c r="J271">
        <v>0.55700000000000005</v>
      </c>
      <c r="K271">
        <v>0.55600000000000005</v>
      </c>
      <c r="L271">
        <v>0.108</v>
      </c>
      <c r="M271">
        <v>0.55400000000000005</v>
      </c>
      <c r="N271">
        <v>0.53200000000000003</v>
      </c>
      <c r="O271">
        <v>1.75</v>
      </c>
      <c r="P271">
        <v>8</v>
      </c>
      <c r="Q271">
        <v>1.1120000000000001</v>
      </c>
      <c r="R271" s="3" t="str">
        <f t="shared" si="16"/>
        <v>F</v>
      </c>
      <c r="S271" t="str">
        <f t="shared" si="17"/>
        <v>AUC - F</v>
      </c>
      <c r="T271" s="3" t="str">
        <f t="shared" si="19"/>
        <v>D</v>
      </c>
      <c r="U271" t="str">
        <f t="shared" si="18"/>
        <v>F1 - D</v>
      </c>
      <c r="V271" s="3"/>
    </row>
    <row r="272" spans="1:22" x14ac:dyDescent="0.25">
      <c r="A272" t="s">
        <v>46</v>
      </c>
      <c r="B272" t="s">
        <v>31</v>
      </c>
      <c r="C272" t="s">
        <v>54</v>
      </c>
      <c r="D272" t="s">
        <v>20</v>
      </c>
      <c r="E272" t="s">
        <v>70</v>
      </c>
      <c r="F272" t="s">
        <v>30</v>
      </c>
      <c r="G272">
        <v>0.55700000000000005</v>
      </c>
      <c r="H272">
        <v>0.46</v>
      </c>
      <c r="I272">
        <v>0.55400000000000005</v>
      </c>
      <c r="J272">
        <v>0.55700000000000005</v>
      </c>
      <c r="K272">
        <v>0.54900000000000004</v>
      </c>
      <c r="L272">
        <v>0.10100000000000001</v>
      </c>
      <c r="M272">
        <v>0.55400000000000005</v>
      </c>
      <c r="N272">
        <v>0.54800000000000004</v>
      </c>
      <c r="O272">
        <v>1.7520000000000002</v>
      </c>
      <c r="P272">
        <v>7</v>
      </c>
      <c r="Q272">
        <v>1.0980000000000001</v>
      </c>
      <c r="R272" s="3" t="str">
        <f t="shared" si="16"/>
        <v>F</v>
      </c>
      <c r="S272" t="str">
        <f t="shared" si="17"/>
        <v>AUC - F</v>
      </c>
      <c r="T272" s="3" t="str">
        <f t="shared" si="19"/>
        <v>D</v>
      </c>
      <c r="U272" t="str">
        <f t="shared" si="18"/>
        <v>F1 - D</v>
      </c>
      <c r="V272" s="3"/>
    </row>
    <row r="273" spans="1:22" x14ac:dyDescent="0.25">
      <c r="A273" t="s">
        <v>46</v>
      </c>
      <c r="B273" t="s">
        <v>31</v>
      </c>
      <c r="C273" t="s">
        <v>74</v>
      </c>
      <c r="D273" t="s">
        <v>25</v>
      </c>
      <c r="E273" t="s">
        <v>83</v>
      </c>
      <c r="F273" t="s">
        <v>30</v>
      </c>
      <c r="G273">
        <v>0.53</v>
      </c>
      <c r="H273">
        <v>0.47499999999999998</v>
      </c>
      <c r="I273">
        <v>0.52800000000000002</v>
      </c>
      <c r="J273">
        <v>0.53</v>
      </c>
      <c r="K273">
        <v>0.52900000000000003</v>
      </c>
      <c r="L273">
        <v>5.5E-2</v>
      </c>
      <c r="M273">
        <v>0.55400000000000005</v>
      </c>
      <c r="N273">
        <v>0.55200000000000005</v>
      </c>
      <c r="O273">
        <v>1.6900000000000002</v>
      </c>
      <c r="P273">
        <v>11</v>
      </c>
      <c r="Q273">
        <v>1.0580000000000001</v>
      </c>
      <c r="R273" s="3" t="str">
        <f t="shared" si="16"/>
        <v>F</v>
      </c>
      <c r="S273" t="str">
        <f t="shared" si="17"/>
        <v>AUC - F</v>
      </c>
      <c r="T273" s="3" t="str">
        <f t="shared" si="19"/>
        <v>D</v>
      </c>
      <c r="U273" t="str">
        <f t="shared" si="18"/>
        <v>F1 - D</v>
      </c>
      <c r="V273" s="3"/>
    </row>
    <row r="274" spans="1:22" x14ac:dyDescent="0.25">
      <c r="A274" t="s">
        <v>166</v>
      </c>
      <c r="B274" t="s">
        <v>24</v>
      </c>
      <c r="C274" t="s">
        <v>74</v>
      </c>
      <c r="D274" t="s">
        <v>91</v>
      </c>
      <c r="E274" t="s">
        <v>195</v>
      </c>
      <c r="F274" t="s">
        <v>30</v>
      </c>
      <c r="G274">
        <v>0.56299999999999994</v>
      </c>
      <c r="H274">
        <v>0.45600000000000002</v>
      </c>
      <c r="I274">
        <v>0.55900000000000005</v>
      </c>
      <c r="J274">
        <v>0.56299999999999994</v>
      </c>
      <c r="K274">
        <v>0.56000000000000005</v>
      </c>
      <c r="L274">
        <v>0.109</v>
      </c>
      <c r="M274">
        <v>0.55400000000000005</v>
      </c>
      <c r="N274">
        <v>0.54400000000000004</v>
      </c>
      <c r="O274">
        <v>1.7670000000000001</v>
      </c>
      <c r="P274">
        <v>18</v>
      </c>
      <c r="Q274">
        <v>1.1200000000000001</v>
      </c>
      <c r="R274" s="3" t="str">
        <f t="shared" si="16"/>
        <v>F</v>
      </c>
      <c r="S274" t="str">
        <f t="shared" si="17"/>
        <v>AUC - F</v>
      </c>
      <c r="T274" s="3" t="str">
        <f t="shared" si="19"/>
        <v>D</v>
      </c>
      <c r="U274" t="str">
        <f t="shared" si="18"/>
        <v>F1 - D</v>
      </c>
      <c r="V274" s="3"/>
    </row>
    <row r="275" spans="1:22" x14ac:dyDescent="0.25">
      <c r="A275" t="s">
        <v>166</v>
      </c>
      <c r="B275" t="s">
        <v>24</v>
      </c>
      <c r="C275" t="s">
        <v>59</v>
      </c>
      <c r="D275" t="s">
        <v>91</v>
      </c>
      <c r="E275" t="s">
        <v>189</v>
      </c>
      <c r="F275" t="s">
        <v>30</v>
      </c>
      <c r="G275">
        <v>0.38900000000000001</v>
      </c>
      <c r="H275">
        <v>0.308</v>
      </c>
      <c r="I275">
        <v>0.39300000000000002</v>
      </c>
      <c r="J275">
        <v>0.38900000000000001</v>
      </c>
      <c r="K275">
        <v>0.38100000000000001</v>
      </c>
      <c r="L275">
        <v>8.4000000000000005E-2</v>
      </c>
      <c r="M275">
        <v>0.55400000000000005</v>
      </c>
      <c r="N275">
        <v>0.38</v>
      </c>
      <c r="O275">
        <v>1.399</v>
      </c>
      <c r="P275">
        <v>33</v>
      </c>
      <c r="Q275">
        <v>1.143</v>
      </c>
      <c r="R275" s="3" t="str">
        <f t="shared" si="16"/>
        <v>F</v>
      </c>
      <c r="S275" t="str">
        <f t="shared" si="17"/>
        <v>AUC - F</v>
      </c>
      <c r="T275" s="3" t="str">
        <f t="shared" si="19"/>
        <v>F</v>
      </c>
      <c r="U275" t="str">
        <f t="shared" si="18"/>
        <v>F1 - F</v>
      </c>
      <c r="V275" s="3"/>
    </row>
    <row r="276" spans="1:22" x14ac:dyDescent="0.25">
      <c r="A276" t="s">
        <v>46</v>
      </c>
      <c r="B276" t="s">
        <v>31</v>
      </c>
      <c r="C276" t="s">
        <v>74</v>
      </c>
      <c r="D276" t="s">
        <v>25</v>
      </c>
      <c r="E276" t="s">
        <v>83</v>
      </c>
      <c r="F276" t="s">
        <v>211</v>
      </c>
      <c r="G276">
        <v>0.55300000000000005</v>
      </c>
      <c r="H276">
        <v>0.45400000000000001</v>
      </c>
      <c r="I276">
        <v>0.55100000000000005</v>
      </c>
      <c r="J276">
        <v>0.55300000000000005</v>
      </c>
      <c r="K276">
        <v>0.55000000000000004</v>
      </c>
      <c r="L276">
        <v>0.1</v>
      </c>
      <c r="M276">
        <v>0.55300000000000005</v>
      </c>
      <c r="N276">
        <v>0.54500000000000004</v>
      </c>
      <c r="O276">
        <v>1.7480000000000002</v>
      </c>
      <c r="P276">
        <v>9</v>
      </c>
      <c r="Q276">
        <v>1.1000000000000001</v>
      </c>
      <c r="R276" s="3" t="str">
        <f t="shared" si="16"/>
        <v>F</v>
      </c>
      <c r="S276" t="str">
        <f t="shared" si="17"/>
        <v>AUC - F</v>
      </c>
      <c r="T276" s="3" t="str">
        <f t="shared" si="19"/>
        <v>D</v>
      </c>
      <c r="U276" t="str">
        <f t="shared" si="18"/>
        <v>F1 - D</v>
      </c>
      <c r="V276" s="3"/>
    </row>
    <row r="277" spans="1:22" x14ac:dyDescent="0.25">
      <c r="A277" t="s">
        <v>128</v>
      </c>
      <c r="B277" t="s">
        <v>31</v>
      </c>
      <c r="C277" t="s">
        <v>47</v>
      </c>
      <c r="D277" t="s">
        <v>20</v>
      </c>
      <c r="E277" t="s">
        <v>143</v>
      </c>
      <c r="F277" t="s">
        <v>30</v>
      </c>
      <c r="G277">
        <v>0.46300000000000002</v>
      </c>
      <c r="H277">
        <v>0.45</v>
      </c>
      <c r="I277">
        <v>0.39800000000000002</v>
      </c>
      <c r="J277">
        <v>0.46300000000000002</v>
      </c>
      <c r="K277">
        <v>0.36399999999999999</v>
      </c>
      <c r="L277">
        <v>2.1999999999999999E-2</v>
      </c>
      <c r="M277">
        <v>0.55300000000000005</v>
      </c>
      <c r="N277">
        <v>0.40899999999999997</v>
      </c>
      <c r="O277">
        <v>1.3480000000000001</v>
      </c>
      <c r="P277">
        <v>26</v>
      </c>
      <c r="Q277">
        <v>1.0920000000000001</v>
      </c>
      <c r="R277" s="3" t="str">
        <f t="shared" si="16"/>
        <v>F</v>
      </c>
      <c r="S277" t="str">
        <f t="shared" si="17"/>
        <v>AUC - F</v>
      </c>
      <c r="T277" s="3" t="str">
        <f t="shared" si="19"/>
        <v>F</v>
      </c>
      <c r="U277" t="str">
        <f t="shared" si="18"/>
        <v>F1 - F</v>
      </c>
      <c r="V277" s="3"/>
    </row>
    <row r="278" spans="1:22" x14ac:dyDescent="0.25">
      <c r="A278" t="s">
        <v>87</v>
      </c>
      <c r="B278" t="s">
        <v>24</v>
      </c>
      <c r="C278" t="s">
        <v>74</v>
      </c>
      <c r="D278" t="s">
        <v>89</v>
      </c>
      <c r="E278" t="s">
        <v>110</v>
      </c>
      <c r="F278" t="s">
        <v>211</v>
      </c>
      <c r="G278">
        <v>0.54600000000000004</v>
      </c>
      <c r="H278">
        <v>0.46</v>
      </c>
      <c r="I278">
        <v>0.54400000000000004</v>
      </c>
      <c r="J278">
        <v>0.54600000000000004</v>
      </c>
      <c r="K278">
        <v>0.54400000000000004</v>
      </c>
      <c r="L278">
        <v>8.6999999999999994E-2</v>
      </c>
      <c r="M278">
        <v>0.55200000000000005</v>
      </c>
      <c r="N278">
        <v>0.55200000000000005</v>
      </c>
      <c r="O278">
        <v>1.7350000000000001</v>
      </c>
      <c r="P278">
        <v>14</v>
      </c>
      <c r="Q278">
        <v>1.0880000000000001</v>
      </c>
      <c r="R278" s="3" t="str">
        <f t="shared" si="16"/>
        <v>F</v>
      </c>
      <c r="S278" t="str">
        <f t="shared" si="17"/>
        <v>AUC - F</v>
      </c>
      <c r="T278" s="3" t="str">
        <f t="shared" si="19"/>
        <v>D</v>
      </c>
      <c r="U278" t="str">
        <f t="shared" si="18"/>
        <v>F1 - D</v>
      </c>
      <c r="V278" s="3"/>
    </row>
    <row r="279" spans="1:22" x14ac:dyDescent="0.25">
      <c r="A279" t="s">
        <v>166</v>
      </c>
      <c r="B279" t="s">
        <v>31</v>
      </c>
      <c r="C279" t="s">
        <v>74</v>
      </c>
      <c r="D279" t="s">
        <v>91</v>
      </c>
      <c r="E279" t="s">
        <v>201</v>
      </c>
      <c r="F279" t="s">
        <v>45</v>
      </c>
      <c r="G279">
        <v>0.55400000000000005</v>
      </c>
      <c r="H279">
        <v>0.45100000000000001</v>
      </c>
      <c r="I279">
        <v>0.55600000000000005</v>
      </c>
      <c r="J279">
        <v>0.55400000000000005</v>
      </c>
      <c r="K279">
        <v>0.55500000000000005</v>
      </c>
      <c r="L279">
        <v>0.10299999999999999</v>
      </c>
      <c r="M279">
        <v>0.55200000000000005</v>
      </c>
      <c r="N279">
        <v>0.53300000000000003</v>
      </c>
      <c r="O279">
        <v>1.7429999999999999</v>
      </c>
      <c r="P279">
        <v>11</v>
      </c>
      <c r="Q279">
        <v>1.1100000000000001</v>
      </c>
      <c r="R279" s="3" t="str">
        <f t="shared" si="16"/>
        <v>F</v>
      </c>
      <c r="S279" t="str">
        <f t="shared" si="17"/>
        <v>AUC - F</v>
      </c>
      <c r="T279" s="3" t="str">
        <f t="shared" si="19"/>
        <v>D</v>
      </c>
      <c r="U279" t="str">
        <f t="shared" si="18"/>
        <v>F1 - D</v>
      </c>
      <c r="V279" s="3"/>
    </row>
    <row r="280" spans="1:22" x14ac:dyDescent="0.25">
      <c r="A280" t="s">
        <v>166</v>
      </c>
      <c r="B280" t="s">
        <v>24</v>
      </c>
      <c r="C280" t="s">
        <v>59</v>
      </c>
      <c r="D280" t="s">
        <v>89</v>
      </c>
      <c r="E280" t="s">
        <v>188</v>
      </c>
      <c r="F280" t="s">
        <v>30</v>
      </c>
      <c r="G280">
        <v>0.39100000000000001</v>
      </c>
      <c r="H280">
        <v>0.30599999999999999</v>
      </c>
      <c r="I280">
        <v>0.39100000000000001</v>
      </c>
      <c r="J280">
        <v>0.39100000000000001</v>
      </c>
      <c r="K280">
        <v>0.38700000000000001</v>
      </c>
      <c r="L280">
        <v>8.5999999999999993E-2</v>
      </c>
      <c r="M280">
        <v>0.55200000000000005</v>
      </c>
      <c r="N280">
        <v>0.38300000000000001</v>
      </c>
      <c r="O280">
        <v>1.4079999999999999</v>
      </c>
      <c r="P280">
        <v>32</v>
      </c>
      <c r="Q280">
        <v>1.161</v>
      </c>
      <c r="R280" s="3" t="str">
        <f t="shared" si="16"/>
        <v>F</v>
      </c>
      <c r="S280" t="str">
        <f t="shared" si="17"/>
        <v>AUC - F</v>
      </c>
      <c r="T280" s="3" t="str">
        <f t="shared" si="19"/>
        <v>F</v>
      </c>
      <c r="U280" t="str">
        <f t="shared" si="18"/>
        <v>F1 - F</v>
      </c>
      <c r="V280" s="3"/>
    </row>
    <row r="281" spans="1:22" x14ac:dyDescent="0.25">
      <c r="A281" t="s">
        <v>166</v>
      </c>
      <c r="B281" t="s">
        <v>31</v>
      </c>
      <c r="C281" t="s">
        <v>59</v>
      </c>
      <c r="D281" t="s">
        <v>20</v>
      </c>
      <c r="E281" t="s">
        <v>200</v>
      </c>
      <c r="F281" t="s">
        <v>211</v>
      </c>
      <c r="G281">
        <v>0.35599999999999998</v>
      </c>
      <c r="H281">
        <v>0.32200000000000001</v>
      </c>
      <c r="I281">
        <v>0.35599999999999998</v>
      </c>
      <c r="J281">
        <v>0.35599999999999998</v>
      </c>
      <c r="K281">
        <v>0.35599999999999998</v>
      </c>
      <c r="L281">
        <v>3.4000000000000002E-2</v>
      </c>
      <c r="M281">
        <v>0.55200000000000005</v>
      </c>
      <c r="N281">
        <v>0.36899999999999999</v>
      </c>
      <c r="O281">
        <v>1.3109999999999999</v>
      </c>
      <c r="P281">
        <v>27</v>
      </c>
      <c r="Q281">
        <v>1.0680000000000001</v>
      </c>
      <c r="R281" s="3" t="str">
        <f t="shared" si="16"/>
        <v>F</v>
      </c>
      <c r="S281" t="str">
        <f t="shared" si="17"/>
        <v>AUC - F</v>
      </c>
      <c r="T281" s="3" t="str">
        <f t="shared" si="19"/>
        <v>F</v>
      </c>
      <c r="U281" t="str">
        <f t="shared" si="18"/>
        <v>F1 - F</v>
      </c>
      <c r="V281" s="3"/>
    </row>
    <row r="282" spans="1:22" x14ac:dyDescent="0.25">
      <c r="A282" t="s">
        <v>87</v>
      </c>
      <c r="B282" t="s">
        <v>24</v>
      </c>
      <c r="C282" t="s">
        <v>74</v>
      </c>
      <c r="D282" t="s">
        <v>20</v>
      </c>
      <c r="E282" t="s">
        <v>106</v>
      </c>
      <c r="F282" t="s">
        <v>211</v>
      </c>
      <c r="G282">
        <v>0.54800000000000004</v>
      </c>
      <c r="H282">
        <v>0.45900000000000002</v>
      </c>
      <c r="I282">
        <v>0.54600000000000004</v>
      </c>
      <c r="J282">
        <v>0.54800000000000004</v>
      </c>
      <c r="K282">
        <v>0.54500000000000004</v>
      </c>
      <c r="L282">
        <v>0.09</v>
      </c>
      <c r="M282">
        <v>0.55100000000000005</v>
      </c>
      <c r="N282">
        <v>0.54600000000000004</v>
      </c>
      <c r="O282">
        <v>1.732</v>
      </c>
      <c r="P282">
        <v>15</v>
      </c>
      <c r="Q282">
        <v>1.0900000000000001</v>
      </c>
      <c r="R282" s="3" t="str">
        <f t="shared" si="16"/>
        <v>F</v>
      </c>
      <c r="S282" t="str">
        <f t="shared" si="17"/>
        <v>AUC - F</v>
      </c>
      <c r="T282" s="3" t="str">
        <f t="shared" si="19"/>
        <v>D</v>
      </c>
      <c r="U282" t="str">
        <f t="shared" si="18"/>
        <v>F1 - D</v>
      </c>
      <c r="V282" s="3"/>
    </row>
    <row r="283" spans="1:22" x14ac:dyDescent="0.25">
      <c r="A283" t="s">
        <v>128</v>
      </c>
      <c r="B283" t="s">
        <v>24</v>
      </c>
      <c r="C283" t="s">
        <v>74</v>
      </c>
      <c r="D283" t="s">
        <v>20</v>
      </c>
      <c r="E283" t="s">
        <v>154</v>
      </c>
      <c r="F283" t="s">
        <v>211</v>
      </c>
      <c r="G283">
        <v>0.52100000000000002</v>
      </c>
      <c r="H283">
        <v>0.48499999999999999</v>
      </c>
      <c r="I283">
        <v>0.51900000000000002</v>
      </c>
      <c r="J283">
        <v>0.52100000000000002</v>
      </c>
      <c r="K283">
        <v>0.51900000000000002</v>
      </c>
      <c r="L283">
        <v>3.5999999999999997E-2</v>
      </c>
      <c r="M283">
        <v>0.55000000000000004</v>
      </c>
      <c r="N283">
        <v>0.55300000000000005</v>
      </c>
      <c r="O283">
        <v>1.6579999999999999</v>
      </c>
      <c r="P283">
        <v>16</v>
      </c>
      <c r="Q283">
        <v>1.038</v>
      </c>
      <c r="R283" s="3" t="str">
        <f t="shared" si="16"/>
        <v>F</v>
      </c>
      <c r="S283" t="str">
        <f t="shared" si="17"/>
        <v>AUC - F</v>
      </c>
      <c r="T283" s="3" t="str">
        <f t="shared" si="19"/>
        <v>D</v>
      </c>
      <c r="U283" t="str">
        <f t="shared" si="18"/>
        <v>F1 - D</v>
      </c>
      <c r="V283" s="3"/>
    </row>
    <row r="284" spans="1:22" x14ac:dyDescent="0.25">
      <c r="A284" t="s">
        <v>46</v>
      </c>
      <c r="B284" t="s">
        <v>18</v>
      </c>
      <c r="C284" t="s">
        <v>54</v>
      </c>
      <c r="D284" t="s">
        <v>20</v>
      </c>
      <c r="E284" t="s">
        <v>62</v>
      </c>
      <c r="F284" t="s">
        <v>45</v>
      </c>
      <c r="G284">
        <v>0.54700000000000004</v>
      </c>
      <c r="H284">
        <v>0.44900000000000001</v>
      </c>
      <c r="I284">
        <v>0.55200000000000005</v>
      </c>
      <c r="J284">
        <v>0.54700000000000004</v>
      </c>
      <c r="K284">
        <v>0.54400000000000004</v>
      </c>
      <c r="L284">
        <v>0.10100000000000001</v>
      </c>
      <c r="M284">
        <v>0.54900000000000004</v>
      </c>
      <c r="N284">
        <v>0.52700000000000002</v>
      </c>
      <c r="O284">
        <v>1.7210000000000001</v>
      </c>
      <c r="P284">
        <v>14</v>
      </c>
      <c r="Q284">
        <v>1.0880000000000001</v>
      </c>
      <c r="R284" s="3" t="str">
        <f t="shared" si="16"/>
        <v>F</v>
      </c>
      <c r="S284" t="str">
        <f t="shared" si="17"/>
        <v>AUC - F</v>
      </c>
      <c r="T284" s="3" t="str">
        <f t="shared" si="19"/>
        <v>D</v>
      </c>
      <c r="U284" t="str">
        <f t="shared" si="18"/>
        <v>F1 - D</v>
      </c>
      <c r="V284" s="3"/>
    </row>
    <row r="285" spans="1:22" x14ac:dyDescent="0.25">
      <c r="A285" t="s">
        <v>87</v>
      </c>
      <c r="B285" t="s">
        <v>24</v>
      </c>
      <c r="C285" t="s">
        <v>54</v>
      </c>
      <c r="D285" t="s">
        <v>89</v>
      </c>
      <c r="E285" t="s">
        <v>95</v>
      </c>
      <c r="F285" t="s">
        <v>45</v>
      </c>
      <c r="G285">
        <v>0.55300000000000005</v>
      </c>
      <c r="H285">
        <v>0.45500000000000002</v>
      </c>
      <c r="I285">
        <v>0.55100000000000005</v>
      </c>
      <c r="J285">
        <v>0.55300000000000005</v>
      </c>
      <c r="K285">
        <v>0.55100000000000005</v>
      </c>
      <c r="L285">
        <v>9.9000000000000005E-2</v>
      </c>
      <c r="M285">
        <v>0.54900000000000004</v>
      </c>
      <c r="N285">
        <v>0.52900000000000003</v>
      </c>
      <c r="O285">
        <v>1.7280000000000002</v>
      </c>
      <c r="P285">
        <v>16</v>
      </c>
      <c r="Q285">
        <v>1.1020000000000001</v>
      </c>
      <c r="R285" s="3" t="str">
        <f t="shared" si="16"/>
        <v>F</v>
      </c>
      <c r="S285" t="str">
        <f t="shared" si="17"/>
        <v>AUC - F</v>
      </c>
      <c r="T285" s="3" t="str">
        <f t="shared" si="19"/>
        <v>D</v>
      </c>
      <c r="U285" t="str">
        <f t="shared" si="18"/>
        <v>F1 - D</v>
      </c>
      <c r="V285" s="3"/>
    </row>
    <row r="286" spans="1:22" x14ac:dyDescent="0.25">
      <c r="A286" t="s">
        <v>87</v>
      </c>
      <c r="B286" t="s">
        <v>24</v>
      </c>
      <c r="C286" t="s">
        <v>74</v>
      </c>
      <c r="D286" t="s">
        <v>91</v>
      </c>
      <c r="E286" t="s">
        <v>105</v>
      </c>
      <c r="F286" t="s">
        <v>211</v>
      </c>
      <c r="G286">
        <v>0.55300000000000005</v>
      </c>
      <c r="H286">
        <v>0.45500000000000002</v>
      </c>
      <c r="I286">
        <v>0.55100000000000005</v>
      </c>
      <c r="J286">
        <v>0.55300000000000005</v>
      </c>
      <c r="K286">
        <v>0.55000000000000004</v>
      </c>
      <c r="L286">
        <v>9.9000000000000005E-2</v>
      </c>
      <c r="M286">
        <v>0.54900000000000004</v>
      </c>
      <c r="N286">
        <v>0.54900000000000004</v>
      </c>
      <c r="O286">
        <v>1.7469999999999999</v>
      </c>
      <c r="P286">
        <v>13</v>
      </c>
      <c r="Q286">
        <v>1.1000000000000001</v>
      </c>
      <c r="R286" s="3" t="str">
        <f t="shared" si="16"/>
        <v>F</v>
      </c>
      <c r="S286" t="str">
        <f t="shared" si="17"/>
        <v>AUC - F</v>
      </c>
      <c r="T286" s="3" t="str">
        <f t="shared" si="19"/>
        <v>D</v>
      </c>
      <c r="U286" t="str">
        <f t="shared" si="18"/>
        <v>F1 - D</v>
      </c>
      <c r="V286" s="3"/>
    </row>
    <row r="287" spans="1:22" x14ac:dyDescent="0.25">
      <c r="A287" t="s">
        <v>128</v>
      </c>
      <c r="B287" t="s">
        <v>31</v>
      </c>
      <c r="C287" t="s">
        <v>74</v>
      </c>
      <c r="D287" t="s">
        <v>91</v>
      </c>
      <c r="E287" t="s">
        <v>155</v>
      </c>
      <c r="F287" t="s">
        <v>30</v>
      </c>
      <c r="G287">
        <v>0.54100000000000004</v>
      </c>
      <c r="H287">
        <v>0.46700000000000003</v>
      </c>
      <c r="I287">
        <v>0.53900000000000003</v>
      </c>
      <c r="J287">
        <v>0.54100000000000004</v>
      </c>
      <c r="K287">
        <v>0.53700000000000003</v>
      </c>
      <c r="L287">
        <v>7.4999999999999997E-2</v>
      </c>
      <c r="M287">
        <v>0.54900000000000004</v>
      </c>
      <c r="N287">
        <v>0.54100000000000004</v>
      </c>
      <c r="O287">
        <v>1.702</v>
      </c>
      <c r="P287">
        <v>9</v>
      </c>
      <c r="Q287">
        <v>1.0740000000000001</v>
      </c>
      <c r="R287" s="3" t="str">
        <f t="shared" si="16"/>
        <v>F</v>
      </c>
      <c r="S287" t="str">
        <f t="shared" si="17"/>
        <v>AUC - F</v>
      </c>
      <c r="T287" s="3" t="str">
        <f t="shared" si="19"/>
        <v>D</v>
      </c>
      <c r="U287" t="str">
        <f t="shared" si="18"/>
        <v>F1 - D</v>
      </c>
      <c r="V287" s="3"/>
    </row>
    <row r="288" spans="1:22" x14ac:dyDescent="0.25">
      <c r="A288" t="s">
        <v>46</v>
      </c>
      <c r="B288" t="s">
        <v>24</v>
      </c>
      <c r="C288" t="s">
        <v>74</v>
      </c>
      <c r="D288" t="s">
        <v>25</v>
      </c>
      <c r="E288" t="s">
        <v>76</v>
      </c>
      <c r="F288" t="s">
        <v>45</v>
      </c>
      <c r="G288">
        <v>0.54800000000000004</v>
      </c>
      <c r="H288">
        <v>0.45200000000000001</v>
      </c>
      <c r="I288">
        <v>0.54900000000000004</v>
      </c>
      <c r="J288">
        <v>0.54800000000000004</v>
      </c>
      <c r="K288">
        <v>0.54800000000000004</v>
      </c>
      <c r="L288">
        <v>9.6000000000000002E-2</v>
      </c>
      <c r="M288">
        <v>0.54800000000000004</v>
      </c>
      <c r="N288">
        <v>0.52700000000000002</v>
      </c>
      <c r="O288">
        <v>1.7190000000000003</v>
      </c>
      <c r="P288">
        <v>20</v>
      </c>
      <c r="Q288">
        <v>1.0960000000000001</v>
      </c>
      <c r="R288" s="3" t="str">
        <f t="shared" si="16"/>
        <v>F</v>
      </c>
      <c r="S288" t="str">
        <f t="shared" si="17"/>
        <v>AUC - F</v>
      </c>
      <c r="T288" s="3" t="str">
        <f t="shared" si="19"/>
        <v>D</v>
      </c>
      <c r="U288" t="str">
        <f t="shared" si="18"/>
        <v>F1 - D</v>
      </c>
      <c r="V288" s="3"/>
    </row>
    <row r="289" spans="1:22" x14ac:dyDescent="0.25">
      <c r="A289" t="s">
        <v>87</v>
      </c>
      <c r="B289" t="s">
        <v>31</v>
      </c>
      <c r="C289" t="s">
        <v>59</v>
      </c>
      <c r="D289" t="s">
        <v>20</v>
      </c>
      <c r="E289" t="s">
        <v>102</v>
      </c>
      <c r="F289" t="s">
        <v>211</v>
      </c>
      <c r="G289">
        <v>0.38800000000000001</v>
      </c>
      <c r="H289">
        <v>0.312</v>
      </c>
      <c r="I289">
        <v>0.38800000000000001</v>
      </c>
      <c r="J289">
        <v>0.38800000000000001</v>
      </c>
      <c r="K289">
        <v>0.38700000000000001</v>
      </c>
      <c r="L289">
        <v>7.6999999999999999E-2</v>
      </c>
      <c r="M289">
        <v>0.54600000000000004</v>
      </c>
      <c r="N289">
        <v>0.36499999999999999</v>
      </c>
      <c r="O289">
        <v>1.375</v>
      </c>
      <c r="P289">
        <v>20</v>
      </c>
      <c r="Q289">
        <v>1.161</v>
      </c>
      <c r="R289" s="3" t="str">
        <f t="shared" si="16"/>
        <v>F</v>
      </c>
      <c r="S289" t="str">
        <f t="shared" si="17"/>
        <v>AUC - F</v>
      </c>
      <c r="T289" s="3" t="str">
        <f t="shared" si="19"/>
        <v>F</v>
      </c>
      <c r="U289" t="str">
        <f t="shared" si="18"/>
        <v>F1 - F</v>
      </c>
      <c r="V289" s="3"/>
    </row>
    <row r="290" spans="1:22" x14ac:dyDescent="0.25">
      <c r="A290" t="s">
        <v>87</v>
      </c>
      <c r="B290" t="s">
        <v>18</v>
      </c>
      <c r="C290" t="s">
        <v>54</v>
      </c>
      <c r="D290" t="s">
        <v>91</v>
      </c>
      <c r="E290" t="s">
        <v>114</v>
      </c>
      <c r="F290" t="s">
        <v>211</v>
      </c>
      <c r="G290">
        <v>0.54</v>
      </c>
      <c r="H290">
        <v>0.45800000000000002</v>
      </c>
      <c r="I290">
        <v>0.54200000000000004</v>
      </c>
      <c r="J290">
        <v>0.54</v>
      </c>
      <c r="K290">
        <v>0.53900000000000003</v>
      </c>
      <c r="L290">
        <v>8.2000000000000003E-2</v>
      </c>
      <c r="M290">
        <v>0.54600000000000004</v>
      </c>
      <c r="N290">
        <v>0.54900000000000004</v>
      </c>
      <c r="O290">
        <v>1.7160000000000002</v>
      </c>
      <c r="P290">
        <v>3</v>
      </c>
      <c r="Q290">
        <v>1.0780000000000001</v>
      </c>
      <c r="R290" s="3" t="str">
        <f t="shared" si="16"/>
        <v>F</v>
      </c>
      <c r="S290" t="str">
        <f t="shared" si="17"/>
        <v>AUC - F</v>
      </c>
      <c r="T290" s="3" t="str">
        <f t="shared" si="19"/>
        <v>D</v>
      </c>
      <c r="U290" t="str">
        <f t="shared" si="18"/>
        <v>F1 - D</v>
      </c>
      <c r="V290" s="3"/>
    </row>
    <row r="291" spans="1:22" x14ac:dyDescent="0.25">
      <c r="A291" t="s">
        <v>87</v>
      </c>
      <c r="B291" t="s">
        <v>31</v>
      </c>
      <c r="C291" t="s">
        <v>47</v>
      </c>
      <c r="D291" t="s">
        <v>20</v>
      </c>
      <c r="E291" t="s">
        <v>100</v>
      </c>
      <c r="F291" t="s">
        <v>30</v>
      </c>
      <c r="G291">
        <v>0.46300000000000002</v>
      </c>
      <c r="H291">
        <v>0.46300000000000002</v>
      </c>
      <c r="I291">
        <v>0.36199999999999999</v>
      </c>
      <c r="J291">
        <v>0.46300000000000002</v>
      </c>
      <c r="K291">
        <v>0.33600000000000002</v>
      </c>
      <c r="L291">
        <v>1E-3</v>
      </c>
      <c r="M291">
        <v>0.54600000000000004</v>
      </c>
      <c r="N291">
        <v>0.41099999999999998</v>
      </c>
      <c r="O291">
        <v>1.294</v>
      </c>
      <c r="P291">
        <v>25</v>
      </c>
      <c r="Q291">
        <v>1.008</v>
      </c>
      <c r="R291" s="3" t="str">
        <f t="shared" si="16"/>
        <v>F</v>
      </c>
      <c r="S291" t="str">
        <f t="shared" si="17"/>
        <v>AUC - F</v>
      </c>
      <c r="T291" s="3" t="str">
        <f t="shared" si="19"/>
        <v>F</v>
      </c>
      <c r="U291" t="str">
        <f t="shared" si="18"/>
        <v>F1 - F</v>
      </c>
      <c r="V291" s="3"/>
    </row>
    <row r="292" spans="1:22" x14ac:dyDescent="0.25">
      <c r="A292" t="s">
        <v>166</v>
      </c>
      <c r="B292" t="s">
        <v>24</v>
      </c>
      <c r="C292" t="s">
        <v>47</v>
      </c>
      <c r="D292" t="s">
        <v>89</v>
      </c>
      <c r="E292" t="s">
        <v>178</v>
      </c>
      <c r="F292" t="s">
        <v>45</v>
      </c>
      <c r="G292">
        <v>0.46200000000000002</v>
      </c>
      <c r="H292">
        <v>0.371</v>
      </c>
      <c r="I292">
        <v>0.45200000000000001</v>
      </c>
      <c r="J292">
        <v>0.46200000000000002</v>
      </c>
      <c r="K292">
        <v>0.45500000000000002</v>
      </c>
      <c r="L292">
        <v>9.4E-2</v>
      </c>
      <c r="M292">
        <v>0.54600000000000004</v>
      </c>
      <c r="N292">
        <v>0.41</v>
      </c>
      <c r="O292">
        <v>1.5050000000000001</v>
      </c>
      <c r="P292">
        <v>31</v>
      </c>
      <c r="Q292">
        <v>1.365</v>
      </c>
      <c r="R292" s="3" t="str">
        <f t="shared" si="16"/>
        <v>F</v>
      </c>
      <c r="S292" t="str">
        <f t="shared" si="17"/>
        <v>AUC - F</v>
      </c>
      <c r="T292" s="3" t="str">
        <f t="shared" si="19"/>
        <v>F</v>
      </c>
      <c r="U292" t="str">
        <f t="shared" si="18"/>
        <v>F1 - F</v>
      </c>
      <c r="V292" s="3"/>
    </row>
    <row r="293" spans="1:22" x14ac:dyDescent="0.25">
      <c r="A293" t="s">
        <v>87</v>
      </c>
      <c r="B293" t="s">
        <v>31</v>
      </c>
      <c r="C293" t="s">
        <v>54</v>
      </c>
      <c r="D293" t="s">
        <v>89</v>
      </c>
      <c r="E293" t="s">
        <v>111</v>
      </c>
      <c r="F293" t="s">
        <v>211</v>
      </c>
      <c r="G293">
        <v>0.54600000000000004</v>
      </c>
      <c r="H293">
        <v>0.46300000000000002</v>
      </c>
      <c r="I293">
        <v>0.54400000000000004</v>
      </c>
      <c r="J293">
        <v>0.54600000000000004</v>
      </c>
      <c r="K293">
        <v>0.54400000000000004</v>
      </c>
      <c r="L293">
        <v>8.3000000000000004E-2</v>
      </c>
      <c r="M293">
        <v>0.54500000000000004</v>
      </c>
      <c r="N293">
        <v>0.53800000000000003</v>
      </c>
      <c r="O293">
        <v>1.7100000000000002</v>
      </c>
      <c r="P293">
        <v>2</v>
      </c>
      <c r="Q293">
        <v>1.0880000000000001</v>
      </c>
      <c r="R293" s="3" t="str">
        <f t="shared" si="16"/>
        <v>F</v>
      </c>
      <c r="S293" t="str">
        <f t="shared" si="17"/>
        <v>AUC - F</v>
      </c>
      <c r="T293" s="3" t="str">
        <f t="shared" si="19"/>
        <v>D</v>
      </c>
      <c r="U293" t="str">
        <f t="shared" si="18"/>
        <v>F1 - D</v>
      </c>
      <c r="V293" s="3"/>
    </row>
    <row r="294" spans="1:22" x14ac:dyDescent="0.25">
      <c r="A294" t="s">
        <v>166</v>
      </c>
      <c r="B294" t="s">
        <v>24</v>
      </c>
      <c r="C294" t="s">
        <v>54</v>
      </c>
      <c r="D294" t="s">
        <v>91</v>
      </c>
      <c r="E294" t="s">
        <v>172</v>
      </c>
      <c r="F294" t="s">
        <v>45</v>
      </c>
      <c r="G294">
        <v>0.54900000000000004</v>
      </c>
      <c r="H294">
        <v>0.46</v>
      </c>
      <c r="I294">
        <v>0.54900000000000004</v>
      </c>
      <c r="J294">
        <v>0.54900000000000004</v>
      </c>
      <c r="K294">
        <v>0.54900000000000004</v>
      </c>
      <c r="L294">
        <v>8.8999999999999996E-2</v>
      </c>
      <c r="M294">
        <v>0.54500000000000004</v>
      </c>
      <c r="N294">
        <v>0.52800000000000002</v>
      </c>
      <c r="O294">
        <v>1.7110000000000001</v>
      </c>
      <c r="P294">
        <v>20</v>
      </c>
      <c r="Q294">
        <v>1.0980000000000001</v>
      </c>
      <c r="R294" s="3" t="str">
        <f t="shared" si="16"/>
        <v>F</v>
      </c>
      <c r="S294" t="str">
        <f t="shared" si="17"/>
        <v>AUC - F</v>
      </c>
      <c r="T294" s="3" t="str">
        <f t="shared" si="19"/>
        <v>D</v>
      </c>
      <c r="U294" t="str">
        <f t="shared" si="18"/>
        <v>F1 - D</v>
      </c>
      <c r="V294" s="3"/>
    </row>
    <row r="295" spans="1:22" x14ac:dyDescent="0.25">
      <c r="A295" t="s">
        <v>46</v>
      </c>
      <c r="B295" t="s">
        <v>31</v>
      </c>
      <c r="C295" t="s">
        <v>47</v>
      </c>
      <c r="D295" t="s">
        <v>20</v>
      </c>
      <c r="E295" t="s">
        <v>61</v>
      </c>
      <c r="F295" t="s">
        <v>45</v>
      </c>
      <c r="G295">
        <v>0.42699999999999999</v>
      </c>
      <c r="H295">
        <v>0.33900000000000002</v>
      </c>
      <c r="I295">
        <v>0.42199999999999999</v>
      </c>
      <c r="J295">
        <v>0.42699999999999999</v>
      </c>
      <c r="K295">
        <v>0.42399999999999999</v>
      </c>
      <c r="L295">
        <v>8.7999999999999995E-2</v>
      </c>
      <c r="M295">
        <v>0.54400000000000004</v>
      </c>
      <c r="N295">
        <v>0.38800000000000001</v>
      </c>
      <c r="O295">
        <v>1.444</v>
      </c>
      <c r="P295">
        <v>21</v>
      </c>
      <c r="Q295">
        <v>1.272</v>
      </c>
      <c r="R295" s="3" t="str">
        <f t="shared" si="16"/>
        <v>F</v>
      </c>
      <c r="S295" t="str">
        <f t="shared" si="17"/>
        <v>AUC - F</v>
      </c>
      <c r="T295" s="3" t="str">
        <f t="shared" si="19"/>
        <v>F</v>
      </c>
      <c r="U295" t="str">
        <f t="shared" si="18"/>
        <v>F1 - F</v>
      </c>
      <c r="V295" s="3"/>
    </row>
    <row r="296" spans="1:22" x14ac:dyDescent="0.25">
      <c r="A296" t="s">
        <v>87</v>
      </c>
      <c r="B296" t="s">
        <v>31</v>
      </c>
      <c r="C296" t="s">
        <v>59</v>
      </c>
      <c r="D296" t="s">
        <v>89</v>
      </c>
      <c r="E296" t="s">
        <v>118</v>
      </c>
      <c r="F296" t="s">
        <v>211</v>
      </c>
      <c r="G296">
        <v>0.35299999999999998</v>
      </c>
      <c r="H296">
        <v>0.32800000000000001</v>
      </c>
      <c r="I296">
        <v>0.35299999999999998</v>
      </c>
      <c r="J296">
        <v>0.35299999999999998</v>
      </c>
      <c r="K296">
        <v>0.35299999999999998</v>
      </c>
      <c r="L296">
        <v>2.5000000000000001E-2</v>
      </c>
      <c r="M296">
        <v>0.54400000000000004</v>
      </c>
      <c r="N296">
        <v>0.36899999999999999</v>
      </c>
      <c r="O296">
        <v>1.2909999999999999</v>
      </c>
      <c r="P296">
        <v>26</v>
      </c>
      <c r="Q296">
        <v>1.0589999999999999</v>
      </c>
      <c r="R296" s="3" t="str">
        <f t="shared" si="16"/>
        <v>F</v>
      </c>
      <c r="S296" t="str">
        <f t="shared" si="17"/>
        <v>AUC - F</v>
      </c>
      <c r="T296" s="3" t="str">
        <f t="shared" si="19"/>
        <v>F</v>
      </c>
      <c r="U296" t="str">
        <f t="shared" si="18"/>
        <v>F1 - F</v>
      </c>
      <c r="V296" s="3"/>
    </row>
    <row r="297" spans="1:22" x14ac:dyDescent="0.25">
      <c r="A297" t="s">
        <v>128</v>
      </c>
      <c r="B297" t="s">
        <v>31</v>
      </c>
      <c r="C297" t="s">
        <v>59</v>
      </c>
      <c r="D297" t="s">
        <v>91</v>
      </c>
      <c r="E297" t="s">
        <v>156</v>
      </c>
      <c r="F297" t="s">
        <v>211</v>
      </c>
      <c r="G297">
        <v>0.35599999999999998</v>
      </c>
      <c r="H297">
        <v>0.32900000000000001</v>
      </c>
      <c r="I297">
        <v>0.34799999999999998</v>
      </c>
      <c r="J297">
        <v>0.35599999999999998</v>
      </c>
      <c r="K297">
        <v>0.34899999999999998</v>
      </c>
      <c r="L297">
        <v>2.5999999999999999E-2</v>
      </c>
      <c r="M297">
        <v>0.54400000000000004</v>
      </c>
      <c r="N297">
        <v>0.36099999999999999</v>
      </c>
      <c r="O297">
        <v>1.28</v>
      </c>
      <c r="P297">
        <v>31</v>
      </c>
      <c r="Q297">
        <v>1.0469999999999999</v>
      </c>
      <c r="R297" s="3" t="str">
        <f t="shared" si="16"/>
        <v>F</v>
      </c>
      <c r="S297" t="str">
        <f t="shared" si="17"/>
        <v>AUC - F</v>
      </c>
      <c r="T297" s="3" t="str">
        <f t="shared" si="19"/>
        <v>F</v>
      </c>
      <c r="U297" t="str">
        <f t="shared" si="18"/>
        <v>F1 - F</v>
      </c>
      <c r="V297" s="3"/>
    </row>
    <row r="298" spans="1:22" x14ac:dyDescent="0.25">
      <c r="A298" t="s">
        <v>17</v>
      </c>
      <c r="B298" t="s">
        <v>18</v>
      </c>
      <c r="C298" t="s">
        <v>19</v>
      </c>
      <c r="D298" t="s">
        <v>20</v>
      </c>
      <c r="E298" t="s">
        <v>21</v>
      </c>
      <c r="F298" t="s">
        <v>45</v>
      </c>
      <c r="G298">
        <v>0.39400000000000002</v>
      </c>
      <c r="H298">
        <v>0.308</v>
      </c>
      <c r="I298">
        <v>0.39400000000000002</v>
      </c>
      <c r="J298">
        <v>0.39400000000000002</v>
      </c>
      <c r="K298">
        <v>0.39400000000000002</v>
      </c>
      <c r="L298">
        <v>8.6999999999999994E-2</v>
      </c>
      <c r="M298">
        <v>0.54300000000000004</v>
      </c>
      <c r="N298">
        <v>0.36299999999999999</v>
      </c>
      <c r="O298">
        <v>1.387</v>
      </c>
      <c r="P298">
        <v>18</v>
      </c>
      <c r="Q298">
        <v>1.1819999999999999</v>
      </c>
      <c r="R298" s="3" t="str">
        <f t="shared" si="16"/>
        <v>F</v>
      </c>
      <c r="S298" t="str">
        <f t="shared" si="17"/>
        <v>AUC - F</v>
      </c>
      <c r="T298" s="3" t="str">
        <f t="shared" si="19"/>
        <v>F</v>
      </c>
      <c r="U298" t="str">
        <f t="shared" si="18"/>
        <v>F1 - F</v>
      </c>
      <c r="V298" s="3"/>
    </row>
    <row r="299" spans="1:22" x14ac:dyDescent="0.25">
      <c r="A299" t="s">
        <v>46</v>
      </c>
      <c r="B299" t="s">
        <v>31</v>
      </c>
      <c r="C299" t="s">
        <v>74</v>
      </c>
      <c r="D299" t="s">
        <v>25</v>
      </c>
      <c r="E299" t="s">
        <v>83</v>
      </c>
      <c r="F299" t="s">
        <v>45</v>
      </c>
      <c r="G299">
        <v>0.54400000000000004</v>
      </c>
      <c r="H299">
        <v>0.45700000000000002</v>
      </c>
      <c r="I299">
        <v>0.54400000000000004</v>
      </c>
      <c r="J299">
        <v>0.54400000000000004</v>
      </c>
      <c r="K299">
        <v>0.54400000000000004</v>
      </c>
      <c r="L299">
        <v>8.5999999999999993E-2</v>
      </c>
      <c r="M299">
        <v>0.54300000000000004</v>
      </c>
      <c r="N299">
        <v>0.52400000000000002</v>
      </c>
      <c r="O299">
        <v>1.6970000000000001</v>
      </c>
      <c r="P299">
        <v>10</v>
      </c>
      <c r="Q299">
        <v>1.0880000000000001</v>
      </c>
      <c r="R299" s="3" t="str">
        <f t="shared" si="16"/>
        <v>F</v>
      </c>
      <c r="S299" t="str">
        <f t="shared" si="17"/>
        <v>AUC - F</v>
      </c>
      <c r="T299" s="3" t="str">
        <f t="shared" si="19"/>
        <v>D</v>
      </c>
      <c r="U299" t="str">
        <f t="shared" si="18"/>
        <v>F1 - D</v>
      </c>
      <c r="V299" s="3"/>
    </row>
    <row r="300" spans="1:22" x14ac:dyDescent="0.25">
      <c r="A300" t="s">
        <v>46</v>
      </c>
      <c r="B300" t="s">
        <v>31</v>
      </c>
      <c r="C300" t="s">
        <v>74</v>
      </c>
      <c r="D300" t="s">
        <v>20</v>
      </c>
      <c r="E300" t="s">
        <v>81</v>
      </c>
      <c r="F300" t="s">
        <v>211</v>
      </c>
      <c r="G300">
        <v>0.53900000000000003</v>
      </c>
      <c r="H300">
        <v>0.47</v>
      </c>
      <c r="I300">
        <v>0.53700000000000003</v>
      </c>
      <c r="J300">
        <v>0.53900000000000003</v>
      </c>
      <c r="K300">
        <v>0.53500000000000003</v>
      </c>
      <c r="L300">
        <v>7.0000000000000007E-2</v>
      </c>
      <c r="M300">
        <v>0.54300000000000004</v>
      </c>
      <c r="N300">
        <v>0.53800000000000003</v>
      </c>
      <c r="O300">
        <v>1.6860000000000002</v>
      </c>
      <c r="P300">
        <v>12</v>
      </c>
      <c r="Q300">
        <v>1.07</v>
      </c>
      <c r="R300" s="3" t="str">
        <f t="shared" si="16"/>
        <v>F</v>
      </c>
      <c r="S300" t="str">
        <f t="shared" si="17"/>
        <v>AUC - F</v>
      </c>
      <c r="T300" s="3" t="str">
        <f t="shared" si="19"/>
        <v>D</v>
      </c>
      <c r="U300" t="str">
        <f t="shared" si="18"/>
        <v>F1 - D</v>
      </c>
      <c r="V300" s="3"/>
    </row>
    <row r="301" spans="1:22" x14ac:dyDescent="0.25">
      <c r="A301" t="s">
        <v>46</v>
      </c>
      <c r="B301" t="s">
        <v>31</v>
      </c>
      <c r="C301" t="s">
        <v>59</v>
      </c>
      <c r="D301" t="s">
        <v>20</v>
      </c>
      <c r="E301" t="s">
        <v>80</v>
      </c>
      <c r="F301" t="s">
        <v>211</v>
      </c>
      <c r="G301">
        <v>0.35599999999999998</v>
      </c>
      <c r="H301">
        <v>0.33</v>
      </c>
      <c r="I301">
        <v>0.35399999999999998</v>
      </c>
      <c r="J301">
        <v>0.35599999999999998</v>
      </c>
      <c r="K301">
        <v>0.35199999999999998</v>
      </c>
      <c r="L301">
        <v>2.7E-2</v>
      </c>
      <c r="M301">
        <v>0.54200000000000004</v>
      </c>
      <c r="N301">
        <v>0.38</v>
      </c>
      <c r="O301">
        <v>1.3010000000000002</v>
      </c>
      <c r="P301">
        <v>31</v>
      </c>
      <c r="Q301">
        <v>1.056</v>
      </c>
      <c r="R301" s="3" t="str">
        <f t="shared" si="16"/>
        <v>F</v>
      </c>
      <c r="S301" t="str">
        <f t="shared" si="17"/>
        <v>AUC - F</v>
      </c>
      <c r="T301" s="3" t="str">
        <f t="shared" si="19"/>
        <v>F</v>
      </c>
      <c r="U301" t="str">
        <f t="shared" si="18"/>
        <v>F1 - F</v>
      </c>
      <c r="V301" s="3"/>
    </row>
    <row r="302" spans="1:22" x14ac:dyDescent="0.25">
      <c r="A302" t="s">
        <v>87</v>
      </c>
      <c r="B302" t="s">
        <v>18</v>
      </c>
      <c r="C302" t="s">
        <v>47</v>
      </c>
      <c r="D302" t="s">
        <v>20</v>
      </c>
      <c r="E302" t="s">
        <v>107</v>
      </c>
      <c r="F302" t="s">
        <v>211</v>
      </c>
      <c r="G302">
        <v>0.39400000000000002</v>
      </c>
      <c r="H302">
        <v>0.39300000000000002</v>
      </c>
      <c r="I302">
        <v>0.34899999999999998</v>
      </c>
      <c r="J302">
        <v>0.39400000000000002</v>
      </c>
      <c r="K302">
        <v>0.33900000000000002</v>
      </c>
      <c r="L302">
        <v>1E-3</v>
      </c>
      <c r="M302">
        <v>0.54200000000000004</v>
      </c>
      <c r="N302">
        <v>0.38800000000000001</v>
      </c>
      <c r="O302">
        <v>1.27</v>
      </c>
      <c r="P302">
        <v>19</v>
      </c>
      <c r="Q302">
        <v>1.0170000000000001</v>
      </c>
      <c r="R302" s="3" t="str">
        <f t="shared" si="16"/>
        <v>F</v>
      </c>
      <c r="S302" t="str">
        <f t="shared" si="17"/>
        <v>AUC - F</v>
      </c>
      <c r="T302" s="3" t="str">
        <f t="shared" si="19"/>
        <v>F</v>
      </c>
      <c r="U302" t="str">
        <f t="shared" si="18"/>
        <v>F1 - F</v>
      </c>
      <c r="V302" s="3"/>
    </row>
    <row r="303" spans="1:22" x14ac:dyDescent="0.25">
      <c r="A303" t="s">
        <v>166</v>
      </c>
      <c r="B303" t="s">
        <v>24</v>
      </c>
      <c r="C303" t="s">
        <v>74</v>
      </c>
      <c r="D303" t="s">
        <v>20</v>
      </c>
      <c r="E303" t="s">
        <v>192</v>
      </c>
      <c r="F303" t="s">
        <v>45</v>
      </c>
      <c r="G303">
        <v>0.54900000000000004</v>
      </c>
      <c r="H303">
        <v>0.46500000000000002</v>
      </c>
      <c r="I303">
        <v>0.54700000000000004</v>
      </c>
      <c r="J303">
        <v>0.54900000000000004</v>
      </c>
      <c r="K303">
        <v>0.54800000000000004</v>
      </c>
      <c r="L303">
        <v>8.5000000000000006E-2</v>
      </c>
      <c r="M303">
        <v>0.54200000000000004</v>
      </c>
      <c r="N303">
        <v>0.52800000000000002</v>
      </c>
      <c r="O303">
        <v>1.7030000000000001</v>
      </c>
      <c r="P303">
        <v>21</v>
      </c>
      <c r="Q303">
        <v>1.0960000000000001</v>
      </c>
      <c r="R303" s="3" t="str">
        <f t="shared" si="16"/>
        <v>F</v>
      </c>
      <c r="S303" t="str">
        <f t="shared" si="17"/>
        <v>AUC - F</v>
      </c>
      <c r="T303" s="3" t="str">
        <f t="shared" si="19"/>
        <v>D</v>
      </c>
      <c r="U303" t="str">
        <f t="shared" si="18"/>
        <v>F1 - D</v>
      </c>
      <c r="V303" s="3"/>
    </row>
    <row r="304" spans="1:22" x14ac:dyDescent="0.25">
      <c r="A304" t="s">
        <v>46</v>
      </c>
      <c r="B304" t="s">
        <v>18</v>
      </c>
      <c r="C304" t="s">
        <v>74</v>
      </c>
      <c r="D304" t="s">
        <v>25</v>
      </c>
      <c r="E304" t="s">
        <v>82</v>
      </c>
      <c r="F304" t="s">
        <v>211</v>
      </c>
      <c r="G304">
        <v>0.55500000000000005</v>
      </c>
      <c r="H304">
        <v>0.46500000000000002</v>
      </c>
      <c r="I304">
        <v>0.55300000000000005</v>
      </c>
      <c r="J304">
        <v>0.55500000000000005</v>
      </c>
      <c r="K304">
        <v>0.53800000000000003</v>
      </c>
      <c r="L304">
        <v>9.7000000000000003E-2</v>
      </c>
      <c r="M304">
        <v>0.54100000000000004</v>
      </c>
      <c r="N304">
        <v>0.55100000000000005</v>
      </c>
      <c r="O304">
        <v>1.7270000000000003</v>
      </c>
      <c r="P304">
        <v>13</v>
      </c>
      <c r="Q304">
        <v>1.0760000000000001</v>
      </c>
      <c r="R304" s="3" t="str">
        <f t="shared" si="16"/>
        <v>F</v>
      </c>
      <c r="S304" t="str">
        <f t="shared" si="17"/>
        <v>AUC - F</v>
      </c>
      <c r="T304" s="3" t="str">
        <f t="shared" si="19"/>
        <v>D</v>
      </c>
      <c r="U304" t="str">
        <f t="shared" si="18"/>
        <v>F1 - D</v>
      </c>
      <c r="V304" s="3"/>
    </row>
    <row r="305" spans="1:22" x14ac:dyDescent="0.25">
      <c r="A305" t="s">
        <v>46</v>
      </c>
      <c r="B305" t="s">
        <v>24</v>
      </c>
      <c r="C305" t="s">
        <v>74</v>
      </c>
      <c r="D305" t="s">
        <v>25</v>
      </c>
      <c r="E305" t="s">
        <v>76</v>
      </c>
      <c r="F305" t="s">
        <v>30</v>
      </c>
      <c r="G305">
        <v>0.53200000000000003</v>
      </c>
      <c r="H305">
        <v>0.46600000000000003</v>
      </c>
      <c r="I305">
        <v>0.53400000000000003</v>
      </c>
      <c r="J305">
        <v>0.53200000000000003</v>
      </c>
      <c r="K305">
        <v>0.53200000000000003</v>
      </c>
      <c r="L305">
        <v>6.6000000000000003E-2</v>
      </c>
      <c r="M305">
        <v>0.54100000000000004</v>
      </c>
      <c r="N305">
        <v>0.53900000000000003</v>
      </c>
      <c r="O305">
        <v>1.6780000000000004</v>
      </c>
      <c r="P305">
        <v>22</v>
      </c>
      <c r="Q305">
        <v>1.0640000000000001</v>
      </c>
      <c r="R305" s="3" t="str">
        <f t="shared" si="16"/>
        <v>F</v>
      </c>
      <c r="S305" t="str">
        <f t="shared" si="17"/>
        <v>AUC - F</v>
      </c>
      <c r="T305" s="3" t="str">
        <f t="shared" si="19"/>
        <v>D</v>
      </c>
      <c r="U305" t="str">
        <f t="shared" si="18"/>
        <v>F1 - D</v>
      </c>
      <c r="V305" s="3"/>
    </row>
    <row r="306" spans="1:22" x14ac:dyDescent="0.25">
      <c r="A306" t="s">
        <v>128</v>
      </c>
      <c r="B306" t="s">
        <v>18</v>
      </c>
      <c r="C306" t="s">
        <v>59</v>
      </c>
      <c r="D306" t="s">
        <v>91</v>
      </c>
      <c r="E306" t="s">
        <v>157</v>
      </c>
      <c r="F306" t="s">
        <v>211</v>
      </c>
      <c r="G306">
        <v>0.41599999999999998</v>
      </c>
      <c r="H306">
        <v>0.33200000000000002</v>
      </c>
      <c r="I306">
        <v>0.40300000000000002</v>
      </c>
      <c r="J306">
        <v>0.41599999999999998</v>
      </c>
      <c r="K306">
        <v>0.39300000000000002</v>
      </c>
      <c r="L306">
        <v>0.09</v>
      </c>
      <c r="M306">
        <v>0.54100000000000004</v>
      </c>
      <c r="N306">
        <v>0.4</v>
      </c>
      <c r="O306">
        <v>1.4239999999999999</v>
      </c>
      <c r="P306">
        <v>27</v>
      </c>
      <c r="Q306">
        <v>1.179</v>
      </c>
      <c r="R306" s="3" t="str">
        <f t="shared" si="16"/>
        <v>F</v>
      </c>
      <c r="S306" t="str">
        <f t="shared" si="17"/>
        <v>AUC - F</v>
      </c>
      <c r="T306" s="3" t="str">
        <f t="shared" si="19"/>
        <v>F</v>
      </c>
      <c r="U306" t="str">
        <f t="shared" si="18"/>
        <v>F1 - F</v>
      </c>
      <c r="V306" s="3"/>
    </row>
    <row r="307" spans="1:22" x14ac:dyDescent="0.25">
      <c r="A307" t="s">
        <v>166</v>
      </c>
      <c r="B307" t="s">
        <v>24</v>
      </c>
      <c r="C307" t="s">
        <v>59</v>
      </c>
      <c r="D307" t="s">
        <v>91</v>
      </c>
      <c r="E307" t="s">
        <v>189</v>
      </c>
      <c r="F307" t="s">
        <v>45</v>
      </c>
      <c r="G307">
        <v>0.38900000000000001</v>
      </c>
      <c r="H307">
        <v>0.30599999999999999</v>
      </c>
      <c r="I307">
        <v>0.39</v>
      </c>
      <c r="J307">
        <v>0.38900000000000001</v>
      </c>
      <c r="K307">
        <v>0.38900000000000001</v>
      </c>
      <c r="L307">
        <v>8.3000000000000004E-2</v>
      </c>
      <c r="M307">
        <v>0.54100000000000004</v>
      </c>
      <c r="N307">
        <v>0.35499999999999998</v>
      </c>
      <c r="O307">
        <v>1.3680000000000001</v>
      </c>
      <c r="P307">
        <v>34</v>
      </c>
      <c r="Q307">
        <v>1.167</v>
      </c>
      <c r="R307" s="3" t="str">
        <f t="shared" si="16"/>
        <v>F</v>
      </c>
      <c r="S307" t="str">
        <f t="shared" si="17"/>
        <v>AUC - F</v>
      </c>
      <c r="T307" s="3" t="str">
        <f t="shared" si="19"/>
        <v>F</v>
      </c>
      <c r="U307" t="str">
        <f t="shared" si="18"/>
        <v>F1 - F</v>
      </c>
      <c r="V307" s="3"/>
    </row>
    <row r="308" spans="1:22" x14ac:dyDescent="0.25">
      <c r="A308" t="s">
        <v>46</v>
      </c>
      <c r="B308" t="s">
        <v>24</v>
      </c>
      <c r="C308" t="s">
        <v>74</v>
      </c>
      <c r="D308" t="s">
        <v>22</v>
      </c>
      <c r="E308" t="s">
        <v>79</v>
      </c>
      <c r="F308" t="s">
        <v>30</v>
      </c>
      <c r="G308">
        <v>0.55000000000000004</v>
      </c>
      <c r="H308">
        <v>0.45400000000000001</v>
      </c>
      <c r="I308">
        <v>0.55000000000000004</v>
      </c>
      <c r="J308">
        <v>0.55000000000000004</v>
      </c>
      <c r="K308">
        <v>0.55000000000000004</v>
      </c>
      <c r="L308">
        <v>9.7000000000000003E-2</v>
      </c>
      <c r="M308">
        <v>0.54</v>
      </c>
      <c r="N308">
        <v>0.53500000000000003</v>
      </c>
      <c r="O308">
        <v>1.722</v>
      </c>
      <c r="P308">
        <v>19</v>
      </c>
      <c r="Q308">
        <v>1.1000000000000001</v>
      </c>
      <c r="R308" s="3" t="str">
        <f t="shared" si="16"/>
        <v>F</v>
      </c>
      <c r="S308" t="str">
        <f t="shared" si="17"/>
        <v>AUC - F</v>
      </c>
      <c r="T308" s="3" t="str">
        <f t="shared" si="19"/>
        <v>D</v>
      </c>
      <c r="U308" t="str">
        <f t="shared" si="18"/>
        <v>F1 - D</v>
      </c>
      <c r="V308" s="3"/>
    </row>
    <row r="309" spans="1:22" x14ac:dyDescent="0.25">
      <c r="A309" t="s">
        <v>46</v>
      </c>
      <c r="B309" t="s">
        <v>18</v>
      </c>
      <c r="C309" t="s">
        <v>74</v>
      </c>
      <c r="D309" t="s">
        <v>20</v>
      </c>
      <c r="E309" t="s">
        <v>78</v>
      </c>
      <c r="F309" t="s">
        <v>211</v>
      </c>
      <c r="G309">
        <v>0.496</v>
      </c>
      <c r="H309">
        <v>0.51900000000000002</v>
      </c>
      <c r="I309">
        <v>0.48899999999999999</v>
      </c>
      <c r="J309">
        <v>0.496</v>
      </c>
      <c r="K309">
        <v>0.48499999999999999</v>
      </c>
      <c r="L309">
        <v>-2.4E-2</v>
      </c>
      <c r="M309">
        <v>0.54</v>
      </c>
      <c r="N309">
        <v>0.54300000000000004</v>
      </c>
      <c r="O309">
        <v>1.544</v>
      </c>
      <c r="P309">
        <v>19</v>
      </c>
      <c r="Q309">
        <v>0.97</v>
      </c>
      <c r="R309" s="3" t="str">
        <f t="shared" si="16"/>
        <v>F</v>
      </c>
      <c r="S309" t="str">
        <f t="shared" si="17"/>
        <v>AUC - F</v>
      </c>
      <c r="T309" s="3" t="str">
        <f t="shared" si="19"/>
        <v>F</v>
      </c>
      <c r="U309" t="str">
        <f t="shared" si="18"/>
        <v>F1 - F</v>
      </c>
      <c r="V309" s="3"/>
    </row>
    <row r="310" spans="1:22" x14ac:dyDescent="0.25">
      <c r="A310" t="s">
        <v>87</v>
      </c>
      <c r="B310" t="s">
        <v>31</v>
      </c>
      <c r="C310" t="s">
        <v>47</v>
      </c>
      <c r="D310" t="s">
        <v>89</v>
      </c>
      <c r="E310" t="s">
        <v>101</v>
      </c>
      <c r="F310" t="s">
        <v>211</v>
      </c>
      <c r="G310">
        <v>0.44500000000000001</v>
      </c>
      <c r="H310">
        <v>0.42</v>
      </c>
      <c r="I310">
        <v>0.35599999999999998</v>
      </c>
      <c r="J310">
        <v>0.44500000000000001</v>
      </c>
      <c r="K310">
        <v>0.371</v>
      </c>
      <c r="L310">
        <v>2.4E-2</v>
      </c>
      <c r="M310">
        <v>0.54</v>
      </c>
      <c r="N310">
        <v>0.39700000000000002</v>
      </c>
      <c r="O310">
        <v>1.3320000000000001</v>
      </c>
      <c r="P310">
        <v>23</v>
      </c>
      <c r="Q310">
        <v>1.113</v>
      </c>
      <c r="R310" s="3" t="str">
        <f t="shared" si="16"/>
        <v>F</v>
      </c>
      <c r="S310" t="str">
        <f t="shared" si="17"/>
        <v>AUC - F</v>
      </c>
      <c r="T310" s="3" t="str">
        <f t="shared" si="19"/>
        <v>F</v>
      </c>
      <c r="U310" t="str">
        <f t="shared" si="18"/>
        <v>F1 - F</v>
      </c>
      <c r="V310" s="3"/>
    </row>
    <row r="311" spans="1:22" x14ac:dyDescent="0.25">
      <c r="A311" t="s">
        <v>166</v>
      </c>
      <c r="B311" t="s">
        <v>31</v>
      </c>
      <c r="C311" t="s">
        <v>74</v>
      </c>
      <c r="D311" t="s">
        <v>89</v>
      </c>
      <c r="E311" t="s">
        <v>187</v>
      </c>
      <c r="F311" t="s">
        <v>45</v>
      </c>
      <c r="G311">
        <v>0.53600000000000003</v>
      </c>
      <c r="H311">
        <v>0.46400000000000002</v>
      </c>
      <c r="I311">
        <v>0.54100000000000004</v>
      </c>
      <c r="J311">
        <v>0.53600000000000003</v>
      </c>
      <c r="K311">
        <v>0.53700000000000003</v>
      </c>
      <c r="L311">
        <v>7.0999999999999994E-2</v>
      </c>
      <c r="M311">
        <v>0.54</v>
      </c>
      <c r="N311">
        <v>0.52700000000000002</v>
      </c>
      <c r="O311">
        <v>1.6750000000000003</v>
      </c>
      <c r="P311">
        <v>13</v>
      </c>
      <c r="Q311">
        <v>1.0740000000000001</v>
      </c>
      <c r="R311" s="3" t="str">
        <f t="shared" si="16"/>
        <v>F</v>
      </c>
      <c r="S311" t="str">
        <f t="shared" si="17"/>
        <v>AUC - F</v>
      </c>
      <c r="T311" s="3" t="str">
        <f t="shared" si="19"/>
        <v>D</v>
      </c>
      <c r="U311" t="str">
        <f t="shared" si="18"/>
        <v>F1 - D</v>
      </c>
      <c r="V311" s="3"/>
    </row>
    <row r="312" spans="1:22" x14ac:dyDescent="0.25">
      <c r="A312" t="s">
        <v>166</v>
      </c>
      <c r="B312" t="s">
        <v>31</v>
      </c>
      <c r="C312" t="s">
        <v>59</v>
      </c>
      <c r="D312" t="s">
        <v>91</v>
      </c>
      <c r="E312" t="s">
        <v>202</v>
      </c>
      <c r="F312" t="s">
        <v>211</v>
      </c>
      <c r="G312">
        <v>0.34899999999999998</v>
      </c>
      <c r="H312">
        <v>0.32600000000000001</v>
      </c>
      <c r="I312">
        <v>0.35299999999999998</v>
      </c>
      <c r="J312">
        <v>0.34899999999999998</v>
      </c>
      <c r="K312">
        <v>0.35099999999999998</v>
      </c>
      <c r="L312">
        <v>2.5000000000000001E-2</v>
      </c>
      <c r="M312">
        <v>0.54</v>
      </c>
      <c r="N312">
        <v>0.372</v>
      </c>
      <c r="O312">
        <v>1.288</v>
      </c>
      <c r="P312">
        <v>28</v>
      </c>
      <c r="Q312">
        <v>1.0529999999999999</v>
      </c>
      <c r="R312" s="3" t="str">
        <f t="shared" si="16"/>
        <v>F</v>
      </c>
      <c r="S312" t="str">
        <f t="shared" si="17"/>
        <v>AUC - F</v>
      </c>
      <c r="T312" s="3" t="str">
        <f t="shared" si="19"/>
        <v>F</v>
      </c>
      <c r="U312" t="str">
        <f t="shared" si="18"/>
        <v>F1 - F</v>
      </c>
      <c r="V312" s="3"/>
    </row>
    <row r="313" spans="1:22" x14ac:dyDescent="0.25">
      <c r="A313" t="s">
        <v>166</v>
      </c>
      <c r="B313" t="s">
        <v>24</v>
      </c>
      <c r="C313" t="s">
        <v>59</v>
      </c>
      <c r="D313" t="s">
        <v>20</v>
      </c>
      <c r="E313" t="s">
        <v>186</v>
      </c>
      <c r="F313" t="s">
        <v>45</v>
      </c>
      <c r="G313">
        <v>0.38600000000000001</v>
      </c>
      <c r="H313">
        <v>0.307</v>
      </c>
      <c r="I313">
        <v>0.38400000000000001</v>
      </c>
      <c r="J313">
        <v>0.38600000000000001</v>
      </c>
      <c r="K313">
        <v>0.38400000000000001</v>
      </c>
      <c r="L313">
        <v>7.8E-2</v>
      </c>
      <c r="M313">
        <v>0.53900000000000003</v>
      </c>
      <c r="N313">
        <v>0.35599999999999998</v>
      </c>
      <c r="O313">
        <v>1.3570000000000002</v>
      </c>
      <c r="P313">
        <v>35</v>
      </c>
      <c r="Q313">
        <v>1.1520000000000001</v>
      </c>
      <c r="R313" s="3" t="str">
        <f t="shared" si="16"/>
        <v>F</v>
      </c>
      <c r="S313" t="str">
        <f t="shared" si="17"/>
        <v>AUC - F</v>
      </c>
      <c r="T313" s="3" t="str">
        <f t="shared" si="19"/>
        <v>F</v>
      </c>
      <c r="U313" t="str">
        <f t="shared" si="18"/>
        <v>F1 - F</v>
      </c>
      <c r="V313" s="3"/>
    </row>
    <row r="314" spans="1:22" x14ac:dyDescent="0.25">
      <c r="A314" t="s">
        <v>87</v>
      </c>
      <c r="B314" t="s">
        <v>18</v>
      </c>
      <c r="C314" t="s">
        <v>54</v>
      </c>
      <c r="D314" t="s">
        <v>20</v>
      </c>
      <c r="E314" t="s">
        <v>104</v>
      </c>
      <c r="F314" t="s">
        <v>211</v>
      </c>
      <c r="G314">
        <v>0.52600000000000002</v>
      </c>
      <c r="H314">
        <v>0.47399999999999998</v>
      </c>
      <c r="I314">
        <v>0.52600000000000002</v>
      </c>
      <c r="J314">
        <v>0.52600000000000002</v>
      </c>
      <c r="K314">
        <v>0.52600000000000002</v>
      </c>
      <c r="L314">
        <v>5.1999999999999998E-2</v>
      </c>
      <c r="M314">
        <v>0.53800000000000003</v>
      </c>
      <c r="N314">
        <v>0.55800000000000005</v>
      </c>
      <c r="O314">
        <v>1.6740000000000002</v>
      </c>
      <c r="P314">
        <v>4</v>
      </c>
      <c r="Q314">
        <v>1.052</v>
      </c>
      <c r="R314" s="3" t="str">
        <f t="shared" si="16"/>
        <v>F</v>
      </c>
      <c r="S314" t="str">
        <f t="shared" si="17"/>
        <v>AUC - F</v>
      </c>
      <c r="T314" s="3" t="str">
        <f t="shared" si="19"/>
        <v>D</v>
      </c>
      <c r="U314" t="str">
        <f t="shared" si="18"/>
        <v>F1 - D</v>
      </c>
      <c r="V314" s="3"/>
    </row>
    <row r="315" spans="1:22" x14ac:dyDescent="0.25">
      <c r="A315" t="s">
        <v>128</v>
      </c>
      <c r="B315" t="s">
        <v>18</v>
      </c>
      <c r="C315" t="s">
        <v>59</v>
      </c>
      <c r="D315" t="s">
        <v>91</v>
      </c>
      <c r="E315" t="s">
        <v>157</v>
      </c>
      <c r="F315" t="s">
        <v>45</v>
      </c>
      <c r="G315">
        <v>0.39400000000000002</v>
      </c>
      <c r="H315">
        <v>0.317</v>
      </c>
      <c r="I315">
        <v>0.39600000000000002</v>
      </c>
      <c r="J315">
        <v>0.39400000000000002</v>
      </c>
      <c r="K315">
        <v>0.39300000000000002</v>
      </c>
      <c r="L315">
        <v>7.6999999999999999E-2</v>
      </c>
      <c r="M315">
        <v>0.53800000000000003</v>
      </c>
      <c r="N315">
        <v>0.36299999999999999</v>
      </c>
      <c r="O315">
        <v>1.371</v>
      </c>
      <c r="P315">
        <v>30</v>
      </c>
      <c r="Q315">
        <v>1.179</v>
      </c>
      <c r="R315" s="3" t="str">
        <f t="shared" si="16"/>
        <v>F</v>
      </c>
      <c r="S315" t="str">
        <f t="shared" si="17"/>
        <v>AUC - F</v>
      </c>
      <c r="T315" s="3" t="str">
        <f t="shared" si="19"/>
        <v>F</v>
      </c>
      <c r="U315" t="str">
        <f t="shared" si="18"/>
        <v>F1 - F</v>
      </c>
      <c r="V315" s="3"/>
    </row>
    <row r="316" spans="1:22" x14ac:dyDescent="0.25">
      <c r="A316" t="s">
        <v>46</v>
      </c>
      <c r="B316" t="s">
        <v>24</v>
      </c>
      <c r="C316" t="s">
        <v>47</v>
      </c>
      <c r="D316" t="s">
        <v>22</v>
      </c>
      <c r="E316" t="s">
        <v>50</v>
      </c>
      <c r="F316" t="s">
        <v>45</v>
      </c>
      <c r="G316">
        <v>0.42</v>
      </c>
      <c r="H316">
        <v>0.34499999999999997</v>
      </c>
      <c r="I316">
        <v>0.41799999999999998</v>
      </c>
      <c r="J316">
        <v>0.42</v>
      </c>
      <c r="K316">
        <v>0.41799999999999998</v>
      </c>
      <c r="L316">
        <v>7.2999999999999995E-2</v>
      </c>
      <c r="M316">
        <v>0.53700000000000003</v>
      </c>
      <c r="N316">
        <v>0.38700000000000001</v>
      </c>
      <c r="O316">
        <v>1.415</v>
      </c>
      <c r="P316">
        <v>32</v>
      </c>
      <c r="Q316">
        <v>1.254</v>
      </c>
      <c r="R316" s="3" t="str">
        <f t="shared" si="16"/>
        <v>F</v>
      </c>
      <c r="S316" t="str">
        <f t="shared" si="17"/>
        <v>AUC - F</v>
      </c>
      <c r="T316" s="3" t="str">
        <f t="shared" si="19"/>
        <v>F</v>
      </c>
      <c r="U316" t="str">
        <f t="shared" si="18"/>
        <v>F1 - F</v>
      </c>
      <c r="V316" s="3"/>
    </row>
    <row r="317" spans="1:22" x14ac:dyDescent="0.25">
      <c r="A317" t="s">
        <v>128</v>
      </c>
      <c r="B317" t="s">
        <v>31</v>
      </c>
      <c r="C317" t="s">
        <v>54</v>
      </c>
      <c r="D317" t="s">
        <v>20</v>
      </c>
      <c r="E317" t="s">
        <v>144</v>
      </c>
      <c r="F317" t="s">
        <v>45</v>
      </c>
      <c r="G317">
        <v>0.53700000000000003</v>
      </c>
      <c r="H317">
        <v>0.46400000000000002</v>
      </c>
      <c r="I317">
        <v>0.53800000000000003</v>
      </c>
      <c r="J317">
        <v>0.53700000000000003</v>
      </c>
      <c r="K317">
        <v>0.53700000000000003</v>
      </c>
      <c r="L317">
        <v>7.2999999999999995E-2</v>
      </c>
      <c r="M317">
        <v>0.53700000000000003</v>
      </c>
      <c r="N317">
        <v>0.52200000000000002</v>
      </c>
      <c r="O317">
        <v>1.669</v>
      </c>
      <c r="P317">
        <v>10</v>
      </c>
      <c r="Q317">
        <v>1.0740000000000001</v>
      </c>
      <c r="R317" s="3" t="str">
        <f t="shared" si="16"/>
        <v>F</v>
      </c>
      <c r="S317" t="str">
        <f t="shared" si="17"/>
        <v>AUC - F</v>
      </c>
      <c r="T317" s="3" t="str">
        <f t="shared" si="19"/>
        <v>D</v>
      </c>
      <c r="U317" t="str">
        <f t="shared" si="18"/>
        <v>F1 - D</v>
      </c>
      <c r="V317" s="3"/>
    </row>
    <row r="318" spans="1:22" x14ac:dyDescent="0.25">
      <c r="A318" t="s">
        <v>166</v>
      </c>
      <c r="B318" t="s">
        <v>18</v>
      </c>
      <c r="C318" t="s">
        <v>59</v>
      </c>
      <c r="D318" t="s">
        <v>20</v>
      </c>
      <c r="E318" t="s">
        <v>191</v>
      </c>
      <c r="F318" t="s">
        <v>30</v>
      </c>
      <c r="G318">
        <v>0.38700000000000001</v>
      </c>
      <c r="H318">
        <v>0.32200000000000001</v>
      </c>
      <c r="I318">
        <v>0.376</v>
      </c>
      <c r="J318">
        <v>0.38700000000000001</v>
      </c>
      <c r="K318">
        <v>0.376</v>
      </c>
      <c r="L318">
        <v>6.3E-2</v>
      </c>
      <c r="M318">
        <v>0.53700000000000003</v>
      </c>
      <c r="N318">
        <v>0.38100000000000001</v>
      </c>
      <c r="O318">
        <v>1.357</v>
      </c>
      <c r="P318">
        <v>31</v>
      </c>
      <c r="Q318">
        <v>1.1280000000000001</v>
      </c>
      <c r="R318" s="3" t="str">
        <f t="shared" si="16"/>
        <v>F</v>
      </c>
      <c r="S318" t="str">
        <f t="shared" si="17"/>
        <v>AUC - F</v>
      </c>
      <c r="T318" s="3" t="str">
        <f t="shared" si="19"/>
        <v>F</v>
      </c>
      <c r="U318" t="str">
        <f t="shared" si="18"/>
        <v>F1 - F</v>
      </c>
      <c r="V318" s="3"/>
    </row>
    <row r="319" spans="1:22" x14ac:dyDescent="0.25">
      <c r="A319" t="s">
        <v>46</v>
      </c>
      <c r="B319" t="s">
        <v>18</v>
      </c>
      <c r="C319" t="s">
        <v>59</v>
      </c>
      <c r="D319" t="s">
        <v>20</v>
      </c>
      <c r="E319" t="s">
        <v>73</v>
      </c>
      <c r="F319" t="s">
        <v>45</v>
      </c>
      <c r="G319">
        <v>0.38700000000000001</v>
      </c>
      <c r="H319">
        <v>0.315</v>
      </c>
      <c r="I319">
        <v>0.39</v>
      </c>
      <c r="J319">
        <v>0.38700000000000001</v>
      </c>
      <c r="K319">
        <v>0.38800000000000001</v>
      </c>
      <c r="L319">
        <v>7.2999999999999995E-2</v>
      </c>
      <c r="M319">
        <v>0.53600000000000003</v>
      </c>
      <c r="N319">
        <v>0.36099999999999999</v>
      </c>
      <c r="O319">
        <v>1.3580000000000001</v>
      </c>
      <c r="P319">
        <v>30</v>
      </c>
      <c r="Q319">
        <v>1.1640000000000001</v>
      </c>
      <c r="R319" s="3" t="str">
        <f t="shared" si="16"/>
        <v>F</v>
      </c>
      <c r="S319" t="str">
        <f t="shared" si="17"/>
        <v>AUC - F</v>
      </c>
      <c r="T319" s="3" t="str">
        <f t="shared" si="19"/>
        <v>F</v>
      </c>
      <c r="U319" t="str">
        <f t="shared" si="18"/>
        <v>F1 - F</v>
      </c>
      <c r="V319" s="3"/>
    </row>
    <row r="320" spans="1:22" x14ac:dyDescent="0.25">
      <c r="A320" t="s">
        <v>87</v>
      </c>
      <c r="B320" t="s">
        <v>24</v>
      </c>
      <c r="C320" t="s">
        <v>74</v>
      </c>
      <c r="D320" t="s">
        <v>91</v>
      </c>
      <c r="E320" t="s">
        <v>105</v>
      </c>
      <c r="F320" t="s">
        <v>45</v>
      </c>
      <c r="G320">
        <v>0.53700000000000003</v>
      </c>
      <c r="H320">
        <v>0.46700000000000003</v>
      </c>
      <c r="I320">
        <v>0.53600000000000003</v>
      </c>
      <c r="J320">
        <v>0.53700000000000003</v>
      </c>
      <c r="K320">
        <v>0.53600000000000003</v>
      </c>
      <c r="L320">
        <v>7.0000000000000007E-2</v>
      </c>
      <c r="M320">
        <v>0.53500000000000003</v>
      </c>
      <c r="N320">
        <v>0.52</v>
      </c>
      <c r="O320">
        <v>1.661</v>
      </c>
      <c r="P320">
        <v>18</v>
      </c>
      <c r="Q320">
        <v>1.0720000000000001</v>
      </c>
      <c r="R320" s="3" t="str">
        <f t="shared" si="16"/>
        <v>F</v>
      </c>
      <c r="S320" t="str">
        <f t="shared" si="17"/>
        <v>AUC - F</v>
      </c>
      <c r="T320" s="3" t="str">
        <f t="shared" si="19"/>
        <v>D</v>
      </c>
      <c r="U320" t="str">
        <f t="shared" si="18"/>
        <v>F1 - D</v>
      </c>
      <c r="V320" s="3"/>
    </row>
    <row r="321" spans="1:22" x14ac:dyDescent="0.25">
      <c r="A321" t="s">
        <v>87</v>
      </c>
      <c r="B321" t="s">
        <v>18</v>
      </c>
      <c r="C321" t="s">
        <v>54</v>
      </c>
      <c r="D321" t="s">
        <v>91</v>
      </c>
      <c r="E321" t="s">
        <v>114</v>
      </c>
      <c r="F321" t="s">
        <v>30</v>
      </c>
      <c r="G321">
        <v>0.504</v>
      </c>
      <c r="H321">
        <v>0.5</v>
      </c>
      <c r="I321">
        <v>0.502</v>
      </c>
      <c r="J321">
        <v>0.504</v>
      </c>
      <c r="K321">
        <v>0.5</v>
      </c>
      <c r="L321">
        <v>4.0000000000000001E-3</v>
      </c>
      <c r="M321">
        <v>0.53500000000000003</v>
      </c>
      <c r="N321">
        <v>0.55100000000000005</v>
      </c>
      <c r="O321">
        <v>1.5900000000000003</v>
      </c>
      <c r="P321">
        <v>7</v>
      </c>
      <c r="Q321">
        <v>1</v>
      </c>
      <c r="R321" s="3" t="str">
        <f t="shared" si="16"/>
        <v>F</v>
      </c>
      <c r="S321" t="str">
        <f t="shared" si="17"/>
        <v>AUC - F</v>
      </c>
      <c r="T321" s="3" t="str">
        <f t="shared" si="19"/>
        <v>D</v>
      </c>
      <c r="U321" t="str">
        <f t="shared" si="18"/>
        <v>F1 - D</v>
      </c>
      <c r="V321" s="3"/>
    </row>
    <row r="322" spans="1:22" x14ac:dyDescent="0.25">
      <c r="A322" t="s">
        <v>128</v>
      </c>
      <c r="B322" t="s">
        <v>24</v>
      </c>
      <c r="C322" t="s">
        <v>74</v>
      </c>
      <c r="D322" t="s">
        <v>91</v>
      </c>
      <c r="E322" t="s">
        <v>153</v>
      </c>
      <c r="F322" t="s">
        <v>30</v>
      </c>
      <c r="G322">
        <v>0.52800000000000002</v>
      </c>
      <c r="H322">
        <v>0.47199999999999998</v>
      </c>
      <c r="I322">
        <v>0.52900000000000003</v>
      </c>
      <c r="J322">
        <v>0.52800000000000002</v>
      </c>
      <c r="K322">
        <v>0.52800000000000002</v>
      </c>
      <c r="L322">
        <v>5.6000000000000001E-2</v>
      </c>
      <c r="M322">
        <v>0.53500000000000003</v>
      </c>
      <c r="N322">
        <v>0.53600000000000003</v>
      </c>
      <c r="O322">
        <v>1.6550000000000002</v>
      </c>
      <c r="P322">
        <v>17</v>
      </c>
      <c r="Q322">
        <v>1.056</v>
      </c>
      <c r="R322" s="3" t="str">
        <f t="shared" ref="R322:R385" si="20">IF(M322&gt;=0.9,"A",IF(M322&gt;=0.8,"B",IF(M322&gt;=0.7,"C",IF(M322&gt;=0.6,"D","F"))))</f>
        <v>F</v>
      </c>
      <c r="S322" t="str">
        <f t="shared" ref="S322:S385" si="21">S$1&amp;" - "&amp;R322</f>
        <v>AUC - F</v>
      </c>
      <c r="T322" s="3" t="str">
        <f t="shared" si="19"/>
        <v>D</v>
      </c>
      <c r="U322" t="str">
        <f t="shared" ref="U322:U385" si="22">U$1&amp;" - "&amp;T322</f>
        <v>F1 - D</v>
      </c>
      <c r="V322" s="3"/>
    </row>
    <row r="323" spans="1:22" x14ac:dyDescent="0.25">
      <c r="A323" t="s">
        <v>46</v>
      </c>
      <c r="B323" t="s">
        <v>18</v>
      </c>
      <c r="C323" t="s">
        <v>59</v>
      </c>
      <c r="D323" t="s">
        <v>22</v>
      </c>
      <c r="E323" t="s">
        <v>77</v>
      </c>
      <c r="F323" t="s">
        <v>45</v>
      </c>
      <c r="G323">
        <v>0.38700000000000001</v>
      </c>
      <c r="H323">
        <v>0.31900000000000001</v>
      </c>
      <c r="I323">
        <v>0.38600000000000001</v>
      </c>
      <c r="J323">
        <v>0.38700000000000001</v>
      </c>
      <c r="K323">
        <v>0.38600000000000001</v>
      </c>
      <c r="L323">
        <v>6.8000000000000005E-2</v>
      </c>
      <c r="M323">
        <v>0.53400000000000003</v>
      </c>
      <c r="N323">
        <v>0.35799999999999998</v>
      </c>
      <c r="O323">
        <v>1.3460000000000001</v>
      </c>
      <c r="P323">
        <v>32</v>
      </c>
      <c r="Q323">
        <v>1.1579999999999999</v>
      </c>
      <c r="R323" s="3" t="str">
        <f t="shared" si="20"/>
        <v>F</v>
      </c>
      <c r="S323" t="str">
        <f t="shared" si="21"/>
        <v>AUC - F</v>
      </c>
      <c r="T323" s="3" t="str">
        <f t="shared" ref="T323:T386" si="23">IF(I323&gt;=0.8,"A",IF(I323&gt;=0.7,"B",IF(I323&gt;=0.6,"C",IF(I323&gt;=0.5,"D","F"))))</f>
        <v>F</v>
      </c>
      <c r="U323" t="str">
        <f t="shared" si="22"/>
        <v>F1 - F</v>
      </c>
      <c r="V323" s="3"/>
    </row>
    <row r="324" spans="1:22" x14ac:dyDescent="0.25">
      <c r="A324" t="s">
        <v>128</v>
      </c>
      <c r="B324" t="s">
        <v>31</v>
      </c>
      <c r="C324" t="s">
        <v>47</v>
      </c>
      <c r="D324" t="s">
        <v>91</v>
      </c>
      <c r="E324" t="s">
        <v>145</v>
      </c>
      <c r="F324" t="s">
        <v>30</v>
      </c>
      <c r="G324">
        <v>0.47</v>
      </c>
      <c r="H324">
        <v>0.46200000000000002</v>
      </c>
      <c r="I324">
        <v>0.372</v>
      </c>
      <c r="J324">
        <v>0.47</v>
      </c>
      <c r="K324">
        <v>0.34300000000000003</v>
      </c>
      <c r="L324">
        <v>1.2999999999999999E-2</v>
      </c>
      <c r="M324">
        <v>0.53400000000000003</v>
      </c>
      <c r="N324">
        <v>0.39300000000000002</v>
      </c>
      <c r="O324">
        <v>1.2830000000000001</v>
      </c>
      <c r="P324">
        <v>30</v>
      </c>
      <c r="Q324">
        <v>1.0290000000000001</v>
      </c>
      <c r="R324" s="3" t="str">
        <f t="shared" si="20"/>
        <v>F</v>
      </c>
      <c r="S324" t="str">
        <f t="shared" si="21"/>
        <v>AUC - F</v>
      </c>
      <c r="T324" s="3" t="str">
        <f t="shared" si="23"/>
        <v>F</v>
      </c>
      <c r="U324" t="str">
        <f t="shared" si="22"/>
        <v>F1 - F</v>
      </c>
      <c r="V324" s="3"/>
    </row>
    <row r="325" spans="1:22" x14ac:dyDescent="0.25">
      <c r="A325" t="s">
        <v>46</v>
      </c>
      <c r="B325" t="s">
        <v>31</v>
      </c>
      <c r="C325" t="s">
        <v>59</v>
      </c>
      <c r="D325" t="s">
        <v>25</v>
      </c>
      <c r="E325" t="s">
        <v>72</v>
      </c>
      <c r="F325" t="s">
        <v>30</v>
      </c>
      <c r="G325">
        <v>0.38300000000000001</v>
      </c>
      <c r="H325">
        <v>0.316</v>
      </c>
      <c r="I325">
        <v>0.38300000000000001</v>
      </c>
      <c r="J325">
        <v>0.38300000000000001</v>
      </c>
      <c r="K325">
        <v>0.38</v>
      </c>
      <c r="L325">
        <v>6.9000000000000006E-2</v>
      </c>
      <c r="M325">
        <v>0.53300000000000003</v>
      </c>
      <c r="N325">
        <v>0.36599999999999999</v>
      </c>
      <c r="O325">
        <v>1.3479999999999999</v>
      </c>
      <c r="P325">
        <v>25</v>
      </c>
      <c r="Q325">
        <v>1.1400000000000001</v>
      </c>
      <c r="R325" s="3" t="str">
        <f t="shared" si="20"/>
        <v>F</v>
      </c>
      <c r="S325" t="str">
        <f t="shared" si="21"/>
        <v>AUC - F</v>
      </c>
      <c r="T325" s="3" t="str">
        <f t="shared" si="23"/>
        <v>F</v>
      </c>
      <c r="U325" t="str">
        <f t="shared" si="22"/>
        <v>F1 - F</v>
      </c>
      <c r="V325" s="3"/>
    </row>
    <row r="326" spans="1:22" x14ac:dyDescent="0.25">
      <c r="A326" t="s">
        <v>87</v>
      </c>
      <c r="B326" t="s">
        <v>31</v>
      </c>
      <c r="C326" t="s">
        <v>47</v>
      </c>
      <c r="D326" t="s">
        <v>20</v>
      </c>
      <c r="E326" t="s">
        <v>100</v>
      </c>
      <c r="F326" t="s">
        <v>211</v>
      </c>
      <c r="G326">
        <v>0.46600000000000003</v>
      </c>
      <c r="H326">
        <v>0.40899999999999997</v>
      </c>
      <c r="I326">
        <v>0.40799999999999997</v>
      </c>
      <c r="J326">
        <v>0.46600000000000003</v>
      </c>
      <c r="K326">
        <v>0.4</v>
      </c>
      <c r="L326">
        <v>6.7000000000000004E-2</v>
      </c>
      <c r="M326">
        <v>0.53300000000000003</v>
      </c>
      <c r="N326">
        <v>0.39100000000000001</v>
      </c>
      <c r="O326">
        <v>1.391</v>
      </c>
      <c r="P326">
        <v>19</v>
      </c>
      <c r="Q326">
        <v>1.2000000000000002</v>
      </c>
      <c r="R326" s="3" t="str">
        <f t="shared" si="20"/>
        <v>F</v>
      </c>
      <c r="S326" t="str">
        <f t="shared" si="21"/>
        <v>AUC - F</v>
      </c>
      <c r="T326" s="3" t="str">
        <f t="shared" si="23"/>
        <v>F</v>
      </c>
      <c r="U326" t="str">
        <f t="shared" si="22"/>
        <v>F1 - F</v>
      </c>
      <c r="V326" s="3"/>
    </row>
    <row r="327" spans="1:22" x14ac:dyDescent="0.25">
      <c r="A327" t="s">
        <v>87</v>
      </c>
      <c r="B327" t="s">
        <v>18</v>
      </c>
      <c r="C327" t="s">
        <v>74</v>
      </c>
      <c r="D327" t="s">
        <v>20</v>
      </c>
      <c r="E327" t="s">
        <v>115</v>
      </c>
      <c r="F327" t="s">
        <v>45</v>
      </c>
      <c r="G327">
        <v>0.53300000000000003</v>
      </c>
      <c r="H327">
        <v>0.46700000000000003</v>
      </c>
      <c r="I327">
        <v>0.53400000000000003</v>
      </c>
      <c r="J327">
        <v>0.53300000000000003</v>
      </c>
      <c r="K327">
        <v>0.53300000000000003</v>
      </c>
      <c r="L327">
        <v>6.6000000000000003E-2</v>
      </c>
      <c r="M327">
        <v>0.53300000000000003</v>
      </c>
      <c r="N327">
        <v>0.51900000000000002</v>
      </c>
      <c r="O327">
        <v>1.6510000000000002</v>
      </c>
      <c r="P327">
        <v>5</v>
      </c>
      <c r="Q327">
        <v>1.0660000000000001</v>
      </c>
      <c r="R327" s="3" t="str">
        <f t="shared" si="20"/>
        <v>F</v>
      </c>
      <c r="S327" t="str">
        <f t="shared" si="21"/>
        <v>AUC - F</v>
      </c>
      <c r="T327" s="3" t="str">
        <f t="shared" si="23"/>
        <v>D</v>
      </c>
      <c r="U327" t="str">
        <f t="shared" si="22"/>
        <v>F1 - D</v>
      </c>
      <c r="V327" s="3"/>
    </row>
    <row r="328" spans="1:22" x14ac:dyDescent="0.25">
      <c r="A328" t="s">
        <v>128</v>
      </c>
      <c r="B328" t="s">
        <v>24</v>
      </c>
      <c r="C328" t="s">
        <v>74</v>
      </c>
      <c r="D328" t="s">
        <v>91</v>
      </c>
      <c r="E328" t="s">
        <v>153</v>
      </c>
      <c r="F328" t="s">
        <v>45</v>
      </c>
      <c r="G328">
        <v>0.53400000000000003</v>
      </c>
      <c r="H328">
        <v>0.46800000000000003</v>
      </c>
      <c r="I328">
        <v>0.53400000000000003</v>
      </c>
      <c r="J328">
        <v>0.53400000000000003</v>
      </c>
      <c r="K328">
        <v>0.53400000000000003</v>
      </c>
      <c r="L328">
        <v>6.7000000000000004E-2</v>
      </c>
      <c r="M328">
        <v>0.53300000000000003</v>
      </c>
      <c r="N328">
        <v>0.51900000000000002</v>
      </c>
      <c r="O328">
        <v>1.653</v>
      </c>
      <c r="P328">
        <v>18</v>
      </c>
      <c r="Q328">
        <v>1.0680000000000001</v>
      </c>
      <c r="R328" s="3" t="str">
        <f t="shared" si="20"/>
        <v>F</v>
      </c>
      <c r="S328" t="str">
        <f t="shared" si="21"/>
        <v>AUC - F</v>
      </c>
      <c r="T328" s="3" t="str">
        <f t="shared" si="23"/>
        <v>D</v>
      </c>
      <c r="U328" t="str">
        <f t="shared" si="22"/>
        <v>F1 - D</v>
      </c>
      <c r="V328" s="3"/>
    </row>
    <row r="329" spans="1:22" x14ac:dyDescent="0.25">
      <c r="A329" t="s">
        <v>46</v>
      </c>
      <c r="B329" t="s">
        <v>31</v>
      </c>
      <c r="C329" t="s">
        <v>54</v>
      </c>
      <c r="D329" t="s">
        <v>20</v>
      </c>
      <c r="E329" t="s">
        <v>70</v>
      </c>
      <c r="F329" t="s">
        <v>45</v>
      </c>
      <c r="G329">
        <v>0.53400000000000003</v>
      </c>
      <c r="H329">
        <v>0.47099999999999997</v>
      </c>
      <c r="I329">
        <v>0.53400000000000003</v>
      </c>
      <c r="J329">
        <v>0.53400000000000003</v>
      </c>
      <c r="K329">
        <v>0.53400000000000003</v>
      </c>
      <c r="L329">
        <v>6.4000000000000001E-2</v>
      </c>
      <c r="M329">
        <v>0.53200000000000003</v>
      </c>
      <c r="N329">
        <v>0.51900000000000002</v>
      </c>
      <c r="O329">
        <v>1.649</v>
      </c>
      <c r="P329">
        <v>13</v>
      </c>
      <c r="Q329">
        <v>1.0680000000000001</v>
      </c>
      <c r="R329" s="3" t="str">
        <f t="shared" si="20"/>
        <v>F</v>
      </c>
      <c r="S329" t="str">
        <f t="shared" si="21"/>
        <v>AUC - F</v>
      </c>
      <c r="T329" s="3" t="str">
        <f t="shared" si="23"/>
        <v>D</v>
      </c>
      <c r="U329" t="str">
        <f t="shared" si="22"/>
        <v>F1 - D</v>
      </c>
      <c r="V329" s="3"/>
    </row>
    <row r="330" spans="1:22" x14ac:dyDescent="0.25">
      <c r="A330" t="s">
        <v>87</v>
      </c>
      <c r="B330" t="s">
        <v>24</v>
      </c>
      <c r="C330" t="s">
        <v>59</v>
      </c>
      <c r="D330" t="s">
        <v>89</v>
      </c>
      <c r="E330" t="s">
        <v>97</v>
      </c>
      <c r="F330" t="s">
        <v>45</v>
      </c>
      <c r="G330">
        <v>0.376</v>
      </c>
      <c r="H330">
        <v>0.312</v>
      </c>
      <c r="I330">
        <v>0.378</v>
      </c>
      <c r="J330">
        <v>0.376</v>
      </c>
      <c r="K330">
        <v>0.377</v>
      </c>
      <c r="L330">
        <v>6.4000000000000001E-2</v>
      </c>
      <c r="M330">
        <v>0.53200000000000003</v>
      </c>
      <c r="N330">
        <v>0.35099999999999998</v>
      </c>
      <c r="O330">
        <v>1.3240000000000001</v>
      </c>
      <c r="P330">
        <v>34</v>
      </c>
      <c r="Q330">
        <v>1.131</v>
      </c>
      <c r="R330" s="3" t="str">
        <f t="shared" si="20"/>
        <v>F</v>
      </c>
      <c r="S330" t="str">
        <f t="shared" si="21"/>
        <v>AUC - F</v>
      </c>
      <c r="T330" s="3" t="str">
        <f t="shared" si="23"/>
        <v>F</v>
      </c>
      <c r="U330" t="str">
        <f t="shared" si="22"/>
        <v>F1 - F</v>
      </c>
      <c r="V330" s="3"/>
    </row>
    <row r="331" spans="1:22" x14ac:dyDescent="0.25">
      <c r="A331" t="s">
        <v>128</v>
      </c>
      <c r="B331" t="s">
        <v>31</v>
      </c>
      <c r="C331" t="s">
        <v>74</v>
      </c>
      <c r="D331" t="s">
        <v>89</v>
      </c>
      <c r="E331" t="s">
        <v>158</v>
      </c>
      <c r="F331" t="s">
        <v>211</v>
      </c>
      <c r="G331">
        <v>0.51800000000000002</v>
      </c>
      <c r="H331">
        <v>0.48699999999999999</v>
      </c>
      <c r="I331">
        <v>0.51700000000000002</v>
      </c>
      <c r="J331">
        <v>0.51800000000000002</v>
      </c>
      <c r="K331">
        <v>0.51700000000000002</v>
      </c>
      <c r="L331">
        <v>3.1E-2</v>
      </c>
      <c r="M331">
        <v>0.53200000000000003</v>
      </c>
      <c r="N331">
        <v>0.52800000000000002</v>
      </c>
      <c r="O331">
        <v>1.6080000000000001</v>
      </c>
      <c r="P331">
        <v>11</v>
      </c>
      <c r="Q331">
        <v>1.034</v>
      </c>
      <c r="R331" s="3" t="str">
        <f t="shared" si="20"/>
        <v>F</v>
      </c>
      <c r="S331" t="str">
        <f t="shared" si="21"/>
        <v>AUC - F</v>
      </c>
      <c r="T331" s="3" t="str">
        <f t="shared" si="23"/>
        <v>D</v>
      </c>
      <c r="U331" t="str">
        <f t="shared" si="22"/>
        <v>F1 - D</v>
      </c>
      <c r="V331" s="3"/>
    </row>
    <row r="332" spans="1:22" x14ac:dyDescent="0.25">
      <c r="A332" t="s">
        <v>46</v>
      </c>
      <c r="B332" t="s">
        <v>24</v>
      </c>
      <c r="C332" t="s">
        <v>59</v>
      </c>
      <c r="D332" t="s">
        <v>22</v>
      </c>
      <c r="E332" t="s">
        <v>69</v>
      </c>
      <c r="F332" t="s">
        <v>45</v>
      </c>
      <c r="G332">
        <v>0.376</v>
      </c>
      <c r="H332">
        <v>0.314</v>
      </c>
      <c r="I332">
        <v>0.376</v>
      </c>
      <c r="J332">
        <v>0.376</v>
      </c>
      <c r="K332">
        <v>0.375</v>
      </c>
      <c r="L332">
        <v>6.2E-2</v>
      </c>
      <c r="M332">
        <v>0.53100000000000003</v>
      </c>
      <c r="N332">
        <v>0.35</v>
      </c>
      <c r="O332">
        <v>1.3180000000000001</v>
      </c>
      <c r="P332">
        <v>33</v>
      </c>
      <c r="Q332">
        <v>1.125</v>
      </c>
      <c r="R332" s="3" t="str">
        <f t="shared" si="20"/>
        <v>F</v>
      </c>
      <c r="S332" t="str">
        <f t="shared" si="21"/>
        <v>AUC - F</v>
      </c>
      <c r="T332" s="3" t="str">
        <f t="shared" si="23"/>
        <v>F</v>
      </c>
      <c r="U332" t="str">
        <f t="shared" si="22"/>
        <v>F1 - F</v>
      </c>
      <c r="V332" s="3"/>
    </row>
    <row r="333" spans="1:22" x14ac:dyDescent="0.25">
      <c r="A333" t="s">
        <v>46</v>
      </c>
      <c r="B333" t="s">
        <v>31</v>
      </c>
      <c r="C333" t="s">
        <v>59</v>
      </c>
      <c r="D333" t="s">
        <v>22</v>
      </c>
      <c r="E333" t="s">
        <v>84</v>
      </c>
      <c r="F333" t="s">
        <v>211</v>
      </c>
      <c r="G333">
        <v>0.36699999999999999</v>
      </c>
      <c r="H333">
        <v>0.32400000000000001</v>
      </c>
      <c r="I333">
        <v>0.36799999999999999</v>
      </c>
      <c r="J333">
        <v>0.36699999999999999</v>
      </c>
      <c r="K333">
        <v>0.36499999999999999</v>
      </c>
      <c r="L333">
        <v>4.4999999999999998E-2</v>
      </c>
      <c r="M333">
        <v>0.53100000000000003</v>
      </c>
      <c r="N333">
        <v>0.37</v>
      </c>
      <c r="O333">
        <v>1.3109999999999999</v>
      </c>
      <c r="P333">
        <v>26</v>
      </c>
      <c r="Q333">
        <v>1.095</v>
      </c>
      <c r="R333" s="3" t="str">
        <f t="shared" si="20"/>
        <v>F</v>
      </c>
      <c r="S333" t="str">
        <f t="shared" si="21"/>
        <v>AUC - F</v>
      </c>
      <c r="T333" s="3" t="str">
        <f t="shared" si="23"/>
        <v>F</v>
      </c>
      <c r="U333" t="str">
        <f t="shared" si="22"/>
        <v>F1 - F</v>
      </c>
      <c r="V333" s="3"/>
    </row>
    <row r="334" spans="1:22" x14ac:dyDescent="0.25">
      <c r="A334" t="s">
        <v>87</v>
      </c>
      <c r="B334" t="s">
        <v>24</v>
      </c>
      <c r="C334" t="s">
        <v>47</v>
      </c>
      <c r="D334" t="s">
        <v>91</v>
      </c>
      <c r="E334" t="s">
        <v>92</v>
      </c>
      <c r="F334" t="s">
        <v>45</v>
      </c>
      <c r="G334">
        <v>0.41699999999999998</v>
      </c>
      <c r="H334">
        <v>0.35699999999999998</v>
      </c>
      <c r="I334">
        <v>0.41399999999999998</v>
      </c>
      <c r="J334">
        <v>0.41699999999999998</v>
      </c>
      <c r="K334">
        <v>0.41499999999999998</v>
      </c>
      <c r="L334">
        <v>6.2E-2</v>
      </c>
      <c r="M334">
        <v>0.53</v>
      </c>
      <c r="N334">
        <v>0.38200000000000001</v>
      </c>
      <c r="O334">
        <v>1.3890000000000002</v>
      </c>
      <c r="P334">
        <v>33</v>
      </c>
      <c r="Q334">
        <v>1.2449999999999999</v>
      </c>
      <c r="R334" s="3" t="str">
        <f t="shared" si="20"/>
        <v>F</v>
      </c>
      <c r="S334" t="str">
        <f t="shared" si="21"/>
        <v>AUC - F</v>
      </c>
      <c r="T334" s="3" t="str">
        <f t="shared" si="23"/>
        <v>F</v>
      </c>
      <c r="U334" t="str">
        <f t="shared" si="22"/>
        <v>F1 - F</v>
      </c>
      <c r="V334" s="3"/>
    </row>
    <row r="335" spans="1:22" x14ac:dyDescent="0.25">
      <c r="A335" t="s">
        <v>87</v>
      </c>
      <c r="B335" t="s">
        <v>24</v>
      </c>
      <c r="C335" t="s">
        <v>74</v>
      </c>
      <c r="D335" t="s">
        <v>89</v>
      </c>
      <c r="E335" t="s">
        <v>110</v>
      </c>
      <c r="F335" t="s">
        <v>30</v>
      </c>
      <c r="G335">
        <v>0.502</v>
      </c>
      <c r="H335">
        <v>0.49099999999999999</v>
      </c>
      <c r="I335">
        <v>0.50700000000000001</v>
      </c>
      <c r="J335">
        <v>0.502</v>
      </c>
      <c r="K335">
        <v>0.5</v>
      </c>
      <c r="L335">
        <v>1.2E-2</v>
      </c>
      <c r="M335">
        <v>0.53</v>
      </c>
      <c r="N335">
        <v>0.53800000000000003</v>
      </c>
      <c r="O335">
        <v>1.58</v>
      </c>
      <c r="P335">
        <v>23</v>
      </c>
      <c r="Q335">
        <v>1</v>
      </c>
      <c r="R335" s="3" t="str">
        <f t="shared" si="20"/>
        <v>F</v>
      </c>
      <c r="S335" t="str">
        <f t="shared" si="21"/>
        <v>AUC - F</v>
      </c>
      <c r="T335" s="3" t="str">
        <f t="shared" si="23"/>
        <v>D</v>
      </c>
      <c r="U335" t="str">
        <f t="shared" si="22"/>
        <v>F1 - D</v>
      </c>
      <c r="V335" s="3"/>
    </row>
    <row r="336" spans="1:22" x14ac:dyDescent="0.25">
      <c r="A336" t="s">
        <v>46</v>
      </c>
      <c r="B336" t="s">
        <v>31</v>
      </c>
      <c r="C336" t="s">
        <v>59</v>
      </c>
      <c r="D336" t="s">
        <v>20</v>
      </c>
      <c r="E336" t="s">
        <v>80</v>
      </c>
      <c r="F336" t="s">
        <v>45</v>
      </c>
      <c r="G336">
        <v>0.374</v>
      </c>
      <c r="H336">
        <v>0.316</v>
      </c>
      <c r="I336">
        <v>0.373</v>
      </c>
      <c r="J336">
        <v>0.374</v>
      </c>
      <c r="K336">
        <v>0.373</v>
      </c>
      <c r="L336">
        <v>5.8000000000000003E-2</v>
      </c>
      <c r="M336">
        <v>0.52900000000000003</v>
      </c>
      <c r="N336">
        <v>0.34899999999999998</v>
      </c>
      <c r="O336">
        <v>1.3089999999999999</v>
      </c>
      <c r="P336">
        <v>28</v>
      </c>
      <c r="Q336">
        <v>1.119</v>
      </c>
      <c r="R336" s="3" t="str">
        <f t="shared" si="20"/>
        <v>F</v>
      </c>
      <c r="S336" t="str">
        <f t="shared" si="21"/>
        <v>AUC - F</v>
      </c>
      <c r="T336" s="3" t="str">
        <f t="shared" si="23"/>
        <v>F</v>
      </c>
      <c r="U336" t="str">
        <f t="shared" si="22"/>
        <v>F1 - F</v>
      </c>
      <c r="V336" s="3"/>
    </row>
    <row r="337" spans="1:22" x14ac:dyDescent="0.25">
      <c r="A337" t="s">
        <v>46</v>
      </c>
      <c r="B337" t="s">
        <v>31</v>
      </c>
      <c r="C337" t="s">
        <v>54</v>
      </c>
      <c r="D337" t="s">
        <v>25</v>
      </c>
      <c r="E337" t="s">
        <v>65</v>
      </c>
      <c r="F337" t="s">
        <v>45</v>
      </c>
      <c r="G337">
        <v>0.53</v>
      </c>
      <c r="H337">
        <v>0.47099999999999997</v>
      </c>
      <c r="I337">
        <v>0.53100000000000003</v>
      </c>
      <c r="J337">
        <v>0.53</v>
      </c>
      <c r="K337">
        <v>0.53</v>
      </c>
      <c r="L337">
        <v>5.8999999999999997E-2</v>
      </c>
      <c r="M337">
        <v>0.52900000000000003</v>
      </c>
      <c r="N337">
        <v>0.51800000000000002</v>
      </c>
      <c r="O337">
        <v>1.6359999999999999</v>
      </c>
      <c r="P337">
        <v>14</v>
      </c>
      <c r="Q337">
        <v>1.06</v>
      </c>
      <c r="R337" s="3" t="str">
        <f t="shared" si="20"/>
        <v>F</v>
      </c>
      <c r="S337" t="str">
        <f t="shared" si="21"/>
        <v>AUC - F</v>
      </c>
      <c r="T337" s="3" t="str">
        <f t="shared" si="23"/>
        <v>D</v>
      </c>
      <c r="U337" t="str">
        <f t="shared" si="22"/>
        <v>F1 - D</v>
      </c>
      <c r="V337" s="3"/>
    </row>
    <row r="338" spans="1:22" x14ac:dyDescent="0.25">
      <c r="A338" t="s">
        <v>87</v>
      </c>
      <c r="B338" t="s">
        <v>31</v>
      </c>
      <c r="C338" t="s">
        <v>59</v>
      </c>
      <c r="D338" t="s">
        <v>91</v>
      </c>
      <c r="E338" t="s">
        <v>119</v>
      </c>
      <c r="F338" t="s">
        <v>211</v>
      </c>
      <c r="G338">
        <v>0.35299999999999998</v>
      </c>
      <c r="H338">
        <v>0.32900000000000001</v>
      </c>
      <c r="I338">
        <v>0.35199999999999998</v>
      </c>
      <c r="J338">
        <v>0.35299999999999998</v>
      </c>
      <c r="K338">
        <v>0.35099999999999998</v>
      </c>
      <c r="L338">
        <v>2.4E-2</v>
      </c>
      <c r="M338">
        <v>0.52900000000000003</v>
      </c>
      <c r="N338">
        <v>0.35299999999999998</v>
      </c>
      <c r="O338">
        <v>1.2570000000000001</v>
      </c>
      <c r="P338">
        <v>27</v>
      </c>
      <c r="Q338">
        <v>1.0529999999999999</v>
      </c>
      <c r="R338" s="3" t="str">
        <f t="shared" si="20"/>
        <v>F</v>
      </c>
      <c r="S338" t="str">
        <f t="shared" si="21"/>
        <v>AUC - F</v>
      </c>
      <c r="T338" s="3" t="str">
        <f t="shared" si="23"/>
        <v>F</v>
      </c>
      <c r="U338" t="str">
        <f t="shared" si="22"/>
        <v>F1 - F</v>
      </c>
      <c r="V338" s="3"/>
    </row>
    <row r="339" spans="1:22" x14ac:dyDescent="0.25">
      <c r="A339" t="s">
        <v>128</v>
      </c>
      <c r="B339" t="s">
        <v>18</v>
      </c>
      <c r="C339" t="s">
        <v>59</v>
      </c>
      <c r="D339" t="s">
        <v>89</v>
      </c>
      <c r="E339" t="s">
        <v>159</v>
      </c>
      <c r="F339" t="s">
        <v>211</v>
      </c>
      <c r="G339">
        <v>0.34300000000000003</v>
      </c>
      <c r="H339">
        <v>0.374</v>
      </c>
      <c r="I339">
        <v>0.32100000000000001</v>
      </c>
      <c r="J339">
        <v>0.34300000000000003</v>
      </c>
      <c r="K339">
        <v>0.32100000000000001</v>
      </c>
      <c r="L339">
        <v>-3.5000000000000003E-2</v>
      </c>
      <c r="M339">
        <v>0.52900000000000003</v>
      </c>
      <c r="N339">
        <v>0.38900000000000001</v>
      </c>
      <c r="O339">
        <v>1.2040000000000002</v>
      </c>
      <c r="P339">
        <v>34</v>
      </c>
      <c r="Q339">
        <v>0.96300000000000008</v>
      </c>
      <c r="R339" s="3" t="str">
        <f t="shared" si="20"/>
        <v>F</v>
      </c>
      <c r="S339" t="str">
        <f t="shared" si="21"/>
        <v>AUC - F</v>
      </c>
      <c r="T339" s="3" t="str">
        <f t="shared" si="23"/>
        <v>F</v>
      </c>
      <c r="U339" t="str">
        <f t="shared" si="22"/>
        <v>F1 - F</v>
      </c>
      <c r="V339" s="3"/>
    </row>
    <row r="340" spans="1:22" x14ac:dyDescent="0.25">
      <c r="A340" t="s">
        <v>128</v>
      </c>
      <c r="B340" t="s">
        <v>31</v>
      </c>
      <c r="C340" t="s">
        <v>59</v>
      </c>
      <c r="D340" t="s">
        <v>20</v>
      </c>
      <c r="E340" t="s">
        <v>160</v>
      </c>
      <c r="F340" t="s">
        <v>45</v>
      </c>
      <c r="G340">
        <v>0.372</v>
      </c>
      <c r="H340">
        <v>0.316</v>
      </c>
      <c r="I340">
        <v>0.371</v>
      </c>
      <c r="J340">
        <v>0.372</v>
      </c>
      <c r="K340">
        <v>0.37</v>
      </c>
      <c r="L340">
        <v>5.6000000000000001E-2</v>
      </c>
      <c r="M340">
        <v>0.52900000000000003</v>
      </c>
      <c r="N340">
        <v>0.35</v>
      </c>
      <c r="O340">
        <v>1.3050000000000002</v>
      </c>
      <c r="P340">
        <v>27</v>
      </c>
      <c r="Q340">
        <v>1.1099999999999999</v>
      </c>
      <c r="R340" s="3" t="str">
        <f t="shared" si="20"/>
        <v>F</v>
      </c>
      <c r="S340" t="str">
        <f t="shared" si="21"/>
        <v>AUC - F</v>
      </c>
      <c r="T340" s="3" t="str">
        <f t="shared" si="23"/>
        <v>F</v>
      </c>
      <c r="U340" t="str">
        <f t="shared" si="22"/>
        <v>F1 - F</v>
      </c>
      <c r="V340" s="3"/>
    </row>
    <row r="341" spans="1:22" x14ac:dyDescent="0.25">
      <c r="A341" t="s">
        <v>128</v>
      </c>
      <c r="B341" t="s">
        <v>24</v>
      </c>
      <c r="C341" t="s">
        <v>74</v>
      </c>
      <c r="D341" t="s">
        <v>89</v>
      </c>
      <c r="E341" t="s">
        <v>151</v>
      </c>
      <c r="F341" t="s">
        <v>45</v>
      </c>
      <c r="G341">
        <v>0.53</v>
      </c>
      <c r="H341">
        <v>0.47299999999999998</v>
      </c>
      <c r="I341">
        <v>0.53</v>
      </c>
      <c r="J341">
        <v>0.53</v>
      </c>
      <c r="K341">
        <v>0.53</v>
      </c>
      <c r="L341">
        <v>5.7000000000000002E-2</v>
      </c>
      <c r="M341">
        <v>0.52900000000000003</v>
      </c>
      <c r="N341">
        <v>0.51600000000000001</v>
      </c>
      <c r="O341">
        <v>1.6320000000000001</v>
      </c>
      <c r="P341">
        <v>20</v>
      </c>
      <c r="Q341">
        <v>1.06</v>
      </c>
      <c r="R341" s="3" t="str">
        <f t="shared" si="20"/>
        <v>F</v>
      </c>
      <c r="S341" t="str">
        <f t="shared" si="21"/>
        <v>AUC - F</v>
      </c>
      <c r="T341" s="3" t="str">
        <f t="shared" si="23"/>
        <v>D</v>
      </c>
      <c r="U341" t="str">
        <f t="shared" si="22"/>
        <v>F1 - D</v>
      </c>
      <c r="V341" s="3"/>
    </row>
    <row r="342" spans="1:22" x14ac:dyDescent="0.25">
      <c r="A342" t="s">
        <v>166</v>
      </c>
      <c r="B342" t="s">
        <v>31</v>
      </c>
      <c r="C342" t="s">
        <v>59</v>
      </c>
      <c r="D342" t="s">
        <v>20</v>
      </c>
      <c r="E342" t="s">
        <v>200</v>
      </c>
      <c r="F342" t="s">
        <v>30</v>
      </c>
      <c r="G342">
        <v>0.372</v>
      </c>
      <c r="H342">
        <v>0.315</v>
      </c>
      <c r="I342">
        <v>0.377</v>
      </c>
      <c r="J342">
        <v>0.372</v>
      </c>
      <c r="K342">
        <v>0.36899999999999999</v>
      </c>
      <c r="L342">
        <v>0.06</v>
      </c>
      <c r="M342">
        <v>0.52900000000000003</v>
      </c>
      <c r="N342">
        <v>0.35899999999999999</v>
      </c>
      <c r="O342">
        <v>1.3169999999999999</v>
      </c>
      <c r="P342">
        <v>25</v>
      </c>
      <c r="Q342">
        <v>1.107</v>
      </c>
      <c r="R342" s="3" t="str">
        <f t="shared" si="20"/>
        <v>F</v>
      </c>
      <c r="S342" t="str">
        <f t="shared" si="21"/>
        <v>AUC - F</v>
      </c>
      <c r="T342" s="3" t="str">
        <f t="shared" si="23"/>
        <v>F</v>
      </c>
      <c r="U342" t="str">
        <f t="shared" si="22"/>
        <v>F1 - F</v>
      </c>
      <c r="V342" s="3"/>
    </row>
    <row r="343" spans="1:22" x14ac:dyDescent="0.25">
      <c r="A343" t="s">
        <v>87</v>
      </c>
      <c r="B343" t="s">
        <v>18</v>
      </c>
      <c r="C343" t="s">
        <v>47</v>
      </c>
      <c r="D343" t="s">
        <v>20</v>
      </c>
      <c r="E343" t="s">
        <v>107</v>
      </c>
      <c r="F343" t="s">
        <v>45</v>
      </c>
      <c r="G343">
        <v>0.38</v>
      </c>
      <c r="H343">
        <v>0.32300000000000001</v>
      </c>
      <c r="I343">
        <v>0.374</v>
      </c>
      <c r="J343">
        <v>0.38</v>
      </c>
      <c r="K343">
        <v>0.374</v>
      </c>
      <c r="L343">
        <v>5.3999999999999999E-2</v>
      </c>
      <c r="M343">
        <v>0.52800000000000002</v>
      </c>
      <c r="N343">
        <v>0.36599999999999999</v>
      </c>
      <c r="O343">
        <v>1.3220000000000001</v>
      </c>
      <c r="P343">
        <v>15</v>
      </c>
      <c r="Q343">
        <v>1.1219999999999999</v>
      </c>
      <c r="R343" s="3" t="str">
        <f t="shared" si="20"/>
        <v>F</v>
      </c>
      <c r="S343" t="str">
        <f t="shared" si="21"/>
        <v>AUC - F</v>
      </c>
      <c r="T343" s="3" t="str">
        <f t="shared" si="23"/>
        <v>F</v>
      </c>
      <c r="U343" t="str">
        <f t="shared" si="22"/>
        <v>F1 - F</v>
      </c>
      <c r="V343" s="3"/>
    </row>
    <row r="344" spans="1:22" x14ac:dyDescent="0.25">
      <c r="A344" t="s">
        <v>128</v>
      </c>
      <c r="B344" t="s">
        <v>31</v>
      </c>
      <c r="C344" t="s">
        <v>47</v>
      </c>
      <c r="D344" t="s">
        <v>20</v>
      </c>
      <c r="E344" t="s">
        <v>143</v>
      </c>
      <c r="F344" t="s">
        <v>45</v>
      </c>
      <c r="G344">
        <v>0.40799999999999997</v>
      </c>
      <c r="H344">
        <v>0.34799999999999998</v>
      </c>
      <c r="I344">
        <v>0.40400000000000003</v>
      </c>
      <c r="J344">
        <v>0.40799999999999997</v>
      </c>
      <c r="K344">
        <v>0.40600000000000003</v>
      </c>
      <c r="L344">
        <v>0.06</v>
      </c>
      <c r="M344">
        <v>0.52800000000000002</v>
      </c>
      <c r="N344">
        <v>0.38</v>
      </c>
      <c r="O344">
        <v>1.3740000000000001</v>
      </c>
      <c r="P344">
        <v>24</v>
      </c>
      <c r="Q344">
        <v>1.218</v>
      </c>
      <c r="R344" s="3" t="str">
        <f t="shared" si="20"/>
        <v>F</v>
      </c>
      <c r="S344" t="str">
        <f t="shared" si="21"/>
        <v>AUC - F</v>
      </c>
      <c r="T344" s="3" t="str">
        <f t="shared" si="23"/>
        <v>F</v>
      </c>
      <c r="U344" t="str">
        <f t="shared" si="22"/>
        <v>F1 - F</v>
      </c>
      <c r="V344" s="3"/>
    </row>
    <row r="345" spans="1:22" x14ac:dyDescent="0.25">
      <c r="A345" t="s">
        <v>128</v>
      </c>
      <c r="B345" t="s">
        <v>31</v>
      </c>
      <c r="C345" t="s">
        <v>47</v>
      </c>
      <c r="D345" t="s">
        <v>91</v>
      </c>
      <c r="E345" t="s">
        <v>145</v>
      </c>
      <c r="F345" t="s">
        <v>45</v>
      </c>
      <c r="G345">
        <v>0.39700000000000002</v>
      </c>
      <c r="H345">
        <v>0.34100000000000003</v>
      </c>
      <c r="I345">
        <v>0.40200000000000002</v>
      </c>
      <c r="J345">
        <v>0.39700000000000002</v>
      </c>
      <c r="K345">
        <v>0.39900000000000002</v>
      </c>
      <c r="L345">
        <v>5.5E-2</v>
      </c>
      <c r="M345">
        <v>0.52800000000000002</v>
      </c>
      <c r="N345">
        <v>0.38200000000000001</v>
      </c>
      <c r="O345">
        <v>1.3639999999999999</v>
      </c>
      <c r="P345">
        <v>25</v>
      </c>
      <c r="Q345">
        <v>1.1970000000000001</v>
      </c>
      <c r="R345" s="3" t="str">
        <f t="shared" si="20"/>
        <v>F</v>
      </c>
      <c r="S345" t="str">
        <f t="shared" si="21"/>
        <v>AUC - F</v>
      </c>
      <c r="T345" s="3" t="str">
        <f t="shared" si="23"/>
        <v>F</v>
      </c>
      <c r="U345" t="str">
        <f t="shared" si="22"/>
        <v>F1 - F</v>
      </c>
      <c r="V345" s="3"/>
    </row>
    <row r="346" spans="1:22" x14ac:dyDescent="0.25">
      <c r="A346" t="s">
        <v>128</v>
      </c>
      <c r="B346" t="s">
        <v>31</v>
      </c>
      <c r="C346" t="s">
        <v>74</v>
      </c>
      <c r="D346" t="s">
        <v>91</v>
      </c>
      <c r="E346" t="s">
        <v>155</v>
      </c>
      <c r="F346" t="s">
        <v>211</v>
      </c>
      <c r="G346">
        <v>0.52100000000000002</v>
      </c>
      <c r="H346">
        <v>0.48699999999999999</v>
      </c>
      <c r="I346">
        <v>0.51800000000000002</v>
      </c>
      <c r="J346">
        <v>0.52100000000000002</v>
      </c>
      <c r="K346">
        <v>0.51700000000000002</v>
      </c>
      <c r="L346">
        <v>3.4000000000000002E-2</v>
      </c>
      <c r="M346">
        <v>0.52800000000000002</v>
      </c>
      <c r="N346">
        <v>0.52300000000000002</v>
      </c>
      <c r="O346">
        <v>1.6020000000000003</v>
      </c>
      <c r="P346">
        <v>12</v>
      </c>
      <c r="Q346">
        <v>1.034</v>
      </c>
      <c r="R346" s="3" t="str">
        <f t="shared" si="20"/>
        <v>F</v>
      </c>
      <c r="S346" t="str">
        <f t="shared" si="21"/>
        <v>AUC - F</v>
      </c>
      <c r="T346" s="3" t="str">
        <f t="shared" si="23"/>
        <v>D</v>
      </c>
      <c r="U346" t="str">
        <f t="shared" si="22"/>
        <v>F1 - D</v>
      </c>
      <c r="V346" s="3"/>
    </row>
    <row r="347" spans="1:22" x14ac:dyDescent="0.25">
      <c r="A347" t="s">
        <v>166</v>
      </c>
      <c r="B347" t="s">
        <v>18</v>
      </c>
      <c r="C347" t="s">
        <v>47</v>
      </c>
      <c r="D347" t="s">
        <v>91</v>
      </c>
      <c r="E347" t="s">
        <v>174</v>
      </c>
      <c r="F347" t="s">
        <v>45</v>
      </c>
      <c r="G347">
        <v>0.39400000000000002</v>
      </c>
      <c r="H347">
        <v>0.33800000000000002</v>
      </c>
      <c r="I347">
        <v>0.38900000000000001</v>
      </c>
      <c r="J347">
        <v>0.39400000000000002</v>
      </c>
      <c r="K347">
        <v>0.38800000000000001</v>
      </c>
      <c r="L347">
        <v>5.8999999999999997E-2</v>
      </c>
      <c r="M347">
        <v>0.52800000000000002</v>
      </c>
      <c r="N347">
        <v>0.36</v>
      </c>
      <c r="O347">
        <v>1.335</v>
      </c>
      <c r="P347">
        <v>32</v>
      </c>
      <c r="Q347">
        <v>1.1640000000000001</v>
      </c>
      <c r="R347" s="3" t="str">
        <f t="shared" si="20"/>
        <v>F</v>
      </c>
      <c r="S347" t="str">
        <f t="shared" si="21"/>
        <v>AUC - F</v>
      </c>
      <c r="T347" s="3" t="str">
        <f t="shared" si="23"/>
        <v>F</v>
      </c>
      <c r="U347" t="str">
        <f t="shared" si="22"/>
        <v>F1 - F</v>
      </c>
      <c r="V347" s="3"/>
    </row>
    <row r="348" spans="1:22" x14ac:dyDescent="0.25">
      <c r="A348" t="s">
        <v>166</v>
      </c>
      <c r="B348" t="s">
        <v>24</v>
      </c>
      <c r="C348" t="s">
        <v>59</v>
      </c>
      <c r="D348" t="s">
        <v>89</v>
      </c>
      <c r="E348" t="s">
        <v>188</v>
      </c>
      <c r="F348" t="s">
        <v>45</v>
      </c>
      <c r="G348">
        <v>0.37</v>
      </c>
      <c r="H348">
        <v>0.315</v>
      </c>
      <c r="I348">
        <v>0.37</v>
      </c>
      <c r="J348">
        <v>0.37</v>
      </c>
      <c r="K348">
        <v>0.37</v>
      </c>
      <c r="L348">
        <v>5.5E-2</v>
      </c>
      <c r="M348">
        <v>0.52800000000000002</v>
      </c>
      <c r="N348">
        <v>0.34699999999999998</v>
      </c>
      <c r="O348">
        <v>1.3</v>
      </c>
      <c r="P348">
        <v>36</v>
      </c>
      <c r="Q348">
        <v>1.1099999999999999</v>
      </c>
      <c r="R348" s="3" t="str">
        <f t="shared" si="20"/>
        <v>F</v>
      </c>
      <c r="S348" t="str">
        <f t="shared" si="21"/>
        <v>AUC - F</v>
      </c>
      <c r="T348" s="3" t="str">
        <f t="shared" si="23"/>
        <v>F</v>
      </c>
      <c r="U348" t="str">
        <f t="shared" si="22"/>
        <v>F1 - F</v>
      </c>
      <c r="V348" s="3"/>
    </row>
    <row r="349" spans="1:22" x14ac:dyDescent="0.25">
      <c r="A349" t="s">
        <v>128</v>
      </c>
      <c r="B349" t="s">
        <v>18</v>
      </c>
      <c r="C349" t="s">
        <v>59</v>
      </c>
      <c r="D349" t="s">
        <v>89</v>
      </c>
      <c r="E349" t="s">
        <v>159</v>
      </c>
      <c r="F349" t="s">
        <v>30</v>
      </c>
      <c r="G349">
        <v>0.36499999999999999</v>
      </c>
      <c r="H349">
        <v>0.34899999999999998</v>
      </c>
      <c r="I349">
        <v>0.35499999999999998</v>
      </c>
      <c r="J349">
        <v>0.36499999999999999</v>
      </c>
      <c r="K349">
        <v>0.35099999999999998</v>
      </c>
      <c r="L349">
        <v>1.7999999999999999E-2</v>
      </c>
      <c r="M349">
        <v>0.52700000000000002</v>
      </c>
      <c r="N349">
        <v>0.38700000000000001</v>
      </c>
      <c r="O349">
        <v>1.2829999999999999</v>
      </c>
      <c r="P349">
        <v>31</v>
      </c>
      <c r="Q349">
        <v>1.0529999999999999</v>
      </c>
      <c r="R349" s="3" t="str">
        <f t="shared" si="20"/>
        <v>F</v>
      </c>
      <c r="S349" t="str">
        <f t="shared" si="21"/>
        <v>AUC - F</v>
      </c>
      <c r="T349" s="3" t="str">
        <f t="shared" si="23"/>
        <v>F</v>
      </c>
      <c r="U349" t="str">
        <f t="shared" si="22"/>
        <v>F1 - F</v>
      </c>
      <c r="V349" s="3"/>
    </row>
    <row r="350" spans="1:22" x14ac:dyDescent="0.25">
      <c r="A350" t="s">
        <v>128</v>
      </c>
      <c r="B350" t="s">
        <v>31</v>
      </c>
      <c r="C350" t="s">
        <v>59</v>
      </c>
      <c r="D350" t="s">
        <v>91</v>
      </c>
      <c r="E350" t="s">
        <v>156</v>
      </c>
      <c r="F350" t="s">
        <v>45</v>
      </c>
      <c r="G350">
        <v>0.372</v>
      </c>
      <c r="H350">
        <v>0.317</v>
      </c>
      <c r="I350">
        <v>0.372</v>
      </c>
      <c r="J350">
        <v>0.372</v>
      </c>
      <c r="K350">
        <v>0.371</v>
      </c>
      <c r="L350">
        <v>5.5E-2</v>
      </c>
      <c r="M350">
        <v>0.52700000000000002</v>
      </c>
      <c r="N350">
        <v>0.34799999999999998</v>
      </c>
      <c r="O350">
        <v>1.3010000000000002</v>
      </c>
      <c r="P350">
        <v>28</v>
      </c>
      <c r="Q350">
        <v>1.113</v>
      </c>
      <c r="R350" s="3" t="str">
        <f t="shared" si="20"/>
        <v>F</v>
      </c>
      <c r="S350" t="str">
        <f t="shared" si="21"/>
        <v>AUC - F</v>
      </c>
      <c r="T350" s="3" t="str">
        <f t="shared" si="23"/>
        <v>F</v>
      </c>
      <c r="U350" t="str">
        <f t="shared" si="22"/>
        <v>F1 - F</v>
      </c>
      <c r="V350" s="3"/>
    </row>
    <row r="351" spans="1:22" x14ac:dyDescent="0.25">
      <c r="A351" t="s">
        <v>166</v>
      </c>
      <c r="B351" t="s">
        <v>31</v>
      </c>
      <c r="C351" t="s">
        <v>59</v>
      </c>
      <c r="D351" t="s">
        <v>89</v>
      </c>
      <c r="E351" t="s">
        <v>196</v>
      </c>
      <c r="F351" t="s">
        <v>30</v>
      </c>
      <c r="G351">
        <v>0.35199999999999998</v>
      </c>
      <c r="H351">
        <v>0.32500000000000001</v>
      </c>
      <c r="I351">
        <v>0.36</v>
      </c>
      <c r="J351">
        <v>0.35199999999999998</v>
      </c>
      <c r="K351">
        <v>0.34799999999999998</v>
      </c>
      <c r="L351">
        <v>0.03</v>
      </c>
      <c r="M351">
        <v>0.52600000000000002</v>
      </c>
      <c r="N351">
        <v>0.36099999999999999</v>
      </c>
      <c r="O351">
        <v>1.2650000000000001</v>
      </c>
      <c r="P351">
        <v>30</v>
      </c>
      <c r="Q351">
        <v>1.044</v>
      </c>
      <c r="R351" s="3" t="str">
        <f t="shared" si="20"/>
        <v>F</v>
      </c>
      <c r="S351" t="str">
        <f t="shared" si="21"/>
        <v>AUC - F</v>
      </c>
      <c r="T351" s="3" t="str">
        <f t="shared" si="23"/>
        <v>F</v>
      </c>
      <c r="U351" t="str">
        <f t="shared" si="22"/>
        <v>F1 - F</v>
      </c>
      <c r="V351" s="3"/>
    </row>
    <row r="352" spans="1:22" x14ac:dyDescent="0.25">
      <c r="A352" t="s">
        <v>46</v>
      </c>
      <c r="B352" t="s">
        <v>18</v>
      </c>
      <c r="C352" t="s">
        <v>74</v>
      </c>
      <c r="D352" t="s">
        <v>22</v>
      </c>
      <c r="E352" t="s">
        <v>85</v>
      </c>
      <c r="F352" t="s">
        <v>211</v>
      </c>
      <c r="G352">
        <v>0.51100000000000001</v>
      </c>
      <c r="H352">
        <v>0.501</v>
      </c>
      <c r="I352">
        <v>0.50600000000000001</v>
      </c>
      <c r="J352">
        <v>0.51100000000000001</v>
      </c>
      <c r="K352">
        <v>0.504</v>
      </c>
      <c r="L352">
        <v>0.01</v>
      </c>
      <c r="M352">
        <v>0.52400000000000002</v>
      </c>
      <c r="N352">
        <v>0.53700000000000003</v>
      </c>
      <c r="O352">
        <v>1.5750000000000002</v>
      </c>
      <c r="P352">
        <v>18</v>
      </c>
      <c r="Q352">
        <v>1.008</v>
      </c>
      <c r="R352" s="3" t="str">
        <f t="shared" si="20"/>
        <v>F</v>
      </c>
      <c r="S352" t="str">
        <f t="shared" si="21"/>
        <v>AUC - F</v>
      </c>
      <c r="T352" s="3" t="str">
        <f t="shared" si="23"/>
        <v>D</v>
      </c>
      <c r="U352" t="str">
        <f t="shared" si="22"/>
        <v>F1 - D</v>
      </c>
      <c r="V352" s="3"/>
    </row>
    <row r="353" spans="1:22" x14ac:dyDescent="0.25">
      <c r="A353" t="s">
        <v>87</v>
      </c>
      <c r="B353" t="s">
        <v>31</v>
      </c>
      <c r="C353" t="s">
        <v>47</v>
      </c>
      <c r="D353" t="s">
        <v>91</v>
      </c>
      <c r="E353" t="s">
        <v>103</v>
      </c>
      <c r="F353" t="s">
        <v>211</v>
      </c>
      <c r="G353">
        <v>0.44700000000000001</v>
      </c>
      <c r="H353">
        <v>0.41</v>
      </c>
      <c r="I353">
        <v>0.373</v>
      </c>
      <c r="J353">
        <v>0.44700000000000001</v>
      </c>
      <c r="K353">
        <v>0.38400000000000001</v>
      </c>
      <c r="L353">
        <v>3.9E-2</v>
      </c>
      <c r="M353">
        <v>0.52400000000000002</v>
      </c>
      <c r="N353">
        <v>0.38600000000000001</v>
      </c>
      <c r="O353">
        <v>1.3330000000000002</v>
      </c>
      <c r="P353">
        <v>22</v>
      </c>
      <c r="Q353">
        <v>1.1520000000000001</v>
      </c>
      <c r="R353" s="3" t="str">
        <f t="shared" si="20"/>
        <v>F</v>
      </c>
      <c r="S353" t="str">
        <f t="shared" si="21"/>
        <v>AUC - F</v>
      </c>
      <c r="T353" s="3" t="str">
        <f t="shared" si="23"/>
        <v>F</v>
      </c>
      <c r="U353" t="str">
        <f t="shared" si="22"/>
        <v>F1 - F</v>
      </c>
      <c r="V353" s="3"/>
    </row>
    <row r="354" spans="1:22" x14ac:dyDescent="0.25">
      <c r="A354" t="s">
        <v>87</v>
      </c>
      <c r="B354" t="s">
        <v>18</v>
      </c>
      <c r="C354" t="s">
        <v>47</v>
      </c>
      <c r="D354" t="s">
        <v>91</v>
      </c>
      <c r="E354" t="s">
        <v>108</v>
      </c>
      <c r="F354" t="s">
        <v>45</v>
      </c>
      <c r="G354">
        <v>0.372</v>
      </c>
      <c r="H354">
        <v>0.32400000000000001</v>
      </c>
      <c r="I354">
        <v>0.376</v>
      </c>
      <c r="J354">
        <v>0.372</v>
      </c>
      <c r="K354">
        <v>0.374</v>
      </c>
      <c r="L354">
        <v>4.9000000000000002E-2</v>
      </c>
      <c r="M354">
        <v>0.52400000000000002</v>
      </c>
      <c r="N354">
        <v>0.36399999999999999</v>
      </c>
      <c r="O354">
        <v>1.3109999999999999</v>
      </c>
      <c r="P354">
        <v>17</v>
      </c>
      <c r="Q354">
        <v>1.1219999999999999</v>
      </c>
      <c r="R354" s="3" t="str">
        <f t="shared" si="20"/>
        <v>F</v>
      </c>
      <c r="S354" t="str">
        <f t="shared" si="21"/>
        <v>AUC - F</v>
      </c>
      <c r="T354" s="3" t="str">
        <f t="shared" si="23"/>
        <v>F</v>
      </c>
      <c r="U354" t="str">
        <f t="shared" si="22"/>
        <v>F1 - F</v>
      </c>
      <c r="V354" s="3"/>
    </row>
    <row r="355" spans="1:22" x14ac:dyDescent="0.25">
      <c r="A355" t="s">
        <v>87</v>
      </c>
      <c r="B355" t="s">
        <v>31</v>
      </c>
      <c r="C355" t="s">
        <v>54</v>
      </c>
      <c r="D355" t="s">
        <v>20</v>
      </c>
      <c r="E355" t="s">
        <v>121</v>
      </c>
      <c r="F355" t="s">
        <v>211</v>
      </c>
      <c r="G355">
        <v>0.52500000000000002</v>
      </c>
      <c r="H355">
        <v>0.48499999999999999</v>
      </c>
      <c r="I355">
        <v>0.52200000000000002</v>
      </c>
      <c r="J355">
        <v>0.52500000000000002</v>
      </c>
      <c r="K355">
        <v>0.52300000000000002</v>
      </c>
      <c r="L355">
        <v>4.1000000000000002E-2</v>
      </c>
      <c r="M355">
        <v>0.52400000000000002</v>
      </c>
      <c r="N355">
        <v>0.52</v>
      </c>
      <c r="O355">
        <v>1.6080000000000001</v>
      </c>
      <c r="P355">
        <v>5</v>
      </c>
      <c r="Q355">
        <v>1.046</v>
      </c>
      <c r="R355" s="3" t="str">
        <f t="shared" si="20"/>
        <v>F</v>
      </c>
      <c r="S355" t="str">
        <f t="shared" si="21"/>
        <v>AUC - F</v>
      </c>
      <c r="T355" s="3" t="str">
        <f t="shared" si="23"/>
        <v>D</v>
      </c>
      <c r="U355" t="str">
        <f t="shared" si="22"/>
        <v>F1 - D</v>
      </c>
      <c r="V355" s="3"/>
    </row>
    <row r="356" spans="1:22" x14ac:dyDescent="0.25">
      <c r="A356" t="s">
        <v>87</v>
      </c>
      <c r="B356" t="s">
        <v>31</v>
      </c>
      <c r="C356" t="s">
        <v>54</v>
      </c>
      <c r="D356" t="s">
        <v>89</v>
      </c>
      <c r="E356" t="s">
        <v>111</v>
      </c>
      <c r="F356" t="s">
        <v>30</v>
      </c>
      <c r="G356">
        <v>0.53700000000000003</v>
      </c>
      <c r="H356">
        <v>0.48599999999999999</v>
      </c>
      <c r="I356">
        <v>0.53</v>
      </c>
      <c r="J356">
        <v>0.53700000000000003</v>
      </c>
      <c r="K356">
        <v>0.52200000000000002</v>
      </c>
      <c r="L356">
        <v>5.3999999999999999E-2</v>
      </c>
      <c r="M356">
        <v>0.52400000000000002</v>
      </c>
      <c r="N356">
        <v>0.53600000000000003</v>
      </c>
      <c r="O356">
        <v>1.6360000000000001</v>
      </c>
      <c r="P356">
        <v>4</v>
      </c>
      <c r="Q356">
        <v>1.044</v>
      </c>
      <c r="R356" s="3" t="str">
        <f t="shared" si="20"/>
        <v>F</v>
      </c>
      <c r="S356" t="str">
        <f t="shared" si="21"/>
        <v>AUC - F</v>
      </c>
      <c r="T356" s="3" t="str">
        <f t="shared" si="23"/>
        <v>D</v>
      </c>
      <c r="U356" t="str">
        <f t="shared" si="22"/>
        <v>F1 - D</v>
      </c>
      <c r="V356" s="3"/>
    </row>
    <row r="357" spans="1:22" x14ac:dyDescent="0.25">
      <c r="A357" t="s">
        <v>128</v>
      </c>
      <c r="B357" t="s">
        <v>18</v>
      </c>
      <c r="C357" t="s">
        <v>59</v>
      </c>
      <c r="D357" t="s">
        <v>20</v>
      </c>
      <c r="E357" t="s">
        <v>152</v>
      </c>
      <c r="F357" t="s">
        <v>30</v>
      </c>
      <c r="G357">
        <v>0.40100000000000002</v>
      </c>
      <c r="H357">
        <v>0.33100000000000002</v>
      </c>
      <c r="I357">
        <v>0.39</v>
      </c>
      <c r="J357">
        <v>0.40100000000000002</v>
      </c>
      <c r="K357">
        <v>0.38800000000000001</v>
      </c>
      <c r="L357">
        <v>7.2999999999999995E-2</v>
      </c>
      <c r="M357">
        <v>0.52400000000000002</v>
      </c>
      <c r="N357">
        <v>0.38900000000000001</v>
      </c>
      <c r="O357">
        <v>1.3740000000000001</v>
      </c>
      <c r="P357">
        <v>29</v>
      </c>
      <c r="Q357">
        <v>1.1640000000000001</v>
      </c>
      <c r="R357" s="3" t="str">
        <f t="shared" si="20"/>
        <v>F</v>
      </c>
      <c r="S357" t="str">
        <f t="shared" si="21"/>
        <v>AUC - F</v>
      </c>
      <c r="T357" s="3" t="str">
        <f t="shared" si="23"/>
        <v>F</v>
      </c>
      <c r="U357" t="str">
        <f t="shared" si="22"/>
        <v>F1 - F</v>
      </c>
      <c r="V357" s="3"/>
    </row>
    <row r="358" spans="1:22" x14ac:dyDescent="0.25">
      <c r="A358" t="s">
        <v>128</v>
      </c>
      <c r="B358" t="s">
        <v>24</v>
      </c>
      <c r="C358" t="s">
        <v>59</v>
      </c>
      <c r="D358" t="s">
        <v>89</v>
      </c>
      <c r="E358" t="s">
        <v>146</v>
      </c>
      <c r="F358" t="s">
        <v>45</v>
      </c>
      <c r="G358">
        <v>0.36499999999999999</v>
      </c>
      <c r="H358">
        <v>0.317</v>
      </c>
      <c r="I358">
        <v>0.36599999999999999</v>
      </c>
      <c r="J358">
        <v>0.36499999999999999</v>
      </c>
      <c r="K358">
        <v>0.36499999999999999</v>
      </c>
      <c r="L358">
        <v>4.8000000000000001E-2</v>
      </c>
      <c r="M358">
        <v>0.52400000000000002</v>
      </c>
      <c r="N358">
        <v>0.34699999999999998</v>
      </c>
      <c r="O358">
        <v>1.284</v>
      </c>
      <c r="P358">
        <v>34</v>
      </c>
      <c r="Q358">
        <v>1.095</v>
      </c>
      <c r="R358" s="3" t="str">
        <f t="shared" si="20"/>
        <v>F</v>
      </c>
      <c r="S358" t="str">
        <f t="shared" si="21"/>
        <v>AUC - F</v>
      </c>
      <c r="T358" s="3" t="str">
        <f t="shared" si="23"/>
        <v>F</v>
      </c>
      <c r="U358" t="str">
        <f t="shared" si="22"/>
        <v>F1 - F</v>
      </c>
      <c r="V358" s="3"/>
    </row>
    <row r="359" spans="1:22" x14ac:dyDescent="0.25">
      <c r="A359" t="s">
        <v>46</v>
      </c>
      <c r="B359" t="s">
        <v>24</v>
      </c>
      <c r="C359" t="s">
        <v>59</v>
      </c>
      <c r="D359" t="s">
        <v>25</v>
      </c>
      <c r="E359" t="s">
        <v>60</v>
      </c>
      <c r="F359" t="s">
        <v>45</v>
      </c>
      <c r="G359">
        <v>0.36699999999999999</v>
      </c>
      <c r="H359">
        <v>0.32</v>
      </c>
      <c r="I359">
        <v>0.36199999999999999</v>
      </c>
      <c r="J359">
        <v>0.36699999999999999</v>
      </c>
      <c r="K359">
        <v>0.36399999999999999</v>
      </c>
      <c r="L359">
        <v>4.5999999999999999E-2</v>
      </c>
      <c r="M359">
        <v>0.52300000000000002</v>
      </c>
      <c r="N359">
        <v>0.34699999999999998</v>
      </c>
      <c r="O359">
        <v>1.28</v>
      </c>
      <c r="P359">
        <v>34</v>
      </c>
      <c r="Q359">
        <v>1.0920000000000001</v>
      </c>
      <c r="R359" s="3" t="str">
        <f t="shared" si="20"/>
        <v>F</v>
      </c>
      <c r="S359" t="str">
        <f t="shared" si="21"/>
        <v>AUC - F</v>
      </c>
      <c r="T359" s="3" t="str">
        <f t="shared" si="23"/>
        <v>F</v>
      </c>
      <c r="U359" t="str">
        <f t="shared" si="22"/>
        <v>F1 - F</v>
      </c>
      <c r="V359" s="3"/>
    </row>
    <row r="360" spans="1:22" x14ac:dyDescent="0.25">
      <c r="A360" t="s">
        <v>87</v>
      </c>
      <c r="B360" t="s">
        <v>24</v>
      </c>
      <c r="C360" t="s">
        <v>74</v>
      </c>
      <c r="D360" t="s">
        <v>89</v>
      </c>
      <c r="E360" t="s">
        <v>110</v>
      </c>
      <c r="F360" t="s">
        <v>45</v>
      </c>
      <c r="G360">
        <v>0.52300000000000002</v>
      </c>
      <c r="H360">
        <v>0.47799999999999998</v>
      </c>
      <c r="I360">
        <v>0.52400000000000002</v>
      </c>
      <c r="J360">
        <v>0.52300000000000002</v>
      </c>
      <c r="K360">
        <v>0.52300000000000002</v>
      </c>
      <c r="L360">
        <v>4.4999999999999998E-2</v>
      </c>
      <c r="M360">
        <v>0.52300000000000002</v>
      </c>
      <c r="N360">
        <v>0.51300000000000001</v>
      </c>
      <c r="O360">
        <v>1.6040000000000001</v>
      </c>
      <c r="P360">
        <v>20</v>
      </c>
      <c r="Q360">
        <v>1.046</v>
      </c>
      <c r="R360" s="3" t="str">
        <f t="shared" si="20"/>
        <v>F</v>
      </c>
      <c r="S360" t="str">
        <f t="shared" si="21"/>
        <v>AUC - F</v>
      </c>
      <c r="T360" s="3" t="str">
        <f t="shared" si="23"/>
        <v>D</v>
      </c>
      <c r="U360" t="str">
        <f t="shared" si="22"/>
        <v>F1 - D</v>
      </c>
      <c r="V360" s="3"/>
    </row>
    <row r="361" spans="1:22" x14ac:dyDescent="0.25">
      <c r="A361" t="s">
        <v>87</v>
      </c>
      <c r="B361" t="s">
        <v>31</v>
      </c>
      <c r="C361" t="s">
        <v>74</v>
      </c>
      <c r="D361" t="s">
        <v>89</v>
      </c>
      <c r="E361" t="s">
        <v>122</v>
      </c>
      <c r="F361" t="s">
        <v>30</v>
      </c>
      <c r="G361">
        <v>0.502</v>
      </c>
      <c r="H361">
        <v>0.49199999999999999</v>
      </c>
      <c r="I361">
        <v>0.50600000000000001</v>
      </c>
      <c r="J361">
        <v>0.502</v>
      </c>
      <c r="K361">
        <v>0.501</v>
      </c>
      <c r="L361">
        <v>0.01</v>
      </c>
      <c r="M361">
        <v>0.52300000000000002</v>
      </c>
      <c r="N361">
        <v>0.52900000000000003</v>
      </c>
      <c r="O361">
        <v>1.5630000000000002</v>
      </c>
      <c r="P361">
        <v>8</v>
      </c>
      <c r="Q361">
        <v>1.002</v>
      </c>
      <c r="R361" s="3" t="str">
        <f t="shared" si="20"/>
        <v>F</v>
      </c>
      <c r="S361" t="str">
        <f t="shared" si="21"/>
        <v>AUC - F</v>
      </c>
      <c r="T361" s="3" t="str">
        <f t="shared" si="23"/>
        <v>D</v>
      </c>
      <c r="U361" t="str">
        <f t="shared" si="22"/>
        <v>F1 - D</v>
      </c>
      <c r="V361" s="3"/>
    </row>
    <row r="362" spans="1:22" x14ac:dyDescent="0.25">
      <c r="A362" t="s">
        <v>128</v>
      </c>
      <c r="B362" t="s">
        <v>31</v>
      </c>
      <c r="C362" t="s">
        <v>59</v>
      </c>
      <c r="D362" t="s">
        <v>89</v>
      </c>
      <c r="E362" t="s">
        <v>161</v>
      </c>
      <c r="F362" t="s">
        <v>30</v>
      </c>
      <c r="G362">
        <v>0.36699999999999999</v>
      </c>
      <c r="H362">
        <v>0.32300000000000001</v>
      </c>
      <c r="I362">
        <v>0.36799999999999999</v>
      </c>
      <c r="J362">
        <v>0.36699999999999999</v>
      </c>
      <c r="K362">
        <v>0.36299999999999999</v>
      </c>
      <c r="L362">
        <v>4.5999999999999999E-2</v>
      </c>
      <c r="M362">
        <v>0.52300000000000002</v>
      </c>
      <c r="N362">
        <v>0.36199999999999999</v>
      </c>
      <c r="O362">
        <v>1.294</v>
      </c>
      <c r="P362">
        <v>29</v>
      </c>
      <c r="Q362">
        <v>1.089</v>
      </c>
      <c r="R362" s="3" t="str">
        <f t="shared" si="20"/>
        <v>F</v>
      </c>
      <c r="S362" t="str">
        <f t="shared" si="21"/>
        <v>AUC - F</v>
      </c>
      <c r="T362" s="3" t="str">
        <f t="shared" si="23"/>
        <v>F</v>
      </c>
      <c r="U362" t="str">
        <f t="shared" si="22"/>
        <v>F1 - F</v>
      </c>
      <c r="V362" s="3"/>
    </row>
    <row r="363" spans="1:22" x14ac:dyDescent="0.25">
      <c r="A363" t="s">
        <v>46</v>
      </c>
      <c r="B363" t="s">
        <v>31</v>
      </c>
      <c r="C363" t="s">
        <v>59</v>
      </c>
      <c r="D363" t="s">
        <v>22</v>
      </c>
      <c r="E363" t="s">
        <v>84</v>
      </c>
      <c r="F363" t="s">
        <v>30</v>
      </c>
      <c r="G363">
        <v>0.35799999999999998</v>
      </c>
      <c r="H363">
        <v>0.33200000000000002</v>
      </c>
      <c r="I363">
        <v>0.35799999999999998</v>
      </c>
      <c r="J363">
        <v>0.35799999999999998</v>
      </c>
      <c r="K363">
        <v>0.33900000000000002</v>
      </c>
      <c r="L363">
        <v>2.8000000000000001E-2</v>
      </c>
      <c r="M363">
        <v>0.52200000000000002</v>
      </c>
      <c r="N363">
        <v>0.36</v>
      </c>
      <c r="O363">
        <v>1.2490000000000001</v>
      </c>
      <c r="P363">
        <v>33</v>
      </c>
      <c r="Q363">
        <v>1.0170000000000001</v>
      </c>
      <c r="R363" s="3" t="str">
        <f t="shared" si="20"/>
        <v>F</v>
      </c>
      <c r="S363" t="str">
        <f t="shared" si="21"/>
        <v>AUC - F</v>
      </c>
      <c r="T363" s="3" t="str">
        <f t="shared" si="23"/>
        <v>F</v>
      </c>
      <c r="U363" t="str">
        <f t="shared" si="22"/>
        <v>F1 - F</v>
      </c>
      <c r="V363" s="3"/>
    </row>
    <row r="364" spans="1:22" x14ac:dyDescent="0.25">
      <c r="A364" t="s">
        <v>87</v>
      </c>
      <c r="B364" t="s">
        <v>24</v>
      </c>
      <c r="C364" t="s">
        <v>59</v>
      </c>
      <c r="D364" t="s">
        <v>91</v>
      </c>
      <c r="E364" t="s">
        <v>98</v>
      </c>
      <c r="F364" t="s">
        <v>45</v>
      </c>
      <c r="G364">
        <v>0.36199999999999999</v>
      </c>
      <c r="H364">
        <v>0.31900000000000001</v>
      </c>
      <c r="I364">
        <v>0.36299999999999999</v>
      </c>
      <c r="J364">
        <v>0.36199999999999999</v>
      </c>
      <c r="K364">
        <v>0.36299999999999999</v>
      </c>
      <c r="L364">
        <v>4.3999999999999997E-2</v>
      </c>
      <c r="M364">
        <v>0.52200000000000002</v>
      </c>
      <c r="N364">
        <v>0.34699999999999998</v>
      </c>
      <c r="O364">
        <v>1.276</v>
      </c>
      <c r="P364">
        <v>35</v>
      </c>
      <c r="Q364">
        <v>1.089</v>
      </c>
      <c r="R364" s="3" t="str">
        <f t="shared" si="20"/>
        <v>F</v>
      </c>
      <c r="S364" t="str">
        <f t="shared" si="21"/>
        <v>AUC - F</v>
      </c>
      <c r="T364" s="3" t="str">
        <f t="shared" si="23"/>
        <v>F</v>
      </c>
      <c r="U364" t="str">
        <f t="shared" si="22"/>
        <v>F1 - F</v>
      </c>
      <c r="V364" s="3"/>
    </row>
    <row r="365" spans="1:22" x14ac:dyDescent="0.25">
      <c r="A365" t="s">
        <v>87</v>
      </c>
      <c r="B365" t="s">
        <v>31</v>
      </c>
      <c r="C365" t="s">
        <v>74</v>
      </c>
      <c r="D365" t="s">
        <v>91</v>
      </c>
      <c r="E365" t="s">
        <v>124</v>
      </c>
      <c r="F365" t="s">
        <v>30</v>
      </c>
      <c r="G365">
        <v>0.50900000000000001</v>
      </c>
      <c r="H365">
        <v>0.48299999999999998</v>
      </c>
      <c r="I365">
        <v>0.51500000000000001</v>
      </c>
      <c r="J365">
        <v>0.50900000000000001</v>
      </c>
      <c r="K365">
        <v>0.50600000000000001</v>
      </c>
      <c r="L365">
        <v>2.7E-2</v>
      </c>
      <c r="M365">
        <v>0.52200000000000002</v>
      </c>
      <c r="N365">
        <v>0.53700000000000003</v>
      </c>
      <c r="O365">
        <v>1.5920000000000001</v>
      </c>
      <c r="P365">
        <v>6</v>
      </c>
      <c r="Q365">
        <v>1.012</v>
      </c>
      <c r="R365" s="3" t="str">
        <f t="shared" si="20"/>
        <v>F</v>
      </c>
      <c r="S365" t="str">
        <f t="shared" si="21"/>
        <v>AUC - F</v>
      </c>
      <c r="T365" s="3" t="str">
        <f t="shared" si="23"/>
        <v>D</v>
      </c>
      <c r="U365" t="str">
        <f t="shared" si="22"/>
        <v>F1 - D</v>
      </c>
      <c r="V365" s="3"/>
    </row>
    <row r="366" spans="1:22" x14ac:dyDescent="0.25">
      <c r="A366" t="s">
        <v>128</v>
      </c>
      <c r="B366" t="s">
        <v>18</v>
      </c>
      <c r="C366" t="s">
        <v>59</v>
      </c>
      <c r="D366" t="s">
        <v>91</v>
      </c>
      <c r="E366" t="s">
        <v>157</v>
      </c>
      <c r="F366" t="s">
        <v>30</v>
      </c>
      <c r="G366">
        <v>0.40899999999999997</v>
      </c>
      <c r="H366">
        <v>0.32500000000000001</v>
      </c>
      <c r="I366">
        <v>0.40500000000000003</v>
      </c>
      <c r="J366">
        <v>0.40899999999999997</v>
      </c>
      <c r="K366">
        <v>0.39600000000000002</v>
      </c>
      <c r="L366">
        <v>8.8999999999999996E-2</v>
      </c>
      <c r="M366">
        <v>0.52200000000000002</v>
      </c>
      <c r="N366">
        <v>0.39300000000000002</v>
      </c>
      <c r="O366">
        <v>1.4000000000000001</v>
      </c>
      <c r="P366">
        <v>28</v>
      </c>
      <c r="Q366">
        <v>1.1880000000000002</v>
      </c>
      <c r="R366" s="3" t="str">
        <f t="shared" si="20"/>
        <v>F</v>
      </c>
      <c r="S366" t="str">
        <f t="shared" si="21"/>
        <v>AUC - F</v>
      </c>
      <c r="T366" s="3" t="str">
        <f t="shared" si="23"/>
        <v>F</v>
      </c>
      <c r="U366" t="str">
        <f t="shared" si="22"/>
        <v>F1 - F</v>
      </c>
      <c r="V366" s="3"/>
    </row>
    <row r="367" spans="1:22" x14ac:dyDescent="0.25">
      <c r="A367" t="s">
        <v>128</v>
      </c>
      <c r="B367" t="s">
        <v>31</v>
      </c>
      <c r="C367" t="s">
        <v>74</v>
      </c>
      <c r="D367" t="s">
        <v>20</v>
      </c>
      <c r="E367" t="s">
        <v>162</v>
      </c>
      <c r="F367" t="s">
        <v>211</v>
      </c>
      <c r="G367">
        <v>0.505</v>
      </c>
      <c r="H367">
        <v>0.5</v>
      </c>
      <c r="I367">
        <v>0.504</v>
      </c>
      <c r="J367">
        <v>0.505</v>
      </c>
      <c r="K367">
        <v>0.504</v>
      </c>
      <c r="L367">
        <v>5.0000000000000001E-3</v>
      </c>
      <c r="M367">
        <v>0.52200000000000002</v>
      </c>
      <c r="N367">
        <v>0.52</v>
      </c>
      <c r="O367">
        <v>1.5510000000000002</v>
      </c>
      <c r="P367">
        <v>15</v>
      </c>
      <c r="Q367">
        <v>1.008</v>
      </c>
      <c r="R367" s="3" t="str">
        <f t="shared" si="20"/>
        <v>F</v>
      </c>
      <c r="S367" t="str">
        <f t="shared" si="21"/>
        <v>AUC - F</v>
      </c>
      <c r="T367" s="3" t="str">
        <f t="shared" si="23"/>
        <v>D</v>
      </c>
      <c r="U367" t="str">
        <f t="shared" si="22"/>
        <v>F1 - D</v>
      </c>
      <c r="V367" s="3"/>
    </row>
    <row r="368" spans="1:22" x14ac:dyDescent="0.25">
      <c r="A368" t="s">
        <v>166</v>
      </c>
      <c r="B368" t="s">
        <v>18</v>
      </c>
      <c r="C368" t="s">
        <v>59</v>
      </c>
      <c r="D368" t="s">
        <v>91</v>
      </c>
      <c r="E368" t="s">
        <v>184</v>
      </c>
      <c r="F368" t="s">
        <v>45</v>
      </c>
      <c r="G368">
        <v>0.372</v>
      </c>
      <c r="H368">
        <v>0.32800000000000001</v>
      </c>
      <c r="I368">
        <v>0.36799999999999999</v>
      </c>
      <c r="J368">
        <v>0.372</v>
      </c>
      <c r="K368">
        <v>0.36899999999999999</v>
      </c>
      <c r="L368">
        <v>4.3999999999999997E-2</v>
      </c>
      <c r="M368">
        <v>0.52200000000000002</v>
      </c>
      <c r="N368">
        <v>0.35099999999999998</v>
      </c>
      <c r="O368">
        <v>1.286</v>
      </c>
      <c r="P368">
        <v>34</v>
      </c>
      <c r="Q368">
        <v>1.107</v>
      </c>
      <c r="R368" s="3" t="str">
        <f t="shared" si="20"/>
        <v>F</v>
      </c>
      <c r="S368" t="str">
        <f t="shared" si="21"/>
        <v>AUC - F</v>
      </c>
      <c r="T368" s="3" t="str">
        <f t="shared" si="23"/>
        <v>F</v>
      </c>
      <c r="U368" t="str">
        <f t="shared" si="22"/>
        <v>F1 - F</v>
      </c>
      <c r="V368" s="3"/>
    </row>
    <row r="369" spans="1:22" x14ac:dyDescent="0.25">
      <c r="A369" t="s">
        <v>87</v>
      </c>
      <c r="B369" t="s">
        <v>24</v>
      </c>
      <c r="C369" t="s">
        <v>59</v>
      </c>
      <c r="D369" t="s">
        <v>20</v>
      </c>
      <c r="E369" t="s">
        <v>96</v>
      </c>
      <c r="F369" t="s">
        <v>45</v>
      </c>
      <c r="G369">
        <v>0.36</v>
      </c>
      <c r="H369">
        <v>0.31900000000000001</v>
      </c>
      <c r="I369">
        <v>0.36199999999999999</v>
      </c>
      <c r="J369">
        <v>0.36</v>
      </c>
      <c r="K369">
        <v>0.36099999999999999</v>
      </c>
      <c r="L369">
        <v>4.2000000000000003E-2</v>
      </c>
      <c r="M369">
        <v>0.52100000000000002</v>
      </c>
      <c r="N369">
        <v>0.34699999999999998</v>
      </c>
      <c r="O369">
        <v>1.2709999999999999</v>
      </c>
      <c r="P369">
        <v>36</v>
      </c>
      <c r="Q369">
        <v>1.083</v>
      </c>
      <c r="R369" s="3" t="str">
        <f t="shared" si="20"/>
        <v>F</v>
      </c>
      <c r="S369" t="str">
        <f t="shared" si="21"/>
        <v>AUC - F</v>
      </c>
      <c r="T369" s="3" t="str">
        <f t="shared" si="23"/>
        <v>F</v>
      </c>
      <c r="U369" t="str">
        <f t="shared" si="22"/>
        <v>F1 - F</v>
      </c>
      <c r="V369" s="3"/>
    </row>
    <row r="370" spans="1:22" x14ac:dyDescent="0.25">
      <c r="A370" t="s">
        <v>87</v>
      </c>
      <c r="B370" t="s">
        <v>31</v>
      </c>
      <c r="C370" t="s">
        <v>74</v>
      </c>
      <c r="D370" t="s">
        <v>20</v>
      </c>
      <c r="E370" t="s">
        <v>113</v>
      </c>
      <c r="F370" t="s">
        <v>211</v>
      </c>
      <c r="G370">
        <v>0.53400000000000003</v>
      </c>
      <c r="H370">
        <v>0.47199999999999998</v>
      </c>
      <c r="I370">
        <v>0.53200000000000003</v>
      </c>
      <c r="J370">
        <v>0.53400000000000003</v>
      </c>
      <c r="K370">
        <v>0.53200000000000003</v>
      </c>
      <c r="L370">
        <v>6.3E-2</v>
      </c>
      <c r="M370">
        <v>0.52100000000000002</v>
      </c>
      <c r="N370">
        <v>0.52600000000000002</v>
      </c>
      <c r="O370">
        <v>1.6420000000000001</v>
      </c>
      <c r="P370">
        <v>3</v>
      </c>
      <c r="Q370">
        <v>1.0640000000000001</v>
      </c>
      <c r="R370" s="3" t="str">
        <f t="shared" si="20"/>
        <v>F</v>
      </c>
      <c r="S370" t="str">
        <f t="shared" si="21"/>
        <v>AUC - F</v>
      </c>
      <c r="T370" s="3" t="str">
        <f t="shared" si="23"/>
        <v>D</v>
      </c>
      <c r="U370" t="str">
        <f t="shared" si="22"/>
        <v>F1 - D</v>
      </c>
      <c r="V370" s="3"/>
    </row>
    <row r="371" spans="1:22" x14ac:dyDescent="0.25">
      <c r="A371" t="s">
        <v>166</v>
      </c>
      <c r="B371" t="s">
        <v>18</v>
      </c>
      <c r="C371" t="s">
        <v>74</v>
      </c>
      <c r="D371" t="s">
        <v>91</v>
      </c>
      <c r="E371" t="s">
        <v>185</v>
      </c>
      <c r="F371" t="s">
        <v>30</v>
      </c>
      <c r="G371">
        <v>0.55500000000000005</v>
      </c>
      <c r="H371">
        <v>0.53400000000000003</v>
      </c>
      <c r="I371">
        <v>0.52900000000000003</v>
      </c>
      <c r="J371">
        <v>0.55500000000000005</v>
      </c>
      <c r="K371">
        <v>0.52900000000000003</v>
      </c>
      <c r="L371">
        <v>2.4E-2</v>
      </c>
      <c r="M371">
        <v>0.52100000000000002</v>
      </c>
      <c r="N371">
        <v>0.55400000000000005</v>
      </c>
      <c r="O371">
        <v>1.6280000000000001</v>
      </c>
      <c r="P371">
        <v>20</v>
      </c>
      <c r="Q371">
        <v>1.0580000000000001</v>
      </c>
      <c r="R371" s="3" t="str">
        <f t="shared" si="20"/>
        <v>F</v>
      </c>
      <c r="S371" t="str">
        <f t="shared" si="21"/>
        <v>AUC - F</v>
      </c>
      <c r="T371" s="3" t="str">
        <f t="shared" si="23"/>
        <v>D</v>
      </c>
      <c r="U371" t="str">
        <f t="shared" si="22"/>
        <v>F1 - D</v>
      </c>
      <c r="V371" s="3"/>
    </row>
    <row r="372" spans="1:22" x14ac:dyDescent="0.25">
      <c r="A372" t="s">
        <v>166</v>
      </c>
      <c r="B372" t="s">
        <v>24</v>
      </c>
      <c r="C372" t="s">
        <v>74</v>
      </c>
      <c r="D372" t="s">
        <v>91</v>
      </c>
      <c r="E372" t="s">
        <v>195</v>
      </c>
      <c r="F372" t="s">
        <v>45</v>
      </c>
      <c r="G372">
        <v>0.52600000000000002</v>
      </c>
      <c r="H372">
        <v>0.48399999999999999</v>
      </c>
      <c r="I372">
        <v>0.52600000000000002</v>
      </c>
      <c r="J372">
        <v>0.52600000000000002</v>
      </c>
      <c r="K372">
        <v>0.52600000000000002</v>
      </c>
      <c r="L372">
        <v>4.2999999999999997E-2</v>
      </c>
      <c r="M372">
        <v>0.52100000000000002</v>
      </c>
      <c r="N372">
        <v>0.51600000000000001</v>
      </c>
      <c r="O372">
        <v>1.6060000000000001</v>
      </c>
      <c r="P372">
        <v>23</v>
      </c>
      <c r="Q372">
        <v>1.052</v>
      </c>
      <c r="R372" s="3" t="str">
        <f t="shared" si="20"/>
        <v>F</v>
      </c>
      <c r="S372" t="str">
        <f t="shared" si="21"/>
        <v>AUC - F</v>
      </c>
      <c r="T372" s="3" t="str">
        <f t="shared" si="23"/>
        <v>D</v>
      </c>
      <c r="U372" t="str">
        <f t="shared" si="22"/>
        <v>F1 - D</v>
      </c>
      <c r="V372" s="3"/>
    </row>
    <row r="373" spans="1:22" x14ac:dyDescent="0.25">
      <c r="A373" t="s">
        <v>46</v>
      </c>
      <c r="B373" t="s">
        <v>18</v>
      </c>
      <c r="C373" t="s">
        <v>59</v>
      </c>
      <c r="D373" t="s">
        <v>25</v>
      </c>
      <c r="E373" t="s">
        <v>67</v>
      </c>
      <c r="F373" t="s">
        <v>45</v>
      </c>
      <c r="G373">
        <v>0.372</v>
      </c>
      <c r="H373">
        <v>0.33500000000000002</v>
      </c>
      <c r="I373">
        <v>0.36099999999999999</v>
      </c>
      <c r="J373">
        <v>0.372</v>
      </c>
      <c r="K373">
        <v>0.36299999999999999</v>
      </c>
      <c r="L373">
        <v>3.6999999999999998E-2</v>
      </c>
      <c r="M373">
        <v>0.51900000000000002</v>
      </c>
      <c r="N373">
        <v>0.35399999999999998</v>
      </c>
      <c r="O373">
        <v>1.2730000000000001</v>
      </c>
      <c r="P373">
        <v>33</v>
      </c>
      <c r="Q373">
        <v>1.089</v>
      </c>
      <c r="R373" s="3" t="str">
        <f t="shared" si="20"/>
        <v>F</v>
      </c>
      <c r="S373" t="str">
        <f t="shared" si="21"/>
        <v>AUC - F</v>
      </c>
      <c r="T373" s="3" t="str">
        <f t="shared" si="23"/>
        <v>F</v>
      </c>
      <c r="U373" t="str">
        <f t="shared" si="22"/>
        <v>F1 - F</v>
      </c>
      <c r="V373" s="3"/>
    </row>
    <row r="374" spans="1:22" x14ac:dyDescent="0.25">
      <c r="A374" t="s">
        <v>46</v>
      </c>
      <c r="B374" t="s">
        <v>24</v>
      </c>
      <c r="C374" t="s">
        <v>59</v>
      </c>
      <c r="D374" t="s">
        <v>20</v>
      </c>
      <c r="E374" t="s">
        <v>64</v>
      </c>
      <c r="F374" t="s">
        <v>45</v>
      </c>
      <c r="G374">
        <v>0.35799999999999998</v>
      </c>
      <c r="H374">
        <v>0.32100000000000001</v>
      </c>
      <c r="I374">
        <v>0.36</v>
      </c>
      <c r="J374">
        <v>0.35799999999999998</v>
      </c>
      <c r="K374">
        <v>0.35899999999999999</v>
      </c>
      <c r="L374">
        <v>3.7999999999999999E-2</v>
      </c>
      <c r="M374">
        <v>0.51900000000000002</v>
      </c>
      <c r="N374">
        <v>0.34499999999999997</v>
      </c>
      <c r="O374">
        <v>1.2609999999999999</v>
      </c>
      <c r="P374">
        <v>35</v>
      </c>
      <c r="Q374">
        <v>1.077</v>
      </c>
      <c r="R374" s="3" t="str">
        <f t="shared" si="20"/>
        <v>F</v>
      </c>
      <c r="S374" t="str">
        <f t="shared" si="21"/>
        <v>AUC - F</v>
      </c>
      <c r="T374" s="3" t="str">
        <f t="shared" si="23"/>
        <v>F</v>
      </c>
      <c r="U374" t="str">
        <f t="shared" si="22"/>
        <v>F1 - F</v>
      </c>
      <c r="V374" s="3"/>
    </row>
    <row r="375" spans="1:22" x14ac:dyDescent="0.25">
      <c r="A375" t="s">
        <v>166</v>
      </c>
      <c r="B375" t="s">
        <v>18</v>
      </c>
      <c r="C375" t="s">
        <v>59</v>
      </c>
      <c r="D375" t="s">
        <v>89</v>
      </c>
      <c r="E375" t="s">
        <v>193</v>
      </c>
      <c r="F375" t="s">
        <v>45</v>
      </c>
      <c r="G375">
        <v>0.36499999999999999</v>
      </c>
      <c r="H375">
        <v>0.32600000000000001</v>
      </c>
      <c r="I375">
        <v>0.36499999999999999</v>
      </c>
      <c r="J375">
        <v>0.36499999999999999</v>
      </c>
      <c r="K375">
        <v>0.36499999999999999</v>
      </c>
      <c r="L375">
        <v>3.9E-2</v>
      </c>
      <c r="M375">
        <v>0.51900000000000002</v>
      </c>
      <c r="N375">
        <v>0.34899999999999998</v>
      </c>
      <c r="O375">
        <v>1.272</v>
      </c>
      <c r="P375">
        <v>35</v>
      </c>
      <c r="Q375">
        <v>1.095</v>
      </c>
      <c r="R375" s="3" t="str">
        <f t="shared" si="20"/>
        <v>F</v>
      </c>
      <c r="S375" t="str">
        <f t="shared" si="21"/>
        <v>AUC - F</v>
      </c>
      <c r="T375" s="3" t="str">
        <f t="shared" si="23"/>
        <v>F</v>
      </c>
      <c r="U375" t="str">
        <f t="shared" si="22"/>
        <v>F1 - F</v>
      </c>
      <c r="V375" s="3"/>
    </row>
    <row r="376" spans="1:22" x14ac:dyDescent="0.25">
      <c r="A376" t="s">
        <v>87</v>
      </c>
      <c r="B376" t="s">
        <v>18</v>
      </c>
      <c r="C376" t="s">
        <v>59</v>
      </c>
      <c r="D376" t="s">
        <v>89</v>
      </c>
      <c r="E376" t="s">
        <v>112</v>
      </c>
      <c r="F376" t="s">
        <v>45</v>
      </c>
      <c r="G376">
        <v>0.36499999999999999</v>
      </c>
      <c r="H376">
        <v>0.32900000000000001</v>
      </c>
      <c r="I376">
        <v>0.36299999999999999</v>
      </c>
      <c r="J376">
        <v>0.36499999999999999</v>
      </c>
      <c r="K376">
        <v>0.36099999999999999</v>
      </c>
      <c r="L376">
        <v>3.5000000000000003E-2</v>
      </c>
      <c r="M376">
        <v>0.51800000000000002</v>
      </c>
      <c r="N376">
        <v>0.35</v>
      </c>
      <c r="O376">
        <v>1.264</v>
      </c>
      <c r="P376">
        <v>20</v>
      </c>
      <c r="Q376">
        <v>1.083</v>
      </c>
      <c r="R376" s="3" t="str">
        <f t="shared" si="20"/>
        <v>F</v>
      </c>
      <c r="S376" t="str">
        <f t="shared" si="21"/>
        <v>AUC - F</v>
      </c>
      <c r="T376" s="3" t="str">
        <f t="shared" si="23"/>
        <v>F</v>
      </c>
      <c r="U376" t="str">
        <f t="shared" si="22"/>
        <v>F1 - F</v>
      </c>
      <c r="V376" s="3"/>
    </row>
    <row r="377" spans="1:22" x14ac:dyDescent="0.25">
      <c r="A377" t="s">
        <v>128</v>
      </c>
      <c r="B377" t="s">
        <v>18</v>
      </c>
      <c r="C377" t="s">
        <v>74</v>
      </c>
      <c r="D377" t="s">
        <v>91</v>
      </c>
      <c r="E377" t="s">
        <v>163</v>
      </c>
      <c r="F377" t="s">
        <v>30</v>
      </c>
      <c r="G377">
        <v>0.496</v>
      </c>
      <c r="H377">
        <v>0.50900000000000001</v>
      </c>
      <c r="I377">
        <v>0.495</v>
      </c>
      <c r="J377">
        <v>0.496</v>
      </c>
      <c r="K377">
        <v>0.496</v>
      </c>
      <c r="L377">
        <v>-1.2E-2</v>
      </c>
      <c r="M377">
        <v>0.51800000000000002</v>
      </c>
      <c r="N377">
        <v>0.51600000000000001</v>
      </c>
      <c r="O377">
        <v>1.518</v>
      </c>
      <c r="P377">
        <v>20</v>
      </c>
      <c r="Q377">
        <v>0.99199999999999999</v>
      </c>
      <c r="R377" s="3" t="str">
        <f t="shared" si="20"/>
        <v>F</v>
      </c>
      <c r="S377" t="str">
        <f t="shared" si="21"/>
        <v>AUC - F</v>
      </c>
      <c r="T377" s="3" t="str">
        <f t="shared" si="23"/>
        <v>F</v>
      </c>
      <c r="U377" t="str">
        <f t="shared" si="22"/>
        <v>F1 - F</v>
      </c>
      <c r="V377" s="3"/>
    </row>
    <row r="378" spans="1:22" x14ac:dyDescent="0.25">
      <c r="A378" t="s">
        <v>87</v>
      </c>
      <c r="B378" t="s">
        <v>31</v>
      </c>
      <c r="C378" t="s">
        <v>47</v>
      </c>
      <c r="D378" t="s">
        <v>89</v>
      </c>
      <c r="E378" t="s">
        <v>101</v>
      </c>
      <c r="F378" t="s">
        <v>45</v>
      </c>
      <c r="G378">
        <v>0.39</v>
      </c>
      <c r="H378">
        <v>0.33700000000000002</v>
      </c>
      <c r="I378">
        <v>0.39700000000000002</v>
      </c>
      <c r="J378">
        <v>0.39</v>
      </c>
      <c r="K378">
        <v>0.39300000000000002</v>
      </c>
      <c r="L378">
        <v>5.2999999999999999E-2</v>
      </c>
      <c r="M378">
        <v>0.51700000000000002</v>
      </c>
      <c r="N378">
        <v>0.376</v>
      </c>
      <c r="O378">
        <v>1.339</v>
      </c>
      <c r="P378">
        <v>21</v>
      </c>
      <c r="Q378">
        <v>1.179</v>
      </c>
      <c r="R378" s="3" t="str">
        <f t="shared" si="20"/>
        <v>F</v>
      </c>
      <c r="S378" t="str">
        <f t="shared" si="21"/>
        <v>AUC - F</v>
      </c>
      <c r="T378" s="3" t="str">
        <f t="shared" si="23"/>
        <v>F</v>
      </c>
      <c r="U378" t="str">
        <f t="shared" si="22"/>
        <v>F1 - F</v>
      </c>
      <c r="V378" s="3"/>
    </row>
    <row r="379" spans="1:22" x14ac:dyDescent="0.25">
      <c r="A379" t="s">
        <v>87</v>
      </c>
      <c r="B379" t="s">
        <v>31</v>
      </c>
      <c r="C379" t="s">
        <v>54</v>
      </c>
      <c r="D379" t="s">
        <v>91</v>
      </c>
      <c r="E379" t="s">
        <v>125</v>
      </c>
      <c r="F379" t="s">
        <v>30</v>
      </c>
      <c r="G379">
        <v>0.50700000000000001</v>
      </c>
      <c r="H379">
        <v>0.51600000000000001</v>
      </c>
      <c r="I379">
        <v>0.497</v>
      </c>
      <c r="J379">
        <v>0.50700000000000001</v>
      </c>
      <c r="K379">
        <v>0.49</v>
      </c>
      <c r="L379">
        <v>-0.01</v>
      </c>
      <c r="M379">
        <v>0.51700000000000002</v>
      </c>
      <c r="N379">
        <v>0.52600000000000002</v>
      </c>
      <c r="O379">
        <v>1.5230000000000001</v>
      </c>
      <c r="P379">
        <v>13</v>
      </c>
      <c r="Q379">
        <v>0.98</v>
      </c>
      <c r="R379" s="3" t="str">
        <f t="shared" si="20"/>
        <v>F</v>
      </c>
      <c r="S379" t="str">
        <f t="shared" si="21"/>
        <v>AUC - F</v>
      </c>
      <c r="T379" s="3" t="str">
        <f t="shared" si="23"/>
        <v>F</v>
      </c>
      <c r="U379" t="str">
        <f t="shared" si="22"/>
        <v>F1 - F</v>
      </c>
      <c r="V379" s="3"/>
    </row>
    <row r="380" spans="1:22" x14ac:dyDescent="0.25">
      <c r="A380" t="s">
        <v>166</v>
      </c>
      <c r="B380" t="s">
        <v>31</v>
      </c>
      <c r="C380" t="s">
        <v>74</v>
      </c>
      <c r="D380" t="s">
        <v>91</v>
      </c>
      <c r="E380" t="s">
        <v>201</v>
      </c>
      <c r="F380" t="s">
        <v>211</v>
      </c>
      <c r="G380">
        <v>0.501</v>
      </c>
      <c r="H380">
        <v>0.52900000000000003</v>
      </c>
      <c r="I380">
        <v>0.49099999999999999</v>
      </c>
      <c r="J380">
        <v>0.501</v>
      </c>
      <c r="K380">
        <v>0.49099999999999999</v>
      </c>
      <c r="L380">
        <v>-2.9000000000000001E-2</v>
      </c>
      <c r="M380">
        <v>0.51700000000000002</v>
      </c>
      <c r="N380">
        <v>0.53300000000000003</v>
      </c>
      <c r="O380">
        <v>1.512</v>
      </c>
      <c r="P380">
        <v>17</v>
      </c>
      <c r="Q380">
        <v>0.98199999999999998</v>
      </c>
      <c r="R380" s="3" t="str">
        <f t="shared" si="20"/>
        <v>F</v>
      </c>
      <c r="S380" t="str">
        <f t="shared" si="21"/>
        <v>AUC - F</v>
      </c>
      <c r="T380" s="3" t="str">
        <f t="shared" si="23"/>
        <v>F</v>
      </c>
      <c r="U380" t="str">
        <f t="shared" si="22"/>
        <v>F1 - F</v>
      </c>
      <c r="V380" s="3"/>
    </row>
    <row r="381" spans="1:22" x14ac:dyDescent="0.25">
      <c r="A381" t="s">
        <v>128</v>
      </c>
      <c r="B381" t="s">
        <v>31</v>
      </c>
      <c r="C381" t="s">
        <v>59</v>
      </c>
      <c r="D381" t="s">
        <v>91</v>
      </c>
      <c r="E381" t="s">
        <v>156</v>
      </c>
      <c r="F381" t="s">
        <v>30</v>
      </c>
      <c r="G381">
        <v>0.34200000000000003</v>
      </c>
      <c r="H381">
        <v>0.33900000000000002</v>
      </c>
      <c r="I381">
        <v>0.34699999999999998</v>
      </c>
      <c r="J381">
        <v>0.34200000000000003</v>
      </c>
      <c r="K381">
        <v>0.33300000000000002</v>
      </c>
      <c r="L381">
        <v>6.0000000000000001E-3</v>
      </c>
      <c r="M381">
        <v>0.51600000000000001</v>
      </c>
      <c r="N381">
        <v>0.34899999999999998</v>
      </c>
      <c r="O381">
        <v>1.204</v>
      </c>
      <c r="P381">
        <v>33</v>
      </c>
      <c r="Q381">
        <v>0.99900000000000011</v>
      </c>
      <c r="R381" s="3" t="str">
        <f t="shared" si="20"/>
        <v>F</v>
      </c>
      <c r="S381" t="str">
        <f t="shared" si="21"/>
        <v>AUC - F</v>
      </c>
      <c r="T381" s="3" t="str">
        <f t="shared" si="23"/>
        <v>F</v>
      </c>
      <c r="U381" t="str">
        <f t="shared" si="22"/>
        <v>F1 - F</v>
      </c>
      <c r="V381" s="3"/>
    </row>
    <row r="382" spans="1:22" x14ac:dyDescent="0.25">
      <c r="A382" t="s">
        <v>166</v>
      </c>
      <c r="B382" t="s">
        <v>31</v>
      </c>
      <c r="C382" t="s">
        <v>47</v>
      </c>
      <c r="D382" t="s">
        <v>20</v>
      </c>
      <c r="E382" t="s">
        <v>198</v>
      </c>
      <c r="F382" t="s">
        <v>45</v>
      </c>
      <c r="G382">
        <v>0.40699999999999997</v>
      </c>
      <c r="H382">
        <v>0.374</v>
      </c>
      <c r="I382">
        <v>0.41099999999999998</v>
      </c>
      <c r="J382">
        <v>0.40699999999999997</v>
      </c>
      <c r="K382">
        <v>0.40899999999999997</v>
      </c>
      <c r="L382">
        <v>3.3000000000000002E-2</v>
      </c>
      <c r="M382">
        <v>0.51600000000000001</v>
      </c>
      <c r="N382">
        <v>0.39400000000000002</v>
      </c>
      <c r="O382">
        <v>1.3519999999999999</v>
      </c>
      <c r="P382">
        <v>24</v>
      </c>
      <c r="Q382">
        <v>1.2269999999999999</v>
      </c>
      <c r="R382" s="3" t="str">
        <f t="shared" si="20"/>
        <v>F</v>
      </c>
      <c r="S382" t="str">
        <f t="shared" si="21"/>
        <v>AUC - F</v>
      </c>
      <c r="T382" s="3" t="str">
        <f t="shared" si="23"/>
        <v>F</v>
      </c>
      <c r="U382" t="str">
        <f t="shared" si="22"/>
        <v>F1 - F</v>
      </c>
      <c r="V382" s="3"/>
    </row>
    <row r="383" spans="1:22" x14ac:dyDescent="0.25">
      <c r="A383" t="s">
        <v>46</v>
      </c>
      <c r="B383" t="s">
        <v>31</v>
      </c>
      <c r="C383" t="s">
        <v>47</v>
      </c>
      <c r="D383" t="s">
        <v>25</v>
      </c>
      <c r="E383" t="s">
        <v>71</v>
      </c>
      <c r="F383" t="s">
        <v>45</v>
      </c>
      <c r="G383">
        <v>0.39200000000000002</v>
      </c>
      <c r="H383">
        <v>0.36199999999999999</v>
      </c>
      <c r="I383">
        <v>0.39</v>
      </c>
      <c r="J383">
        <v>0.39200000000000002</v>
      </c>
      <c r="K383">
        <v>0.39100000000000001</v>
      </c>
      <c r="L383">
        <v>3.1E-2</v>
      </c>
      <c r="M383">
        <v>0.51500000000000001</v>
      </c>
      <c r="N383">
        <v>0.372</v>
      </c>
      <c r="O383">
        <v>1.3090000000000002</v>
      </c>
      <c r="P383">
        <v>27</v>
      </c>
      <c r="Q383">
        <v>1.173</v>
      </c>
      <c r="R383" s="3" t="str">
        <f t="shared" si="20"/>
        <v>F</v>
      </c>
      <c r="S383" t="str">
        <f t="shared" si="21"/>
        <v>AUC - F</v>
      </c>
      <c r="T383" s="3" t="str">
        <f t="shared" si="23"/>
        <v>F</v>
      </c>
      <c r="U383" t="str">
        <f t="shared" si="22"/>
        <v>F1 - F</v>
      </c>
      <c r="V383" s="3"/>
    </row>
    <row r="384" spans="1:22" x14ac:dyDescent="0.25">
      <c r="A384" t="s">
        <v>46</v>
      </c>
      <c r="B384" t="s">
        <v>31</v>
      </c>
      <c r="C384" t="s">
        <v>47</v>
      </c>
      <c r="D384" t="s">
        <v>22</v>
      </c>
      <c r="E384" t="s">
        <v>68</v>
      </c>
      <c r="F384" t="s">
        <v>45</v>
      </c>
      <c r="G384">
        <v>0.38300000000000001</v>
      </c>
      <c r="H384">
        <v>0.35299999999999998</v>
      </c>
      <c r="I384">
        <v>0.38700000000000001</v>
      </c>
      <c r="J384">
        <v>0.38300000000000001</v>
      </c>
      <c r="K384">
        <v>0.38500000000000001</v>
      </c>
      <c r="L384">
        <v>0.03</v>
      </c>
      <c r="M384">
        <v>0.51500000000000001</v>
      </c>
      <c r="N384">
        <v>0.373</v>
      </c>
      <c r="O384">
        <v>1.3029999999999999</v>
      </c>
      <c r="P384">
        <v>30</v>
      </c>
      <c r="Q384">
        <v>1.155</v>
      </c>
      <c r="R384" s="3" t="str">
        <f t="shared" si="20"/>
        <v>F</v>
      </c>
      <c r="S384" t="str">
        <f t="shared" si="21"/>
        <v>AUC - F</v>
      </c>
      <c r="T384" s="3" t="str">
        <f t="shared" si="23"/>
        <v>F</v>
      </c>
      <c r="U384" t="str">
        <f t="shared" si="22"/>
        <v>F1 - F</v>
      </c>
      <c r="V384" s="3"/>
    </row>
    <row r="385" spans="1:22" x14ac:dyDescent="0.25">
      <c r="A385" t="s">
        <v>46</v>
      </c>
      <c r="B385" t="s">
        <v>18</v>
      </c>
      <c r="C385" t="s">
        <v>47</v>
      </c>
      <c r="D385" t="s">
        <v>25</v>
      </c>
      <c r="E385" t="s">
        <v>53</v>
      </c>
      <c r="F385" t="s">
        <v>45</v>
      </c>
      <c r="G385">
        <v>0.36499999999999999</v>
      </c>
      <c r="H385">
        <v>0.33400000000000002</v>
      </c>
      <c r="I385">
        <v>0.36699999999999999</v>
      </c>
      <c r="J385">
        <v>0.36499999999999999</v>
      </c>
      <c r="K385">
        <v>0.36599999999999999</v>
      </c>
      <c r="L385">
        <v>3.1E-2</v>
      </c>
      <c r="M385">
        <v>0.51500000000000001</v>
      </c>
      <c r="N385">
        <v>0.35699999999999998</v>
      </c>
      <c r="O385">
        <v>1.2690000000000001</v>
      </c>
      <c r="P385">
        <v>34</v>
      </c>
      <c r="Q385">
        <v>1.0979999999999999</v>
      </c>
      <c r="R385" s="3" t="str">
        <f t="shared" si="20"/>
        <v>F</v>
      </c>
      <c r="S385" t="str">
        <f t="shared" si="21"/>
        <v>AUC - F</v>
      </c>
      <c r="T385" s="3" t="str">
        <f t="shared" si="23"/>
        <v>F</v>
      </c>
      <c r="U385" t="str">
        <f t="shared" si="22"/>
        <v>F1 - F</v>
      </c>
      <c r="V385" s="3"/>
    </row>
    <row r="386" spans="1:22" x14ac:dyDescent="0.25">
      <c r="A386" t="s">
        <v>46</v>
      </c>
      <c r="B386" t="s">
        <v>31</v>
      </c>
      <c r="C386" t="s">
        <v>59</v>
      </c>
      <c r="D386" t="s">
        <v>25</v>
      </c>
      <c r="E386" t="s">
        <v>72</v>
      </c>
      <c r="F386" t="s">
        <v>45</v>
      </c>
      <c r="G386">
        <v>0.35599999999999998</v>
      </c>
      <c r="H386">
        <v>0.32500000000000001</v>
      </c>
      <c r="I386">
        <v>0.35599999999999998</v>
      </c>
      <c r="J386">
        <v>0.35599999999999998</v>
      </c>
      <c r="K386">
        <v>0.35499999999999998</v>
      </c>
      <c r="L386">
        <v>3.1E-2</v>
      </c>
      <c r="M386">
        <v>0.51500000000000001</v>
      </c>
      <c r="N386">
        <v>0.34200000000000003</v>
      </c>
      <c r="O386">
        <v>1.2430000000000001</v>
      </c>
      <c r="P386">
        <v>34</v>
      </c>
      <c r="Q386">
        <v>1.0649999999999999</v>
      </c>
      <c r="R386" s="3" t="str">
        <f t="shared" ref="R386:R449" si="24">IF(M386&gt;=0.9,"A",IF(M386&gt;=0.8,"B",IF(M386&gt;=0.7,"C",IF(M386&gt;=0.6,"D","F"))))</f>
        <v>F</v>
      </c>
      <c r="S386" t="str">
        <f t="shared" ref="S386:S449" si="25">S$1&amp;" - "&amp;R386</f>
        <v>AUC - F</v>
      </c>
      <c r="T386" s="3" t="str">
        <f t="shared" si="23"/>
        <v>F</v>
      </c>
      <c r="U386" t="str">
        <f t="shared" ref="U386:U449" si="26">U$1&amp;" - "&amp;T386</f>
        <v>F1 - F</v>
      </c>
      <c r="V386" s="3"/>
    </row>
    <row r="387" spans="1:22" x14ac:dyDescent="0.25">
      <c r="A387" t="s">
        <v>46</v>
      </c>
      <c r="B387" t="s">
        <v>18</v>
      </c>
      <c r="C387" t="s">
        <v>74</v>
      </c>
      <c r="D387" t="s">
        <v>25</v>
      </c>
      <c r="E387" t="s">
        <v>82</v>
      </c>
      <c r="F387" t="s">
        <v>30</v>
      </c>
      <c r="G387">
        <v>0.504</v>
      </c>
      <c r="H387">
        <v>0.503</v>
      </c>
      <c r="I387">
        <v>0.501</v>
      </c>
      <c r="J387">
        <v>0.504</v>
      </c>
      <c r="K387">
        <v>0.502</v>
      </c>
      <c r="L387">
        <v>0</v>
      </c>
      <c r="M387">
        <v>0.51500000000000001</v>
      </c>
      <c r="N387">
        <v>0.56399999999999995</v>
      </c>
      <c r="O387">
        <v>1.581</v>
      </c>
      <c r="P387">
        <v>17</v>
      </c>
      <c r="Q387">
        <v>1.004</v>
      </c>
      <c r="R387" s="3" t="str">
        <f t="shared" si="24"/>
        <v>F</v>
      </c>
      <c r="S387" t="str">
        <f t="shared" si="25"/>
        <v>AUC - F</v>
      </c>
      <c r="T387" s="3" t="str">
        <f t="shared" ref="T387:T450" si="27">IF(I387&gt;=0.8,"A",IF(I387&gt;=0.7,"B",IF(I387&gt;=0.6,"C",IF(I387&gt;=0.5,"D","F"))))</f>
        <v>D</v>
      </c>
      <c r="U387" t="str">
        <f t="shared" si="26"/>
        <v>F1 - D</v>
      </c>
      <c r="V387" s="3"/>
    </row>
    <row r="388" spans="1:22" x14ac:dyDescent="0.25">
      <c r="A388" t="s">
        <v>87</v>
      </c>
      <c r="B388" t="s">
        <v>31</v>
      </c>
      <c r="C388" t="s">
        <v>74</v>
      </c>
      <c r="D388" t="s">
        <v>20</v>
      </c>
      <c r="E388" t="s">
        <v>113</v>
      </c>
      <c r="F388" t="s">
        <v>45</v>
      </c>
      <c r="G388">
        <v>0.505</v>
      </c>
      <c r="H388">
        <v>0.5</v>
      </c>
      <c r="I388">
        <v>0.503</v>
      </c>
      <c r="J388">
        <v>0.505</v>
      </c>
      <c r="K388">
        <v>0.504</v>
      </c>
      <c r="L388">
        <v>5.0000000000000001E-3</v>
      </c>
      <c r="M388">
        <v>0.51500000000000001</v>
      </c>
      <c r="N388">
        <v>0.50900000000000001</v>
      </c>
      <c r="O388">
        <v>1.5329999999999999</v>
      </c>
      <c r="P388">
        <v>12</v>
      </c>
      <c r="Q388">
        <v>1.008</v>
      </c>
      <c r="R388" s="3" t="str">
        <f t="shared" si="24"/>
        <v>F</v>
      </c>
      <c r="S388" t="str">
        <f t="shared" si="25"/>
        <v>AUC - F</v>
      </c>
      <c r="T388" s="3" t="str">
        <f t="shared" si="27"/>
        <v>D</v>
      </c>
      <c r="U388" t="str">
        <f t="shared" si="26"/>
        <v>F1 - D</v>
      </c>
      <c r="V388" s="3"/>
    </row>
    <row r="389" spans="1:22" x14ac:dyDescent="0.25">
      <c r="A389" t="s">
        <v>87</v>
      </c>
      <c r="B389" t="s">
        <v>31</v>
      </c>
      <c r="C389" t="s">
        <v>74</v>
      </c>
      <c r="D389" t="s">
        <v>91</v>
      </c>
      <c r="E389" t="s">
        <v>124</v>
      </c>
      <c r="F389" t="s">
        <v>211</v>
      </c>
      <c r="G389">
        <v>0.505</v>
      </c>
      <c r="H389">
        <v>0.502</v>
      </c>
      <c r="I389">
        <v>0.502</v>
      </c>
      <c r="J389">
        <v>0.505</v>
      </c>
      <c r="K389">
        <v>0.502</v>
      </c>
      <c r="L389">
        <v>2E-3</v>
      </c>
      <c r="M389">
        <v>0.51500000000000001</v>
      </c>
      <c r="N389">
        <v>0.51700000000000002</v>
      </c>
      <c r="O389">
        <v>1.536</v>
      </c>
      <c r="P389">
        <v>11</v>
      </c>
      <c r="Q389">
        <v>1.004</v>
      </c>
      <c r="R389" s="3" t="str">
        <f t="shared" si="24"/>
        <v>F</v>
      </c>
      <c r="S389" t="str">
        <f t="shared" si="25"/>
        <v>AUC - F</v>
      </c>
      <c r="T389" s="3" t="str">
        <f t="shared" si="27"/>
        <v>D</v>
      </c>
      <c r="U389" t="str">
        <f t="shared" si="26"/>
        <v>F1 - D</v>
      </c>
      <c r="V389" s="3"/>
    </row>
    <row r="390" spans="1:22" x14ac:dyDescent="0.25">
      <c r="A390" t="s">
        <v>128</v>
      </c>
      <c r="B390" t="s">
        <v>24</v>
      </c>
      <c r="C390" t="s">
        <v>59</v>
      </c>
      <c r="D390" t="s">
        <v>20</v>
      </c>
      <c r="E390" t="s">
        <v>150</v>
      </c>
      <c r="F390" t="s">
        <v>45</v>
      </c>
      <c r="G390">
        <v>0.35299999999999998</v>
      </c>
      <c r="H390">
        <v>0.32400000000000001</v>
      </c>
      <c r="I390">
        <v>0.35299999999999998</v>
      </c>
      <c r="J390">
        <v>0.35299999999999998</v>
      </c>
      <c r="K390">
        <v>0.35299999999999998</v>
      </c>
      <c r="L390">
        <v>2.9000000000000001E-2</v>
      </c>
      <c r="M390">
        <v>0.51500000000000001</v>
      </c>
      <c r="N390">
        <v>0.34200000000000003</v>
      </c>
      <c r="O390">
        <v>1.2390000000000001</v>
      </c>
      <c r="P390">
        <v>35</v>
      </c>
      <c r="Q390">
        <v>1.0589999999999999</v>
      </c>
      <c r="R390" s="3" t="str">
        <f t="shared" si="24"/>
        <v>F</v>
      </c>
      <c r="S390" t="str">
        <f t="shared" si="25"/>
        <v>AUC - F</v>
      </c>
      <c r="T390" s="3" t="str">
        <f t="shared" si="27"/>
        <v>F</v>
      </c>
      <c r="U390" t="str">
        <f t="shared" si="26"/>
        <v>F1 - F</v>
      </c>
      <c r="V390" s="3"/>
    </row>
    <row r="391" spans="1:22" x14ac:dyDescent="0.25">
      <c r="A391" t="s">
        <v>128</v>
      </c>
      <c r="B391" t="s">
        <v>18</v>
      </c>
      <c r="C391" t="s">
        <v>74</v>
      </c>
      <c r="D391" t="s">
        <v>89</v>
      </c>
      <c r="E391" t="s">
        <v>149</v>
      </c>
      <c r="F391" t="s">
        <v>211</v>
      </c>
      <c r="G391">
        <v>0.53300000000000003</v>
      </c>
      <c r="H391">
        <v>0.47699999999999998</v>
      </c>
      <c r="I391">
        <v>0.53</v>
      </c>
      <c r="J391">
        <v>0.53300000000000003</v>
      </c>
      <c r="K391">
        <v>0.52900000000000003</v>
      </c>
      <c r="L391">
        <v>5.7000000000000002E-2</v>
      </c>
      <c r="M391">
        <v>0.51400000000000001</v>
      </c>
      <c r="N391">
        <v>0.52900000000000003</v>
      </c>
      <c r="O391">
        <v>1.629</v>
      </c>
      <c r="P391">
        <v>18</v>
      </c>
      <c r="Q391">
        <v>1.0580000000000001</v>
      </c>
      <c r="R391" s="3" t="str">
        <f t="shared" si="24"/>
        <v>F</v>
      </c>
      <c r="S391" t="str">
        <f t="shared" si="25"/>
        <v>AUC - F</v>
      </c>
      <c r="T391" s="3" t="str">
        <f t="shared" si="27"/>
        <v>D</v>
      </c>
      <c r="U391" t="str">
        <f t="shared" si="26"/>
        <v>F1 - D</v>
      </c>
      <c r="V391" s="3"/>
    </row>
    <row r="392" spans="1:22" x14ac:dyDescent="0.25">
      <c r="A392" t="s">
        <v>128</v>
      </c>
      <c r="B392" t="s">
        <v>18</v>
      </c>
      <c r="C392" t="s">
        <v>47</v>
      </c>
      <c r="D392" t="s">
        <v>20</v>
      </c>
      <c r="E392" t="s">
        <v>136</v>
      </c>
      <c r="F392" t="s">
        <v>45</v>
      </c>
      <c r="G392">
        <v>0.372</v>
      </c>
      <c r="H392">
        <v>0.34699999999999998</v>
      </c>
      <c r="I392">
        <v>0.371</v>
      </c>
      <c r="J392">
        <v>0.372</v>
      </c>
      <c r="K392">
        <v>0.371</v>
      </c>
      <c r="L392">
        <v>2.5999999999999999E-2</v>
      </c>
      <c r="M392">
        <v>0.51300000000000001</v>
      </c>
      <c r="N392">
        <v>0.35499999999999998</v>
      </c>
      <c r="O392">
        <v>1.2650000000000001</v>
      </c>
      <c r="P392">
        <v>32</v>
      </c>
      <c r="Q392">
        <v>1.113</v>
      </c>
      <c r="R392" s="3" t="str">
        <f t="shared" si="24"/>
        <v>F</v>
      </c>
      <c r="S392" t="str">
        <f t="shared" si="25"/>
        <v>AUC - F</v>
      </c>
      <c r="T392" s="3" t="str">
        <f t="shared" si="27"/>
        <v>F</v>
      </c>
      <c r="U392" t="str">
        <f t="shared" si="26"/>
        <v>F1 - F</v>
      </c>
      <c r="V392" s="3"/>
    </row>
    <row r="393" spans="1:22" x14ac:dyDescent="0.25">
      <c r="A393" t="s">
        <v>166</v>
      </c>
      <c r="B393" t="s">
        <v>24</v>
      </c>
      <c r="C393" t="s">
        <v>74</v>
      </c>
      <c r="D393" t="s">
        <v>89</v>
      </c>
      <c r="E393" t="s">
        <v>190</v>
      </c>
      <c r="F393" t="s">
        <v>45</v>
      </c>
      <c r="G393">
        <v>0.52</v>
      </c>
      <c r="H393">
        <v>0.49399999999999999</v>
      </c>
      <c r="I393">
        <v>0.51800000000000002</v>
      </c>
      <c r="J393">
        <v>0.52</v>
      </c>
      <c r="K393">
        <v>0.51900000000000002</v>
      </c>
      <c r="L393">
        <v>2.5000000000000001E-2</v>
      </c>
      <c r="M393">
        <v>0.51300000000000001</v>
      </c>
      <c r="N393">
        <v>0.51200000000000001</v>
      </c>
      <c r="O393">
        <v>1.569</v>
      </c>
      <c r="P393">
        <v>27</v>
      </c>
      <c r="Q393">
        <v>1.038</v>
      </c>
      <c r="R393" s="3" t="str">
        <f t="shared" si="24"/>
        <v>F</v>
      </c>
      <c r="S393" t="str">
        <f t="shared" si="25"/>
        <v>AUC - F</v>
      </c>
      <c r="T393" s="3" t="str">
        <f t="shared" si="27"/>
        <v>D</v>
      </c>
      <c r="U393" t="str">
        <f t="shared" si="26"/>
        <v>F1 - D</v>
      </c>
      <c r="V393" s="3"/>
    </row>
    <row r="394" spans="1:22" x14ac:dyDescent="0.25">
      <c r="A394" t="s">
        <v>46</v>
      </c>
      <c r="B394" t="s">
        <v>24</v>
      </c>
      <c r="C394" t="s">
        <v>59</v>
      </c>
      <c r="D394" t="s">
        <v>22</v>
      </c>
      <c r="E394" t="s">
        <v>69</v>
      </c>
      <c r="F394" t="s">
        <v>30</v>
      </c>
      <c r="G394">
        <v>0.35099999999999998</v>
      </c>
      <c r="H394">
        <v>0.32900000000000001</v>
      </c>
      <c r="I394">
        <v>0.35199999999999998</v>
      </c>
      <c r="J394">
        <v>0.35099999999999998</v>
      </c>
      <c r="K394">
        <v>0.35099999999999998</v>
      </c>
      <c r="L394">
        <v>2.1999999999999999E-2</v>
      </c>
      <c r="M394">
        <v>0.51200000000000001</v>
      </c>
      <c r="N394">
        <v>0.35799999999999998</v>
      </c>
      <c r="O394">
        <v>1.2429999999999999</v>
      </c>
      <c r="P394">
        <v>36</v>
      </c>
      <c r="Q394">
        <v>1.0529999999999999</v>
      </c>
      <c r="R394" s="3" t="str">
        <f t="shared" si="24"/>
        <v>F</v>
      </c>
      <c r="S394" t="str">
        <f t="shared" si="25"/>
        <v>AUC - F</v>
      </c>
      <c r="T394" s="3" t="str">
        <f t="shared" si="27"/>
        <v>F</v>
      </c>
      <c r="U394" t="str">
        <f t="shared" si="26"/>
        <v>F1 - F</v>
      </c>
      <c r="V394" s="3"/>
    </row>
    <row r="395" spans="1:22" x14ac:dyDescent="0.25">
      <c r="A395" t="s">
        <v>87</v>
      </c>
      <c r="B395" t="s">
        <v>18</v>
      </c>
      <c r="C395" t="s">
        <v>74</v>
      </c>
      <c r="D395" t="s">
        <v>89</v>
      </c>
      <c r="E395" t="s">
        <v>120</v>
      </c>
      <c r="F395" t="s">
        <v>211</v>
      </c>
      <c r="G395">
        <v>0.53300000000000003</v>
      </c>
      <c r="H395">
        <v>0.48</v>
      </c>
      <c r="I395">
        <v>0.52900000000000003</v>
      </c>
      <c r="J395">
        <v>0.53300000000000003</v>
      </c>
      <c r="K395">
        <v>0.52500000000000002</v>
      </c>
      <c r="L395">
        <v>5.5E-2</v>
      </c>
      <c r="M395">
        <v>0.51200000000000001</v>
      </c>
      <c r="N395">
        <v>0.52600000000000002</v>
      </c>
      <c r="O395">
        <v>1.6180000000000001</v>
      </c>
      <c r="P395">
        <v>6</v>
      </c>
      <c r="Q395">
        <v>1.05</v>
      </c>
      <c r="R395" s="3" t="str">
        <f t="shared" si="24"/>
        <v>F</v>
      </c>
      <c r="S395" t="str">
        <f t="shared" si="25"/>
        <v>AUC - F</v>
      </c>
      <c r="T395" s="3" t="str">
        <f t="shared" si="27"/>
        <v>D</v>
      </c>
      <c r="U395" t="str">
        <f t="shared" si="26"/>
        <v>F1 - D</v>
      </c>
      <c r="V395" s="3"/>
    </row>
    <row r="396" spans="1:22" x14ac:dyDescent="0.25">
      <c r="A396" t="s">
        <v>87</v>
      </c>
      <c r="B396" t="s">
        <v>18</v>
      </c>
      <c r="C396" t="s">
        <v>74</v>
      </c>
      <c r="D396" t="s">
        <v>91</v>
      </c>
      <c r="E396" t="s">
        <v>123</v>
      </c>
      <c r="F396" t="s">
        <v>45</v>
      </c>
      <c r="G396">
        <v>0.51100000000000001</v>
      </c>
      <c r="H396">
        <v>0.48799999999999999</v>
      </c>
      <c r="I396">
        <v>0.51300000000000001</v>
      </c>
      <c r="J396">
        <v>0.51100000000000001</v>
      </c>
      <c r="K396">
        <v>0.51100000000000001</v>
      </c>
      <c r="L396">
        <v>2.3E-2</v>
      </c>
      <c r="M396">
        <v>0.51200000000000001</v>
      </c>
      <c r="N396">
        <v>0.50700000000000001</v>
      </c>
      <c r="O396">
        <v>1.5529999999999999</v>
      </c>
      <c r="P396">
        <v>8</v>
      </c>
      <c r="Q396">
        <v>1.022</v>
      </c>
      <c r="R396" s="3" t="str">
        <f t="shared" si="24"/>
        <v>F</v>
      </c>
      <c r="S396" t="str">
        <f t="shared" si="25"/>
        <v>AUC - F</v>
      </c>
      <c r="T396" s="3" t="str">
        <f t="shared" si="27"/>
        <v>D</v>
      </c>
      <c r="U396" t="str">
        <f t="shared" si="26"/>
        <v>F1 - D</v>
      </c>
      <c r="V396" s="3"/>
    </row>
    <row r="397" spans="1:22" x14ac:dyDescent="0.25">
      <c r="A397" t="s">
        <v>87</v>
      </c>
      <c r="B397" t="s">
        <v>31</v>
      </c>
      <c r="C397" t="s">
        <v>47</v>
      </c>
      <c r="D397" t="s">
        <v>91</v>
      </c>
      <c r="E397" t="s">
        <v>103</v>
      </c>
      <c r="F397" t="s">
        <v>30</v>
      </c>
      <c r="G397">
        <v>0.46800000000000003</v>
      </c>
      <c r="H397">
        <v>0.46400000000000002</v>
      </c>
      <c r="I397">
        <v>0.33800000000000002</v>
      </c>
      <c r="J397">
        <v>0.46800000000000003</v>
      </c>
      <c r="K397">
        <v>0.32800000000000001</v>
      </c>
      <c r="L397">
        <v>7.0000000000000001E-3</v>
      </c>
      <c r="M397">
        <v>0.51200000000000001</v>
      </c>
      <c r="N397">
        <v>0.38500000000000001</v>
      </c>
      <c r="O397">
        <v>1.232</v>
      </c>
      <c r="P397">
        <v>30</v>
      </c>
      <c r="Q397">
        <v>0.98399999999999999</v>
      </c>
      <c r="R397" s="3" t="str">
        <f t="shared" si="24"/>
        <v>F</v>
      </c>
      <c r="S397" t="str">
        <f t="shared" si="25"/>
        <v>AUC - F</v>
      </c>
      <c r="T397" s="3" t="str">
        <f t="shared" si="27"/>
        <v>F</v>
      </c>
      <c r="U397" t="str">
        <f t="shared" si="26"/>
        <v>F1 - F</v>
      </c>
      <c r="V397" s="3"/>
    </row>
    <row r="398" spans="1:22" x14ac:dyDescent="0.25">
      <c r="A398" t="s">
        <v>166</v>
      </c>
      <c r="B398" t="s">
        <v>18</v>
      </c>
      <c r="C398" t="s">
        <v>47</v>
      </c>
      <c r="D398" t="s">
        <v>20</v>
      </c>
      <c r="E398" t="s">
        <v>176</v>
      </c>
      <c r="F398" t="s">
        <v>45</v>
      </c>
      <c r="G398">
        <v>0.372</v>
      </c>
      <c r="H398">
        <v>0.34899999999999998</v>
      </c>
      <c r="I398">
        <v>0.372</v>
      </c>
      <c r="J398">
        <v>0.372</v>
      </c>
      <c r="K398">
        <v>0.371</v>
      </c>
      <c r="L398">
        <v>2.5999999999999999E-2</v>
      </c>
      <c r="M398">
        <v>0.51200000000000001</v>
      </c>
      <c r="N398">
        <v>0.35299999999999998</v>
      </c>
      <c r="O398">
        <v>1.262</v>
      </c>
      <c r="P398">
        <v>36</v>
      </c>
      <c r="Q398">
        <v>1.113</v>
      </c>
      <c r="R398" s="3" t="str">
        <f t="shared" si="24"/>
        <v>F</v>
      </c>
      <c r="S398" t="str">
        <f t="shared" si="25"/>
        <v>AUC - F</v>
      </c>
      <c r="T398" s="3" t="str">
        <f t="shared" si="27"/>
        <v>F</v>
      </c>
      <c r="U398" t="str">
        <f t="shared" si="26"/>
        <v>F1 - F</v>
      </c>
      <c r="V398" s="3"/>
    </row>
    <row r="399" spans="1:22" x14ac:dyDescent="0.25">
      <c r="A399" t="s">
        <v>87</v>
      </c>
      <c r="B399" t="s">
        <v>31</v>
      </c>
      <c r="C399" t="s">
        <v>47</v>
      </c>
      <c r="D399" t="s">
        <v>89</v>
      </c>
      <c r="E399" t="s">
        <v>101</v>
      </c>
      <c r="F399" t="s">
        <v>30</v>
      </c>
      <c r="G399">
        <v>0.45400000000000001</v>
      </c>
      <c r="H399">
        <v>0.47199999999999998</v>
      </c>
      <c r="I399">
        <v>0.29299999999999998</v>
      </c>
      <c r="J399">
        <v>0.45400000000000001</v>
      </c>
      <c r="K399">
        <v>0.31900000000000001</v>
      </c>
      <c r="L399">
        <v>-4.4999999999999998E-2</v>
      </c>
      <c r="M399">
        <v>0.51100000000000001</v>
      </c>
      <c r="N399">
        <v>0.377</v>
      </c>
      <c r="O399">
        <v>1.1619999999999999</v>
      </c>
      <c r="P399">
        <v>36</v>
      </c>
      <c r="Q399">
        <v>0.95700000000000007</v>
      </c>
      <c r="R399" s="3" t="str">
        <f t="shared" si="24"/>
        <v>F</v>
      </c>
      <c r="S399" t="str">
        <f t="shared" si="25"/>
        <v>AUC - F</v>
      </c>
      <c r="T399" s="3" t="str">
        <f t="shared" si="27"/>
        <v>F</v>
      </c>
      <c r="U399" t="str">
        <f t="shared" si="26"/>
        <v>F1 - F</v>
      </c>
      <c r="V399" s="3"/>
    </row>
    <row r="400" spans="1:22" x14ac:dyDescent="0.25">
      <c r="A400" t="s">
        <v>128</v>
      </c>
      <c r="B400" t="s">
        <v>31</v>
      </c>
      <c r="C400" t="s">
        <v>74</v>
      </c>
      <c r="D400" t="s">
        <v>91</v>
      </c>
      <c r="E400" t="s">
        <v>155</v>
      </c>
      <c r="F400" t="s">
        <v>45</v>
      </c>
      <c r="G400">
        <v>0.51400000000000001</v>
      </c>
      <c r="H400">
        <v>0.49099999999999999</v>
      </c>
      <c r="I400">
        <v>0.51300000000000001</v>
      </c>
      <c r="J400">
        <v>0.51400000000000001</v>
      </c>
      <c r="K400">
        <v>0.51300000000000001</v>
      </c>
      <c r="L400">
        <v>2.3E-2</v>
      </c>
      <c r="M400">
        <v>0.51100000000000001</v>
      </c>
      <c r="N400">
        <v>0.50700000000000001</v>
      </c>
      <c r="O400">
        <v>1.5540000000000003</v>
      </c>
      <c r="P400">
        <v>14</v>
      </c>
      <c r="Q400">
        <v>1.026</v>
      </c>
      <c r="R400" s="3" t="str">
        <f t="shared" si="24"/>
        <v>F</v>
      </c>
      <c r="S400" t="str">
        <f t="shared" si="25"/>
        <v>AUC - F</v>
      </c>
      <c r="T400" s="3" t="str">
        <f t="shared" si="27"/>
        <v>D</v>
      </c>
      <c r="U400" t="str">
        <f t="shared" si="26"/>
        <v>F1 - D</v>
      </c>
      <c r="V400" s="3"/>
    </row>
    <row r="401" spans="1:22" x14ac:dyDescent="0.25">
      <c r="A401" t="s">
        <v>166</v>
      </c>
      <c r="B401" t="s">
        <v>31</v>
      </c>
      <c r="C401" t="s">
        <v>59</v>
      </c>
      <c r="D401" t="s">
        <v>91</v>
      </c>
      <c r="E401" t="s">
        <v>202</v>
      </c>
      <c r="F401" t="s">
        <v>30</v>
      </c>
      <c r="G401">
        <v>0.33300000000000002</v>
      </c>
      <c r="H401">
        <v>0.33400000000000002</v>
      </c>
      <c r="I401">
        <v>0.34</v>
      </c>
      <c r="J401">
        <v>0.33300000000000002</v>
      </c>
      <c r="K401">
        <v>0.312</v>
      </c>
      <c r="L401">
        <v>2E-3</v>
      </c>
      <c r="M401">
        <v>0.51100000000000001</v>
      </c>
      <c r="N401">
        <v>0.35299999999999998</v>
      </c>
      <c r="O401">
        <v>1.1779999999999999</v>
      </c>
      <c r="P401">
        <v>33</v>
      </c>
      <c r="Q401">
        <v>0.93599999999999994</v>
      </c>
      <c r="R401" s="3" t="str">
        <f t="shared" si="24"/>
        <v>F</v>
      </c>
      <c r="S401" t="str">
        <f t="shared" si="25"/>
        <v>AUC - F</v>
      </c>
      <c r="T401" s="3" t="str">
        <f t="shared" si="27"/>
        <v>F</v>
      </c>
      <c r="U401" t="str">
        <f t="shared" si="26"/>
        <v>F1 - F</v>
      </c>
      <c r="V401" s="3"/>
    </row>
    <row r="402" spans="1:22" x14ac:dyDescent="0.25">
      <c r="A402" t="s">
        <v>46</v>
      </c>
      <c r="B402" t="s">
        <v>31</v>
      </c>
      <c r="C402" t="s">
        <v>74</v>
      </c>
      <c r="D402" t="s">
        <v>22</v>
      </c>
      <c r="E402" t="s">
        <v>86</v>
      </c>
      <c r="F402" t="s">
        <v>45</v>
      </c>
      <c r="G402">
        <v>0.51100000000000001</v>
      </c>
      <c r="H402">
        <v>0.49099999999999999</v>
      </c>
      <c r="I402">
        <v>0.51100000000000001</v>
      </c>
      <c r="J402">
        <v>0.51100000000000001</v>
      </c>
      <c r="K402">
        <v>0.51100000000000001</v>
      </c>
      <c r="L402">
        <v>0.02</v>
      </c>
      <c r="M402">
        <v>0.51</v>
      </c>
      <c r="N402">
        <v>0.50600000000000001</v>
      </c>
      <c r="O402">
        <v>1.5469999999999999</v>
      </c>
      <c r="P402">
        <v>17</v>
      </c>
      <c r="Q402">
        <v>1.022</v>
      </c>
      <c r="R402" s="3" t="str">
        <f t="shared" si="24"/>
        <v>F</v>
      </c>
      <c r="S402" t="str">
        <f t="shared" si="25"/>
        <v>AUC - F</v>
      </c>
      <c r="T402" s="3" t="str">
        <f t="shared" si="27"/>
        <v>D</v>
      </c>
      <c r="U402" t="str">
        <f t="shared" si="26"/>
        <v>F1 - D</v>
      </c>
      <c r="V402" s="3"/>
    </row>
    <row r="403" spans="1:22" x14ac:dyDescent="0.25">
      <c r="A403" t="s">
        <v>46</v>
      </c>
      <c r="B403" t="s">
        <v>31</v>
      </c>
      <c r="C403" t="s">
        <v>74</v>
      </c>
      <c r="D403" t="s">
        <v>22</v>
      </c>
      <c r="E403" t="s">
        <v>86</v>
      </c>
      <c r="F403" t="s">
        <v>211</v>
      </c>
      <c r="G403">
        <v>0.51100000000000001</v>
      </c>
      <c r="H403">
        <v>0.495</v>
      </c>
      <c r="I403">
        <v>0.51</v>
      </c>
      <c r="J403">
        <v>0.51100000000000001</v>
      </c>
      <c r="K403">
        <v>0.51</v>
      </c>
      <c r="L403">
        <v>1.7000000000000001E-2</v>
      </c>
      <c r="M403">
        <v>0.51</v>
      </c>
      <c r="N403">
        <v>0.51200000000000001</v>
      </c>
      <c r="O403">
        <v>1.5489999999999999</v>
      </c>
      <c r="P403">
        <v>16</v>
      </c>
      <c r="Q403">
        <v>1.02</v>
      </c>
      <c r="R403" s="3" t="str">
        <f t="shared" si="24"/>
        <v>F</v>
      </c>
      <c r="S403" t="str">
        <f t="shared" si="25"/>
        <v>AUC - F</v>
      </c>
      <c r="T403" s="3" t="str">
        <f t="shared" si="27"/>
        <v>D</v>
      </c>
      <c r="U403" t="str">
        <f t="shared" si="26"/>
        <v>F1 - D</v>
      </c>
      <c r="V403" s="3"/>
    </row>
    <row r="404" spans="1:22" x14ac:dyDescent="0.25">
      <c r="A404" t="s">
        <v>46</v>
      </c>
      <c r="B404" t="s">
        <v>18</v>
      </c>
      <c r="C404" t="s">
        <v>59</v>
      </c>
      <c r="D404" t="s">
        <v>22</v>
      </c>
      <c r="E404" t="s">
        <v>77</v>
      </c>
      <c r="F404" t="s">
        <v>30</v>
      </c>
      <c r="G404">
        <v>0.33600000000000002</v>
      </c>
      <c r="H404">
        <v>0.34699999999999998</v>
      </c>
      <c r="I404">
        <v>0.33600000000000002</v>
      </c>
      <c r="J404">
        <v>0.33600000000000002</v>
      </c>
      <c r="K404">
        <v>0.33600000000000002</v>
      </c>
      <c r="L404">
        <v>-1.0999999999999999E-2</v>
      </c>
      <c r="M404">
        <v>0.51</v>
      </c>
      <c r="N404">
        <v>0.36599999999999999</v>
      </c>
      <c r="O404">
        <v>1.2010000000000001</v>
      </c>
      <c r="P404">
        <v>36</v>
      </c>
      <c r="Q404">
        <v>1.008</v>
      </c>
      <c r="R404" s="3" t="str">
        <f t="shared" si="24"/>
        <v>F</v>
      </c>
      <c r="S404" t="str">
        <f t="shared" si="25"/>
        <v>AUC - F</v>
      </c>
      <c r="T404" s="3" t="str">
        <f t="shared" si="27"/>
        <v>F</v>
      </c>
      <c r="U404" t="str">
        <f t="shared" si="26"/>
        <v>F1 - F</v>
      </c>
      <c r="V404" s="3"/>
    </row>
    <row r="405" spans="1:22" x14ac:dyDescent="0.25">
      <c r="A405" t="s">
        <v>87</v>
      </c>
      <c r="B405" t="s">
        <v>31</v>
      </c>
      <c r="C405" t="s">
        <v>47</v>
      </c>
      <c r="D405" t="s">
        <v>91</v>
      </c>
      <c r="E405" t="s">
        <v>103</v>
      </c>
      <c r="F405" t="s">
        <v>45</v>
      </c>
      <c r="G405">
        <v>0.38100000000000001</v>
      </c>
      <c r="H405">
        <v>0.34100000000000003</v>
      </c>
      <c r="I405">
        <v>0.38600000000000001</v>
      </c>
      <c r="J405">
        <v>0.38100000000000001</v>
      </c>
      <c r="K405">
        <v>0.38200000000000001</v>
      </c>
      <c r="L405">
        <v>3.7999999999999999E-2</v>
      </c>
      <c r="M405">
        <v>0.51</v>
      </c>
      <c r="N405">
        <v>0.374</v>
      </c>
      <c r="O405">
        <v>1.3039999999999998</v>
      </c>
      <c r="P405">
        <v>24</v>
      </c>
      <c r="Q405">
        <v>1.1459999999999999</v>
      </c>
      <c r="R405" s="3" t="str">
        <f t="shared" si="24"/>
        <v>F</v>
      </c>
      <c r="S405" t="str">
        <f t="shared" si="25"/>
        <v>AUC - F</v>
      </c>
      <c r="T405" s="3" t="str">
        <f t="shared" si="27"/>
        <v>F</v>
      </c>
      <c r="U405" t="str">
        <f t="shared" si="26"/>
        <v>F1 - F</v>
      </c>
      <c r="V405" s="3"/>
    </row>
    <row r="406" spans="1:22" x14ac:dyDescent="0.25">
      <c r="A406" t="s">
        <v>87</v>
      </c>
      <c r="B406" t="s">
        <v>31</v>
      </c>
      <c r="C406" t="s">
        <v>74</v>
      </c>
      <c r="D406" t="s">
        <v>89</v>
      </c>
      <c r="E406" t="s">
        <v>122</v>
      </c>
      <c r="F406" t="s">
        <v>211</v>
      </c>
      <c r="G406">
        <v>0.51400000000000001</v>
      </c>
      <c r="H406">
        <v>0.49199999999999999</v>
      </c>
      <c r="I406">
        <v>0.51200000000000001</v>
      </c>
      <c r="J406">
        <v>0.51400000000000001</v>
      </c>
      <c r="K406">
        <v>0.51200000000000001</v>
      </c>
      <c r="L406">
        <v>2.1999999999999999E-2</v>
      </c>
      <c r="M406">
        <v>0.51</v>
      </c>
      <c r="N406">
        <v>0.52100000000000002</v>
      </c>
      <c r="O406">
        <v>1.5649999999999999</v>
      </c>
      <c r="P406">
        <v>7</v>
      </c>
      <c r="Q406">
        <v>1.024</v>
      </c>
      <c r="R406" s="3" t="str">
        <f t="shared" si="24"/>
        <v>F</v>
      </c>
      <c r="S406" t="str">
        <f t="shared" si="25"/>
        <v>AUC - F</v>
      </c>
      <c r="T406" s="3" t="str">
        <f t="shared" si="27"/>
        <v>D</v>
      </c>
      <c r="U406" t="str">
        <f t="shared" si="26"/>
        <v>F1 - D</v>
      </c>
      <c r="V406" s="3"/>
    </row>
    <row r="407" spans="1:22" x14ac:dyDescent="0.25">
      <c r="A407" t="s">
        <v>87</v>
      </c>
      <c r="B407" t="s">
        <v>18</v>
      </c>
      <c r="C407" t="s">
        <v>54</v>
      </c>
      <c r="D407" t="s">
        <v>89</v>
      </c>
      <c r="E407" t="s">
        <v>117</v>
      </c>
      <c r="F407" t="s">
        <v>211</v>
      </c>
      <c r="G407">
        <v>0.46700000000000003</v>
      </c>
      <c r="H407">
        <v>0.53200000000000003</v>
      </c>
      <c r="I407">
        <v>0.46800000000000003</v>
      </c>
      <c r="J407">
        <v>0.46700000000000003</v>
      </c>
      <c r="K407">
        <v>0.46700000000000003</v>
      </c>
      <c r="L407">
        <v>-6.5000000000000002E-2</v>
      </c>
      <c r="M407">
        <v>0.51</v>
      </c>
      <c r="N407">
        <v>0.52800000000000002</v>
      </c>
      <c r="O407">
        <v>1.44</v>
      </c>
      <c r="P407">
        <v>12</v>
      </c>
      <c r="Q407">
        <v>0.93400000000000005</v>
      </c>
      <c r="R407" s="3" t="str">
        <f t="shared" si="24"/>
        <v>F</v>
      </c>
      <c r="S407" t="str">
        <f t="shared" si="25"/>
        <v>AUC - F</v>
      </c>
      <c r="T407" s="3" t="str">
        <f t="shared" si="27"/>
        <v>F</v>
      </c>
      <c r="U407" t="str">
        <f t="shared" si="26"/>
        <v>F1 - F</v>
      </c>
      <c r="V407" s="3"/>
    </row>
    <row r="408" spans="1:22" x14ac:dyDescent="0.25">
      <c r="A408" t="s">
        <v>128</v>
      </c>
      <c r="B408" t="s">
        <v>31</v>
      </c>
      <c r="C408" t="s">
        <v>59</v>
      </c>
      <c r="D408" t="s">
        <v>20</v>
      </c>
      <c r="E408" t="s">
        <v>160</v>
      </c>
      <c r="F408" t="s">
        <v>30</v>
      </c>
      <c r="G408">
        <v>0.33900000000000002</v>
      </c>
      <c r="H408">
        <v>0.34</v>
      </c>
      <c r="I408">
        <v>0.34899999999999998</v>
      </c>
      <c r="J408">
        <v>0.33900000000000002</v>
      </c>
      <c r="K408">
        <v>0.33500000000000002</v>
      </c>
      <c r="L408">
        <v>5.0000000000000001E-3</v>
      </c>
      <c r="M408">
        <v>0.51</v>
      </c>
      <c r="N408">
        <v>0.34300000000000003</v>
      </c>
      <c r="O408">
        <v>1.1930000000000001</v>
      </c>
      <c r="P408">
        <v>34</v>
      </c>
      <c r="Q408">
        <v>1.0050000000000001</v>
      </c>
      <c r="R408" s="3" t="str">
        <f t="shared" si="24"/>
        <v>F</v>
      </c>
      <c r="S408" t="str">
        <f t="shared" si="25"/>
        <v>AUC - F</v>
      </c>
      <c r="T408" s="3" t="str">
        <f t="shared" si="27"/>
        <v>F</v>
      </c>
      <c r="U408" t="str">
        <f t="shared" si="26"/>
        <v>F1 - F</v>
      </c>
      <c r="V408" s="3"/>
    </row>
    <row r="409" spans="1:22" x14ac:dyDescent="0.25">
      <c r="A409" t="s">
        <v>128</v>
      </c>
      <c r="B409" t="s">
        <v>31</v>
      </c>
      <c r="C409" t="s">
        <v>59</v>
      </c>
      <c r="D409" t="s">
        <v>89</v>
      </c>
      <c r="E409" t="s">
        <v>161</v>
      </c>
      <c r="F409" t="s">
        <v>211</v>
      </c>
      <c r="G409">
        <v>0.35099999999999998</v>
      </c>
      <c r="H409">
        <v>0.33</v>
      </c>
      <c r="I409">
        <v>0.34</v>
      </c>
      <c r="J409">
        <v>0.35099999999999998</v>
      </c>
      <c r="K409">
        <v>0.34100000000000003</v>
      </c>
      <c r="L409">
        <v>1.7999999999999999E-2</v>
      </c>
      <c r="M409">
        <v>0.51</v>
      </c>
      <c r="N409">
        <v>0.34499999999999997</v>
      </c>
      <c r="O409">
        <v>1.214</v>
      </c>
      <c r="P409">
        <v>32</v>
      </c>
      <c r="Q409">
        <v>1.0230000000000001</v>
      </c>
      <c r="R409" s="3" t="str">
        <f t="shared" si="24"/>
        <v>F</v>
      </c>
      <c r="S409" t="str">
        <f t="shared" si="25"/>
        <v>AUC - F</v>
      </c>
      <c r="T409" s="3" t="str">
        <f t="shared" si="27"/>
        <v>F</v>
      </c>
      <c r="U409" t="str">
        <f t="shared" si="26"/>
        <v>F1 - F</v>
      </c>
      <c r="V409" s="3"/>
    </row>
    <row r="410" spans="1:22" x14ac:dyDescent="0.25">
      <c r="A410" t="s">
        <v>46</v>
      </c>
      <c r="B410" t="s">
        <v>31</v>
      </c>
      <c r="C410" t="s">
        <v>74</v>
      </c>
      <c r="D410" t="s">
        <v>20</v>
      </c>
      <c r="E410" t="s">
        <v>81</v>
      </c>
      <c r="F410" t="s">
        <v>45</v>
      </c>
      <c r="G410">
        <v>0.50700000000000001</v>
      </c>
      <c r="H410">
        <v>0.48899999999999999</v>
      </c>
      <c r="I410">
        <v>0.51</v>
      </c>
      <c r="J410">
        <v>0.50700000000000001</v>
      </c>
      <c r="K410">
        <v>0.50600000000000001</v>
      </c>
      <c r="L410">
        <v>1.7999999999999999E-2</v>
      </c>
      <c r="M410">
        <v>0.50900000000000001</v>
      </c>
      <c r="N410">
        <v>0.50600000000000001</v>
      </c>
      <c r="O410">
        <v>1.5389999999999999</v>
      </c>
      <c r="P410">
        <v>18</v>
      </c>
      <c r="Q410">
        <v>1.012</v>
      </c>
      <c r="R410" s="3" t="str">
        <f t="shared" si="24"/>
        <v>F</v>
      </c>
      <c r="S410" t="str">
        <f t="shared" si="25"/>
        <v>AUC - F</v>
      </c>
      <c r="T410" s="3" t="str">
        <f t="shared" si="27"/>
        <v>D</v>
      </c>
      <c r="U410" t="str">
        <f t="shared" si="26"/>
        <v>F1 - D</v>
      </c>
      <c r="V410" s="3"/>
    </row>
    <row r="411" spans="1:22" x14ac:dyDescent="0.25">
      <c r="A411" t="s">
        <v>87</v>
      </c>
      <c r="B411" t="s">
        <v>31</v>
      </c>
      <c r="C411" t="s">
        <v>59</v>
      </c>
      <c r="D411" t="s">
        <v>89</v>
      </c>
      <c r="E411" t="s">
        <v>118</v>
      </c>
      <c r="F411" t="s">
        <v>30</v>
      </c>
      <c r="G411">
        <v>0.36699999999999999</v>
      </c>
      <c r="H411">
        <v>0.32500000000000001</v>
      </c>
      <c r="I411">
        <v>0.36299999999999999</v>
      </c>
      <c r="J411">
        <v>0.36699999999999999</v>
      </c>
      <c r="K411">
        <v>0.35</v>
      </c>
      <c r="L411">
        <v>4.3999999999999997E-2</v>
      </c>
      <c r="M411">
        <v>0.50900000000000001</v>
      </c>
      <c r="N411">
        <v>0.34</v>
      </c>
      <c r="O411">
        <v>1.2430000000000001</v>
      </c>
      <c r="P411">
        <v>28</v>
      </c>
      <c r="Q411">
        <v>1.0499999999999998</v>
      </c>
      <c r="R411" s="3" t="str">
        <f t="shared" si="24"/>
        <v>F</v>
      </c>
      <c r="S411" t="str">
        <f t="shared" si="25"/>
        <v>AUC - F</v>
      </c>
      <c r="T411" s="3" t="str">
        <f t="shared" si="27"/>
        <v>F</v>
      </c>
      <c r="U411" t="str">
        <f t="shared" si="26"/>
        <v>F1 - F</v>
      </c>
      <c r="V411" s="3"/>
    </row>
    <row r="412" spans="1:22" x14ac:dyDescent="0.25">
      <c r="A412" t="s">
        <v>128</v>
      </c>
      <c r="B412" t="s">
        <v>18</v>
      </c>
      <c r="C412" t="s">
        <v>74</v>
      </c>
      <c r="D412" t="s">
        <v>20</v>
      </c>
      <c r="E412" t="s">
        <v>164</v>
      </c>
      <c r="F412" t="s">
        <v>30</v>
      </c>
      <c r="G412">
        <v>0.51800000000000002</v>
      </c>
      <c r="H412">
        <v>0.48</v>
      </c>
      <c r="I412">
        <v>0.52100000000000002</v>
      </c>
      <c r="J412">
        <v>0.51800000000000002</v>
      </c>
      <c r="K412">
        <v>0.51800000000000002</v>
      </c>
      <c r="L412">
        <v>3.7999999999999999E-2</v>
      </c>
      <c r="M412">
        <v>0.50900000000000001</v>
      </c>
      <c r="N412">
        <v>0.51200000000000001</v>
      </c>
      <c r="O412">
        <v>1.577</v>
      </c>
      <c r="P412">
        <v>19</v>
      </c>
      <c r="Q412">
        <v>1.036</v>
      </c>
      <c r="R412" s="3" t="str">
        <f t="shared" si="24"/>
        <v>F</v>
      </c>
      <c r="S412" t="str">
        <f t="shared" si="25"/>
        <v>AUC - F</v>
      </c>
      <c r="T412" s="3" t="str">
        <f t="shared" si="27"/>
        <v>D</v>
      </c>
      <c r="U412" t="str">
        <f t="shared" si="26"/>
        <v>F1 - D</v>
      </c>
      <c r="V412" s="3"/>
    </row>
    <row r="413" spans="1:22" x14ac:dyDescent="0.25">
      <c r="A413" t="s">
        <v>128</v>
      </c>
      <c r="B413" t="s">
        <v>31</v>
      </c>
      <c r="C413" t="s">
        <v>59</v>
      </c>
      <c r="D413" t="s">
        <v>20</v>
      </c>
      <c r="E413" t="s">
        <v>160</v>
      </c>
      <c r="F413" t="s">
        <v>211</v>
      </c>
      <c r="G413">
        <v>0.32800000000000001</v>
      </c>
      <c r="H413">
        <v>0.34300000000000003</v>
      </c>
      <c r="I413">
        <v>0.32</v>
      </c>
      <c r="J413">
        <v>0.32800000000000001</v>
      </c>
      <c r="K413">
        <v>0.32100000000000001</v>
      </c>
      <c r="L413">
        <v>-1.7000000000000001E-2</v>
      </c>
      <c r="M413">
        <v>0.50900000000000001</v>
      </c>
      <c r="N413">
        <v>0.34</v>
      </c>
      <c r="O413">
        <v>1.153</v>
      </c>
      <c r="P413">
        <v>36</v>
      </c>
      <c r="Q413">
        <v>0.96300000000000008</v>
      </c>
      <c r="R413" s="3" t="str">
        <f t="shared" si="24"/>
        <v>F</v>
      </c>
      <c r="S413" t="str">
        <f t="shared" si="25"/>
        <v>AUC - F</v>
      </c>
      <c r="T413" s="3" t="str">
        <f t="shared" si="27"/>
        <v>F</v>
      </c>
      <c r="U413" t="str">
        <f t="shared" si="26"/>
        <v>F1 - F</v>
      </c>
      <c r="V413" s="3"/>
    </row>
    <row r="414" spans="1:22" x14ac:dyDescent="0.25">
      <c r="A414" t="s">
        <v>128</v>
      </c>
      <c r="B414" t="s">
        <v>24</v>
      </c>
      <c r="C414" t="s">
        <v>74</v>
      </c>
      <c r="D414" t="s">
        <v>20</v>
      </c>
      <c r="E414" t="s">
        <v>154</v>
      </c>
      <c r="F414" t="s">
        <v>45</v>
      </c>
      <c r="G414">
        <v>0.50900000000000001</v>
      </c>
      <c r="H414">
        <v>0.49099999999999999</v>
      </c>
      <c r="I414">
        <v>0.51</v>
      </c>
      <c r="J414">
        <v>0.50900000000000001</v>
      </c>
      <c r="K414">
        <v>0.50900000000000001</v>
      </c>
      <c r="L414">
        <v>1.7999999999999999E-2</v>
      </c>
      <c r="M414">
        <v>0.50900000000000001</v>
      </c>
      <c r="N414">
        <v>0.50600000000000001</v>
      </c>
      <c r="O414">
        <v>1.542</v>
      </c>
      <c r="P414">
        <v>26</v>
      </c>
      <c r="Q414">
        <v>1.018</v>
      </c>
      <c r="R414" s="3" t="str">
        <f t="shared" si="24"/>
        <v>F</v>
      </c>
      <c r="S414" t="str">
        <f t="shared" si="25"/>
        <v>AUC - F</v>
      </c>
      <c r="T414" s="3" t="str">
        <f t="shared" si="27"/>
        <v>D</v>
      </c>
      <c r="U414" t="str">
        <f t="shared" si="26"/>
        <v>F1 - D</v>
      </c>
      <c r="V414" s="3"/>
    </row>
    <row r="415" spans="1:22" x14ac:dyDescent="0.25">
      <c r="A415" t="s">
        <v>166</v>
      </c>
      <c r="B415" t="s">
        <v>31</v>
      </c>
      <c r="C415" t="s">
        <v>47</v>
      </c>
      <c r="D415" t="s">
        <v>89</v>
      </c>
      <c r="E415" t="s">
        <v>194</v>
      </c>
      <c r="F415" t="s">
        <v>45</v>
      </c>
      <c r="G415">
        <v>0.40200000000000002</v>
      </c>
      <c r="H415">
        <v>0.38600000000000001</v>
      </c>
      <c r="I415">
        <v>0.40100000000000002</v>
      </c>
      <c r="J415">
        <v>0.40200000000000002</v>
      </c>
      <c r="K415">
        <v>0.40100000000000002</v>
      </c>
      <c r="L415">
        <v>1.6E-2</v>
      </c>
      <c r="M415">
        <v>0.50900000000000001</v>
      </c>
      <c r="N415">
        <v>0.39</v>
      </c>
      <c r="O415">
        <v>1.3160000000000001</v>
      </c>
      <c r="P415">
        <v>26</v>
      </c>
      <c r="Q415">
        <v>1.2030000000000001</v>
      </c>
      <c r="R415" s="3" t="str">
        <f t="shared" si="24"/>
        <v>F</v>
      </c>
      <c r="S415" t="str">
        <f t="shared" si="25"/>
        <v>AUC - F</v>
      </c>
      <c r="T415" s="3" t="str">
        <f t="shared" si="27"/>
        <v>F</v>
      </c>
      <c r="U415" t="str">
        <f t="shared" si="26"/>
        <v>F1 - F</v>
      </c>
      <c r="V415" s="3"/>
    </row>
    <row r="416" spans="1:22" x14ac:dyDescent="0.25">
      <c r="A416" t="s">
        <v>87</v>
      </c>
      <c r="B416" t="s">
        <v>31</v>
      </c>
      <c r="C416" t="s">
        <v>59</v>
      </c>
      <c r="D416" t="s">
        <v>20</v>
      </c>
      <c r="E416" t="s">
        <v>102</v>
      </c>
      <c r="F416" t="s">
        <v>45</v>
      </c>
      <c r="G416">
        <v>0.35299999999999998</v>
      </c>
      <c r="H416">
        <v>0.32400000000000001</v>
      </c>
      <c r="I416">
        <v>0.35399999999999998</v>
      </c>
      <c r="J416">
        <v>0.35299999999999998</v>
      </c>
      <c r="K416">
        <v>0.35299999999999998</v>
      </c>
      <c r="L416">
        <v>2.9000000000000001E-2</v>
      </c>
      <c r="M416">
        <v>0.50800000000000001</v>
      </c>
      <c r="N416">
        <v>0.33900000000000002</v>
      </c>
      <c r="O416">
        <v>1.2290000000000001</v>
      </c>
      <c r="P416">
        <v>31</v>
      </c>
      <c r="Q416">
        <v>1.0589999999999999</v>
      </c>
      <c r="R416" s="3" t="str">
        <f t="shared" si="24"/>
        <v>F</v>
      </c>
      <c r="S416" t="str">
        <f t="shared" si="25"/>
        <v>AUC - F</v>
      </c>
      <c r="T416" s="3" t="str">
        <f t="shared" si="27"/>
        <v>F</v>
      </c>
      <c r="U416" t="str">
        <f t="shared" si="26"/>
        <v>F1 - F</v>
      </c>
      <c r="V416" s="3"/>
    </row>
    <row r="417" spans="1:22" x14ac:dyDescent="0.25">
      <c r="A417" t="s">
        <v>87</v>
      </c>
      <c r="B417" t="s">
        <v>31</v>
      </c>
      <c r="C417" t="s">
        <v>59</v>
      </c>
      <c r="D417" t="s">
        <v>91</v>
      </c>
      <c r="E417" t="s">
        <v>119</v>
      </c>
      <c r="F417" t="s">
        <v>45</v>
      </c>
      <c r="G417">
        <v>0.35299999999999998</v>
      </c>
      <c r="H417">
        <v>0.32600000000000001</v>
      </c>
      <c r="I417">
        <v>0.35299999999999998</v>
      </c>
      <c r="J417">
        <v>0.35299999999999998</v>
      </c>
      <c r="K417">
        <v>0.35299999999999998</v>
      </c>
      <c r="L417">
        <v>2.7E-2</v>
      </c>
      <c r="M417">
        <v>0.50800000000000001</v>
      </c>
      <c r="N417">
        <v>0.33800000000000002</v>
      </c>
      <c r="O417">
        <v>1.226</v>
      </c>
      <c r="P417">
        <v>32</v>
      </c>
      <c r="Q417">
        <v>1.0589999999999999</v>
      </c>
      <c r="R417" s="3" t="str">
        <f t="shared" si="24"/>
        <v>F</v>
      </c>
      <c r="S417" t="str">
        <f t="shared" si="25"/>
        <v>AUC - F</v>
      </c>
      <c r="T417" s="3" t="str">
        <f t="shared" si="27"/>
        <v>F</v>
      </c>
      <c r="U417" t="str">
        <f t="shared" si="26"/>
        <v>F1 - F</v>
      </c>
      <c r="V417" s="3"/>
    </row>
    <row r="418" spans="1:22" x14ac:dyDescent="0.25">
      <c r="A418" t="s">
        <v>87</v>
      </c>
      <c r="B418" t="s">
        <v>18</v>
      </c>
      <c r="C418" t="s">
        <v>47</v>
      </c>
      <c r="D418" t="s">
        <v>91</v>
      </c>
      <c r="E418" t="s">
        <v>108</v>
      </c>
      <c r="F418" t="s">
        <v>30</v>
      </c>
      <c r="G418">
        <v>0.372</v>
      </c>
      <c r="H418">
        <v>0.38400000000000001</v>
      </c>
      <c r="I418">
        <v>0.311</v>
      </c>
      <c r="J418">
        <v>0.372</v>
      </c>
      <c r="K418">
        <v>0.32200000000000001</v>
      </c>
      <c r="L418">
        <v>-1.9E-2</v>
      </c>
      <c r="M418">
        <v>0.50800000000000001</v>
      </c>
      <c r="N418">
        <v>0.36899999999999999</v>
      </c>
      <c r="O418">
        <v>1.18</v>
      </c>
      <c r="P418">
        <v>28</v>
      </c>
      <c r="Q418">
        <v>0.96599999999999997</v>
      </c>
      <c r="R418" s="3" t="str">
        <f t="shared" si="24"/>
        <v>F</v>
      </c>
      <c r="S418" t="str">
        <f t="shared" si="25"/>
        <v>AUC - F</v>
      </c>
      <c r="T418" s="3" t="str">
        <f t="shared" si="27"/>
        <v>F</v>
      </c>
      <c r="U418" t="str">
        <f t="shared" si="26"/>
        <v>F1 - F</v>
      </c>
      <c r="V418" s="3"/>
    </row>
    <row r="419" spans="1:22" x14ac:dyDescent="0.25">
      <c r="A419" t="s">
        <v>128</v>
      </c>
      <c r="B419" t="s">
        <v>24</v>
      </c>
      <c r="C419" t="s">
        <v>74</v>
      </c>
      <c r="D419" t="s">
        <v>20</v>
      </c>
      <c r="E419" t="s">
        <v>154</v>
      </c>
      <c r="F419" t="s">
        <v>30</v>
      </c>
      <c r="G419">
        <v>0.50900000000000001</v>
      </c>
      <c r="H419">
        <v>0.497</v>
      </c>
      <c r="I419">
        <v>0.50700000000000001</v>
      </c>
      <c r="J419">
        <v>0.50900000000000001</v>
      </c>
      <c r="K419">
        <v>0.50700000000000001</v>
      </c>
      <c r="L419">
        <v>1.2E-2</v>
      </c>
      <c r="M419">
        <v>0.50800000000000001</v>
      </c>
      <c r="N419">
        <v>0.51200000000000001</v>
      </c>
      <c r="O419">
        <v>1.5390000000000001</v>
      </c>
      <c r="P419">
        <v>28</v>
      </c>
      <c r="Q419">
        <v>1.014</v>
      </c>
      <c r="R419" s="3" t="str">
        <f t="shared" si="24"/>
        <v>F</v>
      </c>
      <c r="S419" t="str">
        <f t="shared" si="25"/>
        <v>AUC - F</v>
      </c>
      <c r="T419" s="3" t="str">
        <f t="shared" si="27"/>
        <v>D</v>
      </c>
      <c r="U419" t="str">
        <f t="shared" si="26"/>
        <v>F1 - D</v>
      </c>
      <c r="V419" s="3"/>
    </row>
    <row r="420" spans="1:22" x14ac:dyDescent="0.25">
      <c r="A420" t="s">
        <v>166</v>
      </c>
      <c r="B420" t="s">
        <v>31</v>
      </c>
      <c r="C420" t="s">
        <v>74</v>
      </c>
      <c r="D420" t="s">
        <v>89</v>
      </c>
      <c r="E420" t="s">
        <v>187</v>
      </c>
      <c r="F420" t="s">
        <v>30</v>
      </c>
      <c r="G420">
        <v>0.52</v>
      </c>
      <c r="H420">
        <v>0.51700000000000002</v>
      </c>
      <c r="I420">
        <v>0.50700000000000001</v>
      </c>
      <c r="J420">
        <v>0.52</v>
      </c>
      <c r="K420">
        <v>0.505</v>
      </c>
      <c r="L420">
        <v>2E-3</v>
      </c>
      <c r="M420">
        <v>0.50800000000000001</v>
      </c>
      <c r="N420">
        <v>0.51</v>
      </c>
      <c r="O420">
        <v>1.5250000000000001</v>
      </c>
      <c r="P420">
        <v>16</v>
      </c>
      <c r="Q420">
        <v>1.01</v>
      </c>
      <c r="R420" s="3" t="str">
        <f t="shared" si="24"/>
        <v>F</v>
      </c>
      <c r="S420" t="str">
        <f t="shared" si="25"/>
        <v>AUC - F</v>
      </c>
      <c r="T420" s="3" t="str">
        <f t="shared" si="27"/>
        <v>D</v>
      </c>
      <c r="U420" t="str">
        <f t="shared" si="26"/>
        <v>F1 - D</v>
      </c>
      <c r="V420" s="3"/>
    </row>
    <row r="421" spans="1:22" x14ac:dyDescent="0.25">
      <c r="A421" t="s">
        <v>166</v>
      </c>
      <c r="B421" t="s">
        <v>31</v>
      </c>
      <c r="C421" t="s">
        <v>47</v>
      </c>
      <c r="D421" t="s">
        <v>20</v>
      </c>
      <c r="E421" t="s">
        <v>198</v>
      </c>
      <c r="F421" t="s">
        <v>30</v>
      </c>
      <c r="G421">
        <v>0.50600000000000001</v>
      </c>
      <c r="H421">
        <v>0.51300000000000001</v>
      </c>
      <c r="I421">
        <v>0.32300000000000001</v>
      </c>
      <c r="J421">
        <v>0.50600000000000001</v>
      </c>
      <c r="K421">
        <v>0.36099999999999999</v>
      </c>
      <c r="L421">
        <v>-2.5999999999999999E-2</v>
      </c>
      <c r="M421">
        <v>0.50800000000000001</v>
      </c>
      <c r="N421">
        <v>0.38500000000000001</v>
      </c>
      <c r="O421">
        <v>1.228</v>
      </c>
      <c r="P421">
        <v>31</v>
      </c>
      <c r="Q421">
        <v>1.083</v>
      </c>
      <c r="R421" s="3" t="str">
        <f t="shared" si="24"/>
        <v>F</v>
      </c>
      <c r="S421" t="str">
        <f t="shared" si="25"/>
        <v>AUC - F</v>
      </c>
      <c r="T421" s="3" t="str">
        <f t="shared" si="27"/>
        <v>F</v>
      </c>
      <c r="U421" t="str">
        <f t="shared" si="26"/>
        <v>F1 - F</v>
      </c>
      <c r="V421" s="3"/>
    </row>
    <row r="422" spans="1:22" x14ac:dyDescent="0.25">
      <c r="A422" t="s">
        <v>166</v>
      </c>
      <c r="B422" t="s">
        <v>18</v>
      </c>
      <c r="C422" t="s">
        <v>59</v>
      </c>
      <c r="D422" t="s">
        <v>89</v>
      </c>
      <c r="E422" t="s">
        <v>193</v>
      </c>
      <c r="F422" t="s">
        <v>30</v>
      </c>
      <c r="G422">
        <v>0.38</v>
      </c>
      <c r="H422">
        <v>0.33</v>
      </c>
      <c r="I422">
        <v>0.35899999999999999</v>
      </c>
      <c r="J422">
        <v>0.38</v>
      </c>
      <c r="K422">
        <v>0.35699999999999998</v>
      </c>
      <c r="L422">
        <v>4.8000000000000001E-2</v>
      </c>
      <c r="M422">
        <v>0.50800000000000001</v>
      </c>
      <c r="N422">
        <v>0.38800000000000001</v>
      </c>
      <c r="O422">
        <v>1.3010000000000002</v>
      </c>
      <c r="P422">
        <v>33</v>
      </c>
      <c r="Q422">
        <v>1.071</v>
      </c>
      <c r="R422" s="3" t="str">
        <f t="shared" si="24"/>
        <v>F</v>
      </c>
      <c r="S422" t="str">
        <f t="shared" si="25"/>
        <v>AUC - F</v>
      </c>
      <c r="T422" s="3" t="str">
        <f t="shared" si="27"/>
        <v>F</v>
      </c>
      <c r="U422" t="str">
        <f t="shared" si="26"/>
        <v>F1 - F</v>
      </c>
      <c r="V422" s="3"/>
    </row>
    <row r="423" spans="1:22" x14ac:dyDescent="0.25">
      <c r="A423" t="s">
        <v>87</v>
      </c>
      <c r="B423" t="s">
        <v>18</v>
      </c>
      <c r="C423" t="s">
        <v>59</v>
      </c>
      <c r="D423" t="s">
        <v>89</v>
      </c>
      <c r="E423" t="s">
        <v>112</v>
      </c>
      <c r="F423" t="s">
        <v>30</v>
      </c>
      <c r="G423">
        <v>0.35799999999999998</v>
      </c>
      <c r="H423">
        <v>0.34699999999999998</v>
      </c>
      <c r="I423">
        <v>0.34899999999999998</v>
      </c>
      <c r="J423">
        <v>0.35799999999999998</v>
      </c>
      <c r="K423">
        <v>0.34899999999999998</v>
      </c>
      <c r="L423">
        <v>1.0999999999999999E-2</v>
      </c>
      <c r="M423">
        <v>0.50600000000000001</v>
      </c>
      <c r="N423">
        <v>0.377</v>
      </c>
      <c r="O423">
        <v>1.2429999999999999</v>
      </c>
      <c r="P423">
        <v>21</v>
      </c>
      <c r="Q423">
        <v>1.0469999999999999</v>
      </c>
      <c r="R423" s="3" t="str">
        <f t="shared" si="24"/>
        <v>F</v>
      </c>
      <c r="S423" t="str">
        <f t="shared" si="25"/>
        <v>AUC - F</v>
      </c>
      <c r="T423" s="3" t="str">
        <f t="shared" si="27"/>
        <v>F</v>
      </c>
      <c r="U423" t="str">
        <f t="shared" si="26"/>
        <v>F1 - F</v>
      </c>
      <c r="V423" s="3"/>
    </row>
    <row r="424" spans="1:22" x14ac:dyDescent="0.25">
      <c r="A424" t="s">
        <v>87</v>
      </c>
      <c r="B424" t="s">
        <v>31</v>
      </c>
      <c r="C424" t="s">
        <v>74</v>
      </c>
      <c r="D424" t="s">
        <v>89</v>
      </c>
      <c r="E424" t="s">
        <v>122</v>
      </c>
      <c r="F424" t="s">
        <v>45</v>
      </c>
      <c r="G424">
        <v>0.50900000000000001</v>
      </c>
      <c r="H424">
        <v>0.48799999999999999</v>
      </c>
      <c r="I424">
        <v>0.51200000000000001</v>
      </c>
      <c r="J424">
        <v>0.50900000000000001</v>
      </c>
      <c r="K424">
        <v>0.50900000000000001</v>
      </c>
      <c r="L424">
        <v>2.1000000000000001E-2</v>
      </c>
      <c r="M424">
        <v>0.505</v>
      </c>
      <c r="N424">
        <v>0.504</v>
      </c>
      <c r="O424">
        <v>1.5390000000000001</v>
      </c>
      <c r="P424">
        <v>10</v>
      </c>
      <c r="Q424">
        <v>1.018</v>
      </c>
      <c r="R424" s="3" t="str">
        <f t="shared" si="24"/>
        <v>F</v>
      </c>
      <c r="S424" t="str">
        <f t="shared" si="25"/>
        <v>AUC - F</v>
      </c>
      <c r="T424" s="3" t="str">
        <f t="shared" si="27"/>
        <v>D</v>
      </c>
      <c r="U424" t="str">
        <f t="shared" si="26"/>
        <v>F1 - D</v>
      </c>
      <c r="V424" s="3"/>
    </row>
    <row r="425" spans="1:22" x14ac:dyDescent="0.25">
      <c r="A425" t="s">
        <v>128</v>
      </c>
      <c r="B425" t="s">
        <v>31</v>
      </c>
      <c r="C425" t="s">
        <v>74</v>
      </c>
      <c r="D425" t="s">
        <v>20</v>
      </c>
      <c r="E425" t="s">
        <v>162</v>
      </c>
      <c r="F425" t="s">
        <v>45</v>
      </c>
      <c r="G425">
        <v>0.505</v>
      </c>
      <c r="H425">
        <v>0.5</v>
      </c>
      <c r="I425">
        <v>0.503</v>
      </c>
      <c r="J425">
        <v>0.505</v>
      </c>
      <c r="K425">
        <v>0.504</v>
      </c>
      <c r="L425">
        <v>5.0000000000000001E-3</v>
      </c>
      <c r="M425">
        <v>0.505</v>
      </c>
      <c r="N425">
        <v>0.504</v>
      </c>
      <c r="O425">
        <v>1.518</v>
      </c>
      <c r="P425">
        <v>21</v>
      </c>
      <c r="Q425">
        <v>1.008</v>
      </c>
      <c r="R425" s="3" t="str">
        <f t="shared" si="24"/>
        <v>F</v>
      </c>
      <c r="S425" t="str">
        <f t="shared" si="25"/>
        <v>AUC - F</v>
      </c>
      <c r="T425" s="3" t="str">
        <f t="shared" si="27"/>
        <v>D</v>
      </c>
      <c r="U425" t="str">
        <f t="shared" si="26"/>
        <v>F1 - D</v>
      </c>
      <c r="V425" s="3"/>
    </row>
    <row r="426" spans="1:22" x14ac:dyDescent="0.25">
      <c r="A426" t="s">
        <v>166</v>
      </c>
      <c r="B426" t="s">
        <v>31</v>
      </c>
      <c r="C426" t="s">
        <v>47</v>
      </c>
      <c r="D426" t="s">
        <v>91</v>
      </c>
      <c r="E426" t="s">
        <v>199</v>
      </c>
      <c r="F426" t="s">
        <v>30</v>
      </c>
      <c r="G426">
        <v>0.51700000000000002</v>
      </c>
      <c r="H426">
        <v>0.51300000000000001</v>
      </c>
      <c r="I426">
        <v>0.38900000000000001</v>
      </c>
      <c r="J426">
        <v>0.51700000000000002</v>
      </c>
      <c r="K426">
        <v>0.36299999999999999</v>
      </c>
      <c r="L426">
        <v>1.4999999999999999E-2</v>
      </c>
      <c r="M426">
        <v>0.505</v>
      </c>
      <c r="N426">
        <v>0.39600000000000002</v>
      </c>
      <c r="O426">
        <v>1.2789999999999999</v>
      </c>
      <c r="P426">
        <v>29</v>
      </c>
      <c r="Q426">
        <v>1.089</v>
      </c>
      <c r="R426" s="3" t="str">
        <f t="shared" si="24"/>
        <v>F</v>
      </c>
      <c r="S426" t="str">
        <f t="shared" si="25"/>
        <v>AUC - F</v>
      </c>
      <c r="T426" s="3" t="str">
        <f t="shared" si="27"/>
        <v>F</v>
      </c>
      <c r="U426" t="str">
        <f t="shared" si="26"/>
        <v>F1 - F</v>
      </c>
      <c r="V426" s="3"/>
    </row>
    <row r="427" spans="1:22" x14ac:dyDescent="0.25">
      <c r="A427" t="s">
        <v>128</v>
      </c>
      <c r="B427" t="s">
        <v>31</v>
      </c>
      <c r="C427" t="s">
        <v>59</v>
      </c>
      <c r="D427" t="s">
        <v>89</v>
      </c>
      <c r="E427" t="s">
        <v>161</v>
      </c>
      <c r="F427" t="s">
        <v>45</v>
      </c>
      <c r="G427">
        <v>0.33900000000000002</v>
      </c>
      <c r="H427">
        <v>0.33100000000000002</v>
      </c>
      <c r="I427">
        <v>0.34300000000000003</v>
      </c>
      <c r="J427">
        <v>0.33900000000000002</v>
      </c>
      <c r="K427">
        <v>0.34</v>
      </c>
      <c r="L427">
        <v>0.01</v>
      </c>
      <c r="M427">
        <v>0.504</v>
      </c>
      <c r="N427">
        <v>0.33800000000000002</v>
      </c>
      <c r="O427">
        <v>1.1920000000000002</v>
      </c>
      <c r="P427">
        <v>35</v>
      </c>
      <c r="Q427">
        <v>1.02</v>
      </c>
      <c r="R427" s="3" t="str">
        <f t="shared" si="24"/>
        <v>F</v>
      </c>
      <c r="S427" t="str">
        <f t="shared" si="25"/>
        <v>AUC - F</v>
      </c>
      <c r="T427" s="3" t="str">
        <f t="shared" si="27"/>
        <v>F</v>
      </c>
      <c r="U427" t="str">
        <f t="shared" si="26"/>
        <v>F1 - F</v>
      </c>
      <c r="V427" s="3"/>
    </row>
    <row r="428" spans="1:22" x14ac:dyDescent="0.25">
      <c r="A428" t="s">
        <v>87</v>
      </c>
      <c r="B428" t="s">
        <v>18</v>
      </c>
      <c r="C428" t="s">
        <v>47</v>
      </c>
      <c r="D428" t="s">
        <v>89</v>
      </c>
      <c r="E428" t="s">
        <v>109</v>
      </c>
      <c r="F428" t="s">
        <v>30</v>
      </c>
      <c r="G428">
        <v>0.38700000000000001</v>
      </c>
      <c r="H428">
        <v>0.36799999999999999</v>
      </c>
      <c r="I428">
        <v>0.35099999999999998</v>
      </c>
      <c r="J428">
        <v>0.38700000000000001</v>
      </c>
      <c r="K428">
        <v>0.35599999999999998</v>
      </c>
      <c r="L428">
        <v>1.7999999999999999E-2</v>
      </c>
      <c r="M428">
        <v>0.503</v>
      </c>
      <c r="N428">
        <v>0.35599999999999998</v>
      </c>
      <c r="O428">
        <v>1.2330000000000001</v>
      </c>
      <c r="P428">
        <v>22</v>
      </c>
      <c r="Q428">
        <v>1.0680000000000001</v>
      </c>
      <c r="R428" s="3" t="str">
        <f t="shared" si="24"/>
        <v>F</v>
      </c>
      <c r="S428" t="str">
        <f t="shared" si="25"/>
        <v>AUC - F</v>
      </c>
      <c r="T428" s="3" t="str">
        <f t="shared" si="27"/>
        <v>F</v>
      </c>
      <c r="U428" t="str">
        <f t="shared" si="26"/>
        <v>F1 - F</v>
      </c>
      <c r="V428" s="3"/>
    </row>
    <row r="429" spans="1:22" x14ac:dyDescent="0.25">
      <c r="A429" t="s">
        <v>87</v>
      </c>
      <c r="B429" t="s">
        <v>31</v>
      </c>
      <c r="C429" t="s">
        <v>59</v>
      </c>
      <c r="D429" t="s">
        <v>89</v>
      </c>
      <c r="E429" t="s">
        <v>118</v>
      </c>
      <c r="F429" t="s">
        <v>45</v>
      </c>
      <c r="G429">
        <v>0.34899999999999998</v>
      </c>
      <c r="H429">
        <v>0.32800000000000001</v>
      </c>
      <c r="I429">
        <v>0.34699999999999998</v>
      </c>
      <c r="J429">
        <v>0.34899999999999998</v>
      </c>
      <c r="K429">
        <v>0.34699999999999998</v>
      </c>
      <c r="L429">
        <v>0.02</v>
      </c>
      <c r="M429">
        <v>0.503</v>
      </c>
      <c r="N429">
        <v>0.33600000000000002</v>
      </c>
      <c r="O429">
        <v>1.206</v>
      </c>
      <c r="P429">
        <v>33</v>
      </c>
      <c r="Q429">
        <v>1.0409999999999999</v>
      </c>
      <c r="R429" s="3" t="str">
        <f t="shared" si="24"/>
        <v>F</v>
      </c>
      <c r="S429" t="str">
        <f t="shared" si="25"/>
        <v>AUC - F</v>
      </c>
      <c r="T429" s="3" t="str">
        <f t="shared" si="27"/>
        <v>F</v>
      </c>
      <c r="U429" t="str">
        <f t="shared" si="26"/>
        <v>F1 - F</v>
      </c>
      <c r="V429" s="3"/>
    </row>
    <row r="430" spans="1:22" x14ac:dyDescent="0.25">
      <c r="A430" t="s">
        <v>128</v>
      </c>
      <c r="B430" t="s">
        <v>18</v>
      </c>
      <c r="C430" t="s">
        <v>59</v>
      </c>
      <c r="D430" t="s">
        <v>89</v>
      </c>
      <c r="E430" t="s">
        <v>159</v>
      </c>
      <c r="F430" t="s">
        <v>45</v>
      </c>
      <c r="G430">
        <v>0.35</v>
      </c>
      <c r="H430">
        <v>0.34399999999999997</v>
      </c>
      <c r="I430">
        <v>0.35</v>
      </c>
      <c r="J430">
        <v>0.35</v>
      </c>
      <c r="K430">
        <v>0.34899999999999998</v>
      </c>
      <c r="L430">
        <v>8.0000000000000002E-3</v>
      </c>
      <c r="M430">
        <v>0.503</v>
      </c>
      <c r="N430">
        <v>0.34399999999999997</v>
      </c>
      <c r="O430">
        <v>1.204</v>
      </c>
      <c r="P430">
        <v>35</v>
      </c>
      <c r="Q430">
        <v>1.0469999999999999</v>
      </c>
      <c r="R430" s="3" t="str">
        <f t="shared" si="24"/>
        <v>F</v>
      </c>
      <c r="S430" t="str">
        <f t="shared" si="25"/>
        <v>AUC - F</v>
      </c>
      <c r="T430" s="3" t="str">
        <f t="shared" si="27"/>
        <v>F</v>
      </c>
      <c r="U430" t="str">
        <f t="shared" si="26"/>
        <v>F1 - F</v>
      </c>
      <c r="V430" s="3"/>
    </row>
    <row r="431" spans="1:22" x14ac:dyDescent="0.25">
      <c r="A431" t="s">
        <v>87</v>
      </c>
      <c r="B431" t="s">
        <v>24</v>
      </c>
      <c r="C431" t="s">
        <v>74</v>
      </c>
      <c r="D431" t="s">
        <v>20</v>
      </c>
      <c r="E431" t="s">
        <v>106</v>
      </c>
      <c r="F431" t="s">
        <v>45</v>
      </c>
      <c r="G431">
        <v>0.505</v>
      </c>
      <c r="H431">
        <v>0.5</v>
      </c>
      <c r="I431">
        <v>0.504</v>
      </c>
      <c r="J431">
        <v>0.505</v>
      </c>
      <c r="K431">
        <v>0.504</v>
      </c>
      <c r="L431">
        <v>5.0000000000000001E-3</v>
      </c>
      <c r="M431">
        <v>0.502</v>
      </c>
      <c r="N431">
        <v>0.502</v>
      </c>
      <c r="O431">
        <v>1.5130000000000001</v>
      </c>
      <c r="P431">
        <v>28</v>
      </c>
      <c r="Q431">
        <v>1.008</v>
      </c>
      <c r="R431" s="3" t="str">
        <f t="shared" si="24"/>
        <v>F</v>
      </c>
      <c r="S431" t="str">
        <f t="shared" si="25"/>
        <v>AUC - F</v>
      </c>
      <c r="T431" s="3" t="str">
        <f t="shared" si="27"/>
        <v>D</v>
      </c>
      <c r="U431" t="str">
        <f t="shared" si="26"/>
        <v>F1 - D</v>
      </c>
      <c r="V431" s="3"/>
    </row>
    <row r="432" spans="1:22" x14ac:dyDescent="0.25">
      <c r="A432" t="s">
        <v>128</v>
      </c>
      <c r="B432" t="s">
        <v>18</v>
      </c>
      <c r="C432" t="s">
        <v>74</v>
      </c>
      <c r="D432" t="s">
        <v>20</v>
      </c>
      <c r="E432" t="s">
        <v>164</v>
      </c>
      <c r="F432" t="s">
        <v>211</v>
      </c>
      <c r="G432">
        <v>0.48899999999999999</v>
      </c>
      <c r="H432">
        <v>0.51800000000000002</v>
      </c>
      <c r="I432">
        <v>0.48699999999999999</v>
      </c>
      <c r="J432">
        <v>0.48899999999999999</v>
      </c>
      <c r="K432">
        <v>0.48699999999999999</v>
      </c>
      <c r="L432">
        <v>-2.9000000000000001E-2</v>
      </c>
      <c r="M432">
        <v>0.502</v>
      </c>
      <c r="N432">
        <v>0.505</v>
      </c>
      <c r="O432">
        <v>1.4649999999999999</v>
      </c>
      <c r="P432">
        <v>24</v>
      </c>
      <c r="Q432">
        <v>0.97399999999999998</v>
      </c>
      <c r="R432" s="3" t="str">
        <f t="shared" si="24"/>
        <v>F</v>
      </c>
      <c r="S432" t="str">
        <f t="shared" si="25"/>
        <v>AUC - F</v>
      </c>
      <c r="T432" s="3" t="str">
        <f t="shared" si="27"/>
        <v>F</v>
      </c>
      <c r="U432" t="str">
        <f t="shared" si="26"/>
        <v>F1 - F</v>
      </c>
      <c r="V432" s="3"/>
    </row>
    <row r="433" spans="1:22" x14ac:dyDescent="0.25">
      <c r="A433" t="s">
        <v>128</v>
      </c>
      <c r="B433" t="s">
        <v>18</v>
      </c>
      <c r="C433" t="s">
        <v>54</v>
      </c>
      <c r="D433" t="s">
        <v>91</v>
      </c>
      <c r="E433" t="s">
        <v>137</v>
      </c>
      <c r="F433" t="s">
        <v>30</v>
      </c>
      <c r="G433">
        <v>0.504</v>
      </c>
      <c r="H433">
        <v>0.5</v>
      </c>
      <c r="I433">
        <v>0.502</v>
      </c>
      <c r="J433">
        <v>0.504</v>
      </c>
      <c r="K433">
        <v>0.5</v>
      </c>
      <c r="L433">
        <v>4.0000000000000001E-3</v>
      </c>
      <c r="M433">
        <v>0.502</v>
      </c>
      <c r="N433">
        <v>0.50800000000000001</v>
      </c>
      <c r="O433">
        <v>1.514</v>
      </c>
      <c r="P433">
        <v>21</v>
      </c>
      <c r="Q433">
        <v>1</v>
      </c>
      <c r="R433" s="3" t="str">
        <f t="shared" si="24"/>
        <v>F</v>
      </c>
      <c r="S433" t="str">
        <f t="shared" si="25"/>
        <v>AUC - F</v>
      </c>
      <c r="T433" s="3" t="str">
        <f t="shared" si="27"/>
        <v>D</v>
      </c>
      <c r="U433" t="str">
        <f t="shared" si="26"/>
        <v>F1 - D</v>
      </c>
      <c r="V433" s="3"/>
    </row>
    <row r="434" spans="1:22" x14ac:dyDescent="0.25">
      <c r="A434" t="s">
        <v>128</v>
      </c>
      <c r="B434" t="s">
        <v>31</v>
      </c>
      <c r="C434" t="s">
        <v>74</v>
      </c>
      <c r="D434" t="s">
        <v>89</v>
      </c>
      <c r="E434" t="s">
        <v>158</v>
      </c>
      <c r="F434" t="s">
        <v>45</v>
      </c>
      <c r="G434">
        <v>0.50700000000000001</v>
      </c>
      <c r="H434">
        <v>0.496</v>
      </c>
      <c r="I434">
        <v>0.50600000000000001</v>
      </c>
      <c r="J434">
        <v>0.50700000000000001</v>
      </c>
      <c r="K434">
        <v>0.50700000000000001</v>
      </c>
      <c r="L434">
        <v>1.0999999999999999E-2</v>
      </c>
      <c r="M434">
        <v>0.502</v>
      </c>
      <c r="N434">
        <v>0.502</v>
      </c>
      <c r="O434">
        <v>1.522</v>
      </c>
      <c r="P434">
        <v>19</v>
      </c>
      <c r="Q434">
        <v>1.014</v>
      </c>
      <c r="R434" s="3" t="str">
        <f t="shared" si="24"/>
        <v>F</v>
      </c>
      <c r="S434" t="str">
        <f t="shared" si="25"/>
        <v>AUC - F</v>
      </c>
      <c r="T434" s="3" t="str">
        <f t="shared" si="27"/>
        <v>D</v>
      </c>
      <c r="U434" t="str">
        <f t="shared" si="26"/>
        <v>F1 - D</v>
      </c>
      <c r="V434" s="3"/>
    </row>
    <row r="435" spans="1:22" x14ac:dyDescent="0.25">
      <c r="A435" t="s">
        <v>87</v>
      </c>
      <c r="B435" t="s">
        <v>18</v>
      </c>
      <c r="C435" t="s">
        <v>47</v>
      </c>
      <c r="D435" t="s">
        <v>89</v>
      </c>
      <c r="E435" t="s">
        <v>109</v>
      </c>
      <c r="F435" t="s">
        <v>45</v>
      </c>
      <c r="G435">
        <v>0.34300000000000003</v>
      </c>
      <c r="H435">
        <v>0.34100000000000003</v>
      </c>
      <c r="I435">
        <v>0.35</v>
      </c>
      <c r="J435">
        <v>0.34300000000000003</v>
      </c>
      <c r="K435">
        <v>0.34599999999999997</v>
      </c>
      <c r="L435">
        <v>2E-3</v>
      </c>
      <c r="M435">
        <v>0.501</v>
      </c>
      <c r="N435">
        <v>0.34899999999999998</v>
      </c>
      <c r="O435">
        <v>1.198</v>
      </c>
      <c r="P435">
        <v>27</v>
      </c>
      <c r="Q435">
        <v>1.0379999999999998</v>
      </c>
      <c r="R435" s="3" t="str">
        <f t="shared" si="24"/>
        <v>F</v>
      </c>
      <c r="S435" t="str">
        <f t="shared" si="25"/>
        <v>AUC - F</v>
      </c>
      <c r="T435" s="3" t="str">
        <f t="shared" si="27"/>
        <v>F</v>
      </c>
      <c r="U435" t="str">
        <f t="shared" si="26"/>
        <v>F1 - F</v>
      </c>
      <c r="V435" s="3"/>
    </row>
    <row r="436" spans="1:22" x14ac:dyDescent="0.25">
      <c r="A436" t="s">
        <v>87</v>
      </c>
      <c r="B436" t="s">
        <v>31</v>
      </c>
      <c r="C436" t="s">
        <v>59</v>
      </c>
      <c r="D436" t="s">
        <v>91</v>
      </c>
      <c r="E436" t="s">
        <v>119</v>
      </c>
      <c r="F436" t="s">
        <v>30</v>
      </c>
      <c r="G436">
        <v>0.34200000000000003</v>
      </c>
      <c r="H436">
        <v>0.34100000000000003</v>
      </c>
      <c r="I436">
        <v>0.34399999999999997</v>
      </c>
      <c r="J436">
        <v>0.34200000000000003</v>
      </c>
      <c r="K436">
        <v>0.33100000000000002</v>
      </c>
      <c r="L436">
        <v>4.0000000000000001E-3</v>
      </c>
      <c r="M436">
        <v>0.501</v>
      </c>
      <c r="N436">
        <v>0.35199999999999998</v>
      </c>
      <c r="O436">
        <v>1.1880000000000002</v>
      </c>
      <c r="P436">
        <v>34</v>
      </c>
      <c r="Q436">
        <v>0.9930000000000001</v>
      </c>
      <c r="R436" s="3" t="str">
        <f t="shared" si="24"/>
        <v>F</v>
      </c>
      <c r="S436" t="str">
        <f t="shared" si="25"/>
        <v>AUC - F</v>
      </c>
      <c r="T436" s="3" t="str">
        <f t="shared" si="27"/>
        <v>F</v>
      </c>
      <c r="U436" t="str">
        <f t="shared" si="26"/>
        <v>F1 - F</v>
      </c>
      <c r="V436" s="3"/>
    </row>
    <row r="437" spans="1:22" x14ac:dyDescent="0.25">
      <c r="A437" t="s">
        <v>87</v>
      </c>
      <c r="B437" t="s">
        <v>18</v>
      </c>
      <c r="C437" t="s">
        <v>47</v>
      </c>
      <c r="D437" t="s">
        <v>91</v>
      </c>
      <c r="E437" t="s">
        <v>108</v>
      </c>
      <c r="F437" t="s">
        <v>211</v>
      </c>
      <c r="G437">
        <v>0.41599999999999998</v>
      </c>
      <c r="H437">
        <v>0.373</v>
      </c>
      <c r="I437">
        <v>0.37</v>
      </c>
      <c r="J437">
        <v>0.41599999999999998</v>
      </c>
      <c r="K437">
        <v>0.36199999999999999</v>
      </c>
      <c r="L437">
        <v>4.8000000000000001E-2</v>
      </c>
      <c r="M437">
        <v>0.5</v>
      </c>
      <c r="N437">
        <v>0.36799999999999999</v>
      </c>
      <c r="O437">
        <v>1.278</v>
      </c>
      <c r="P437">
        <v>18</v>
      </c>
      <c r="Q437">
        <v>1.0859999999999999</v>
      </c>
      <c r="R437" s="3" t="str">
        <f t="shared" si="24"/>
        <v>F</v>
      </c>
      <c r="S437" t="str">
        <f t="shared" si="25"/>
        <v>AUC - F</v>
      </c>
      <c r="T437" s="3" t="str">
        <f t="shared" si="27"/>
        <v>F</v>
      </c>
      <c r="U437" t="str">
        <f t="shared" si="26"/>
        <v>F1 - F</v>
      </c>
      <c r="V437" s="3"/>
    </row>
    <row r="438" spans="1:22" x14ac:dyDescent="0.25">
      <c r="A438" t="s">
        <v>87</v>
      </c>
      <c r="B438" t="s">
        <v>31</v>
      </c>
      <c r="C438" t="s">
        <v>59</v>
      </c>
      <c r="D438" t="s">
        <v>20</v>
      </c>
      <c r="E438" t="s">
        <v>102</v>
      </c>
      <c r="F438" t="s">
        <v>30</v>
      </c>
      <c r="G438">
        <v>0.34899999999999998</v>
      </c>
      <c r="H438">
        <v>0.33400000000000002</v>
      </c>
      <c r="I438">
        <v>0.34200000000000003</v>
      </c>
      <c r="J438">
        <v>0.34899999999999998</v>
      </c>
      <c r="K438">
        <v>0.33500000000000002</v>
      </c>
      <c r="L438">
        <v>1.4E-2</v>
      </c>
      <c r="M438">
        <v>0.5</v>
      </c>
      <c r="N438">
        <v>0.33900000000000002</v>
      </c>
      <c r="O438">
        <v>1.1879999999999999</v>
      </c>
      <c r="P438">
        <v>35</v>
      </c>
      <c r="Q438">
        <v>1.0050000000000001</v>
      </c>
      <c r="R438" s="3" t="str">
        <f t="shared" si="24"/>
        <v>F</v>
      </c>
      <c r="S438" t="str">
        <f t="shared" si="25"/>
        <v>AUC - F</v>
      </c>
      <c r="T438" s="3" t="str">
        <f t="shared" si="27"/>
        <v>F</v>
      </c>
      <c r="U438" t="str">
        <f t="shared" si="26"/>
        <v>F1 - F</v>
      </c>
      <c r="V438" s="3"/>
    </row>
    <row r="439" spans="1:22" x14ac:dyDescent="0.25">
      <c r="A439" t="s">
        <v>166</v>
      </c>
      <c r="B439" t="s">
        <v>31</v>
      </c>
      <c r="C439" t="s">
        <v>74</v>
      </c>
      <c r="D439" t="s">
        <v>20</v>
      </c>
      <c r="E439" t="s">
        <v>197</v>
      </c>
      <c r="F439" t="s">
        <v>30</v>
      </c>
      <c r="G439">
        <v>0.53800000000000003</v>
      </c>
      <c r="H439">
        <v>0.53700000000000003</v>
      </c>
      <c r="I439">
        <v>0.50600000000000001</v>
      </c>
      <c r="J439">
        <v>0.53800000000000003</v>
      </c>
      <c r="K439">
        <v>0.46600000000000003</v>
      </c>
      <c r="L439">
        <v>1E-3</v>
      </c>
      <c r="M439">
        <v>0.5</v>
      </c>
      <c r="N439">
        <v>0.504</v>
      </c>
      <c r="O439">
        <v>1.4710000000000001</v>
      </c>
      <c r="P439">
        <v>18</v>
      </c>
      <c r="Q439">
        <v>0.93200000000000005</v>
      </c>
      <c r="R439" s="3" t="str">
        <f t="shared" si="24"/>
        <v>F</v>
      </c>
      <c r="S439" t="str">
        <f t="shared" si="25"/>
        <v>AUC - F</v>
      </c>
      <c r="T439" s="3" t="str">
        <f t="shared" si="27"/>
        <v>D</v>
      </c>
      <c r="U439" t="str">
        <f t="shared" si="26"/>
        <v>F1 - D</v>
      </c>
      <c r="V439" s="3"/>
    </row>
    <row r="440" spans="1:22" x14ac:dyDescent="0.25">
      <c r="A440" t="s">
        <v>46</v>
      </c>
      <c r="B440" t="s">
        <v>24</v>
      </c>
      <c r="C440" t="s">
        <v>74</v>
      </c>
      <c r="D440" t="s">
        <v>20</v>
      </c>
      <c r="E440" t="s">
        <v>75</v>
      </c>
      <c r="F440" t="s">
        <v>45</v>
      </c>
      <c r="G440">
        <v>0.5</v>
      </c>
      <c r="H440">
        <v>0.502</v>
      </c>
      <c r="I440">
        <v>0.5</v>
      </c>
      <c r="J440">
        <v>0.5</v>
      </c>
      <c r="K440">
        <v>0.5</v>
      </c>
      <c r="L440">
        <v>-2E-3</v>
      </c>
      <c r="M440">
        <v>0.499</v>
      </c>
      <c r="N440">
        <v>0.501</v>
      </c>
      <c r="O440">
        <v>1.498</v>
      </c>
      <c r="P440">
        <v>31</v>
      </c>
      <c r="Q440">
        <v>1</v>
      </c>
      <c r="R440" s="3" t="str">
        <f t="shared" si="24"/>
        <v>F</v>
      </c>
      <c r="S440" t="str">
        <f t="shared" si="25"/>
        <v>AUC - F</v>
      </c>
      <c r="T440" s="3" t="str">
        <f t="shared" si="27"/>
        <v>D</v>
      </c>
      <c r="U440" t="str">
        <f t="shared" si="26"/>
        <v>F1 - D</v>
      </c>
      <c r="V440" s="3"/>
    </row>
    <row r="441" spans="1:22" x14ac:dyDescent="0.25">
      <c r="A441" t="s">
        <v>87</v>
      </c>
      <c r="B441" t="s">
        <v>31</v>
      </c>
      <c r="C441" t="s">
        <v>54</v>
      </c>
      <c r="D441" t="s">
        <v>20</v>
      </c>
      <c r="E441" t="s">
        <v>121</v>
      </c>
      <c r="F441" t="s">
        <v>30</v>
      </c>
      <c r="G441">
        <v>0.52100000000000002</v>
      </c>
      <c r="H441">
        <v>0.5</v>
      </c>
      <c r="I441">
        <v>0.51300000000000001</v>
      </c>
      <c r="J441">
        <v>0.52100000000000002</v>
      </c>
      <c r="K441">
        <v>0.50900000000000001</v>
      </c>
      <c r="L441">
        <v>2.1999999999999999E-2</v>
      </c>
      <c r="M441">
        <v>0.499</v>
      </c>
      <c r="N441">
        <v>0.51300000000000001</v>
      </c>
      <c r="O441">
        <v>1.5430000000000001</v>
      </c>
      <c r="P441">
        <v>9</v>
      </c>
      <c r="Q441">
        <v>1.018</v>
      </c>
      <c r="R441" s="3" t="str">
        <f t="shared" si="24"/>
        <v>F</v>
      </c>
      <c r="S441" t="str">
        <f t="shared" si="25"/>
        <v>AUC - F</v>
      </c>
      <c r="T441" s="3" t="str">
        <f t="shared" si="27"/>
        <v>D</v>
      </c>
      <c r="U441" t="str">
        <f t="shared" si="26"/>
        <v>F1 - D</v>
      </c>
      <c r="V441" s="3"/>
    </row>
    <row r="442" spans="1:22" x14ac:dyDescent="0.25">
      <c r="A442" t="s">
        <v>87</v>
      </c>
      <c r="B442" t="s">
        <v>18</v>
      </c>
      <c r="C442" t="s">
        <v>47</v>
      </c>
      <c r="D442" t="s">
        <v>20</v>
      </c>
      <c r="E442" t="s">
        <v>107</v>
      </c>
      <c r="F442" t="s">
        <v>30</v>
      </c>
      <c r="G442">
        <v>0.33600000000000002</v>
      </c>
      <c r="H442">
        <v>0.38900000000000001</v>
      </c>
      <c r="I442">
        <v>0.30599999999999999</v>
      </c>
      <c r="J442">
        <v>0.33600000000000002</v>
      </c>
      <c r="K442">
        <v>0.313</v>
      </c>
      <c r="L442">
        <v>-5.6000000000000001E-2</v>
      </c>
      <c r="M442">
        <v>0.499</v>
      </c>
      <c r="N442">
        <v>0.372</v>
      </c>
      <c r="O442">
        <v>1.1280000000000001</v>
      </c>
      <c r="P442">
        <v>31</v>
      </c>
      <c r="Q442">
        <v>0.93900000000000006</v>
      </c>
      <c r="R442" s="3" t="str">
        <f t="shared" si="24"/>
        <v>F</v>
      </c>
      <c r="S442" t="str">
        <f t="shared" si="25"/>
        <v>AUC - F</v>
      </c>
      <c r="T442" s="3" t="str">
        <f t="shared" si="27"/>
        <v>F</v>
      </c>
      <c r="U442" t="str">
        <f t="shared" si="26"/>
        <v>F1 - F</v>
      </c>
      <c r="V442" s="3"/>
    </row>
    <row r="443" spans="1:22" x14ac:dyDescent="0.25">
      <c r="A443" t="s">
        <v>128</v>
      </c>
      <c r="B443" t="s">
        <v>31</v>
      </c>
      <c r="C443" t="s">
        <v>74</v>
      </c>
      <c r="D443" t="s">
        <v>89</v>
      </c>
      <c r="E443" t="s">
        <v>158</v>
      </c>
      <c r="F443" t="s">
        <v>30</v>
      </c>
      <c r="G443">
        <v>0.51600000000000001</v>
      </c>
      <c r="H443">
        <v>0.502</v>
      </c>
      <c r="I443">
        <v>0.50900000000000001</v>
      </c>
      <c r="J443">
        <v>0.51600000000000001</v>
      </c>
      <c r="K443">
        <v>0.497</v>
      </c>
      <c r="L443">
        <v>1.4999999999999999E-2</v>
      </c>
      <c r="M443">
        <v>0.499</v>
      </c>
      <c r="N443">
        <v>0.50800000000000001</v>
      </c>
      <c r="O443">
        <v>1.5190000000000001</v>
      </c>
      <c r="P443">
        <v>20</v>
      </c>
      <c r="Q443">
        <v>0.99399999999999999</v>
      </c>
      <c r="R443" s="3" t="str">
        <f t="shared" si="24"/>
        <v>F</v>
      </c>
      <c r="S443" t="str">
        <f t="shared" si="25"/>
        <v>AUC - F</v>
      </c>
      <c r="T443" s="3" t="str">
        <f t="shared" si="27"/>
        <v>D</v>
      </c>
      <c r="U443" t="str">
        <f t="shared" si="26"/>
        <v>F1 - D</v>
      </c>
      <c r="V443" s="3"/>
    </row>
    <row r="444" spans="1:22" x14ac:dyDescent="0.25">
      <c r="A444" t="s">
        <v>166</v>
      </c>
      <c r="B444" t="s">
        <v>24</v>
      </c>
      <c r="C444" t="s">
        <v>74</v>
      </c>
      <c r="D444" t="s">
        <v>20</v>
      </c>
      <c r="E444" t="s">
        <v>192</v>
      </c>
      <c r="F444" t="s">
        <v>30</v>
      </c>
      <c r="G444">
        <v>0.53100000000000003</v>
      </c>
      <c r="H444">
        <v>0.51600000000000001</v>
      </c>
      <c r="I444">
        <v>0.51400000000000001</v>
      </c>
      <c r="J444">
        <v>0.53100000000000003</v>
      </c>
      <c r="K444">
        <v>0.50600000000000001</v>
      </c>
      <c r="L444">
        <v>1.7000000000000001E-2</v>
      </c>
      <c r="M444">
        <v>0.499</v>
      </c>
      <c r="N444">
        <v>0.505</v>
      </c>
      <c r="O444">
        <v>1.5270000000000001</v>
      </c>
      <c r="P444">
        <v>30</v>
      </c>
      <c r="Q444">
        <v>1.012</v>
      </c>
      <c r="R444" s="3" t="str">
        <f t="shared" si="24"/>
        <v>F</v>
      </c>
      <c r="S444" t="str">
        <f t="shared" si="25"/>
        <v>AUC - F</v>
      </c>
      <c r="T444" s="3" t="str">
        <f t="shared" si="27"/>
        <v>D</v>
      </c>
      <c r="U444" t="str">
        <f t="shared" si="26"/>
        <v>F1 - D</v>
      </c>
      <c r="V444" s="3"/>
    </row>
    <row r="445" spans="1:22" x14ac:dyDescent="0.25">
      <c r="A445" t="s">
        <v>166</v>
      </c>
      <c r="B445" t="s">
        <v>31</v>
      </c>
      <c r="C445" t="s">
        <v>59</v>
      </c>
      <c r="D445" t="s">
        <v>20</v>
      </c>
      <c r="E445" t="s">
        <v>200</v>
      </c>
      <c r="F445" t="s">
        <v>45</v>
      </c>
      <c r="G445">
        <v>0.33100000000000002</v>
      </c>
      <c r="H445">
        <v>0.33500000000000002</v>
      </c>
      <c r="I445">
        <v>0.33100000000000002</v>
      </c>
      <c r="J445">
        <v>0.33100000000000002</v>
      </c>
      <c r="K445">
        <v>0.33100000000000002</v>
      </c>
      <c r="L445">
        <v>-4.0000000000000001E-3</v>
      </c>
      <c r="M445">
        <v>0.499</v>
      </c>
      <c r="N445">
        <v>0.33400000000000002</v>
      </c>
      <c r="O445">
        <v>1.1600000000000001</v>
      </c>
      <c r="P445">
        <v>34</v>
      </c>
      <c r="Q445">
        <v>0.9930000000000001</v>
      </c>
      <c r="R445" s="3" t="str">
        <f t="shared" si="24"/>
        <v>F</v>
      </c>
      <c r="S445" t="str">
        <f t="shared" si="25"/>
        <v>AUC - F</v>
      </c>
      <c r="T445" s="3" t="str">
        <f t="shared" si="27"/>
        <v>F</v>
      </c>
      <c r="U445" t="str">
        <f t="shared" si="26"/>
        <v>F1 - F</v>
      </c>
      <c r="V445" s="3"/>
    </row>
    <row r="446" spans="1:22" x14ac:dyDescent="0.25">
      <c r="A446" t="s">
        <v>46</v>
      </c>
      <c r="B446" t="s">
        <v>18</v>
      </c>
      <c r="C446" t="s">
        <v>74</v>
      </c>
      <c r="D446" t="s">
        <v>20</v>
      </c>
      <c r="E446" t="s">
        <v>78</v>
      </c>
      <c r="F446" t="s">
        <v>45</v>
      </c>
      <c r="G446">
        <v>0.496</v>
      </c>
      <c r="H446">
        <v>0.503</v>
      </c>
      <c r="I446">
        <v>0.498</v>
      </c>
      <c r="J446">
        <v>0.496</v>
      </c>
      <c r="K446">
        <v>0.497</v>
      </c>
      <c r="L446">
        <v>-6.0000000000000001E-3</v>
      </c>
      <c r="M446">
        <v>0.497</v>
      </c>
      <c r="N446">
        <v>0.5</v>
      </c>
      <c r="O446">
        <v>1.488</v>
      </c>
      <c r="P446">
        <v>21</v>
      </c>
      <c r="Q446">
        <v>0.99399999999999999</v>
      </c>
      <c r="R446" s="3" t="str">
        <f t="shared" si="24"/>
        <v>F</v>
      </c>
      <c r="S446" t="str">
        <f t="shared" si="25"/>
        <v>AUC - F</v>
      </c>
      <c r="T446" s="3" t="str">
        <f t="shared" si="27"/>
        <v>F</v>
      </c>
      <c r="U446" t="str">
        <f t="shared" si="26"/>
        <v>F1 - F</v>
      </c>
      <c r="V446" s="3"/>
    </row>
    <row r="447" spans="1:22" x14ac:dyDescent="0.25">
      <c r="A447" t="s">
        <v>46</v>
      </c>
      <c r="B447" t="s">
        <v>18</v>
      </c>
      <c r="C447" t="s">
        <v>54</v>
      </c>
      <c r="D447" t="s">
        <v>25</v>
      </c>
      <c r="E447" t="s">
        <v>63</v>
      </c>
      <c r="F447" t="s">
        <v>45</v>
      </c>
      <c r="G447">
        <v>0.496</v>
      </c>
      <c r="H447">
        <v>0.505</v>
      </c>
      <c r="I447">
        <v>0.496</v>
      </c>
      <c r="J447">
        <v>0.496</v>
      </c>
      <c r="K447">
        <v>0.496</v>
      </c>
      <c r="L447">
        <v>-8.9999999999999993E-3</v>
      </c>
      <c r="M447">
        <v>0.496</v>
      </c>
      <c r="N447">
        <v>0.498</v>
      </c>
      <c r="O447">
        <v>1.4809999999999999</v>
      </c>
      <c r="P447">
        <v>22</v>
      </c>
      <c r="Q447">
        <v>0.99199999999999999</v>
      </c>
      <c r="R447" s="3" t="str">
        <f t="shared" si="24"/>
        <v>F</v>
      </c>
      <c r="S447" t="str">
        <f t="shared" si="25"/>
        <v>AUC - F</v>
      </c>
      <c r="T447" s="3" t="str">
        <f t="shared" si="27"/>
        <v>F</v>
      </c>
      <c r="U447" t="str">
        <f t="shared" si="26"/>
        <v>F1 - F</v>
      </c>
      <c r="V447" s="3"/>
    </row>
    <row r="448" spans="1:22" x14ac:dyDescent="0.25">
      <c r="A448" t="s">
        <v>87</v>
      </c>
      <c r="B448" t="s">
        <v>18</v>
      </c>
      <c r="C448" t="s">
        <v>59</v>
      </c>
      <c r="D448" t="s">
        <v>20</v>
      </c>
      <c r="E448" t="s">
        <v>116</v>
      </c>
      <c r="F448" t="s">
        <v>30</v>
      </c>
      <c r="G448">
        <v>0.35799999999999998</v>
      </c>
      <c r="H448">
        <v>0.34100000000000003</v>
      </c>
      <c r="I448">
        <v>0.35199999999999998</v>
      </c>
      <c r="J448">
        <v>0.35799999999999998</v>
      </c>
      <c r="K448">
        <v>0.35399999999999998</v>
      </c>
      <c r="L448">
        <v>1.6E-2</v>
      </c>
      <c r="M448">
        <v>0.496</v>
      </c>
      <c r="N448">
        <v>0.34499999999999997</v>
      </c>
      <c r="O448">
        <v>1.2109999999999999</v>
      </c>
      <c r="P448">
        <v>26</v>
      </c>
      <c r="Q448">
        <v>1.0619999999999998</v>
      </c>
      <c r="R448" s="3" t="str">
        <f t="shared" si="24"/>
        <v>F</v>
      </c>
      <c r="S448" t="str">
        <f t="shared" si="25"/>
        <v>AUC - F</v>
      </c>
      <c r="T448" s="3" t="str">
        <f t="shared" si="27"/>
        <v>F</v>
      </c>
      <c r="U448" t="str">
        <f t="shared" si="26"/>
        <v>F1 - F</v>
      </c>
      <c r="V448" s="3"/>
    </row>
    <row r="449" spans="1:22" x14ac:dyDescent="0.25">
      <c r="A449" t="s">
        <v>87</v>
      </c>
      <c r="B449" t="s">
        <v>31</v>
      </c>
      <c r="C449" t="s">
        <v>74</v>
      </c>
      <c r="D449" t="s">
        <v>91</v>
      </c>
      <c r="E449" t="s">
        <v>124</v>
      </c>
      <c r="F449" t="s">
        <v>45</v>
      </c>
      <c r="G449">
        <v>0.49099999999999999</v>
      </c>
      <c r="H449">
        <v>0.51100000000000001</v>
      </c>
      <c r="I449">
        <v>0.49099999999999999</v>
      </c>
      <c r="J449">
        <v>0.49099999999999999</v>
      </c>
      <c r="K449">
        <v>0.49099999999999999</v>
      </c>
      <c r="L449">
        <v>-0.02</v>
      </c>
      <c r="M449">
        <v>0.496</v>
      </c>
      <c r="N449">
        <v>0.499</v>
      </c>
      <c r="O449">
        <v>1.466</v>
      </c>
      <c r="P449">
        <v>16</v>
      </c>
      <c r="Q449">
        <v>0.98199999999999998</v>
      </c>
      <c r="R449" s="3" t="str">
        <f t="shared" si="24"/>
        <v>F</v>
      </c>
      <c r="S449" t="str">
        <f t="shared" si="25"/>
        <v>AUC - F</v>
      </c>
      <c r="T449" s="3" t="str">
        <f t="shared" si="27"/>
        <v>F</v>
      </c>
      <c r="U449" t="str">
        <f t="shared" si="26"/>
        <v>F1 - F</v>
      </c>
      <c r="V449" s="3"/>
    </row>
    <row r="450" spans="1:22" x14ac:dyDescent="0.25">
      <c r="A450" t="s">
        <v>128</v>
      </c>
      <c r="B450" t="s">
        <v>24</v>
      </c>
      <c r="C450" t="s">
        <v>59</v>
      </c>
      <c r="D450" t="s">
        <v>91</v>
      </c>
      <c r="E450" t="s">
        <v>148</v>
      </c>
      <c r="F450" t="s">
        <v>45</v>
      </c>
      <c r="G450">
        <v>0.32800000000000001</v>
      </c>
      <c r="H450">
        <v>0.33600000000000002</v>
      </c>
      <c r="I450">
        <v>0.32800000000000001</v>
      </c>
      <c r="J450">
        <v>0.32800000000000001</v>
      </c>
      <c r="K450">
        <v>0.32700000000000001</v>
      </c>
      <c r="L450">
        <v>-8.9999999999999993E-3</v>
      </c>
      <c r="M450">
        <v>0.496</v>
      </c>
      <c r="N450">
        <v>0.33300000000000002</v>
      </c>
      <c r="O450">
        <v>1.147</v>
      </c>
      <c r="P450">
        <v>36</v>
      </c>
      <c r="Q450">
        <v>0.98100000000000009</v>
      </c>
      <c r="R450" s="3" t="str">
        <f t="shared" ref="R450:R487" si="28">IF(M450&gt;=0.9,"A",IF(M450&gt;=0.8,"B",IF(M450&gt;=0.7,"C",IF(M450&gt;=0.6,"D","F"))))</f>
        <v>F</v>
      </c>
      <c r="S450" t="str">
        <f t="shared" ref="S450:S487" si="29">S$1&amp;" - "&amp;R450</f>
        <v>AUC - F</v>
      </c>
      <c r="T450" s="3" t="str">
        <f t="shared" si="27"/>
        <v>F</v>
      </c>
      <c r="U450" t="str">
        <f t="shared" ref="U450:U487" si="30">U$1&amp;" - "&amp;T450</f>
        <v>F1 - F</v>
      </c>
      <c r="V450" s="3"/>
    </row>
    <row r="451" spans="1:22" x14ac:dyDescent="0.25">
      <c r="A451" t="s">
        <v>87</v>
      </c>
      <c r="B451" t="s">
        <v>31</v>
      </c>
      <c r="C451" t="s">
        <v>54</v>
      </c>
      <c r="D451" t="s">
        <v>91</v>
      </c>
      <c r="E451" t="s">
        <v>125</v>
      </c>
      <c r="F451" t="s">
        <v>211</v>
      </c>
      <c r="G451">
        <v>0.48599999999999999</v>
      </c>
      <c r="H451">
        <v>0.52200000000000002</v>
      </c>
      <c r="I451">
        <v>0.48399999999999999</v>
      </c>
      <c r="J451">
        <v>0.48599999999999999</v>
      </c>
      <c r="K451">
        <v>0.48499999999999999</v>
      </c>
      <c r="L451">
        <v>-3.5999999999999997E-2</v>
      </c>
      <c r="M451">
        <v>0.49399999999999999</v>
      </c>
      <c r="N451">
        <v>0.503</v>
      </c>
      <c r="O451">
        <v>1.4460000000000002</v>
      </c>
      <c r="P451">
        <v>18</v>
      </c>
      <c r="Q451">
        <v>0.97</v>
      </c>
      <c r="R451" s="3" t="str">
        <f t="shared" si="28"/>
        <v>F</v>
      </c>
      <c r="S451" t="str">
        <f t="shared" si="29"/>
        <v>AUC - F</v>
      </c>
      <c r="T451" s="3" t="str">
        <f t="shared" ref="T451:T487" si="31">IF(I451&gt;=0.8,"A",IF(I451&gt;=0.7,"B",IF(I451&gt;=0.6,"C",IF(I451&gt;=0.5,"D","F"))))</f>
        <v>F</v>
      </c>
      <c r="U451" t="str">
        <f t="shared" si="30"/>
        <v>F1 - F</v>
      </c>
      <c r="V451" s="3"/>
    </row>
    <row r="452" spans="1:22" x14ac:dyDescent="0.25">
      <c r="A452" t="s">
        <v>87</v>
      </c>
      <c r="B452" t="s">
        <v>31</v>
      </c>
      <c r="C452" t="s">
        <v>47</v>
      </c>
      <c r="D452" t="s">
        <v>20</v>
      </c>
      <c r="E452" t="s">
        <v>100</v>
      </c>
      <c r="F452" t="s">
        <v>45</v>
      </c>
      <c r="G452">
        <v>0.372</v>
      </c>
      <c r="H452">
        <v>0.35799999999999998</v>
      </c>
      <c r="I452">
        <v>0.371</v>
      </c>
      <c r="J452">
        <v>0.372</v>
      </c>
      <c r="K452">
        <v>0.371</v>
      </c>
      <c r="L452">
        <v>1.2999999999999999E-2</v>
      </c>
      <c r="M452">
        <v>0.49299999999999999</v>
      </c>
      <c r="N452">
        <v>0.36399999999999999</v>
      </c>
      <c r="O452">
        <v>1.2410000000000001</v>
      </c>
      <c r="P452">
        <v>29</v>
      </c>
      <c r="Q452">
        <v>1.113</v>
      </c>
      <c r="R452" s="3" t="str">
        <f t="shared" si="28"/>
        <v>F</v>
      </c>
      <c r="S452" t="str">
        <f t="shared" si="29"/>
        <v>AUC - F</v>
      </c>
      <c r="T452" s="3" t="str">
        <f t="shared" si="31"/>
        <v>F</v>
      </c>
      <c r="U452" t="str">
        <f t="shared" si="30"/>
        <v>F1 - F</v>
      </c>
      <c r="V452" s="3"/>
    </row>
    <row r="453" spans="1:22" x14ac:dyDescent="0.25">
      <c r="A453" t="s">
        <v>87</v>
      </c>
      <c r="B453" t="s">
        <v>31</v>
      </c>
      <c r="C453" t="s">
        <v>54</v>
      </c>
      <c r="D453" t="s">
        <v>91</v>
      </c>
      <c r="E453" t="s">
        <v>125</v>
      </c>
      <c r="F453" t="s">
        <v>45</v>
      </c>
      <c r="G453">
        <v>0.505</v>
      </c>
      <c r="H453">
        <v>0.502</v>
      </c>
      <c r="I453">
        <v>0.503</v>
      </c>
      <c r="J453">
        <v>0.505</v>
      </c>
      <c r="K453">
        <v>0.504</v>
      </c>
      <c r="L453">
        <v>3.0000000000000001E-3</v>
      </c>
      <c r="M453">
        <v>0.49</v>
      </c>
      <c r="N453">
        <v>0.497</v>
      </c>
      <c r="O453">
        <v>1.494</v>
      </c>
      <c r="P453">
        <v>14</v>
      </c>
      <c r="Q453">
        <v>1.008</v>
      </c>
      <c r="R453" s="3" t="str">
        <f t="shared" si="28"/>
        <v>F</v>
      </c>
      <c r="S453" t="str">
        <f t="shared" si="29"/>
        <v>AUC - F</v>
      </c>
      <c r="T453" s="3" t="str">
        <f t="shared" si="31"/>
        <v>D</v>
      </c>
      <c r="U453" t="str">
        <f t="shared" si="30"/>
        <v>F1 - D</v>
      </c>
      <c r="V453" s="3"/>
    </row>
    <row r="454" spans="1:22" x14ac:dyDescent="0.25">
      <c r="A454" t="s">
        <v>87</v>
      </c>
      <c r="B454" t="s">
        <v>18</v>
      </c>
      <c r="C454" t="s">
        <v>59</v>
      </c>
      <c r="D454" t="s">
        <v>91</v>
      </c>
      <c r="E454" t="s">
        <v>99</v>
      </c>
      <c r="F454" t="s">
        <v>45</v>
      </c>
      <c r="G454">
        <v>0.32800000000000001</v>
      </c>
      <c r="H454">
        <v>0.34799999999999998</v>
      </c>
      <c r="I454">
        <v>0.32400000000000001</v>
      </c>
      <c r="J454">
        <v>0.32800000000000001</v>
      </c>
      <c r="K454">
        <v>0.32600000000000001</v>
      </c>
      <c r="L454">
        <v>-2.1000000000000001E-2</v>
      </c>
      <c r="M454">
        <v>0.49</v>
      </c>
      <c r="N454">
        <v>0.33900000000000002</v>
      </c>
      <c r="O454">
        <v>1.1339999999999999</v>
      </c>
      <c r="P454">
        <v>30</v>
      </c>
      <c r="Q454">
        <v>0.97799999999999998</v>
      </c>
      <c r="R454" s="3" t="str">
        <f t="shared" si="28"/>
        <v>F</v>
      </c>
      <c r="S454" t="str">
        <f t="shared" si="29"/>
        <v>AUC - F</v>
      </c>
      <c r="T454" s="3" t="str">
        <f t="shared" si="31"/>
        <v>F</v>
      </c>
      <c r="U454" t="str">
        <f t="shared" si="30"/>
        <v>F1 - F</v>
      </c>
      <c r="V454" s="3"/>
    </row>
    <row r="455" spans="1:22" x14ac:dyDescent="0.25">
      <c r="A455" t="s">
        <v>166</v>
      </c>
      <c r="B455" t="s">
        <v>18</v>
      </c>
      <c r="C455" t="s">
        <v>74</v>
      </c>
      <c r="D455" t="s">
        <v>91</v>
      </c>
      <c r="E455" t="s">
        <v>185</v>
      </c>
      <c r="F455" t="s">
        <v>45</v>
      </c>
      <c r="G455">
        <v>0.51100000000000001</v>
      </c>
      <c r="H455">
        <v>0.53100000000000003</v>
      </c>
      <c r="I455">
        <v>0.50700000000000001</v>
      </c>
      <c r="J455">
        <v>0.51100000000000001</v>
      </c>
      <c r="K455">
        <v>0.50900000000000001</v>
      </c>
      <c r="L455">
        <v>-0.02</v>
      </c>
      <c r="M455">
        <v>0.49</v>
      </c>
      <c r="N455">
        <v>0.51200000000000001</v>
      </c>
      <c r="O455">
        <v>1.4910000000000001</v>
      </c>
      <c r="P455">
        <v>25</v>
      </c>
      <c r="Q455">
        <v>1.018</v>
      </c>
      <c r="R455" s="3" t="str">
        <f t="shared" si="28"/>
        <v>F</v>
      </c>
      <c r="S455" t="str">
        <f t="shared" si="29"/>
        <v>AUC - F</v>
      </c>
      <c r="T455" s="3" t="str">
        <f t="shared" si="31"/>
        <v>D</v>
      </c>
      <c r="U455" t="str">
        <f t="shared" si="30"/>
        <v>F1 - D</v>
      </c>
      <c r="V455" s="3"/>
    </row>
    <row r="456" spans="1:22" x14ac:dyDescent="0.25">
      <c r="A456" t="s">
        <v>87</v>
      </c>
      <c r="B456" t="s">
        <v>31</v>
      </c>
      <c r="C456" t="s">
        <v>54</v>
      </c>
      <c r="D456" t="s">
        <v>89</v>
      </c>
      <c r="E456" t="s">
        <v>111</v>
      </c>
      <c r="F456" t="s">
        <v>45</v>
      </c>
      <c r="G456">
        <v>0.5</v>
      </c>
      <c r="H456">
        <v>0.501</v>
      </c>
      <c r="I456">
        <v>0.501</v>
      </c>
      <c r="J456">
        <v>0.5</v>
      </c>
      <c r="K456">
        <v>0.5</v>
      </c>
      <c r="L456">
        <v>-1E-3</v>
      </c>
      <c r="M456">
        <v>0.48899999999999999</v>
      </c>
      <c r="N456">
        <v>0.496</v>
      </c>
      <c r="O456">
        <v>1.484</v>
      </c>
      <c r="P456">
        <v>15</v>
      </c>
      <c r="Q456">
        <v>1</v>
      </c>
      <c r="R456" s="3" t="str">
        <f t="shared" si="28"/>
        <v>F</v>
      </c>
      <c r="S456" t="str">
        <f t="shared" si="29"/>
        <v>AUC - F</v>
      </c>
      <c r="T456" s="3" t="str">
        <f t="shared" si="31"/>
        <v>D</v>
      </c>
      <c r="U456" t="str">
        <f t="shared" si="30"/>
        <v>F1 - D</v>
      </c>
      <c r="V456" s="3"/>
    </row>
    <row r="457" spans="1:22" x14ac:dyDescent="0.25">
      <c r="A457" t="s">
        <v>87</v>
      </c>
      <c r="B457" t="s">
        <v>18</v>
      </c>
      <c r="C457" t="s">
        <v>74</v>
      </c>
      <c r="D457" t="s">
        <v>20</v>
      </c>
      <c r="E457" t="s">
        <v>115</v>
      </c>
      <c r="F457" t="s">
        <v>211</v>
      </c>
      <c r="G457">
        <v>0.48899999999999999</v>
      </c>
      <c r="H457">
        <v>0.52100000000000002</v>
      </c>
      <c r="I457">
        <v>0.48499999999999999</v>
      </c>
      <c r="J457">
        <v>0.48899999999999999</v>
      </c>
      <c r="K457">
        <v>0.48399999999999999</v>
      </c>
      <c r="L457">
        <v>-3.3000000000000002E-2</v>
      </c>
      <c r="M457">
        <v>0.48899999999999999</v>
      </c>
      <c r="N457">
        <v>0.505</v>
      </c>
      <c r="O457">
        <v>1.4449999999999998</v>
      </c>
      <c r="P457">
        <v>11</v>
      </c>
      <c r="Q457">
        <v>0.96799999999999997</v>
      </c>
      <c r="R457" s="3" t="str">
        <f t="shared" si="28"/>
        <v>F</v>
      </c>
      <c r="S457" t="str">
        <f t="shared" si="29"/>
        <v>AUC - F</v>
      </c>
      <c r="T457" s="3" t="str">
        <f t="shared" si="31"/>
        <v>F</v>
      </c>
      <c r="U457" t="str">
        <f t="shared" si="30"/>
        <v>F1 - F</v>
      </c>
      <c r="V457" s="3"/>
    </row>
    <row r="458" spans="1:22" x14ac:dyDescent="0.25">
      <c r="A458" t="s">
        <v>128</v>
      </c>
      <c r="B458" t="s">
        <v>18</v>
      </c>
      <c r="C458" t="s">
        <v>74</v>
      </c>
      <c r="D458" t="s">
        <v>20</v>
      </c>
      <c r="E458" t="s">
        <v>164</v>
      </c>
      <c r="F458" t="s">
        <v>45</v>
      </c>
      <c r="G458">
        <v>0.48899999999999999</v>
      </c>
      <c r="H458">
        <v>0.51100000000000001</v>
      </c>
      <c r="I458">
        <v>0.49099999999999999</v>
      </c>
      <c r="J458">
        <v>0.48899999999999999</v>
      </c>
      <c r="K458">
        <v>0.48899999999999999</v>
      </c>
      <c r="L458">
        <v>-2.1999999999999999E-2</v>
      </c>
      <c r="M458">
        <v>0.48899999999999999</v>
      </c>
      <c r="N458">
        <v>0.496</v>
      </c>
      <c r="O458">
        <v>1.452</v>
      </c>
      <c r="P458">
        <v>25</v>
      </c>
      <c r="Q458">
        <v>0.97799999999999998</v>
      </c>
      <c r="R458" s="3" t="str">
        <f t="shared" si="28"/>
        <v>F</v>
      </c>
      <c r="S458" t="str">
        <f t="shared" si="29"/>
        <v>AUC - F</v>
      </c>
      <c r="T458" s="3" t="str">
        <f t="shared" si="31"/>
        <v>F</v>
      </c>
      <c r="U458" t="str">
        <f t="shared" si="30"/>
        <v>F1 - F</v>
      </c>
      <c r="V458" s="3"/>
    </row>
    <row r="459" spans="1:22" x14ac:dyDescent="0.25">
      <c r="A459" t="s">
        <v>128</v>
      </c>
      <c r="B459" t="s">
        <v>18</v>
      </c>
      <c r="C459" t="s">
        <v>74</v>
      </c>
      <c r="D459" t="s">
        <v>91</v>
      </c>
      <c r="E459" t="s">
        <v>163</v>
      </c>
      <c r="F459" t="s">
        <v>211</v>
      </c>
      <c r="G459">
        <v>0.48899999999999999</v>
      </c>
      <c r="H459">
        <v>0.52300000000000002</v>
      </c>
      <c r="I459">
        <v>0.48399999999999999</v>
      </c>
      <c r="J459">
        <v>0.48899999999999999</v>
      </c>
      <c r="K459">
        <v>0.48299999999999998</v>
      </c>
      <c r="L459">
        <v>-3.4000000000000002E-2</v>
      </c>
      <c r="M459">
        <v>0.48799999999999999</v>
      </c>
      <c r="N459">
        <v>0.50900000000000001</v>
      </c>
      <c r="O459">
        <v>1.446</v>
      </c>
      <c r="P459">
        <v>26</v>
      </c>
      <c r="Q459">
        <v>0.96599999999999997</v>
      </c>
      <c r="R459" s="3" t="str">
        <f t="shared" si="28"/>
        <v>F</v>
      </c>
      <c r="S459" t="str">
        <f t="shared" si="29"/>
        <v>AUC - F</v>
      </c>
      <c r="T459" s="3" t="str">
        <f t="shared" si="31"/>
        <v>F</v>
      </c>
      <c r="U459" t="str">
        <f t="shared" si="30"/>
        <v>F1 - F</v>
      </c>
      <c r="V459" s="3"/>
    </row>
    <row r="460" spans="1:22" x14ac:dyDescent="0.25">
      <c r="A460" t="s">
        <v>128</v>
      </c>
      <c r="B460" t="s">
        <v>31</v>
      </c>
      <c r="C460" t="s">
        <v>74</v>
      </c>
      <c r="D460" t="s">
        <v>20</v>
      </c>
      <c r="E460" t="s">
        <v>162</v>
      </c>
      <c r="F460" t="s">
        <v>30</v>
      </c>
      <c r="G460">
        <v>0.48399999999999999</v>
      </c>
      <c r="H460">
        <v>0.52500000000000002</v>
      </c>
      <c r="I460">
        <v>0.48</v>
      </c>
      <c r="J460">
        <v>0.48399999999999999</v>
      </c>
      <c r="K460">
        <v>0.48</v>
      </c>
      <c r="L460">
        <v>-4.2000000000000003E-2</v>
      </c>
      <c r="M460">
        <v>0.48799999999999999</v>
      </c>
      <c r="N460">
        <v>0.498</v>
      </c>
      <c r="O460">
        <v>1.4239999999999999</v>
      </c>
      <c r="P460">
        <v>22</v>
      </c>
      <c r="Q460">
        <v>0.96</v>
      </c>
      <c r="R460" s="3" t="str">
        <f t="shared" si="28"/>
        <v>F</v>
      </c>
      <c r="S460" t="str">
        <f t="shared" si="29"/>
        <v>AUC - F</v>
      </c>
      <c r="T460" s="3" t="str">
        <f t="shared" si="31"/>
        <v>F</v>
      </c>
      <c r="U460" t="str">
        <f t="shared" si="30"/>
        <v>F1 - F</v>
      </c>
      <c r="V460" s="3"/>
    </row>
    <row r="461" spans="1:22" x14ac:dyDescent="0.25">
      <c r="A461" t="s">
        <v>166</v>
      </c>
      <c r="B461" t="s">
        <v>31</v>
      </c>
      <c r="C461" t="s">
        <v>59</v>
      </c>
      <c r="D461" t="s">
        <v>89</v>
      </c>
      <c r="E461" t="s">
        <v>196</v>
      </c>
      <c r="F461" t="s">
        <v>45</v>
      </c>
      <c r="G461">
        <v>0.317</v>
      </c>
      <c r="H461">
        <v>0.34100000000000003</v>
      </c>
      <c r="I461">
        <v>0.317</v>
      </c>
      <c r="J461">
        <v>0.317</v>
      </c>
      <c r="K461">
        <v>0.317</v>
      </c>
      <c r="L461">
        <v>-2.4E-2</v>
      </c>
      <c r="M461">
        <v>0.48599999999999999</v>
      </c>
      <c r="N461">
        <v>0.32800000000000001</v>
      </c>
      <c r="O461">
        <v>1.107</v>
      </c>
      <c r="P461">
        <v>35</v>
      </c>
      <c r="Q461">
        <v>0.95100000000000007</v>
      </c>
      <c r="R461" s="3" t="str">
        <f t="shared" si="28"/>
        <v>F</v>
      </c>
      <c r="S461" t="str">
        <f t="shared" si="29"/>
        <v>AUC - F</v>
      </c>
      <c r="T461" s="3" t="str">
        <f t="shared" si="31"/>
        <v>F</v>
      </c>
      <c r="U461" t="str">
        <f t="shared" si="30"/>
        <v>F1 - F</v>
      </c>
      <c r="V461" s="3"/>
    </row>
    <row r="462" spans="1:22" x14ac:dyDescent="0.25">
      <c r="A462" t="s">
        <v>166</v>
      </c>
      <c r="B462" t="s">
        <v>31</v>
      </c>
      <c r="C462" t="s">
        <v>74</v>
      </c>
      <c r="D462" t="s">
        <v>91</v>
      </c>
      <c r="E462" t="s">
        <v>201</v>
      </c>
      <c r="F462" t="s">
        <v>30</v>
      </c>
      <c r="G462">
        <v>0.53300000000000003</v>
      </c>
      <c r="H462">
        <v>0.54900000000000004</v>
      </c>
      <c r="I462">
        <v>0.48499999999999999</v>
      </c>
      <c r="J462">
        <v>0.53300000000000003</v>
      </c>
      <c r="K462">
        <v>0.442</v>
      </c>
      <c r="L462">
        <v>-2.5999999999999999E-2</v>
      </c>
      <c r="M462">
        <v>0.48499999999999999</v>
      </c>
      <c r="N462">
        <v>0.501</v>
      </c>
      <c r="O462">
        <v>1.4020000000000001</v>
      </c>
      <c r="P462">
        <v>22</v>
      </c>
      <c r="Q462">
        <v>0.88400000000000001</v>
      </c>
      <c r="R462" s="3" t="str">
        <f t="shared" si="28"/>
        <v>F</v>
      </c>
      <c r="S462" t="str">
        <f t="shared" si="29"/>
        <v>AUC - F</v>
      </c>
      <c r="T462" s="3" t="str">
        <f t="shared" si="31"/>
        <v>F</v>
      </c>
      <c r="U462" t="str">
        <f t="shared" si="30"/>
        <v>F1 - F</v>
      </c>
      <c r="V462" s="3"/>
    </row>
    <row r="463" spans="1:22" x14ac:dyDescent="0.25">
      <c r="A463" t="s">
        <v>166</v>
      </c>
      <c r="B463" t="s">
        <v>31</v>
      </c>
      <c r="C463" t="s">
        <v>47</v>
      </c>
      <c r="D463" t="s">
        <v>91</v>
      </c>
      <c r="E463" t="s">
        <v>199</v>
      </c>
      <c r="F463" t="s">
        <v>45</v>
      </c>
      <c r="G463">
        <v>0.36799999999999999</v>
      </c>
      <c r="H463">
        <v>0.39900000000000002</v>
      </c>
      <c r="I463">
        <v>0.371</v>
      </c>
      <c r="J463">
        <v>0.36799999999999999</v>
      </c>
      <c r="K463">
        <v>0.36899999999999999</v>
      </c>
      <c r="L463">
        <v>-3.1E-2</v>
      </c>
      <c r="M463">
        <v>0.48399999999999999</v>
      </c>
      <c r="N463">
        <v>0.379</v>
      </c>
      <c r="O463">
        <v>1.2010000000000001</v>
      </c>
      <c r="P463">
        <v>32</v>
      </c>
      <c r="Q463">
        <v>1.107</v>
      </c>
      <c r="R463" s="3" t="str">
        <f t="shared" si="28"/>
        <v>F</v>
      </c>
      <c r="S463" t="str">
        <f t="shared" si="29"/>
        <v>AUC - F</v>
      </c>
      <c r="T463" s="3" t="str">
        <f t="shared" si="31"/>
        <v>F</v>
      </c>
      <c r="U463" t="str">
        <f t="shared" si="30"/>
        <v>F1 - F</v>
      </c>
      <c r="V463" s="3"/>
    </row>
    <row r="464" spans="1:22" x14ac:dyDescent="0.25">
      <c r="A464" t="s">
        <v>87</v>
      </c>
      <c r="B464" t="s">
        <v>31</v>
      </c>
      <c r="C464" t="s">
        <v>54</v>
      </c>
      <c r="D464" t="s">
        <v>20</v>
      </c>
      <c r="E464" t="s">
        <v>121</v>
      </c>
      <c r="F464" t="s">
        <v>45</v>
      </c>
      <c r="G464">
        <v>0.5</v>
      </c>
      <c r="H464">
        <v>0.51</v>
      </c>
      <c r="I464">
        <v>0.497</v>
      </c>
      <c r="J464">
        <v>0.5</v>
      </c>
      <c r="K464">
        <v>0.497</v>
      </c>
      <c r="L464">
        <v>-0.01</v>
      </c>
      <c r="M464">
        <v>0.48299999999999998</v>
      </c>
      <c r="N464">
        <v>0.49399999999999999</v>
      </c>
      <c r="O464">
        <v>1.464</v>
      </c>
      <c r="P464">
        <v>17</v>
      </c>
      <c r="Q464">
        <v>0.99399999999999999</v>
      </c>
      <c r="R464" s="3" t="str">
        <f t="shared" si="28"/>
        <v>F</v>
      </c>
      <c r="S464" t="str">
        <f t="shared" si="29"/>
        <v>AUC - F</v>
      </c>
      <c r="T464" s="3" t="str">
        <f t="shared" si="31"/>
        <v>F</v>
      </c>
      <c r="U464" t="str">
        <f t="shared" si="30"/>
        <v>F1 - F</v>
      </c>
      <c r="V464" s="3"/>
    </row>
    <row r="465" spans="1:22" x14ac:dyDescent="0.25">
      <c r="A465" t="s">
        <v>166</v>
      </c>
      <c r="B465" t="s">
        <v>31</v>
      </c>
      <c r="C465" t="s">
        <v>74</v>
      </c>
      <c r="D465" t="s">
        <v>20</v>
      </c>
      <c r="E465" t="s">
        <v>197</v>
      </c>
      <c r="F465" t="s">
        <v>45</v>
      </c>
      <c r="G465">
        <v>0.48699999999999999</v>
      </c>
      <c r="H465">
        <v>0.52400000000000002</v>
      </c>
      <c r="I465">
        <v>0.48699999999999999</v>
      </c>
      <c r="J465">
        <v>0.48699999999999999</v>
      </c>
      <c r="K465">
        <v>0.48699999999999999</v>
      </c>
      <c r="L465">
        <v>-3.6999999999999998E-2</v>
      </c>
      <c r="M465">
        <v>0.48199999999999998</v>
      </c>
      <c r="N465">
        <v>0.497</v>
      </c>
      <c r="O465">
        <v>1.4289999999999998</v>
      </c>
      <c r="P465">
        <v>20</v>
      </c>
      <c r="Q465">
        <v>0.97399999999999998</v>
      </c>
      <c r="R465" s="3" t="str">
        <f t="shared" si="28"/>
        <v>F</v>
      </c>
      <c r="S465" t="str">
        <f t="shared" si="29"/>
        <v>AUC - F</v>
      </c>
      <c r="T465" s="3" t="str">
        <f t="shared" si="31"/>
        <v>F</v>
      </c>
      <c r="U465" t="str">
        <f t="shared" si="30"/>
        <v>F1 - F</v>
      </c>
      <c r="V465" s="3"/>
    </row>
    <row r="466" spans="1:22" x14ac:dyDescent="0.25">
      <c r="A466" t="s">
        <v>166</v>
      </c>
      <c r="B466" t="s">
        <v>31</v>
      </c>
      <c r="C466" t="s">
        <v>59</v>
      </c>
      <c r="D466" t="s">
        <v>91</v>
      </c>
      <c r="E466" t="s">
        <v>202</v>
      </c>
      <c r="F466" t="s">
        <v>45</v>
      </c>
      <c r="G466">
        <v>0.313</v>
      </c>
      <c r="H466">
        <v>0.34399999999999997</v>
      </c>
      <c r="I466">
        <v>0.314</v>
      </c>
      <c r="J466">
        <v>0.313</v>
      </c>
      <c r="K466">
        <v>0.313</v>
      </c>
      <c r="L466">
        <v>-3.1E-2</v>
      </c>
      <c r="M466">
        <v>0.48199999999999998</v>
      </c>
      <c r="N466">
        <v>0.32700000000000001</v>
      </c>
      <c r="O466">
        <v>1.091</v>
      </c>
      <c r="P466">
        <v>36</v>
      </c>
      <c r="Q466">
        <v>0.93900000000000006</v>
      </c>
      <c r="R466" s="3" t="str">
        <f t="shared" si="28"/>
        <v>F</v>
      </c>
      <c r="S466" t="str">
        <f t="shared" si="29"/>
        <v>AUC - F</v>
      </c>
      <c r="T466" s="3" t="str">
        <f t="shared" si="31"/>
        <v>F</v>
      </c>
      <c r="U466" t="str">
        <f t="shared" si="30"/>
        <v>F1 - F</v>
      </c>
      <c r="V466" s="3"/>
    </row>
    <row r="467" spans="1:22" x14ac:dyDescent="0.25">
      <c r="A467" t="s">
        <v>46</v>
      </c>
      <c r="B467" t="s">
        <v>31</v>
      </c>
      <c r="C467" t="s">
        <v>59</v>
      </c>
      <c r="D467" t="s">
        <v>22</v>
      </c>
      <c r="E467" t="s">
        <v>84</v>
      </c>
      <c r="F467" t="s">
        <v>45</v>
      </c>
      <c r="G467">
        <v>0.307</v>
      </c>
      <c r="H467">
        <v>0.35199999999999998</v>
      </c>
      <c r="I467">
        <v>0.309</v>
      </c>
      <c r="J467">
        <v>0.307</v>
      </c>
      <c r="K467">
        <v>0.308</v>
      </c>
      <c r="L467">
        <v>-4.3999999999999997E-2</v>
      </c>
      <c r="M467">
        <v>0.47799999999999998</v>
      </c>
      <c r="N467">
        <v>0.32700000000000001</v>
      </c>
      <c r="O467">
        <v>1.069</v>
      </c>
      <c r="P467">
        <v>36</v>
      </c>
      <c r="Q467">
        <v>0.92399999999999993</v>
      </c>
      <c r="R467" s="3" t="str">
        <f t="shared" si="28"/>
        <v>F</v>
      </c>
      <c r="S467" t="str">
        <f t="shared" si="29"/>
        <v>AUC - F</v>
      </c>
      <c r="T467" s="3" t="str">
        <f t="shared" si="31"/>
        <v>F</v>
      </c>
      <c r="U467" t="str">
        <f t="shared" si="30"/>
        <v>F1 - F</v>
      </c>
      <c r="V467" s="3"/>
    </row>
    <row r="468" spans="1:22" x14ac:dyDescent="0.25">
      <c r="A468" t="s">
        <v>128</v>
      </c>
      <c r="B468" t="s">
        <v>18</v>
      </c>
      <c r="C468" t="s">
        <v>59</v>
      </c>
      <c r="D468" t="s">
        <v>20</v>
      </c>
      <c r="E468" t="s">
        <v>152</v>
      </c>
      <c r="F468" t="s">
        <v>45</v>
      </c>
      <c r="G468">
        <v>0.307</v>
      </c>
      <c r="H468">
        <v>0.35499999999999998</v>
      </c>
      <c r="I468">
        <v>0.309</v>
      </c>
      <c r="J468">
        <v>0.307</v>
      </c>
      <c r="K468">
        <v>0.308</v>
      </c>
      <c r="L468">
        <v>-4.7E-2</v>
      </c>
      <c r="M468">
        <v>0.47599999999999998</v>
      </c>
      <c r="N468">
        <v>0.33500000000000002</v>
      </c>
      <c r="O468">
        <v>1.0720000000000001</v>
      </c>
      <c r="P468">
        <v>36</v>
      </c>
      <c r="Q468">
        <v>0.92399999999999993</v>
      </c>
      <c r="R468" s="3" t="str">
        <f t="shared" si="28"/>
        <v>F</v>
      </c>
      <c r="S468" t="str">
        <f t="shared" si="29"/>
        <v>AUC - F</v>
      </c>
      <c r="T468" s="3" t="str">
        <f t="shared" si="31"/>
        <v>F</v>
      </c>
      <c r="U468" t="str">
        <f t="shared" si="30"/>
        <v>F1 - F</v>
      </c>
      <c r="V468" s="3"/>
    </row>
    <row r="469" spans="1:22" x14ac:dyDescent="0.25">
      <c r="A469" t="s">
        <v>87</v>
      </c>
      <c r="B469" t="s">
        <v>18</v>
      </c>
      <c r="C469" t="s">
        <v>54</v>
      </c>
      <c r="D469" t="s">
        <v>89</v>
      </c>
      <c r="E469" t="s">
        <v>117</v>
      </c>
      <c r="F469" t="s">
        <v>45</v>
      </c>
      <c r="G469">
        <v>0.47399999999999998</v>
      </c>
      <c r="H469">
        <v>0.52400000000000002</v>
      </c>
      <c r="I469">
        <v>0.47499999999999998</v>
      </c>
      <c r="J469">
        <v>0.47399999999999998</v>
      </c>
      <c r="K469">
        <v>0.47399999999999998</v>
      </c>
      <c r="L469">
        <v>-0.05</v>
      </c>
      <c r="M469">
        <v>0.47499999999999998</v>
      </c>
      <c r="N469">
        <v>0.48799999999999999</v>
      </c>
      <c r="O469">
        <v>1.387</v>
      </c>
      <c r="P469">
        <v>14</v>
      </c>
      <c r="Q469">
        <v>0.94799999999999995</v>
      </c>
      <c r="R469" s="3" t="str">
        <f t="shared" si="28"/>
        <v>F</v>
      </c>
      <c r="S469" t="str">
        <f t="shared" si="29"/>
        <v>AUC - F</v>
      </c>
      <c r="T469" s="3" t="str">
        <f t="shared" si="31"/>
        <v>F</v>
      </c>
      <c r="U469" t="str">
        <f t="shared" si="30"/>
        <v>F1 - F</v>
      </c>
      <c r="V469" s="3"/>
    </row>
    <row r="470" spans="1:22" x14ac:dyDescent="0.25">
      <c r="A470" t="s">
        <v>46</v>
      </c>
      <c r="B470" t="s">
        <v>31</v>
      </c>
      <c r="C470" t="s">
        <v>59</v>
      </c>
      <c r="D470" t="s">
        <v>20</v>
      </c>
      <c r="E470" t="s">
        <v>80</v>
      </c>
      <c r="F470" t="s">
        <v>30</v>
      </c>
      <c r="G470">
        <v>0.32100000000000001</v>
      </c>
      <c r="H470">
        <v>0.34399999999999997</v>
      </c>
      <c r="I470">
        <v>0.317</v>
      </c>
      <c r="J470">
        <v>0.32100000000000001</v>
      </c>
      <c r="K470">
        <v>0.318</v>
      </c>
      <c r="L470">
        <v>-2.3E-2</v>
      </c>
      <c r="M470">
        <v>0.47299999999999998</v>
      </c>
      <c r="N470">
        <v>0.32200000000000001</v>
      </c>
      <c r="O470">
        <v>1.0900000000000001</v>
      </c>
      <c r="P470">
        <v>35</v>
      </c>
      <c r="Q470">
        <v>0.95399999999999996</v>
      </c>
      <c r="R470" s="3" t="str">
        <f t="shared" si="28"/>
        <v>F</v>
      </c>
      <c r="S470" t="str">
        <f t="shared" si="29"/>
        <v>AUC - F</v>
      </c>
      <c r="T470" s="3" t="str">
        <f t="shared" si="31"/>
        <v>F</v>
      </c>
      <c r="U470" t="str">
        <f t="shared" si="30"/>
        <v>F1 - F</v>
      </c>
      <c r="V470" s="3"/>
    </row>
    <row r="471" spans="1:22" x14ac:dyDescent="0.25">
      <c r="A471" t="s">
        <v>166</v>
      </c>
      <c r="B471" t="s">
        <v>18</v>
      </c>
      <c r="C471" t="s">
        <v>74</v>
      </c>
      <c r="D471" t="s">
        <v>20</v>
      </c>
      <c r="E471" t="s">
        <v>183</v>
      </c>
      <c r="F471" t="s">
        <v>45</v>
      </c>
      <c r="G471">
        <v>0.496</v>
      </c>
      <c r="H471">
        <v>0.55200000000000005</v>
      </c>
      <c r="I471">
        <v>0.48899999999999999</v>
      </c>
      <c r="J471">
        <v>0.496</v>
      </c>
      <c r="K471">
        <v>0.49199999999999999</v>
      </c>
      <c r="L471">
        <v>-5.7000000000000002E-2</v>
      </c>
      <c r="M471">
        <v>0.47199999999999998</v>
      </c>
      <c r="N471">
        <v>0.504</v>
      </c>
      <c r="O471">
        <v>1.411</v>
      </c>
      <c r="P471">
        <v>29</v>
      </c>
      <c r="Q471">
        <v>0.98399999999999999</v>
      </c>
      <c r="R471" s="3" t="str">
        <f t="shared" si="28"/>
        <v>F</v>
      </c>
      <c r="S471" t="str">
        <f t="shared" si="29"/>
        <v>AUC - F</v>
      </c>
      <c r="T471" s="3" t="str">
        <f t="shared" si="31"/>
        <v>F</v>
      </c>
      <c r="U471" t="str">
        <f t="shared" si="30"/>
        <v>F1 - F</v>
      </c>
      <c r="V471" s="3"/>
    </row>
    <row r="472" spans="1:22" x14ac:dyDescent="0.25">
      <c r="A472" t="s">
        <v>166</v>
      </c>
      <c r="B472" t="s">
        <v>18</v>
      </c>
      <c r="C472" t="s">
        <v>74</v>
      </c>
      <c r="D472" t="s">
        <v>89</v>
      </c>
      <c r="E472" t="s">
        <v>182</v>
      </c>
      <c r="F472" t="s">
        <v>30</v>
      </c>
      <c r="G472">
        <v>0.504</v>
      </c>
      <c r="H472">
        <v>0.53600000000000003</v>
      </c>
      <c r="I472">
        <v>0.501</v>
      </c>
      <c r="J472">
        <v>0.504</v>
      </c>
      <c r="K472">
        <v>0.502</v>
      </c>
      <c r="L472">
        <v>-3.3000000000000002E-2</v>
      </c>
      <c r="M472">
        <v>0.47099999999999997</v>
      </c>
      <c r="N472">
        <v>0.51</v>
      </c>
      <c r="O472">
        <v>1.45</v>
      </c>
      <c r="P472">
        <v>27</v>
      </c>
      <c r="Q472">
        <v>1.004</v>
      </c>
      <c r="R472" s="3" t="str">
        <f t="shared" si="28"/>
        <v>F</v>
      </c>
      <c r="S472" t="str">
        <f t="shared" si="29"/>
        <v>AUC - F</v>
      </c>
      <c r="T472" s="3" t="str">
        <f t="shared" si="31"/>
        <v>D</v>
      </c>
      <c r="U472" t="str">
        <f t="shared" si="30"/>
        <v>F1 - D</v>
      </c>
      <c r="V472" s="3"/>
    </row>
    <row r="473" spans="1:22" x14ac:dyDescent="0.25">
      <c r="A473" t="s">
        <v>87</v>
      </c>
      <c r="B473" t="s">
        <v>18</v>
      </c>
      <c r="C473" t="s">
        <v>59</v>
      </c>
      <c r="D473" t="s">
        <v>91</v>
      </c>
      <c r="E473" t="s">
        <v>99</v>
      </c>
      <c r="F473" t="s">
        <v>211</v>
      </c>
      <c r="G473">
        <v>0.314</v>
      </c>
      <c r="H473">
        <v>0.39300000000000002</v>
      </c>
      <c r="I473">
        <v>0.30099999999999999</v>
      </c>
      <c r="J473">
        <v>0.314</v>
      </c>
      <c r="K473">
        <v>0.29299999999999998</v>
      </c>
      <c r="L473">
        <v>-0.08</v>
      </c>
      <c r="M473">
        <v>0.46700000000000003</v>
      </c>
      <c r="N473">
        <v>0.35599999999999998</v>
      </c>
      <c r="O473">
        <v>1.036</v>
      </c>
      <c r="P473">
        <v>33</v>
      </c>
      <c r="Q473">
        <v>0.879</v>
      </c>
      <c r="R473" s="3" t="str">
        <f t="shared" si="28"/>
        <v>F</v>
      </c>
      <c r="S473" t="str">
        <f t="shared" si="29"/>
        <v>AUC - F</v>
      </c>
      <c r="T473" s="3" t="str">
        <f t="shared" si="31"/>
        <v>F</v>
      </c>
      <c r="U473" t="str">
        <f t="shared" si="30"/>
        <v>F1 - F</v>
      </c>
      <c r="V473" s="3"/>
    </row>
    <row r="474" spans="1:22" x14ac:dyDescent="0.25">
      <c r="A474" t="s">
        <v>46</v>
      </c>
      <c r="B474" t="s">
        <v>18</v>
      </c>
      <c r="C474" t="s">
        <v>74</v>
      </c>
      <c r="D474" t="s">
        <v>22</v>
      </c>
      <c r="E474" t="s">
        <v>85</v>
      </c>
      <c r="F474" t="s">
        <v>45</v>
      </c>
      <c r="G474">
        <v>0.46700000000000003</v>
      </c>
      <c r="H474">
        <v>0.53600000000000003</v>
      </c>
      <c r="I474">
        <v>0.46700000000000003</v>
      </c>
      <c r="J474">
        <v>0.46700000000000003</v>
      </c>
      <c r="K474">
        <v>0.46700000000000003</v>
      </c>
      <c r="L474">
        <v>-6.9000000000000006E-2</v>
      </c>
      <c r="M474">
        <v>0.46500000000000002</v>
      </c>
      <c r="N474">
        <v>0.48499999999999999</v>
      </c>
      <c r="O474">
        <v>1.3479999999999999</v>
      </c>
      <c r="P474">
        <v>31</v>
      </c>
      <c r="Q474">
        <v>0.93400000000000005</v>
      </c>
      <c r="R474" s="3" t="str">
        <f t="shared" si="28"/>
        <v>F</v>
      </c>
      <c r="S474" t="str">
        <f t="shared" si="29"/>
        <v>AUC - F</v>
      </c>
      <c r="T474" s="3" t="str">
        <f t="shared" si="31"/>
        <v>F</v>
      </c>
      <c r="U474" t="str">
        <f t="shared" si="30"/>
        <v>F1 - F</v>
      </c>
      <c r="V474" s="3"/>
    </row>
    <row r="475" spans="1:22" x14ac:dyDescent="0.25">
      <c r="A475" t="s">
        <v>166</v>
      </c>
      <c r="B475" t="s">
        <v>18</v>
      </c>
      <c r="C475" t="s">
        <v>74</v>
      </c>
      <c r="D475" t="s">
        <v>20</v>
      </c>
      <c r="E475" t="s">
        <v>183</v>
      </c>
      <c r="F475" t="s">
        <v>30</v>
      </c>
      <c r="G475">
        <v>0.51100000000000001</v>
      </c>
      <c r="H475">
        <v>0.56999999999999995</v>
      </c>
      <c r="I475">
        <v>0.48499999999999999</v>
      </c>
      <c r="J475">
        <v>0.51100000000000001</v>
      </c>
      <c r="K475">
        <v>0.49</v>
      </c>
      <c r="L475">
        <v>-6.4000000000000001E-2</v>
      </c>
      <c r="M475">
        <v>0.45900000000000002</v>
      </c>
      <c r="N475">
        <v>0.496</v>
      </c>
      <c r="O475">
        <v>1.381</v>
      </c>
      <c r="P475">
        <v>30</v>
      </c>
      <c r="Q475">
        <v>0.98</v>
      </c>
      <c r="R475" s="3" t="str">
        <f t="shared" si="28"/>
        <v>F</v>
      </c>
      <c r="S475" t="str">
        <f t="shared" si="29"/>
        <v>AUC - F</v>
      </c>
      <c r="T475" s="3" t="str">
        <f t="shared" si="31"/>
        <v>F</v>
      </c>
      <c r="U475" t="str">
        <f t="shared" si="30"/>
        <v>F1 - F</v>
      </c>
      <c r="V475" s="3"/>
    </row>
    <row r="476" spans="1:22" x14ac:dyDescent="0.25">
      <c r="A476" t="s">
        <v>87</v>
      </c>
      <c r="B476" t="s">
        <v>18</v>
      </c>
      <c r="C476" t="s">
        <v>74</v>
      </c>
      <c r="D476" t="s">
        <v>91</v>
      </c>
      <c r="E476" t="s">
        <v>123</v>
      </c>
      <c r="F476" t="s">
        <v>211</v>
      </c>
      <c r="G476">
        <v>0.51100000000000001</v>
      </c>
      <c r="H476">
        <v>0.501</v>
      </c>
      <c r="I476">
        <v>0.50600000000000001</v>
      </c>
      <c r="J476">
        <v>0.51100000000000001</v>
      </c>
      <c r="K476">
        <v>0.504</v>
      </c>
      <c r="L476">
        <v>0.01</v>
      </c>
      <c r="M476">
        <v>0.45300000000000001</v>
      </c>
      <c r="N476">
        <v>0.48</v>
      </c>
      <c r="O476">
        <v>1.4470000000000001</v>
      </c>
      <c r="P476">
        <v>10</v>
      </c>
      <c r="Q476">
        <v>1.008</v>
      </c>
      <c r="R476" s="3" t="str">
        <f t="shared" si="28"/>
        <v>F</v>
      </c>
      <c r="S476" t="str">
        <f t="shared" si="29"/>
        <v>AUC - F</v>
      </c>
      <c r="T476" s="3" t="str">
        <f t="shared" si="31"/>
        <v>D</v>
      </c>
      <c r="U476" t="str">
        <f t="shared" si="30"/>
        <v>F1 - D</v>
      </c>
      <c r="V476" s="3"/>
    </row>
    <row r="477" spans="1:22" x14ac:dyDescent="0.25">
      <c r="A477" t="s">
        <v>87</v>
      </c>
      <c r="B477" t="s">
        <v>18</v>
      </c>
      <c r="C477" t="s">
        <v>59</v>
      </c>
      <c r="D477" t="s">
        <v>89</v>
      </c>
      <c r="E477" t="s">
        <v>112</v>
      </c>
      <c r="F477" t="s">
        <v>211</v>
      </c>
      <c r="G477">
        <v>0.29899999999999999</v>
      </c>
      <c r="H477">
        <v>0.39900000000000002</v>
      </c>
      <c r="I477">
        <v>0.25800000000000001</v>
      </c>
      <c r="J477">
        <v>0.29899999999999999</v>
      </c>
      <c r="K477">
        <v>0.26500000000000001</v>
      </c>
      <c r="L477">
        <v>-0.11</v>
      </c>
      <c r="M477">
        <v>0.45200000000000001</v>
      </c>
      <c r="N477">
        <v>0.32300000000000001</v>
      </c>
      <c r="O477">
        <v>0.92999999999999994</v>
      </c>
      <c r="P477">
        <v>35</v>
      </c>
      <c r="Q477">
        <v>0.79500000000000004</v>
      </c>
      <c r="R477" s="3" t="str">
        <f t="shared" si="28"/>
        <v>F</v>
      </c>
      <c r="S477" t="str">
        <f t="shared" si="29"/>
        <v>AUC - F</v>
      </c>
      <c r="T477" s="3" t="str">
        <f t="shared" si="31"/>
        <v>F</v>
      </c>
      <c r="U477" t="str">
        <f t="shared" si="30"/>
        <v>F1 - F</v>
      </c>
      <c r="V477" s="3"/>
    </row>
    <row r="478" spans="1:22" x14ac:dyDescent="0.25">
      <c r="A478" t="s">
        <v>128</v>
      </c>
      <c r="B478" t="s">
        <v>18</v>
      </c>
      <c r="C478" t="s">
        <v>74</v>
      </c>
      <c r="D478" t="s">
        <v>91</v>
      </c>
      <c r="E478" t="s">
        <v>163</v>
      </c>
      <c r="F478" t="s">
        <v>45</v>
      </c>
      <c r="G478">
        <v>0.44500000000000001</v>
      </c>
      <c r="H478">
        <v>0.55200000000000005</v>
      </c>
      <c r="I478">
        <v>0.44800000000000001</v>
      </c>
      <c r="J478">
        <v>0.44500000000000001</v>
      </c>
      <c r="K478">
        <v>0.44500000000000001</v>
      </c>
      <c r="L478">
        <v>-0.107</v>
      </c>
      <c r="M478">
        <v>0.44700000000000001</v>
      </c>
      <c r="N478">
        <v>0.47799999999999998</v>
      </c>
      <c r="O478">
        <v>1.2629999999999999</v>
      </c>
      <c r="P478">
        <v>33</v>
      </c>
      <c r="Q478">
        <v>0.89</v>
      </c>
      <c r="R478" s="3" t="str">
        <f t="shared" si="28"/>
        <v>F</v>
      </c>
      <c r="S478" t="str">
        <f t="shared" si="29"/>
        <v>AUC - F</v>
      </c>
      <c r="T478" s="3" t="str">
        <f t="shared" si="31"/>
        <v>F</v>
      </c>
      <c r="U478" t="str">
        <f t="shared" si="30"/>
        <v>F1 - F</v>
      </c>
      <c r="V478" s="3"/>
    </row>
    <row r="479" spans="1:22" x14ac:dyDescent="0.25">
      <c r="A479" t="s">
        <v>87</v>
      </c>
      <c r="B479" t="s">
        <v>18</v>
      </c>
      <c r="C479" t="s">
        <v>74</v>
      </c>
      <c r="D479" t="s">
        <v>89</v>
      </c>
      <c r="E479" t="s">
        <v>120</v>
      </c>
      <c r="F479" t="s">
        <v>30</v>
      </c>
      <c r="G479">
        <v>0.47399999999999998</v>
      </c>
      <c r="H479">
        <v>0.53600000000000003</v>
      </c>
      <c r="I479">
        <v>0.47</v>
      </c>
      <c r="J479">
        <v>0.47399999999999998</v>
      </c>
      <c r="K479">
        <v>0.47</v>
      </c>
      <c r="L479">
        <v>-6.2E-2</v>
      </c>
      <c r="M479">
        <v>0.44500000000000001</v>
      </c>
      <c r="N479">
        <v>0.46500000000000002</v>
      </c>
      <c r="O479">
        <v>1.3180000000000001</v>
      </c>
      <c r="P479">
        <v>16</v>
      </c>
      <c r="Q479">
        <v>0.94</v>
      </c>
      <c r="R479" s="3" t="str">
        <f t="shared" si="28"/>
        <v>F</v>
      </c>
      <c r="S479" t="str">
        <f t="shared" si="29"/>
        <v>AUC - F</v>
      </c>
      <c r="T479" s="3" t="str">
        <f t="shared" si="31"/>
        <v>F</v>
      </c>
      <c r="U479" t="str">
        <f t="shared" si="30"/>
        <v>F1 - F</v>
      </c>
      <c r="V479" s="3"/>
    </row>
    <row r="480" spans="1:22" x14ac:dyDescent="0.25">
      <c r="A480" t="s">
        <v>46</v>
      </c>
      <c r="B480" t="s">
        <v>31</v>
      </c>
      <c r="C480" t="s">
        <v>74</v>
      </c>
      <c r="D480" t="s">
        <v>22</v>
      </c>
      <c r="E480" t="s">
        <v>86</v>
      </c>
      <c r="F480" t="s">
        <v>30</v>
      </c>
      <c r="G480">
        <v>0.47499999999999998</v>
      </c>
      <c r="H480">
        <v>0.53700000000000003</v>
      </c>
      <c r="I480">
        <v>0.46800000000000003</v>
      </c>
      <c r="J480">
        <v>0.47499999999999998</v>
      </c>
      <c r="K480">
        <v>0.46600000000000003</v>
      </c>
      <c r="L480">
        <v>-6.5000000000000002E-2</v>
      </c>
      <c r="M480">
        <v>0.44400000000000001</v>
      </c>
      <c r="N480">
        <v>0.46400000000000002</v>
      </c>
      <c r="O480">
        <v>1.3089999999999999</v>
      </c>
      <c r="P480">
        <v>28</v>
      </c>
      <c r="Q480">
        <v>0.93200000000000005</v>
      </c>
      <c r="R480" s="3" t="str">
        <f t="shared" si="28"/>
        <v>F</v>
      </c>
      <c r="S480" t="str">
        <f t="shared" si="29"/>
        <v>AUC - F</v>
      </c>
      <c r="T480" s="3" t="str">
        <f t="shared" si="31"/>
        <v>F</v>
      </c>
      <c r="U480" t="str">
        <f t="shared" si="30"/>
        <v>F1 - F</v>
      </c>
      <c r="V480" s="3"/>
    </row>
    <row r="481" spans="1:22" x14ac:dyDescent="0.25">
      <c r="A481" t="s">
        <v>87</v>
      </c>
      <c r="B481" t="s">
        <v>18</v>
      </c>
      <c r="C481" t="s">
        <v>59</v>
      </c>
      <c r="D481" t="s">
        <v>20</v>
      </c>
      <c r="E481" t="s">
        <v>116</v>
      </c>
      <c r="F481" t="s">
        <v>211</v>
      </c>
      <c r="G481">
        <v>0.32800000000000001</v>
      </c>
      <c r="H481">
        <v>0.378</v>
      </c>
      <c r="I481">
        <v>0.317</v>
      </c>
      <c r="J481">
        <v>0.32800000000000001</v>
      </c>
      <c r="K481">
        <v>0.31</v>
      </c>
      <c r="L481">
        <v>-4.8000000000000001E-2</v>
      </c>
      <c r="M481">
        <v>0.443</v>
      </c>
      <c r="N481">
        <v>0.32100000000000001</v>
      </c>
      <c r="O481">
        <v>1.026</v>
      </c>
      <c r="P481">
        <v>34</v>
      </c>
      <c r="Q481">
        <v>0.92999999999999994</v>
      </c>
      <c r="R481" s="3" t="str">
        <f t="shared" si="28"/>
        <v>F</v>
      </c>
      <c r="S481" t="str">
        <f t="shared" si="29"/>
        <v>AUC - F</v>
      </c>
      <c r="T481" s="3" t="str">
        <f t="shared" si="31"/>
        <v>F</v>
      </c>
      <c r="U481" t="str">
        <f t="shared" si="30"/>
        <v>F1 - F</v>
      </c>
      <c r="V481" s="3"/>
    </row>
    <row r="482" spans="1:22" x14ac:dyDescent="0.25">
      <c r="A482" t="s">
        <v>87</v>
      </c>
      <c r="B482" t="s">
        <v>18</v>
      </c>
      <c r="C482" t="s">
        <v>74</v>
      </c>
      <c r="D482" t="s">
        <v>89</v>
      </c>
      <c r="E482" t="s">
        <v>120</v>
      </c>
      <c r="F482" t="s">
        <v>45</v>
      </c>
      <c r="G482">
        <v>0.438</v>
      </c>
      <c r="H482">
        <v>0.56399999999999995</v>
      </c>
      <c r="I482">
        <v>0.438</v>
      </c>
      <c r="J482">
        <v>0.438</v>
      </c>
      <c r="K482">
        <v>0.438</v>
      </c>
      <c r="L482">
        <v>-0.126</v>
      </c>
      <c r="M482">
        <v>0.437</v>
      </c>
      <c r="N482">
        <v>0.47399999999999998</v>
      </c>
      <c r="O482">
        <v>1.2229999999999999</v>
      </c>
      <c r="P482">
        <v>25</v>
      </c>
      <c r="Q482">
        <v>0.876</v>
      </c>
      <c r="R482" s="3" t="str">
        <f t="shared" si="28"/>
        <v>F</v>
      </c>
      <c r="S482" t="str">
        <f t="shared" si="29"/>
        <v>AUC - F</v>
      </c>
      <c r="T482" s="3" t="str">
        <f t="shared" si="31"/>
        <v>F</v>
      </c>
      <c r="U482" t="str">
        <f t="shared" si="30"/>
        <v>F1 - F</v>
      </c>
      <c r="V482" s="3"/>
    </row>
    <row r="483" spans="1:22" x14ac:dyDescent="0.25">
      <c r="A483" t="s">
        <v>87</v>
      </c>
      <c r="B483" t="s">
        <v>18</v>
      </c>
      <c r="C483" t="s">
        <v>74</v>
      </c>
      <c r="D483" t="s">
        <v>20</v>
      </c>
      <c r="E483" t="s">
        <v>115</v>
      </c>
      <c r="F483" t="s">
        <v>30</v>
      </c>
      <c r="G483">
        <v>0.45300000000000001</v>
      </c>
      <c r="H483">
        <v>0.56299999999999994</v>
      </c>
      <c r="I483">
        <v>0.442</v>
      </c>
      <c r="J483">
        <v>0.45300000000000001</v>
      </c>
      <c r="K483">
        <v>0.44</v>
      </c>
      <c r="L483">
        <v>-0.11600000000000001</v>
      </c>
      <c r="M483">
        <v>0.435</v>
      </c>
      <c r="N483">
        <v>0.47</v>
      </c>
      <c r="O483">
        <v>1.2290000000000001</v>
      </c>
      <c r="P483">
        <v>24</v>
      </c>
      <c r="Q483">
        <v>0.88</v>
      </c>
      <c r="R483" s="3" t="str">
        <f t="shared" si="28"/>
        <v>F</v>
      </c>
      <c r="S483" t="str">
        <f t="shared" si="29"/>
        <v>AUC - F</v>
      </c>
      <c r="T483" s="3" t="str">
        <f t="shared" si="31"/>
        <v>F</v>
      </c>
      <c r="U483" t="str">
        <f t="shared" si="30"/>
        <v>F1 - F</v>
      </c>
      <c r="V483" s="3"/>
    </row>
    <row r="484" spans="1:22" x14ac:dyDescent="0.25">
      <c r="A484" t="s">
        <v>87</v>
      </c>
      <c r="B484" t="s">
        <v>18</v>
      </c>
      <c r="C484" t="s">
        <v>74</v>
      </c>
      <c r="D484" t="s">
        <v>91</v>
      </c>
      <c r="E484" t="s">
        <v>123</v>
      </c>
      <c r="F484" t="s">
        <v>30</v>
      </c>
      <c r="G484">
        <v>0.45300000000000001</v>
      </c>
      <c r="H484">
        <v>0.55900000000000005</v>
      </c>
      <c r="I484">
        <v>0.44700000000000001</v>
      </c>
      <c r="J484">
        <v>0.45300000000000001</v>
      </c>
      <c r="K484">
        <v>0.44700000000000001</v>
      </c>
      <c r="L484">
        <v>-0.108</v>
      </c>
      <c r="M484">
        <v>0.42599999999999999</v>
      </c>
      <c r="N484">
        <v>0.46500000000000002</v>
      </c>
      <c r="O484">
        <v>1.23</v>
      </c>
      <c r="P484">
        <v>23</v>
      </c>
      <c r="Q484">
        <v>0.89400000000000002</v>
      </c>
      <c r="R484" s="3" t="str">
        <f t="shared" si="28"/>
        <v>F</v>
      </c>
      <c r="S484" t="str">
        <f t="shared" si="29"/>
        <v>AUC - F</v>
      </c>
      <c r="T484" s="3" t="str">
        <f t="shared" si="31"/>
        <v>F</v>
      </c>
      <c r="U484" t="str">
        <f t="shared" si="30"/>
        <v>F1 - F</v>
      </c>
      <c r="V484" s="3"/>
    </row>
    <row r="485" spans="1:22" x14ac:dyDescent="0.25">
      <c r="A485" t="s">
        <v>87</v>
      </c>
      <c r="B485" t="s">
        <v>18</v>
      </c>
      <c r="C485" t="s">
        <v>54</v>
      </c>
      <c r="D485" t="s">
        <v>91</v>
      </c>
      <c r="E485" t="s">
        <v>114</v>
      </c>
      <c r="F485" t="s">
        <v>45</v>
      </c>
      <c r="G485">
        <v>0.42299999999999999</v>
      </c>
      <c r="H485">
        <v>0.57499999999999996</v>
      </c>
      <c r="I485">
        <v>0.42399999999999999</v>
      </c>
      <c r="J485">
        <v>0.42299999999999999</v>
      </c>
      <c r="K485">
        <v>0.42199999999999999</v>
      </c>
      <c r="L485">
        <v>-0.152</v>
      </c>
      <c r="M485">
        <v>0.42399999999999999</v>
      </c>
      <c r="N485">
        <v>0.46800000000000003</v>
      </c>
      <c r="O485">
        <v>1.1619999999999999</v>
      </c>
      <c r="P485">
        <v>29</v>
      </c>
      <c r="Q485">
        <v>0.84399999999999997</v>
      </c>
      <c r="R485" s="3" t="str">
        <f t="shared" si="28"/>
        <v>F</v>
      </c>
      <c r="S485" t="str">
        <f t="shared" si="29"/>
        <v>AUC - F</v>
      </c>
      <c r="T485" s="3" t="str">
        <f t="shared" si="31"/>
        <v>F</v>
      </c>
      <c r="U485" t="str">
        <f t="shared" si="30"/>
        <v>F1 - F</v>
      </c>
      <c r="V485" s="3"/>
    </row>
    <row r="486" spans="1:22" x14ac:dyDescent="0.25">
      <c r="A486" t="s">
        <v>87</v>
      </c>
      <c r="B486" t="s">
        <v>18</v>
      </c>
      <c r="C486" t="s">
        <v>59</v>
      </c>
      <c r="D486" t="s">
        <v>20</v>
      </c>
      <c r="E486" t="s">
        <v>116</v>
      </c>
      <c r="F486" t="s">
        <v>45</v>
      </c>
      <c r="G486">
        <v>0.22600000000000001</v>
      </c>
      <c r="H486">
        <v>0.40300000000000002</v>
      </c>
      <c r="I486">
        <v>0.22900000000000001</v>
      </c>
      <c r="J486">
        <v>0.22600000000000001</v>
      </c>
      <c r="K486">
        <v>0.22700000000000001</v>
      </c>
      <c r="L486">
        <v>-0.17599999999999999</v>
      </c>
      <c r="M486">
        <v>0.41199999999999998</v>
      </c>
      <c r="N486">
        <v>0.315</v>
      </c>
      <c r="O486">
        <v>0.77800000000000002</v>
      </c>
      <c r="P486">
        <v>36</v>
      </c>
      <c r="Q486">
        <v>0.68100000000000005</v>
      </c>
      <c r="R486" s="3" t="str">
        <f t="shared" si="28"/>
        <v>F</v>
      </c>
      <c r="S486" t="str">
        <f t="shared" si="29"/>
        <v>AUC - F</v>
      </c>
      <c r="T486" s="3" t="str">
        <f t="shared" si="31"/>
        <v>F</v>
      </c>
      <c r="U486" t="str">
        <f t="shared" si="30"/>
        <v>F1 - F</v>
      </c>
      <c r="V486" s="3"/>
    </row>
    <row r="487" spans="1:22" x14ac:dyDescent="0.25">
      <c r="A487" t="s">
        <v>87</v>
      </c>
      <c r="B487" t="s">
        <v>18</v>
      </c>
      <c r="C487" t="s">
        <v>54</v>
      </c>
      <c r="D487" t="s">
        <v>20</v>
      </c>
      <c r="E487" t="s">
        <v>104</v>
      </c>
      <c r="F487" t="s">
        <v>45</v>
      </c>
      <c r="G487">
        <v>0.40899999999999997</v>
      </c>
      <c r="H487">
        <v>0.59</v>
      </c>
      <c r="I487">
        <v>0.40899999999999997</v>
      </c>
      <c r="J487">
        <v>0.40899999999999997</v>
      </c>
      <c r="K487">
        <v>0.40799999999999997</v>
      </c>
      <c r="L487">
        <v>-0.182</v>
      </c>
      <c r="M487">
        <v>0.40899999999999997</v>
      </c>
      <c r="N487">
        <v>0.46300000000000002</v>
      </c>
      <c r="O487">
        <v>1.0980000000000001</v>
      </c>
      <c r="P487">
        <v>32</v>
      </c>
      <c r="Q487">
        <v>0.81599999999999995</v>
      </c>
      <c r="R487" s="3" t="str">
        <f t="shared" si="28"/>
        <v>F</v>
      </c>
      <c r="S487" t="str">
        <f t="shared" si="29"/>
        <v>AUC - F</v>
      </c>
      <c r="T487" s="3" t="str">
        <f t="shared" si="31"/>
        <v>F</v>
      </c>
      <c r="U487" t="str">
        <f t="shared" si="30"/>
        <v>F1 - F</v>
      </c>
      <c r="V487" s="3"/>
    </row>
  </sheetData>
  <autoFilter ref="A1:U487"/>
  <conditionalFormatting sqref="K1:K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A7" workbookViewId="0">
      <selection activeCell="O24" sqref="O24"/>
    </sheetView>
  </sheetViews>
  <sheetFormatPr baseColWidth="10" defaultRowHeight="15" x14ac:dyDescent="0.25"/>
  <cols>
    <col min="1" max="1" width="14" bestFit="1" customWidth="1"/>
  </cols>
  <sheetData>
    <row r="1" spans="1:14" x14ac:dyDescent="0.25">
      <c r="A1" s="6" t="s">
        <v>17</v>
      </c>
      <c r="B1" s="7" t="s">
        <v>18</v>
      </c>
      <c r="C1" s="7" t="s">
        <v>19</v>
      </c>
      <c r="D1" s="7" t="s">
        <v>20</v>
      </c>
      <c r="E1" s="7" t="s">
        <v>21</v>
      </c>
      <c r="F1" s="7" t="s">
        <v>211</v>
      </c>
      <c r="G1" s="7">
        <v>0.66400000000000003</v>
      </c>
      <c r="H1" s="7">
        <v>0.17399999999999999</v>
      </c>
      <c r="I1" s="7">
        <v>0.66700000000000004</v>
      </c>
      <c r="J1" s="7">
        <v>0.66400000000000003</v>
      </c>
      <c r="K1" s="7">
        <v>0.66400000000000003</v>
      </c>
      <c r="L1" s="7">
        <v>0.49299999999999999</v>
      </c>
      <c r="M1" s="7">
        <v>0.81100000000000005</v>
      </c>
      <c r="N1" s="7">
        <v>0.70899999999999996</v>
      </c>
    </row>
    <row r="4" spans="1:14" x14ac:dyDescent="0.25">
      <c r="B4" s="5" t="s">
        <v>212</v>
      </c>
      <c r="C4" s="5" t="s">
        <v>213</v>
      </c>
      <c r="D4" s="5" t="s">
        <v>214</v>
      </c>
      <c r="E4" s="2" t="s">
        <v>215</v>
      </c>
    </row>
    <row r="5" spans="1:14" x14ac:dyDescent="0.25">
      <c r="B5" s="5">
        <v>28</v>
      </c>
      <c r="C5" s="5">
        <v>12</v>
      </c>
      <c r="D5" s="5">
        <v>8</v>
      </c>
      <c r="E5" s="2" t="s">
        <v>216</v>
      </c>
    </row>
    <row r="6" spans="1:14" x14ac:dyDescent="0.25">
      <c r="B6" s="5">
        <v>11</v>
      </c>
      <c r="C6" s="5">
        <v>36</v>
      </c>
      <c r="D6" s="5">
        <v>1</v>
      </c>
      <c r="E6" s="2" t="s">
        <v>217</v>
      </c>
    </row>
    <row r="7" spans="1:14" x14ac:dyDescent="0.25">
      <c r="B7" s="5">
        <v>9</v>
      </c>
      <c r="C7" s="5">
        <v>5</v>
      </c>
      <c r="D7" s="5">
        <v>27</v>
      </c>
      <c r="E7" s="2" t="s">
        <v>218</v>
      </c>
    </row>
    <row r="8" spans="1:14" x14ac:dyDescent="0.25">
      <c r="E8" s="2"/>
    </row>
    <row r="10" spans="1:14" x14ac:dyDescent="0.25">
      <c r="B10" t="s">
        <v>6</v>
      </c>
      <c r="C10" t="s">
        <v>7</v>
      </c>
      <c r="D10" t="s">
        <v>8</v>
      </c>
      <c r="E10" t="s">
        <v>9</v>
      </c>
      <c r="F10" t="s">
        <v>10</v>
      </c>
      <c r="G10" t="s">
        <v>11</v>
      </c>
      <c r="H10" t="s">
        <v>12</v>
      </c>
      <c r="I10" t="s">
        <v>13</v>
      </c>
      <c r="J10" t="s">
        <v>222</v>
      </c>
    </row>
    <row r="11" spans="1:14" x14ac:dyDescent="0.25">
      <c r="B11">
        <v>0.58299999999999996</v>
      </c>
      <c r="C11" s="9">
        <v>0.22500000000000001</v>
      </c>
      <c r="D11">
        <v>0.58299999999999996</v>
      </c>
      <c r="E11">
        <v>0.58299999999999996</v>
      </c>
      <c r="F11">
        <v>0.58299999999999996</v>
      </c>
      <c r="G11">
        <v>0.35899999999999999</v>
      </c>
      <c r="H11">
        <v>0.67600000000000005</v>
      </c>
      <c r="I11">
        <v>0.53700000000000003</v>
      </c>
      <c r="J11" t="s">
        <v>219</v>
      </c>
    </row>
    <row r="12" spans="1:14" x14ac:dyDescent="0.25">
      <c r="B12">
        <v>0.75</v>
      </c>
      <c r="C12" s="9">
        <v>0.191</v>
      </c>
      <c r="D12">
        <v>0.67900000000000005</v>
      </c>
      <c r="E12">
        <v>0.75</v>
      </c>
      <c r="F12">
        <v>0.71299999999999997</v>
      </c>
      <c r="G12">
        <v>0.54800000000000004</v>
      </c>
      <c r="H12">
        <v>0.88900000000000001</v>
      </c>
      <c r="I12">
        <v>0.82199999999999995</v>
      </c>
      <c r="J12" t="s">
        <v>220</v>
      </c>
    </row>
    <row r="13" spans="1:14" x14ac:dyDescent="0.25">
      <c r="B13">
        <v>0.65900000000000003</v>
      </c>
      <c r="C13" s="9">
        <v>9.4E-2</v>
      </c>
      <c r="D13">
        <v>0.75</v>
      </c>
      <c r="E13">
        <v>0.65900000000000003</v>
      </c>
      <c r="F13">
        <v>0.70099999999999996</v>
      </c>
      <c r="G13">
        <v>0.58799999999999997</v>
      </c>
      <c r="H13">
        <v>0.878</v>
      </c>
      <c r="I13">
        <v>0.78</v>
      </c>
      <c r="J13" t="s">
        <v>221</v>
      </c>
    </row>
    <row r="14" spans="1:14" x14ac:dyDescent="0.25">
      <c r="A14" t="s">
        <v>223</v>
      </c>
      <c r="B14">
        <v>0.66400000000000003</v>
      </c>
      <c r="C14">
        <v>0.17399999999999999</v>
      </c>
      <c r="D14">
        <v>0.66700000000000004</v>
      </c>
      <c r="E14">
        <v>0.66400000000000003</v>
      </c>
      <c r="F14">
        <v>0.66400000000000003</v>
      </c>
      <c r="G14">
        <v>0.49299999999999999</v>
      </c>
      <c r="H14">
        <v>0.81100000000000005</v>
      </c>
      <c r="I14">
        <v>0.70899999999999996</v>
      </c>
    </row>
    <row r="17" spans="1:17" x14ac:dyDescent="0.25">
      <c r="B17" t="s">
        <v>224</v>
      </c>
      <c r="C17" t="s">
        <v>225</v>
      </c>
      <c r="D17" t="s">
        <v>226</v>
      </c>
      <c r="E17" t="s">
        <v>227</v>
      </c>
      <c r="H17" t="s">
        <v>6</v>
      </c>
      <c r="I17" t="s">
        <v>7</v>
      </c>
      <c r="J17" t="s">
        <v>8</v>
      </c>
      <c r="K17" t="s">
        <v>9</v>
      </c>
      <c r="L17" t="s">
        <v>229</v>
      </c>
      <c r="M17" t="s">
        <v>10</v>
      </c>
      <c r="N17" t="s">
        <v>11</v>
      </c>
      <c r="O17" t="s">
        <v>12</v>
      </c>
      <c r="P17" t="s">
        <v>13</v>
      </c>
      <c r="Q17" t="s">
        <v>222</v>
      </c>
    </row>
    <row r="18" spans="1:17" x14ac:dyDescent="0.25">
      <c r="A18">
        <f>SUM(B5:D5)</f>
        <v>48</v>
      </c>
      <c r="B18">
        <f>B5</f>
        <v>28</v>
      </c>
      <c r="C18">
        <f>C6+D6+C7+D7</f>
        <v>69</v>
      </c>
      <c r="D18">
        <f>B6+B7</f>
        <v>20</v>
      </c>
      <c r="E18">
        <f>C5+D5</f>
        <v>20</v>
      </c>
      <c r="F18" s="2" t="s">
        <v>216</v>
      </c>
      <c r="H18" s="8">
        <f>B18/(B18+E18)</f>
        <v>0.58333333333333337</v>
      </c>
      <c r="I18" s="8">
        <f>D18/(D18+C18)</f>
        <v>0.2247191011235955</v>
      </c>
      <c r="J18" s="8">
        <f>B18/(B18+D18)</f>
        <v>0.58333333333333337</v>
      </c>
      <c r="K18" s="8">
        <f>B18/(B18+E18)</f>
        <v>0.58333333333333337</v>
      </c>
      <c r="L18" s="8">
        <f>(B18+C18)/SUM(B18:E18)</f>
        <v>0.70802919708029199</v>
      </c>
      <c r="M18" s="8">
        <f>(2*K18*J18)/(J18+K18)</f>
        <v>0.58333333333333337</v>
      </c>
      <c r="N18" s="8"/>
      <c r="O18" s="8"/>
      <c r="P18" s="8"/>
      <c r="Q18" s="2" t="s">
        <v>216</v>
      </c>
    </row>
    <row r="19" spans="1:17" x14ac:dyDescent="0.25">
      <c r="A19">
        <f t="shared" ref="A19:A20" si="0">SUM(B6:D6)</f>
        <v>48</v>
      </c>
      <c r="B19">
        <f>C6</f>
        <v>36</v>
      </c>
      <c r="C19">
        <f>B5+D5+B7+D7</f>
        <v>72</v>
      </c>
      <c r="D19">
        <f>C5+C7</f>
        <v>17</v>
      </c>
      <c r="E19">
        <f>B6+D6</f>
        <v>12</v>
      </c>
      <c r="F19" s="2" t="s">
        <v>217</v>
      </c>
      <c r="H19" s="8">
        <f t="shared" ref="H19:H21" si="1">B19/(B19+E19)</f>
        <v>0.75</v>
      </c>
      <c r="I19" s="8">
        <f t="shared" ref="I19:I20" si="2">D19/(D19+C19)</f>
        <v>0.19101123595505617</v>
      </c>
      <c r="J19" s="8">
        <f t="shared" ref="J19:J21" si="3">B19/(B19+D19)</f>
        <v>0.67924528301886788</v>
      </c>
      <c r="K19" s="8">
        <f t="shared" ref="K19:K21" si="4">B19/(B19+E19)</f>
        <v>0.75</v>
      </c>
      <c r="L19" s="8">
        <f t="shared" ref="L19:L21" si="5">(B19+C19)/SUM(B19:E19)</f>
        <v>0.78832116788321172</v>
      </c>
      <c r="M19" s="8">
        <f>(2*K19*J19)/(J19+K19)</f>
        <v>0.71287128712871295</v>
      </c>
      <c r="N19" s="8"/>
      <c r="O19" s="8"/>
      <c r="P19" s="8"/>
      <c r="Q19" s="2" t="s">
        <v>217</v>
      </c>
    </row>
    <row r="20" spans="1:17" x14ac:dyDescent="0.25">
      <c r="A20">
        <f t="shared" si="0"/>
        <v>41</v>
      </c>
      <c r="B20">
        <f>D7</f>
        <v>27</v>
      </c>
      <c r="C20">
        <f>C6+C5+B5+B6</f>
        <v>87</v>
      </c>
      <c r="D20">
        <f>D5+D6</f>
        <v>9</v>
      </c>
      <c r="E20">
        <f>B7+C7</f>
        <v>14</v>
      </c>
      <c r="F20" s="2" t="s">
        <v>218</v>
      </c>
      <c r="H20" s="8">
        <f t="shared" si="1"/>
        <v>0.65853658536585369</v>
      </c>
      <c r="I20" s="8">
        <f t="shared" si="2"/>
        <v>9.375E-2</v>
      </c>
      <c r="J20" s="8">
        <f t="shared" si="3"/>
        <v>0.75</v>
      </c>
      <c r="K20" s="8">
        <f>B20/(B20+E20)</f>
        <v>0.65853658536585369</v>
      </c>
      <c r="L20" s="8">
        <f t="shared" si="5"/>
        <v>0.83211678832116787</v>
      </c>
      <c r="M20" s="8">
        <f>(2*K20*J20)/(J20+K20)</f>
        <v>0.7012987012987012</v>
      </c>
      <c r="N20" s="8"/>
      <c r="O20" s="8"/>
      <c r="P20" s="8"/>
      <c r="Q20" s="2" t="s">
        <v>218</v>
      </c>
    </row>
    <row r="21" spans="1:17" x14ac:dyDescent="0.25">
      <c r="A21" t="s">
        <v>228</v>
      </c>
      <c r="B21">
        <f>SUM(B18:B20)</f>
        <v>91</v>
      </c>
      <c r="C21">
        <f t="shared" ref="C21:E21" si="6">SUM(C18:C20)</f>
        <v>228</v>
      </c>
      <c r="D21">
        <f t="shared" si="6"/>
        <v>46</v>
      </c>
      <c r="E21">
        <f t="shared" si="6"/>
        <v>46</v>
      </c>
      <c r="H21" s="8">
        <f t="shared" si="1"/>
        <v>0.66423357664233573</v>
      </c>
      <c r="I21" s="8">
        <f>D21/(D21+C21)</f>
        <v>0.16788321167883211</v>
      </c>
      <c r="J21" s="8">
        <f t="shared" si="3"/>
        <v>0.66423357664233573</v>
      </c>
      <c r="K21" s="8">
        <f t="shared" si="4"/>
        <v>0.66423357664233573</v>
      </c>
      <c r="L21">
        <f t="shared" si="5"/>
        <v>0.77615571776155723</v>
      </c>
      <c r="M21" s="8">
        <f>(2*K21*J21)/(J21+K21)</f>
        <v>0.66423357664233573</v>
      </c>
      <c r="N21" s="8"/>
      <c r="O21" s="8"/>
    </row>
    <row r="22" spans="1:17" x14ac:dyDescent="0.25">
      <c r="H22" s="8" t="b">
        <f>ROUND(B14,3)=ROUND(H21,3)</f>
        <v>1</v>
      </c>
      <c r="I22" s="8" t="b">
        <f t="shared" ref="I22:K22" si="7">ROUND(C14,3)=ROUND(I21,3)</f>
        <v>0</v>
      </c>
      <c r="J22" s="8" t="b">
        <f t="shared" si="7"/>
        <v>0</v>
      </c>
      <c r="K22" s="8" t="b">
        <f t="shared" si="7"/>
        <v>1</v>
      </c>
      <c r="M22" s="8" t="b">
        <f>ROUND(F14,3)=ROUND(M21,3)</f>
        <v>1</v>
      </c>
    </row>
    <row r="24" spans="1:17" x14ac:dyDescent="0.25">
      <c r="B24">
        <f t="shared" ref="B24:E26" si="8">B18*$A18</f>
        <v>1344</v>
      </c>
      <c r="C24">
        <f t="shared" si="8"/>
        <v>3312</v>
      </c>
      <c r="D24">
        <f t="shared" si="8"/>
        <v>960</v>
      </c>
      <c r="E24">
        <f t="shared" si="8"/>
        <v>960</v>
      </c>
      <c r="H24" s="8">
        <f>B24/(B24+E24)</f>
        <v>0.58333333333333337</v>
      </c>
      <c r="I24" s="8">
        <f>D24/(D24+C24)</f>
        <v>0.2247191011235955</v>
      </c>
      <c r="J24" s="8">
        <f>B24/(B24+D24)</f>
        <v>0.58333333333333337</v>
      </c>
      <c r="K24" s="8">
        <f>B24/(B24+E24)</f>
        <v>0.58333333333333337</v>
      </c>
      <c r="L24" s="8">
        <f>(2*K24*J24)/(J24+K24)</f>
        <v>0.58333333333333337</v>
      </c>
    </row>
    <row r="25" spans="1:17" x14ac:dyDescent="0.25">
      <c r="B25">
        <f t="shared" si="8"/>
        <v>1728</v>
      </c>
      <c r="C25">
        <f t="shared" si="8"/>
        <v>3456</v>
      </c>
      <c r="D25">
        <f t="shared" si="8"/>
        <v>816</v>
      </c>
      <c r="E25">
        <f t="shared" si="8"/>
        <v>576</v>
      </c>
      <c r="H25" s="8">
        <f t="shared" ref="H25:H27" si="9">B25/(B25+E25)</f>
        <v>0.75</v>
      </c>
      <c r="I25" s="8">
        <f t="shared" ref="I25:I26" si="10">D25/(D25+C25)</f>
        <v>0.19101123595505617</v>
      </c>
      <c r="J25" s="8">
        <f t="shared" ref="J25:J27" si="11">B25/(B25+D25)</f>
        <v>0.67924528301886788</v>
      </c>
      <c r="K25" s="8">
        <f t="shared" ref="K25:K27" si="12">B25/(B25+E25)</f>
        <v>0.75</v>
      </c>
      <c r="L25" s="8">
        <f t="shared" ref="L25:L27" si="13">(2*K25*J25)/(J25+K25)</f>
        <v>0.71287128712871295</v>
      </c>
    </row>
    <row r="26" spans="1:17" x14ac:dyDescent="0.25">
      <c r="B26">
        <f t="shared" si="8"/>
        <v>1107</v>
      </c>
      <c r="C26">
        <f t="shared" si="8"/>
        <v>3567</v>
      </c>
      <c r="D26">
        <f t="shared" si="8"/>
        <v>369</v>
      </c>
      <c r="E26">
        <f t="shared" si="8"/>
        <v>574</v>
      </c>
      <c r="H26" s="8">
        <f t="shared" si="9"/>
        <v>0.65853658536585369</v>
      </c>
      <c r="I26" s="8">
        <f t="shared" si="10"/>
        <v>9.375E-2</v>
      </c>
      <c r="J26" s="8">
        <f t="shared" si="11"/>
        <v>0.75</v>
      </c>
      <c r="K26" s="8">
        <f t="shared" si="12"/>
        <v>0.65853658536585369</v>
      </c>
      <c r="L26" s="8">
        <f t="shared" si="13"/>
        <v>0.7012987012987012</v>
      </c>
    </row>
    <row r="27" spans="1:17" x14ac:dyDescent="0.25">
      <c r="B27">
        <f>SUM(B24:B26)</f>
        <v>4179</v>
      </c>
      <c r="C27">
        <f t="shared" ref="C27" si="14">SUM(C24:C26)</f>
        <v>10335</v>
      </c>
      <c r="D27">
        <f t="shared" ref="D27" si="15">SUM(D24:D26)</f>
        <v>2145</v>
      </c>
      <c r="E27">
        <f t="shared" ref="E27" si="16">SUM(E24:E26)</f>
        <v>2110</v>
      </c>
      <c r="G27" t="s">
        <v>223</v>
      </c>
      <c r="H27" s="8">
        <f t="shared" si="9"/>
        <v>0.66449356018444905</v>
      </c>
      <c r="I27" s="8">
        <f>D27/(D27+C27)</f>
        <v>0.171875</v>
      </c>
      <c r="J27" s="8">
        <f t="shared" si="11"/>
        <v>0.66081593927893734</v>
      </c>
      <c r="K27" s="8">
        <f t="shared" si="12"/>
        <v>0.66449356018444905</v>
      </c>
      <c r="L27" s="8">
        <f t="shared" si="13"/>
        <v>0.66264964718940766</v>
      </c>
    </row>
    <row r="28" spans="1:17" x14ac:dyDescent="0.25">
      <c r="H28" s="8" t="b">
        <f>ROUND(B14,3)=ROUND(H27,3)</f>
        <v>1</v>
      </c>
      <c r="I28" s="8" t="b">
        <f t="shared" ref="I28:L28" si="17">ROUND(C14,3)=ROUND(I27,3)</f>
        <v>0</v>
      </c>
      <c r="J28" s="8" t="b">
        <f t="shared" si="17"/>
        <v>0</v>
      </c>
      <c r="K28" s="8" t="b">
        <f t="shared" si="17"/>
        <v>1</v>
      </c>
      <c r="L28" s="8" t="b">
        <f t="shared" si="17"/>
        <v>0</v>
      </c>
    </row>
    <row r="30" spans="1:17" x14ac:dyDescent="0.25">
      <c r="H30" s="8" t="b">
        <f t="shared" ref="H30:K33" si="18">H24=H18</f>
        <v>1</v>
      </c>
      <c r="I30" s="8" t="b">
        <f t="shared" si="18"/>
        <v>1</v>
      </c>
      <c r="J30" s="8" t="b">
        <f t="shared" si="18"/>
        <v>1</v>
      </c>
      <c r="K30" s="8" t="b">
        <f t="shared" si="18"/>
        <v>1</v>
      </c>
      <c r="L30" s="8" t="b">
        <f>L24=M18</f>
        <v>1</v>
      </c>
    </row>
    <row r="31" spans="1:17" x14ac:dyDescent="0.25">
      <c r="H31" s="8" t="b">
        <f t="shared" si="18"/>
        <v>1</v>
      </c>
      <c r="I31" s="8" t="b">
        <f t="shared" si="18"/>
        <v>1</v>
      </c>
      <c r="J31" s="8" t="b">
        <f t="shared" si="18"/>
        <v>1</v>
      </c>
      <c r="K31" s="8" t="b">
        <f t="shared" si="18"/>
        <v>1</v>
      </c>
      <c r="L31" s="8" t="b">
        <f>L25=M19</f>
        <v>1</v>
      </c>
    </row>
    <row r="32" spans="1:17" x14ac:dyDescent="0.25">
      <c r="H32" s="8" t="b">
        <f t="shared" si="18"/>
        <v>1</v>
      </c>
      <c r="I32" s="8" t="b">
        <f t="shared" si="18"/>
        <v>1</v>
      </c>
      <c r="J32" s="8" t="b">
        <f t="shared" si="18"/>
        <v>1</v>
      </c>
      <c r="K32" s="8" t="b">
        <f t="shared" si="18"/>
        <v>1</v>
      </c>
      <c r="L32" s="8" t="b">
        <f>L26=M20</f>
        <v>1</v>
      </c>
    </row>
    <row r="33" spans="8:12" x14ac:dyDescent="0.25">
      <c r="H33" s="8" t="b">
        <f t="shared" si="18"/>
        <v>0</v>
      </c>
      <c r="I33" s="8" t="b">
        <f t="shared" si="18"/>
        <v>0</v>
      </c>
      <c r="J33" s="8" t="b">
        <f t="shared" si="18"/>
        <v>0</v>
      </c>
      <c r="K33" s="8" t="b">
        <f t="shared" si="18"/>
        <v>0</v>
      </c>
      <c r="L33" s="8" t="b">
        <f>L27=L21</f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H13" sqref="H13"/>
    </sheetView>
  </sheetViews>
  <sheetFormatPr baseColWidth="10" defaultRowHeight="15" x14ac:dyDescent="0.25"/>
  <sheetData>
    <row r="1" spans="1:10" x14ac:dyDescent="0.25">
      <c r="C1" s="5">
        <v>43</v>
      </c>
      <c r="D1" s="5">
        <v>18</v>
      </c>
    </row>
    <row r="2" spans="1:10" x14ac:dyDescent="0.25">
      <c r="C2" s="5">
        <v>9</v>
      </c>
      <c r="D2" s="5">
        <v>67</v>
      </c>
    </row>
    <row r="4" spans="1:10" x14ac:dyDescent="0.25">
      <c r="C4" s="5" t="s">
        <v>212</v>
      </c>
      <c r="D4" s="5" t="s">
        <v>213</v>
      </c>
      <c r="E4" s="2" t="s">
        <v>215</v>
      </c>
    </row>
    <row r="5" spans="1:10" x14ac:dyDescent="0.25">
      <c r="C5" s="5">
        <v>20</v>
      </c>
      <c r="D5" s="5">
        <v>0</v>
      </c>
      <c r="E5" s="2" t="s">
        <v>230</v>
      </c>
    </row>
    <row r="6" spans="1:10" x14ac:dyDescent="0.25">
      <c r="C6" s="5">
        <v>40</v>
      </c>
      <c r="D6" s="5">
        <v>5</v>
      </c>
      <c r="E6" s="2" t="s">
        <v>217</v>
      </c>
    </row>
    <row r="10" spans="1:10" x14ac:dyDescent="0.25">
      <c r="B10" t="s">
        <v>6</v>
      </c>
      <c r="C10" t="s">
        <v>7</v>
      </c>
      <c r="D10" t="s">
        <v>8</v>
      </c>
      <c r="E10" t="s">
        <v>9</v>
      </c>
      <c r="F10" t="s">
        <v>10</v>
      </c>
      <c r="G10" t="s">
        <v>11</v>
      </c>
      <c r="H10" t="s">
        <v>12</v>
      </c>
      <c r="I10" t="s">
        <v>13</v>
      </c>
      <c r="J10" t="s">
        <v>222</v>
      </c>
    </row>
    <row r="11" spans="1:10" x14ac:dyDescent="0.25">
      <c r="B11">
        <v>0.70499999999999996</v>
      </c>
      <c r="C11">
        <v>0.11799999999999999</v>
      </c>
      <c r="D11">
        <v>0.82699999999999996</v>
      </c>
      <c r="E11">
        <v>0.70499999999999996</v>
      </c>
      <c r="F11">
        <v>0.76100000000000001</v>
      </c>
      <c r="G11">
        <v>0.60099999999999998</v>
      </c>
      <c r="H11">
        <v>0.86</v>
      </c>
      <c r="I11">
        <v>0.83099999999999996</v>
      </c>
      <c r="J11" t="s">
        <v>221</v>
      </c>
    </row>
    <row r="12" spans="1:10" x14ac:dyDescent="0.25">
      <c r="B12">
        <v>0.88200000000000001</v>
      </c>
      <c r="C12">
        <v>0.29499999999999998</v>
      </c>
      <c r="D12">
        <v>0.78800000000000003</v>
      </c>
      <c r="E12">
        <v>0.88200000000000001</v>
      </c>
      <c r="F12">
        <v>0.83199999999999996</v>
      </c>
      <c r="G12">
        <v>0.60099999999999998</v>
      </c>
      <c r="H12">
        <v>0.86</v>
      </c>
      <c r="I12">
        <v>0.872</v>
      </c>
      <c r="J12" t="s">
        <v>220</v>
      </c>
    </row>
    <row r="13" spans="1:10" x14ac:dyDescent="0.25">
      <c r="A13" t="s">
        <v>223</v>
      </c>
      <c r="B13">
        <v>0.80300000000000005</v>
      </c>
      <c r="C13">
        <v>0.216</v>
      </c>
      <c r="D13">
        <v>0.80500000000000005</v>
      </c>
      <c r="E13">
        <v>0.80300000000000005</v>
      </c>
      <c r="F13">
        <v>0.80100000000000005</v>
      </c>
      <c r="G13">
        <v>0.60099999999999998</v>
      </c>
      <c r="H13">
        <v>0.86</v>
      </c>
      <c r="I13">
        <v>0.85399999999999998</v>
      </c>
    </row>
    <row r="17" spans="2:18" x14ac:dyDescent="0.25">
      <c r="C17" t="s">
        <v>224</v>
      </c>
      <c r="D17" t="s">
        <v>225</v>
      </c>
      <c r="E17" t="s">
        <v>226</v>
      </c>
      <c r="F17" t="s">
        <v>227</v>
      </c>
      <c r="I17" t="s">
        <v>6</v>
      </c>
      <c r="J17" t="s">
        <v>7</v>
      </c>
      <c r="K17" t="s">
        <v>8</v>
      </c>
      <c r="L17" t="s">
        <v>9</v>
      </c>
      <c r="M17" t="s">
        <v>229</v>
      </c>
      <c r="N17" t="s">
        <v>10</v>
      </c>
      <c r="O17" t="s">
        <v>11</v>
      </c>
      <c r="P17" t="s">
        <v>12</v>
      </c>
      <c r="Q17" t="s">
        <v>13</v>
      </c>
      <c r="R17" t="s">
        <v>222</v>
      </c>
    </row>
    <row r="18" spans="2:18" x14ac:dyDescent="0.25">
      <c r="C18">
        <f>C5</f>
        <v>20</v>
      </c>
      <c r="D18">
        <f>D6</f>
        <v>5</v>
      </c>
      <c r="E18">
        <f>C6</f>
        <v>40</v>
      </c>
      <c r="F18">
        <f>D5</f>
        <v>0</v>
      </c>
      <c r="G18" s="2" t="s">
        <v>216</v>
      </c>
      <c r="I18" s="8">
        <f>C18/(C18+F18)</f>
        <v>1</v>
      </c>
      <c r="J18" s="8">
        <f>E18/(E18+D18)</f>
        <v>0.88888888888888884</v>
      </c>
      <c r="K18" s="8">
        <f>C18/(C18+E18)</f>
        <v>0.33333333333333331</v>
      </c>
      <c r="L18" s="8">
        <f>C18/(C18+F18)</f>
        <v>1</v>
      </c>
      <c r="M18">
        <f>(C18+D18)/SUM(C18:F18)</f>
        <v>0.38461538461538464</v>
      </c>
      <c r="N18" s="8">
        <f>(2*L18*K18)/(K18+L18)</f>
        <v>0.5</v>
      </c>
      <c r="O18" s="8"/>
      <c r="P18" s="8"/>
      <c r="Q18" s="8"/>
      <c r="R18" s="2" t="s">
        <v>216</v>
      </c>
    </row>
    <row r="19" spans="2:18" x14ac:dyDescent="0.25">
      <c r="C19">
        <f>D6</f>
        <v>5</v>
      </c>
      <c r="D19">
        <f>C5</f>
        <v>20</v>
      </c>
      <c r="E19">
        <f>D5</f>
        <v>0</v>
      </c>
      <c r="F19">
        <f>C6</f>
        <v>40</v>
      </c>
      <c r="G19" s="2" t="s">
        <v>217</v>
      </c>
      <c r="I19" s="8">
        <f t="shared" ref="I19" si="0">C19/(C19+F19)</f>
        <v>0.1111111111111111</v>
      </c>
      <c r="J19" s="8">
        <f t="shared" ref="J19" si="1">E19/(E19+D19)</f>
        <v>0</v>
      </c>
      <c r="K19" s="8">
        <f t="shared" ref="K19" si="2">C19/(C19+E19)</f>
        <v>1</v>
      </c>
      <c r="L19" s="8">
        <f t="shared" ref="L19" si="3">C19/(C19+F19)</f>
        <v>0.1111111111111111</v>
      </c>
      <c r="M19">
        <f t="shared" ref="M19" si="4">(C19+D19)/SUM(C19:F19)</f>
        <v>0.38461538461538464</v>
      </c>
      <c r="N19" s="8">
        <f>(2*L19*K19)/(K19+L19)</f>
        <v>0.19999999999999998</v>
      </c>
      <c r="O19" s="8"/>
      <c r="P19" s="8"/>
      <c r="Q19" s="8"/>
      <c r="R19" s="2" t="s">
        <v>217</v>
      </c>
    </row>
    <row r="20" spans="2:18" x14ac:dyDescent="0.25">
      <c r="B20" t="s">
        <v>228</v>
      </c>
      <c r="C20">
        <f>C18+C19</f>
        <v>25</v>
      </c>
      <c r="D20">
        <f t="shared" ref="D20:F20" si="5">D18+D19</f>
        <v>25</v>
      </c>
      <c r="E20">
        <f t="shared" si="5"/>
        <v>40</v>
      </c>
      <c r="F20">
        <f t="shared" si="5"/>
        <v>40</v>
      </c>
      <c r="I20" s="8">
        <f t="shared" ref="I20" si="6">C20/(C20+F20)</f>
        <v>0.38461538461538464</v>
      </c>
      <c r="J20" s="8">
        <f t="shared" ref="J20" si="7">E20/(E20+D20)</f>
        <v>0.61538461538461542</v>
      </c>
      <c r="K20" s="8">
        <f t="shared" ref="K20" si="8">C20/(C20+E20)</f>
        <v>0.38461538461538464</v>
      </c>
      <c r="L20" s="8">
        <f t="shared" ref="L20" si="9">C20/(C20+F20)</f>
        <v>0.38461538461538464</v>
      </c>
      <c r="M20">
        <f t="shared" ref="M20" si="10">(C20+D20)/SUM(C20:F20)</f>
        <v>0.38461538461538464</v>
      </c>
      <c r="N20" s="8">
        <f>(2*L20*K20)/(K20+L20)</f>
        <v>0.38461538461538464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Tabelle9</vt:lpstr>
      <vt:lpstr>Tabelle1</vt:lpstr>
      <vt:lpstr>Tabelle2</vt:lpstr>
      <vt:lpstr>Tabelle11</vt:lpstr>
      <vt:lpstr>experiments</vt:lpstr>
      <vt:lpstr>Beispiel für doku</vt:lpstr>
      <vt:lpstr>Tabelle5</vt:lpstr>
    </vt:vector>
  </TitlesOfParts>
  <Company>zeb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Helweg, Dennis</dc:creator>
  <cp:lastModifiedBy>Helweg, Dennis</cp:lastModifiedBy>
  <dcterms:created xsi:type="dcterms:W3CDTF">2018-09-10T12:12:47Z</dcterms:created>
  <dcterms:modified xsi:type="dcterms:W3CDTF">2018-09-14T15:33:50Z</dcterms:modified>
</cp:coreProperties>
</file>