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2120" windowHeight="8535"/>
  </bookViews>
  <sheets>
    <sheet name="Plan1" sheetId="1" r:id="rId1"/>
  </sheets>
  <calcPr calcId="125725"/>
</workbook>
</file>

<file path=xl/calcChain.xml><?xml version="1.0" encoding="utf-8"?>
<calcChain xmlns="http://schemas.openxmlformats.org/spreadsheetml/2006/main">
  <c r="B11" i="1"/>
  <c r="B12"/>
  <c r="B13"/>
  <c r="B14"/>
  <c r="B16"/>
  <c r="B17"/>
  <c r="B18"/>
  <c r="B19"/>
  <c r="B15"/>
</calcChain>
</file>

<file path=xl/sharedStrings.xml><?xml version="1.0" encoding="utf-8"?>
<sst xmlns="http://schemas.openxmlformats.org/spreadsheetml/2006/main" count="39" uniqueCount="23">
  <si>
    <t>fixed header</t>
  </si>
  <si>
    <t>initrans</t>
  </si>
  <si>
    <t>table directory</t>
  </si>
  <si>
    <t>block header</t>
  </si>
  <si>
    <t>row directory (rows/block)</t>
  </si>
  <si>
    <t>block size</t>
  </si>
  <si>
    <t>pct free</t>
  </si>
  <si>
    <t>available data space</t>
  </si>
  <si>
    <t>average row size *</t>
  </si>
  <si>
    <t>average row size= row header + F + V + D (bytes per row)</t>
  </si>
  <si>
    <t>average rows / block</t>
  </si>
  <si>
    <t>rows / table</t>
  </si>
  <si>
    <t>blocks / table</t>
  </si>
  <si>
    <t>DbFileMultiblocReadCount</t>
  </si>
  <si>
    <t>Initial Extent</t>
  </si>
  <si>
    <t>Next Extent</t>
  </si>
  <si>
    <t>bytes</t>
  </si>
  <si>
    <t>blocks</t>
  </si>
  <si>
    <t>rows</t>
  </si>
  <si>
    <t>Montly Estimated Grouth</t>
  </si>
  <si>
    <t>%</t>
  </si>
  <si>
    <t>bytes / table</t>
  </si>
  <si>
    <t>where: row header = 3 bytes per row of a non-clustered table                                                                                    F = total length bytes of all columns with 1 byte column lengths (CHAR, NUMBER, DATE, and ROWID types)                                                     V = total length bytes of all columns with 3 byte column lengths (VARCHAR2, LONG, RAW, LONG RAW datatypes)                                                                           D = combined data space of all columns in average row.                                                        DATE always has 7 bytes of lengths, plus 1 byte as F item above.</t>
  </si>
</sst>
</file>

<file path=xl/styles.xml><?xml version="1.0" encoding="utf-8"?>
<styleSheet xmlns="http://schemas.openxmlformats.org/spreadsheetml/2006/main">
  <numFmts count="4">
    <numFmt numFmtId="171" formatCode="_(* #,##0.00_);_(* \(#,##0.00\);_(* &quot;-&quot;??_);_(@_)"/>
    <numFmt numFmtId="176" formatCode="_(* #,##0_);_(* \(#,##0\);_(* &quot;-&quot;??_);_(@_)"/>
    <numFmt numFmtId="179" formatCode="_(* #,##0.00000_);_(* \(#,##0.00000\);_(* &quot;-&quot;??_);_(@_)"/>
    <numFmt numFmtId="181" formatCode="_(* #,##0.000000_);_(* \(#,##0.000000\);_(* &quot;-&quot;??_);_(@_)"/>
  </numFmts>
  <fonts count="7">
    <font>
      <sz val="10"/>
      <name val="Arial"/>
    </font>
    <font>
      <sz val="10"/>
      <name val="Arial"/>
    </font>
    <font>
      <sz val="12"/>
      <name val="Times New Roman"/>
      <family val="1"/>
    </font>
    <font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8"/>
      <name val="Arial"/>
    </font>
    <font>
      <b/>
      <sz val="12"/>
      <color indexed="18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76" fontId="3" fillId="0" borderId="0" xfId="1" applyNumberFormat="1" applyFont="1"/>
    <xf numFmtId="176" fontId="0" fillId="0" borderId="0" xfId="1" applyNumberFormat="1" applyFont="1"/>
    <xf numFmtId="179" fontId="0" fillId="0" borderId="0" xfId="1" applyNumberFormat="1" applyFont="1"/>
    <xf numFmtId="181" fontId="0" fillId="0" borderId="0" xfId="1" applyNumberFormat="1" applyFont="1"/>
    <xf numFmtId="176" fontId="4" fillId="0" borderId="0" xfId="1" applyNumberFormat="1" applyFont="1" applyProtection="1">
      <protection locked="0"/>
    </xf>
    <xf numFmtId="0" fontId="2" fillId="0" borderId="0" xfId="0" applyFont="1" applyBorder="1"/>
    <xf numFmtId="0" fontId="2" fillId="0" borderId="1" xfId="0" applyFont="1" applyBorder="1"/>
    <xf numFmtId="0" fontId="0" fillId="0" borderId="2" xfId="0" applyBorder="1"/>
    <xf numFmtId="176" fontId="3" fillId="0" borderId="3" xfId="1" applyNumberFormat="1" applyFont="1" applyBorder="1"/>
    <xf numFmtId="176" fontId="4" fillId="0" borderId="3" xfId="1" applyNumberFormat="1" applyFont="1" applyBorder="1" applyProtection="1">
      <protection locked="0"/>
    </xf>
    <xf numFmtId="3" fontId="2" fillId="0" borderId="0" xfId="0" applyNumberFormat="1" applyFont="1" applyProtection="1">
      <protection locked="0"/>
    </xf>
    <xf numFmtId="176" fontId="3" fillId="0" borderId="0" xfId="1" quotePrefix="1" applyNumberFormat="1" applyFont="1"/>
    <xf numFmtId="0" fontId="5" fillId="0" borderId="0" xfId="0" applyFont="1" applyBorder="1"/>
    <xf numFmtId="0" fontId="6" fillId="0" borderId="0" xfId="0" applyFont="1" applyBorder="1"/>
    <xf numFmtId="0" fontId="0" fillId="0" borderId="4" xfId="0" applyBorder="1"/>
    <xf numFmtId="0" fontId="2" fillId="0" borderId="5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4"/>
  <sheetViews>
    <sheetView tabSelected="1" workbookViewId="0">
      <selection activeCell="F3" sqref="D3:G19"/>
    </sheetView>
  </sheetViews>
  <sheetFormatPr defaultRowHeight="12.75"/>
  <cols>
    <col min="1" max="1" width="22.5703125" bestFit="1" customWidth="1"/>
    <col min="2" max="2" width="18.42578125" style="3" bestFit="1" customWidth="1"/>
    <col min="4" max="4" width="11" bestFit="1" customWidth="1"/>
    <col min="5" max="5" width="7" bestFit="1" customWidth="1"/>
    <col min="6" max="6" width="12.7109375" bestFit="1" customWidth="1"/>
    <col min="7" max="7" width="22.5703125" bestFit="1" customWidth="1"/>
    <col min="8" max="8" width="11.5703125" bestFit="1" customWidth="1"/>
    <col min="11" max="11" width="18" bestFit="1" customWidth="1"/>
    <col min="12" max="12" width="16.140625" bestFit="1" customWidth="1"/>
    <col min="13" max="13" width="18.140625" bestFit="1" customWidth="1"/>
    <col min="14" max="14" width="12.140625" bestFit="1" customWidth="1"/>
  </cols>
  <sheetData>
    <row r="1" spans="1:7" ht="15.75">
      <c r="A1" t="s">
        <v>11</v>
      </c>
      <c r="B1" s="12">
        <v>131626</v>
      </c>
      <c r="C1" t="s">
        <v>18</v>
      </c>
    </row>
    <row r="2" spans="1:7" ht="13.5" thickBot="1">
      <c r="A2" t="s">
        <v>4</v>
      </c>
      <c r="B2" s="11">
        <v>29</v>
      </c>
      <c r="C2" t="s">
        <v>18</v>
      </c>
    </row>
    <row r="3" spans="1:7" ht="16.5" thickBot="1">
      <c r="A3" t="s">
        <v>8</v>
      </c>
      <c r="B3" s="6">
        <v>45</v>
      </c>
      <c r="C3" t="s">
        <v>16</v>
      </c>
      <c r="D3" s="8" t="s">
        <v>9</v>
      </c>
      <c r="E3" s="9"/>
      <c r="F3" s="9"/>
      <c r="G3" s="16"/>
    </row>
    <row r="4" spans="1:7">
      <c r="A4" t="s">
        <v>1</v>
      </c>
      <c r="B4" s="6">
        <v>1</v>
      </c>
      <c r="D4" s="17" t="s">
        <v>22</v>
      </c>
      <c r="E4" s="18"/>
      <c r="F4" s="18"/>
      <c r="G4" s="19"/>
    </row>
    <row r="5" spans="1:7">
      <c r="A5" t="s">
        <v>5</v>
      </c>
      <c r="B5" s="6">
        <v>2048</v>
      </c>
      <c r="C5" t="s">
        <v>16</v>
      </c>
      <c r="D5" s="20"/>
      <c r="E5" s="18"/>
      <c r="F5" s="18"/>
      <c r="G5" s="19"/>
    </row>
    <row r="6" spans="1:7">
      <c r="A6" t="s">
        <v>6</v>
      </c>
      <c r="B6" s="6">
        <v>30</v>
      </c>
      <c r="C6" t="s">
        <v>20</v>
      </c>
      <c r="D6" s="20"/>
      <c r="E6" s="18"/>
      <c r="F6" s="18"/>
      <c r="G6" s="19"/>
    </row>
    <row r="7" spans="1:7">
      <c r="A7" t="s">
        <v>13</v>
      </c>
      <c r="B7" s="6">
        <v>16</v>
      </c>
      <c r="C7" t="s">
        <v>17</v>
      </c>
      <c r="D7" s="20"/>
      <c r="E7" s="18"/>
      <c r="F7" s="18"/>
      <c r="G7" s="19"/>
    </row>
    <row r="8" spans="1:7">
      <c r="A8" t="s">
        <v>19</v>
      </c>
      <c r="B8" s="6">
        <v>10</v>
      </c>
      <c r="C8" t="s">
        <v>20</v>
      </c>
      <c r="D8" s="20"/>
      <c r="E8" s="18"/>
      <c r="F8" s="18"/>
      <c r="G8" s="19"/>
    </row>
    <row r="9" spans="1:7">
      <c r="A9" t="s">
        <v>0</v>
      </c>
      <c r="B9" s="2">
        <v>88</v>
      </c>
      <c r="C9" t="s">
        <v>16</v>
      </c>
      <c r="D9" s="20"/>
      <c r="E9" s="18"/>
      <c r="F9" s="18"/>
      <c r="G9" s="19"/>
    </row>
    <row r="10" spans="1:7">
      <c r="A10" t="s">
        <v>2</v>
      </c>
      <c r="B10" s="2">
        <v>4</v>
      </c>
      <c r="C10" t="s">
        <v>16</v>
      </c>
      <c r="D10" s="20"/>
      <c r="E10" s="18"/>
      <c r="F10" s="18"/>
      <c r="G10" s="19"/>
    </row>
    <row r="11" spans="1:7">
      <c r="A11" t="s">
        <v>3</v>
      </c>
      <c r="B11" s="2">
        <f>B9+24*B4+B10+2*B2</f>
        <v>174</v>
      </c>
      <c r="C11" t="s">
        <v>16</v>
      </c>
      <c r="D11" s="20"/>
      <c r="E11" s="18"/>
      <c r="F11" s="18"/>
      <c r="G11" s="19"/>
    </row>
    <row r="12" spans="1:7">
      <c r="A12" t="s">
        <v>7</v>
      </c>
      <c r="B12" s="2">
        <f>TRUNC(((B5-B11)-((B5-B11)*(B6/100))),0)</f>
        <v>1311</v>
      </c>
      <c r="C12" t="s">
        <v>16</v>
      </c>
      <c r="D12" s="20"/>
      <c r="E12" s="18"/>
      <c r="F12" s="18"/>
      <c r="G12" s="19"/>
    </row>
    <row r="13" spans="1:7">
      <c r="A13" t="s">
        <v>10</v>
      </c>
      <c r="B13" s="10">
        <f>TRUNC(B12/B3)</f>
        <v>29</v>
      </c>
      <c r="C13" t="s">
        <v>18</v>
      </c>
      <c r="D13" s="20"/>
      <c r="E13" s="18"/>
      <c r="F13" s="18"/>
      <c r="G13" s="19"/>
    </row>
    <row r="14" spans="1:7">
      <c r="A14" t="s">
        <v>12</v>
      </c>
      <c r="B14" s="2">
        <f>TRUNC(B1/B13)</f>
        <v>4538</v>
      </c>
      <c r="C14" t="s">
        <v>17</v>
      </c>
      <c r="D14" s="20"/>
      <c r="E14" s="18"/>
      <c r="F14" s="18"/>
      <c r="G14" s="19"/>
    </row>
    <row r="15" spans="1:7">
      <c r="A15" t="s">
        <v>21</v>
      </c>
      <c r="B15" s="2">
        <f>B14*B5</f>
        <v>9293824</v>
      </c>
      <c r="C15" t="s">
        <v>16</v>
      </c>
      <c r="D15" s="20"/>
      <c r="E15" s="18"/>
      <c r="F15" s="18"/>
      <c r="G15" s="19"/>
    </row>
    <row r="16" spans="1:7">
      <c r="A16" t="s">
        <v>14</v>
      </c>
      <c r="B16" s="13">
        <f>CEILING(B14,B7)</f>
        <v>4544</v>
      </c>
      <c r="C16" t="s">
        <v>17</v>
      </c>
      <c r="D16" s="20"/>
      <c r="E16" s="18"/>
      <c r="F16" s="18"/>
      <c r="G16" s="19"/>
    </row>
    <row r="17" spans="1:13">
      <c r="A17" t="s">
        <v>14</v>
      </c>
      <c r="B17" s="2">
        <f>B16*B5</f>
        <v>9306112</v>
      </c>
      <c r="C17" t="s">
        <v>16</v>
      </c>
      <c r="D17" s="20"/>
      <c r="E17" s="18"/>
      <c r="F17" s="18"/>
      <c r="G17" s="19"/>
    </row>
    <row r="18" spans="1:13">
      <c r="A18" t="s">
        <v>15</v>
      </c>
      <c r="B18" s="13">
        <f>CEILING((B14*(B8/100)),B7)</f>
        <v>464</v>
      </c>
      <c r="C18" t="s">
        <v>17</v>
      </c>
      <c r="D18" s="20"/>
      <c r="E18" s="18"/>
      <c r="F18" s="18"/>
      <c r="G18" s="19"/>
    </row>
    <row r="19" spans="1:13" ht="13.5" thickBot="1">
      <c r="A19" t="s">
        <v>15</v>
      </c>
      <c r="B19" s="2">
        <f>B18*B5</f>
        <v>950272</v>
      </c>
      <c r="C19" t="s">
        <v>16</v>
      </c>
      <c r="D19" s="21"/>
      <c r="E19" s="22"/>
      <c r="F19" s="22"/>
      <c r="G19" s="23"/>
    </row>
    <row r="20" spans="1:13" ht="15.75">
      <c r="B20" s="4"/>
      <c r="D20" s="14"/>
      <c r="E20" s="14"/>
      <c r="F20" s="15"/>
      <c r="G20" s="14"/>
      <c r="H20" s="14"/>
      <c r="I20" s="1"/>
      <c r="J20" s="1"/>
      <c r="K20" s="1"/>
      <c r="L20" s="1"/>
      <c r="M20" s="1"/>
    </row>
    <row r="21" spans="1:13" ht="15.75">
      <c r="B21" s="5"/>
      <c r="E21" s="1"/>
      <c r="F21" s="7"/>
      <c r="G21" s="1"/>
      <c r="H21" s="1"/>
      <c r="I21" s="1"/>
    </row>
    <row r="22" spans="1:13" ht="15.75">
      <c r="E22" s="1"/>
      <c r="F22" s="7"/>
      <c r="G22" s="1"/>
      <c r="H22" s="1"/>
      <c r="I22" s="1"/>
    </row>
    <row r="23" spans="1:13" ht="15.75">
      <c r="E23" s="1"/>
      <c r="F23" s="7"/>
      <c r="G23" s="1"/>
      <c r="H23" s="1"/>
      <c r="I23" s="1"/>
    </row>
    <row r="24" spans="1:13" ht="15.75">
      <c r="E24" s="1"/>
      <c r="F24" s="7"/>
      <c r="G24" s="1"/>
      <c r="H24" s="1"/>
      <c r="I24" s="1"/>
    </row>
  </sheetData>
  <sheetProtection sheet="1" objects="1" scenarios="1"/>
  <mergeCells count="1">
    <mergeCell ref="D4:G19"/>
  </mergeCells>
  <phoneticPr fontId="0" type="noConversion"/>
  <printOptions horizontalCentered="1" verticalCentered="1" gridLines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>&amp;LTectraining / Stratégia&amp;CTable Sizing&amp;RTribunal de Justiça do Estado do Pará</oddHeader>
    <oddFooter>&amp;LOdécio Souza&amp;C&amp;F&amp;R&amp;D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Tectraining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Odécio Souza</dc:creator>
  <cp:lastModifiedBy>user</cp:lastModifiedBy>
  <cp:lastPrinted>2002-03-22T16:10:51Z</cp:lastPrinted>
  <dcterms:created xsi:type="dcterms:W3CDTF">2002-03-22T13:14:30Z</dcterms:created>
  <dcterms:modified xsi:type="dcterms:W3CDTF">2013-08-01T23:28:58Z</dcterms:modified>
</cp:coreProperties>
</file>