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600" windowHeight="20480" tabRatio="500"/>
  </bookViews>
  <sheets>
    <sheet name="Info" sheetId="2" r:id="rId1"/>
    <sheet name="Soft EM" sheetId="1" r:id="rId2"/>
    <sheet name="Hard EM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H23" i="3"/>
  <c r="G24" i="3"/>
  <c r="H24" i="3"/>
  <c r="I24" i="3"/>
  <c r="G25" i="3"/>
  <c r="H25" i="3"/>
  <c r="G26" i="3"/>
  <c r="H26" i="3"/>
  <c r="G27" i="3"/>
  <c r="H27" i="3"/>
  <c r="G28" i="3"/>
  <c r="H28" i="3"/>
  <c r="I28" i="3"/>
  <c r="J28" i="3"/>
  <c r="K28" i="3"/>
  <c r="L28" i="3"/>
  <c r="B26" i="3"/>
  <c r="C26" i="3"/>
  <c r="B25" i="3"/>
  <c r="C25" i="3"/>
  <c r="B24" i="3"/>
  <c r="C24" i="3"/>
  <c r="D24" i="3"/>
  <c r="B23" i="3"/>
  <c r="C23" i="3"/>
  <c r="B22" i="3"/>
  <c r="C22" i="3"/>
  <c r="D22" i="3"/>
  <c r="E22" i="3"/>
  <c r="F22" i="3"/>
  <c r="D23" i="3"/>
  <c r="E23" i="3"/>
  <c r="F23" i="3"/>
  <c r="E24" i="3"/>
  <c r="F24" i="3"/>
  <c r="D25" i="3"/>
  <c r="E25" i="3"/>
  <c r="F25" i="3"/>
  <c r="D26" i="3"/>
  <c r="E26" i="3"/>
  <c r="F26" i="3"/>
  <c r="D27" i="3"/>
  <c r="I27" i="3"/>
  <c r="E27" i="3"/>
  <c r="J27" i="3"/>
  <c r="F27" i="3"/>
  <c r="K27" i="3"/>
  <c r="L27" i="3"/>
  <c r="I26" i="3"/>
  <c r="J26" i="3"/>
  <c r="K26" i="3"/>
  <c r="L26" i="3"/>
  <c r="I25" i="3"/>
  <c r="J25" i="3"/>
  <c r="K25" i="3"/>
  <c r="L25" i="3"/>
  <c r="J24" i="3"/>
  <c r="K24" i="3"/>
  <c r="L24" i="3"/>
  <c r="I23" i="3"/>
  <c r="J23" i="3"/>
  <c r="K23" i="3"/>
  <c r="L23" i="3"/>
  <c r="G22" i="3"/>
  <c r="H22" i="3"/>
  <c r="I22" i="3"/>
  <c r="J22" i="3"/>
  <c r="K22" i="3"/>
  <c r="L22" i="3"/>
  <c r="M22" i="3"/>
  <c r="M23" i="3"/>
  <c r="M24" i="3"/>
  <c r="M25" i="3"/>
  <c r="M26" i="3"/>
  <c r="M27" i="3"/>
  <c r="M28" i="3"/>
  <c r="G31" i="3"/>
  <c r="H31" i="3"/>
  <c r="G32" i="3"/>
  <c r="H32" i="3"/>
  <c r="G33" i="3"/>
  <c r="H33" i="3"/>
  <c r="I33" i="3"/>
  <c r="J33" i="3"/>
  <c r="G34" i="3"/>
  <c r="H34" i="3"/>
  <c r="I34" i="3"/>
  <c r="J34" i="3"/>
  <c r="K34" i="3"/>
  <c r="L34" i="3"/>
  <c r="B32" i="3"/>
  <c r="C32" i="3"/>
  <c r="B31" i="3"/>
  <c r="C31" i="3"/>
  <c r="B30" i="3"/>
  <c r="C30" i="3"/>
  <c r="D30" i="3"/>
  <c r="E30" i="3"/>
  <c r="F30" i="3"/>
  <c r="D31" i="3"/>
  <c r="E31" i="3"/>
  <c r="F31" i="3"/>
  <c r="D32" i="3"/>
  <c r="E32" i="3"/>
  <c r="F32" i="3"/>
  <c r="F33" i="3"/>
  <c r="K33" i="3"/>
  <c r="L33" i="3"/>
  <c r="I32" i="3"/>
  <c r="J32" i="3"/>
  <c r="K32" i="3"/>
  <c r="L32" i="3"/>
  <c r="I31" i="3"/>
  <c r="J31" i="3"/>
  <c r="K31" i="3"/>
  <c r="L31" i="3"/>
  <c r="G30" i="3"/>
  <c r="H30" i="3"/>
  <c r="I30" i="3"/>
  <c r="J30" i="3"/>
  <c r="K30" i="3"/>
  <c r="L30" i="3"/>
  <c r="M30" i="3"/>
  <c r="M31" i="3"/>
  <c r="M32" i="3"/>
  <c r="M33" i="3"/>
  <c r="M34" i="3"/>
  <c r="G37" i="3"/>
  <c r="H37" i="3"/>
  <c r="G38" i="3"/>
  <c r="H38" i="3"/>
  <c r="I38" i="3"/>
  <c r="G39" i="3"/>
  <c r="H39" i="3"/>
  <c r="I39" i="3"/>
  <c r="J39" i="3"/>
  <c r="G40" i="3"/>
  <c r="H40" i="3"/>
  <c r="G41" i="3"/>
  <c r="H41" i="3"/>
  <c r="G42" i="3"/>
  <c r="H42" i="3"/>
  <c r="I42" i="3"/>
  <c r="J42" i="3"/>
  <c r="K42" i="3"/>
  <c r="L42" i="3"/>
  <c r="B40" i="3"/>
  <c r="C40" i="3"/>
  <c r="B39" i="3"/>
  <c r="C39" i="3"/>
  <c r="D39" i="3"/>
  <c r="E39" i="3"/>
  <c r="B38" i="3"/>
  <c r="C38" i="3"/>
  <c r="D38" i="3"/>
  <c r="B37" i="3"/>
  <c r="C37" i="3"/>
  <c r="B36" i="3"/>
  <c r="C36" i="3"/>
  <c r="D36" i="3"/>
  <c r="E36" i="3"/>
  <c r="F36" i="3"/>
  <c r="D37" i="3"/>
  <c r="E37" i="3"/>
  <c r="F37" i="3"/>
  <c r="E38" i="3"/>
  <c r="F38" i="3"/>
  <c r="F39" i="3"/>
  <c r="D40" i="3"/>
  <c r="E40" i="3"/>
  <c r="F40" i="3"/>
  <c r="D41" i="3"/>
  <c r="I41" i="3"/>
  <c r="E41" i="3"/>
  <c r="J41" i="3"/>
  <c r="F41" i="3"/>
  <c r="K41" i="3"/>
  <c r="L41" i="3"/>
  <c r="I40" i="3"/>
  <c r="J40" i="3"/>
  <c r="K40" i="3"/>
  <c r="L40" i="3"/>
  <c r="K39" i="3"/>
  <c r="L39" i="3"/>
  <c r="J38" i="3"/>
  <c r="K38" i="3"/>
  <c r="L38" i="3"/>
  <c r="I37" i="3"/>
  <c r="J37" i="3"/>
  <c r="K37" i="3"/>
  <c r="L37" i="3"/>
  <c r="G36" i="3"/>
  <c r="H36" i="3"/>
  <c r="I36" i="3"/>
  <c r="J36" i="3"/>
  <c r="K36" i="3"/>
  <c r="L36" i="3"/>
  <c r="M36" i="3"/>
  <c r="M37" i="3"/>
  <c r="M38" i="3"/>
  <c r="M39" i="3"/>
  <c r="M40" i="3"/>
  <c r="M41" i="3"/>
  <c r="M42" i="3"/>
  <c r="G45" i="3"/>
  <c r="H45" i="3"/>
  <c r="G46" i="3"/>
  <c r="H46" i="3"/>
  <c r="I46" i="3"/>
  <c r="G47" i="3"/>
  <c r="H47" i="3"/>
  <c r="G48" i="3"/>
  <c r="H48" i="3"/>
  <c r="I48" i="3"/>
  <c r="J48" i="3"/>
  <c r="K48" i="3"/>
  <c r="L48" i="3"/>
  <c r="B46" i="3"/>
  <c r="C46" i="3"/>
  <c r="D46" i="3"/>
  <c r="B45" i="3"/>
  <c r="C45" i="3"/>
  <c r="B44" i="3"/>
  <c r="C44" i="3"/>
  <c r="D44" i="3"/>
  <c r="E44" i="3"/>
  <c r="F44" i="3"/>
  <c r="D45" i="3"/>
  <c r="E45" i="3"/>
  <c r="F45" i="3"/>
  <c r="E46" i="3"/>
  <c r="F46" i="3"/>
  <c r="D47" i="3"/>
  <c r="I47" i="3"/>
  <c r="E47" i="3"/>
  <c r="J47" i="3"/>
  <c r="F47" i="3"/>
  <c r="K47" i="3"/>
  <c r="L47" i="3"/>
  <c r="J46" i="3"/>
  <c r="K46" i="3"/>
  <c r="L46" i="3"/>
  <c r="I45" i="3"/>
  <c r="J45" i="3"/>
  <c r="K45" i="3"/>
  <c r="L45" i="3"/>
  <c r="G44" i="3"/>
  <c r="H44" i="3"/>
  <c r="I44" i="3"/>
  <c r="J44" i="3"/>
  <c r="K44" i="3"/>
  <c r="L44" i="3"/>
  <c r="M44" i="3"/>
  <c r="M45" i="3"/>
  <c r="M46" i="3"/>
  <c r="M47" i="3"/>
  <c r="M48" i="3"/>
  <c r="M49" i="3"/>
  <c r="N22" i="3"/>
  <c r="N23" i="3"/>
  <c r="N24" i="3"/>
  <c r="N25" i="3"/>
  <c r="N26" i="3"/>
  <c r="N27" i="3"/>
  <c r="N28" i="3"/>
  <c r="N30" i="3"/>
  <c r="N31" i="3"/>
  <c r="N32" i="3"/>
  <c r="N33" i="3"/>
  <c r="N34" i="3"/>
  <c r="N36" i="3"/>
  <c r="N37" i="3"/>
  <c r="N38" i="3"/>
  <c r="N39" i="3"/>
  <c r="N40" i="3"/>
  <c r="N41" i="3"/>
  <c r="N42" i="3"/>
  <c r="N44" i="3"/>
  <c r="N45" i="3"/>
  <c r="N46" i="3"/>
  <c r="N47" i="3"/>
  <c r="N48" i="3"/>
  <c r="N49" i="3"/>
  <c r="O22" i="3"/>
  <c r="O23" i="3"/>
  <c r="O24" i="3"/>
  <c r="O25" i="3"/>
  <c r="O26" i="3"/>
  <c r="O27" i="3"/>
  <c r="O28" i="3"/>
  <c r="O30" i="3"/>
  <c r="O31" i="3"/>
  <c r="O32" i="3"/>
  <c r="O33" i="3"/>
  <c r="O34" i="3"/>
  <c r="O36" i="3"/>
  <c r="O37" i="3"/>
  <c r="O38" i="3"/>
  <c r="O39" i="3"/>
  <c r="O40" i="3"/>
  <c r="O41" i="3"/>
  <c r="O42" i="3"/>
  <c r="O44" i="3"/>
  <c r="O45" i="3"/>
  <c r="O46" i="3"/>
  <c r="O47" i="3"/>
  <c r="O48" i="3"/>
  <c r="O49" i="3"/>
  <c r="P22" i="3"/>
  <c r="P23" i="3"/>
  <c r="P24" i="3"/>
  <c r="P25" i="3"/>
  <c r="P26" i="3"/>
  <c r="P27" i="3"/>
  <c r="P28" i="3"/>
  <c r="P30" i="3"/>
  <c r="P31" i="3"/>
  <c r="P32" i="3"/>
  <c r="P33" i="3"/>
  <c r="P34" i="3"/>
  <c r="P36" i="3"/>
  <c r="P37" i="3"/>
  <c r="P38" i="3"/>
  <c r="P39" i="3"/>
  <c r="P40" i="3"/>
  <c r="P41" i="3"/>
  <c r="P42" i="3"/>
  <c r="P44" i="3"/>
  <c r="P45" i="3"/>
  <c r="P46" i="3"/>
  <c r="P47" i="3"/>
  <c r="P48" i="3"/>
  <c r="P49" i="3"/>
  <c r="Q22" i="3"/>
  <c r="Q23" i="3"/>
  <c r="Q24" i="3"/>
  <c r="Q25" i="3"/>
  <c r="Q26" i="3"/>
  <c r="Q27" i="3"/>
  <c r="Q28" i="3"/>
  <c r="Q30" i="3"/>
  <c r="Q31" i="3"/>
  <c r="Q32" i="3"/>
  <c r="Q33" i="3"/>
  <c r="Q34" i="3"/>
  <c r="Q36" i="3"/>
  <c r="Q37" i="3"/>
  <c r="Q38" i="3"/>
  <c r="Q39" i="3"/>
  <c r="Q40" i="3"/>
  <c r="Q41" i="3"/>
  <c r="Q42" i="3"/>
  <c r="Q44" i="3"/>
  <c r="Q45" i="3"/>
  <c r="Q46" i="3"/>
  <c r="Q47" i="3"/>
  <c r="Q48" i="3"/>
  <c r="Q49" i="3"/>
  <c r="R22" i="3"/>
  <c r="R23" i="3"/>
  <c r="R24" i="3"/>
  <c r="R25" i="3"/>
  <c r="R26" i="3"/>
  <c r="R27" i="3"/>
  <c r="R28" i="3"/>
  <c r="R30" i="3"/>
  <c r="R31" i="3"/>
  <c r="R32" i="3"/>
  <c r="R33" i="3"/>
  <c r="R34" i="3"/>
  <c r="R36" i="3"/>
  <c r="R37" i="3"/>
  <c r="R38" i="3"/>
  <c r="R39" i="3"/>
  <c r="R40" i="3"/>
  <c r="R41" i="3"/>
  <c r="R42" i="3"/>
  <c r="R44" i="3"/>
  <c r="R45" i="3"/>
  <c r="R46" i="3"/>
  <c r="R47" i="3"/>
  <c r="R48" i="3"/>
  <c r="R49" i="3"/>
  <c r="S22" i="3"/>
  <c r="S23" i="3"/>
  <c r="S24" i="3"/>
  <c r="S25" i="3"/>
  <c r="S26" i="3"/>
  <c r="S27" i="3"/>
  <c r="S28" i="3"/>
  <c r="S30" i="3"/>
  <c r="S31" i="3"/>
  <c r="S32" i="3"/>
  <c r="S33" i="3"/>
  <c r="S34" i="3"/>
  <c r="S36" i="3"/>
  <c r="S37" i="3"/>
  <c r="S38" i="3"/>
  <c r="S39" i="3"/>
  <c r="S40" i="3"/>
  <c r="S41" i="3"/>
  <c r="S42" i="3"/>
  <c r="S44" i="3"/>
  <c r="S45" i="3"/>
  <c r="S46" i="3"/>
  <c r="S47" i="3"/>
  <c r="S48" i="3"/>
  <c r="S49" i="3"/>
  <c r="T22" i="3"/>
  <c r="T23" i="3"/>
  <c r="T24" i="3"/>
  <c r="T25" i="3"/>
  <c r="T26" i="3"/>
  <c r="T27" i="3"/>
  <c r="T28" i="3"/>
  <c r="T30" i="3"/>
  <c r="T31" i="3"/>
  <c r="T32" i="3"/>
  <c r="T33" i="3"/>
  <c r="T34" i="3"/>
  <c r="T36" i="3"/>
  <c r="T37" i="3"/>
  <c r="T38" i="3"/>
  <c r="T39" i="3"/>
  <c r="T40" i="3"/>
  <c r="T41" i="3"/>
  <c r="T42" i="3"/>
  <c r="T44" i="3"/>
  <c r="T45" i="3"/>
  <c r="T46" i="3"/>
  <c r="T47" i="3"/>
  <c r="T48" i="3"/>
  <c r="T49" i="3"/>
  <c r="U22" i="3"/>
  <c r="U23" i="3"/>
  <c r="U24" i="3"/>
  <c r="U25" i="3"/>
  <c r="U26" i="3"/>
  <c r="U27" i="3"/>
  <c r="U28" i="3"/>
  <c r="U30" i="3"/>
  <c r="U31" i="3"/>
  <c r="U32" i="3"/>
  <c r="U33" i="3"/>
  <c r="U34" i="3"/>
  <c r="U36" i="3"/>
  <c r="U37" i="3"/>
  <c r="U38" i="3"/>
  <c r="U39" i="3"/>
  <c r="U40" i="3"/>
  <c r="U41" i="3"/>
  <c r="U42" i="3"/>
  <c r="U44" i="3"/>
  <c r="U45" i="3"/>
  <c r="U46" i="3"/>
  <c r="U47" i="3"/>
  <c r="U48" i="3"/>
  <c r="U49" i="3"/>
  <c r="V22" i="3"/>
  <c r="V23" i="3"/>
  <c r="V24" i="3"/>
  <c r="V25" i="3"/>
  <c r="V26" i="3"/>
  <c r="V27" i="3"/>
  <c r="V28" i="3"/>
  <c r="V30" i="3"/>
  <c r="V31" i="3"/>
  <c r="V32" i="3"/>
  <c r="V33" i="3"/>
  <c r="V34" i="3"/>
  <c r="V36" i="3"/>
  <c r="V37" i="3"/>
  <c r="V38" i="3"/>
  <c r="V39" i="3"/>
  <c r="V40" i="3"/>
  <c r="V41" i="3"/>
  <c r="V42" i="3"/>
  <c r="V44" i="3"/>
  <c r="V45" i="3"/>
  <c r="V46" i="3"/>
  <c r="V47" i="3"/>
  <c r="V48" i="3"/>
  <c r="V49" i="3"/>
  <c r="C63" i="3"/>
  <c r="G73" i="3"/>
  <c r="H73" i="3"/>
  <c r="AJ22" i="3"/>
  <c r="AJ23" i="3"/>
  <c r="AJ24" i="3"/>
  <c r="AJ25" i="3"/>
  <c r="AJ26" i="3"/>
  <c r="AJ27" i="3"/>
  <c r="AJ28" i="3"/>
  <c r="AJ30" i="3"/>
  <c r="AJ31" i="3"/>
  <c r="AJ32" i="3"/>
  <c r="AJ33" i="3"/>
  <c r="AJ34" i="3"/>
  <c r="AJ36" i="3"/>
  <c r="AJ37" i="3"/>
  <c r="AJ38" i="3"/>
  <c r="AJ39" i="3"/>
  <c r="AJ40" i="3"/>
  <c r="AJ41" i="3"/>
  <c r="AJ42" i="3"/>
  <c r="AJ44" i="3"/>
  <c r="AJ45" i="3"/>
  <c r="AJ46" i="3"/>
  <c r="AJ47" i="3"/>
  <c r="AJ48" i="3"/>
  <c r="AJ49" i="3"/>
  <c r="AG22" i="3"/>
  <c r="AG23" i="3"/>
  <c r="AG24" i="3"/>
  <c r="AG25" i="3"/>
  <c r="AG26" i="3"/>
  <c r="AG27" i="3"/>
  <c r="AG28" i="3"/>
  <c r="AG30" i="3"/>
  <c r="AG31" i="3"/>
  <c r="AG32" i="3"/>
  <c r="AG33" i="3"/>
  <c r="AG34" i="3"/>
  <c r="AG36" i="3"/>
  <c r="AG37" i="3"/>
  <c r="AG38" i="3"/>
  <c r="AG39" i="3"/>
  <c r="AG40" i="3"/>
  <c r="AG41" i="3"/>
  <c r="AG42" i="3"/>
  <c r="AG44" i="3"/>
  <c r="AG45" i="3"/>
  <c r="AG46" i="3"/>
  <c r="AG47" i="3"/>
  <c r="AG48" i="3"/>
  <c r="AG49" i="3"/>
  <c r="AH22" i="3"/>
  <c r="AH23" i="3"/>
  <c r="AH24" i="3"/>
  <c r="AH25" i="3"/>
  <c r="AH26" i="3"/>
  <c r="AH27" i="3"/>
  <c r="AH28" i="3"/>
  <c r="AH30" i="3"/>
  <c r="AH31" i="3"/>
  <c r="AH32" i="3"/>
  <c r="AH33" i="3"/>
  <c r="AH34" i="3"/>
  <c r="AH36" i="3"/>
  <c r="AH37" i="3"/>
  <c r="AH38" i="3"/>
  <c r="AH39" i="3"/>
  <c r="AH40" i="3"/>
  <c r="AH41" i="3"/>
  <c r="AH42" i="3"/>
  <c r="AH44" i="3"/>
  <c r="AH45" i="3"/>
  <c r="AH46" i="3"/>
  <c r="AH47" i="3"/>
  <c r="AH48" i="3"/>
  <c r="AH49" i="3"/>
  <c r="AI22" i="3"/>
  <c r="AI23" i="3"/>
  <c r="AI24" i="3"/>
  <c r="AI25" i="3"/>
  <c r="AI26" i="3"/>
  <c r="AI27" i="3"/>
  <c r="AI28" i="3"/>
  <c r="AI30" i="3"/>
  <c r="AI31" i="3"/>
  <c r="AI32" i="3"/>
  <c r="AI33" i="3"/>
  <c r="AI34" i="3"/>
  <c r="AI36" i="3"/>
  <c r="AI37" i="3"/>
  <c r="AI38" i="3"/>
  <c r="AI39" i="3"/>
  <c r="AI40" i="3"/>
  <c r="AI41" i="3"/>
  <c r="AI42" i="3"/>
  <c r="AI44" i="3"/>
  <c r="AI45" i="3"/>
  <c r="AI46" i="3"/>
  <c r="AI47" i="3"/>
  <c r="AI48" i="3"/>
  <c r="AI49" i="3"/>
  <c r="AK22" i="3"/>
  <c r="AK23" i="3"/>
  <c r="AK24" i="3"/>
  <c r="AK25" i="3"/>
  <c r="AK26" i="3"/>
  <c r="AK27" i="3"/>
  <c r="AK28" i="3"/>
  <c r="AK30" i="3"/>
  <c r="AK31" i="3"/>
  <c r="AK32" i="3"/>
  <c r="AK33" i="3"/>
  <c r="AK34" i="3"/>
  <c r="AK36" i="3"/>
  <c r="AK37" i="3"/>
  <c r="AK38" i="3"/>
  <c r="AK39" i="3"/>
  <c r="AK40" i="3"/>
  <c r="AK41" i="3"/>
  <c r="AK42" i="3"/>
  <c r="AK44" i="3"/>
  <c r="AK45" i="3"/>
  <c r="AK46" i="3"/>
  <c r="AK47" i="3"/>
  <c r="AK48" i="3"/>
  <c r="AK49" i="3"/>
  <c r="AL22" i="3"/>
  <c r="AL23" i="3"/>
  <c r="AL24" i="3"/>
  <c r="AL25" i="3"/>
  <c r="AL26" i="3"/>
  <c r="AL27" i="3"/>
  <c r="AL28" i="3"/>
  <c r="AL30" i="3"/>
  <c r="AL31" i="3"/>
  <c r="AL32" i="3"/>
  <c r="AL33" i="3"/>
  <c r="AL34" i="3"/>
  <c r="AL36" i="3"/>
  <c r="AL37" i="3"/>
  <c r="AL38" i="3"/>
  <c r="AL39" i="3"/>
  <c r="AL40" i="3"/>
  <c r="AL41" i="3"/>
  <c r="AL42" i="3"/>
  <c r="AL44" i="3"/>
  <c r="AL45" i="3"/>
  <c r="AL46" i="3"/>
  <c r="AL47" i="3"/>
  <c r="AL48" i="3"/>
  <c r="AL49" i="3"/>
  <c r="AM22" i="3"/>
  <c r="AM23" i="3"/>
  <c r="AM24" i="3"/>
  <c r="AM25" i="3"/>
  <c r="AM26" i="3"/>
  <c r="AM27" i="3"/>
  <c r="AM28" i="3"/>
  <c r="AM30" i="3"/>
  <c r="AM31" i="3"/>
  <c r="AM32" i="3"/>
  <c r="AM33" i="3"/>
  <c r="AM34" i="3"/>
  <c r="AM36" i="3"/>
  <c r="AM37" i="3"/>
  <c r="AM38" i="3"/>
  <c r="AM39" i="3"/>
  <c r="AM40" i="3"/>
  <c r="AM41" i="3"/>
  <c r="AM42" i="3"/>
  <c r="AM44" i="3"/>
  <c r="AM45" i="3"/>
  <c r="AM46" i="3"/>
  <c r="AM47" i="3"/>
  <c r="AM48" i="3"/>
  <c r="AM49" i="3"/>
  <c r="AN22" i="3"/>
  <c r="AN23" i="3"/>
  <c r="AN24" i="3"/>
  <c r="AN25" i="3"/>
  <c r="AN26" i="3"/>
  <c r="AN27" i="3"/>
  <c r="AN28" i="3"/>
  <c r="AN30" i="3"/>
  <c r="AN31" i="3"/>
  <c r="AN32" i="3"/>
  <c r="AN33" i="3"/>
  <c r="AN34" i="3"/>
  <c r="AN36" i="3"/>
  <c r="AN37" i="3"/>
  <c r="AN38" i="3"/>
  <c r="AN39" i="3"/>
  <c r="AN40" i="3"/>
  <c r="AN41" i="3"/>
  <c r="AN42" i="3"/>
  <c r="AN44" i="3"/>
  <c r="AN45" i="3"/>
  <c r="AN46" i="3"/>
  <c r="AN47" i="3"/>
  <c r="AN48" i="3"/>
  <c r="AN49" i="3"/>
  <c r="AO22" i="3"/>
  <c r="AO23" i="3"/>
  <c r="AO24" i="3"/>
  <c r="AO25" i="3"/>
  <c r="AO26" i="3"/>
  <c r="AO27" i="3"/>
  <c r="AO28" i="3"/>
  <c r="AO30" i="3"/>
  <c r="AO31" i="3"/>
  <c r="AO32" i="3"/>
  <c r="AO33" i="3"/>
  <c r="AO34" i="3"/>
  <c r="AO36" i="3"/>
  <c r="AO37" i="3"/>
  <c r="AO38" i="3"/>
  <c r="AO39" i="3"/>
  <c r="AO40" i="3"/>
  <c r="AO41" i="3"/>
  <c r="AO42" i="3"/>
  <c r="AO44" i="3"/>
  <c r="AO45" i="3"/>
  <c r="AO46" i="3"/>
  <c r="AO47" i="3"/>
  <c r="AO48" i="3"/>
  <c r="AO49" i="3"/>
  <c r="AP22" i="3"/>
  <c r="AP23" i="3"/>
  <c r="AP24" i="3"/>
  <c r="AP25" i="3"/>
  <c r="AP26" i="3"/>
  <c r="AP27" i="3"/>
  <c r="AP28" i="3"/>
  <c r="AP30" i="3"/>
  <c r="AP31" i="3"/>
  <c r="AP32" i="3"/>
  <c r="AP33" i="3"/>
  <c r="AP34" i="3"/>
  <c r="AP36" i="3"/>
  <c r="AP37" i="3"/>
  <c r="AP38" i="3"/>
  <c r="AP39" i="3"/>
  <c r="AP40" i="3"/>
  <c r="AP41" i="3"/>
  <c r="AP42" i="3"/>
  <c r="AP44" i="3"/>
  <c r="AP45" i="3"/>
  <c r="AP46" i="3"/>
  <c r="AP47" i="3"/>
  <c r="AP48" i="3"/>
  <c r="AP49" i="3"/>
  <c r="F65" i="3"/>
  <c r="G74" i="3"/>
  <c r="H74" i="3"/>
  <c r="I74" i="3"/>
  <c r="AY22" i="3"/>
  <c r="AY23" i="3"/>
  <c r="AY24" i="3"/>
  <c r="AY25" i="3"/>
  <c r="AY26" i="3"/>
  <c r="AY27" i="3"/>
  <c r="AY28" i="3"/>
  <c r="AY30" i="3"/>
  <c r="AY31" i="3"/>
  <c r="AY32" i="3"/>
  <c r="AY33" i="3"/>
  <c r="AY34" i="3"/>
  <c r="AY36" i="3"/>
  <c r="AY37" i="3"/>
  <c r="AY38" i="3"/>
  <c r="AY39" i="3"/>
  <c r="AY40" i="3"/>
  <c r="AY41" i="3"/>
  <c r="AY42" i="3"/>
  <c r="AY44" i="3"/>
  <c r="AY45" i="3"/>
  <c r="AY46" i="3"/>
  <c r="AY47" i="3"/>
  <c r="AY48" i="3"/>
  <c r="AY49" i="3"/>
  <c r="AQ22" i="3"/>
  <c r="AQ23" i="3"/>
  <c r="AQ24" i="3"/>
  <c r="AQ25" i="3"/>
  <c r="AQ26" i="3"/>
  <c r="AQ27" i="3"/>
  <c r="AQ28" i="3"/>
  <c r="AQ30" i="3"/>
  <c r="AQ31" i="3"/>
  <c r="AQ32" i="3"/>
  <c r="AQ33" i="3"/>
  <c r="AQ34" i="3"/>
  <c r="AQ36" i="3"/>
  <c r="AQ37" i="3"/>
  <c r="AQ38" i="3"/>
  <c r="AQ39" i="3"/>
  <c r="AQ40" i="3"/>
  <c r="AQ41" i="3"/>
  <c r="AQ42" i="3"/>
  <c r="AQ44" i="3"/>
  <c r="AQ45" i="3"/>
  <c r="AQ46" i="3"/>
  <c r="AQ47" i="3"/>
  <c r="AQ48" i="3"/>
  <c r="AQ49" i="3"/>
  <c r="AR22" i="3"/>
  <c r="AR23" i="3"/>
  <c r="AR24" i="3"/>
  <c r="AR25" i="3"/>
  <c r="AR26" i="3"/>
  <c r="AR27" i="3"/>
  <c r="AR28" i="3"/>
  <c r="AR30" i="3"/>
  <c r="AR31" i="3"/>
  <c r="AR32" i="3"/>
  <c r="AR33" i="3"/>
  <c r="AR34" i="3"/>
  <c r="AR36" i="3"/>
  <c r="AR37" i="3"/>
  <c r="AR38" i="3"/>
  <c r="AR39" i="3"/>
  <c r="AR40" i="3"/>
  <c r="AR41" i="3"/>
  <c r="AR42" i="3"/>
  <c r="AR44" i="3"/>
  <c r="AR45" i="3"/>
  <c r="AR46" i="3"/>
  <c r="AR47" i="3"/>
  <c r="AR48" i="3"/>
  <c r="AR49" i="3"/>
  <c r="AS22" i="3"/>
  <c r="AS23" i="3"/>
  <c r="AS24" i="3"/>
  <c r="AS25" i="3"/>
  <c r="AS26" i="3"/>
  <c r="AS27" i="3"/>
  <c r="AS28" i="3"/>
  <c r="AS30" i="3"/>
  <c r="AS31" i="3"/>
  <c r="AS32" i="3"/>
  <c r="AS33" i="3"/>
  <c r="AS34" i="3"/>
  <c r="AS36" i="3"/>
  <c r="AS37" i="3"/>
  <c r="AS38" i="3"/>
  <c r="AS39" i="3"/>
  <c r="AS40" i="3"/>
  <c r="AS41" i="3"/>
  <c r="AS42" i="3"/>
  <c r="AS44" i="3"/>
  <c r="AS45" i="3"/>
  <c r="AS46" i="3"/>
  <c r="AS47" i="3"/>
  <c r="AS48" i="3"/>
  <c r="AS49" i="3"/>
  <c r="AT22" i="3"/>
  <c r="AT23" i="3"/>
  <c r="AT24" i="3"/>
  <c r="AT25" i="3"/>
  <c r="AT26" i="3"/>
  <c r="AT27" i="3"/>
  <c r="AT28" i="3"/>
  <c r="AT30" i="3"/>
  <c r="AT31" i="3"/>
  <c r="AT32" i="3"/>
  <c r="AT33" i="3"/>
  <c r="AT34" i="3"/>
  <c r="AT36" i="3"/>
  <c r="AT37" i="3"/>
  <c r="AT38" i="3"/>
  <c r="AT39" i="3"/>
  <c r="AT40" i="3"/>
  <c r="AT41" i="3"/>
  <c r="AT42" i="3"/>
  <c r="AT44" i="3"/>
  <c r="AT45" i="3"/>
  <c r="AT46" i="3"/>
  <c r="AT47" i="3"/>
  <c r="AT48" i="3"/>
  <c r="AT49" i="3"/>
  <c r="AU22" i="3"/>
  <c r="AU23" i="3"/>
  <c r="AU24" i="3"/>
  <c r="AU25" i="3"/>
  <c r="AU26" i="3"/>
  <c r="AU27" i="3"/>
  <c r="AU28" i="3"/>
  <c r="AU30" i="3"/>
  <c r="AU31" i="3"/>
  <c r="AU32" i="3"/>
  <c r="AU33" i="3"/>
  <c r="AU34" i="3"/>
  <c r="AU36" i="3"/>
  <c r="AU37" i="3"/>
  <c r="AU38" i="3"/>
  <c r="AU39" i="3"/>
  <c r="AU40" i="3"/>
  <c r="AU41" i="3"/>
  <c r="AU42" i="3"/>
  <c r="AU44" i="3"/>
  <c r="AU45" i="3"/>
  <c r="AU46" i="3"/>
  <c r="AU47" i="3"/>
  <c r="AU48" i="3"/>
  <c r="AU49" i="3"/>
  <c r="AV22" i="3"/>
  <c r="AV23" i="3"/>
  <c r="AV24" i="3"/>
  <c r="AV25" i="3"/>
  <c r="AV26" i="3"/>
  <c r="AV27" i="3"/>
  <c r="AV28" i="3"/>
  <c r="AV30" i="3"/>
  <c r="AV31" i="3"/>
  <c r="AV32" i="3"/>
  <c r="AV33" i="3"/>
  <c r="AV34" i="3"/>
  <c r="AV36" i="3"/>
  <c r="AV37" i="3"/>
  <c r="AV38" i="3"/>
  <c r="AV39" i="3"/>
  <c r="AV40" i="3"/>
  <c r="AV41" i="3"/>
  <c r="AV42" i="3"/>
  <c r="AV44" i="3"/>
  <c r="AV45" i="3"/>
  <c r="AV46" i="3"/>
  <c r="AV47" i="3"/>
  <c r="AV48" i="3"/>
  <c r="AV49" i="3"/>
  <c r="AW22" i="3"/>
  <c r="AW23" i="3"/>
  <c r="AW24" i="3"/>
  <c r="AW25" i="3"/>
  <c r="AW26" i="3"/>
  <c r="AW27" i="3"/>
  <c r="AW28" i="3"/>
  <c r="AW30" i="3"/>
  <c r="AW31" i="3"/>
  <c r="AW32" i="3"/>
  <c r="AW33" i="3"/>
  <c r="AW34" i="3"/>
  <c r="AW36" i="3"/>
  <c r="AW37" i="3"/>
  <c r="AW38" i="3"/>
  <c r="AW39" i="3"/>
  <c r="AW40" i="3"/>
  <c r="AW41" i="3"/>
  <c r="AW42" i="3"/>
  <c r="AW44" i="3"/>
  <c r="AW45" i="3"/>
  <c r="AW46" i="3"/>
  <c r="AW47" i="3"/>
  <c r="AW48" i="3"/>
  <c r="AW49" i="3"/>
  <c r="AX22" i="3"/>
  <c r="AX23" i="3"/>
  <c r="AX24" i="3"/>
  <c r="AX25" i="3"/>
  <c r="AX26" i="3"/>
  <c r="AX27" i="3"/>
  <c r="AX28" i="3"/>
  <c r="AX30" i="3"/>
  <c r="AX31" i="3"/>
  <c r="AX32" i="3"/>
  <c r="AX33" i="3"/>
  <c r="AX34" i="3"/>
  <c r="AX36" i="3"/>
  <c r="AX37" i="3"/>
  <c r="AX38" i="3"/>
  <c r="AX39" i="3"/>
  <c r="AX40" i="3"/>
  <c r="AX41" i="3"/>
  <c r="AX42" i="3"/>
  <c r="AX44" i="3"/>
  <c r="AX45" i="3"/>
  <c r="AX46" i="3"/>
  <c r="AX47" i="3"/>
  <c r="AX48" i="3"/>
  <c r="AX49" i="3"/>
  <c r="AZ22" i="3"/>
  <c r="AZ23" i="3"/>
  <c r="AZ24" i="3"/>
  <c r="AZ25" i="3"/>
  <c r="AZ26" i="3"/>
  <c r="AZ27" i="3"/>
  <c r="AZ28" i="3"/>
  <c r="AZ30" i="3"/>
  <c r="AZ31" i="3"/>
  <c r="AZ32" i="3"/>
  <c r="AZ33" i="3"/>
  <c r="AZ34" i="3"/>
  <c r="AZ36" i="3"/>
  <c r="AZ37" i="3"/>
  <c r="AZ38" i="3"/>
  <c r="AZ39" i="3"/>
  <c r="AZ40" i="3"/>
  <c r="AZ41" i="3"/>
  <c r="AZ42" i="3"/>
  <c r="AZ44" i="3"/>
  <c r="AZ45" i="3"/>
  <c r="AZ46" i="3"/>
  <c r="AZ47" i="3"/>
  <c r="AZ48" i="3"/>
  <c r="AZ49" i="3"/>
  <c r="K66" i="3"/>
  <c r="G75" i="3"/>
  <c r="H75" i="3"/>
  <c r="I65" i="3"/>
  <c r="G76" i="3"/>
  <c r="H76" i="3"/>
  <c r="L65" i="3"/>
  <c r="G77" i="3"/>
  <c r="H77" i="3"/>
  <c r="G65" i="3"/>
  <c r="G78" i="3"/>
  <c r="X22" i="3"/>
  <c r="X23" i="3"/>
  <c r="X24" i="3"/>
  <c r="X25" i="3"/>
  <c r="X26" i="3"/>
  <c r="X27" i="3"/>
  <c r="X28" i="3"/>
  <c r="X30" i="3"/>
  <c r="X31" i="3"/>
  <c r="X32" i="3"/>
  <c r="X33" i="3"/>
  <c r="X34" i="3"/>
  <c r="X36" i="3"/>
  <c r="X37" i="3"/>
  <c r="X38" i="3"/>
  <c r="X39" i="3"/>
  <c r="X40" i="3"/>
  <c r="X41" i="3"/>
  <c r="X42" i="3"/>
  <c r="X44" i="3"/>
  <c r="X45" i="3"/>
  <c r="X46" i="3"/>
  <c r="X47" i="3"/>
  <c r="X48" i="3"/>
  <c r="X49" i="3"/>
  <c r="W22" i="3"/>
  <c r="W23" i="3"/>
  <c r="W24" i="3"/>
  <c r="W25" i="3"/>
  <c r="W26" i="3"/>
  <c r="W27" i="3"/>
  <c r="W28" i="3"/>
  <c r="W30" i="3"/>
  <c r="W31" i="3"/>
  <c r="W32" i="3"/>
  <c r="W33" i="3"/>
  <c r="W34" i="3"/>
  <c r="W36" i="3"/>
  <c r="W37" i="3"/>
  <c r="W38" i="3"/>
  <c r="W39" i="3"/>
  <c r="W40" i="3"/>
  <c r="W41" i="3"/>
  <c r="W42" i="3"/>
  <c r="W44" i="3"/>
  <c r="W45" i="3"/>
  <c r="W46" i="3"/>
  <c r="W47" i="3"/>
  <c r="W48" i="3"/>
  <c r="W49" i="3"/>
  <c r="Y22" i="3"/>
  <c r="Y23" i="3"/>
  <c r="Y24" i="3"/>
  <c r="Y25" i="3"/>
  <c r="Y26" i="3"/>
  <c r="Y27" i="3"/>
  <c r="Y28" i="3"/>
  <c r="Y30" i="3"/>
  <c r="Y31" i="3"/>
  <c r="Y32" i="3"/>
  <c r="Y33" i="3"/>
  <c r="Y34" i="3"/>
  <c r="Y36" i="3"/>
  <c r="Y37" i="3"/>
  <c r="Y38" i="3"/>
  <c r="Y39" i="3"/>
  <c r="Y40" i="3"/>
  <c r="Y41" i="3"/>
  <c r="Y42" i="3"/>
  <c r="Y44" i="3"/>
  <c r="Y45" i="3"/>
  <c r="Y46" i="3"/>
  <c r="Y47" i="3"/>
  <c r="Y48" i="3"/>
  <c r="Y49" i="3"/>
  <c r="Z22" i="3"/>
  <c r="Z23" i="3"/>
  <c r="Z24" i="3"/>
  <c r="Z25" i="3"/>
  <c r="Z26" i="3"/>
  <c r="Z27" i="3"/>
  <c r="Z28" i="3"/>
  <c r="Z30" i="3"/>
  <c r="Z31" i="3"/>
  <c r="Z32" i="3"/>
  <c r="Z33" i="3"/>
  <c r="Z34" i="3"/>
  <c r="Z36" i="3"/>
  <c r="Z37" i="3"/>
  <c r="Z38" i="3"/>
  <c r="Z39" i="3"/>
  <c r="Z40" i="3"/>
  <c r="Z41" i="3"/>
  <c r="Z42" i="3"/>
  <c r="Z44" i="3"/>
  <c r="Z45" i="3"/>
  <c r="Z46" i="3"/>
  <c r="Z47" i="3"/>
  <c r="Z48" i="3"/>
  <c r="Z49" i="3"/>
  <c r="AA22" i="3"/>
  <c r="AA23" i="3"/>
  <c r="AA24" i="3"/>
  <c r="AA25" i="3"/>
  <c r="AA26" i="3"/>
  <c r="AA27" i="3"/>
  <c r="AA28" i="3"/>
  <c r="AA30" i="3"/>
  <c r="AA31" i="3"/>
  <c r="AA32" i="3"/>
  <c r="AA33" i="3"/>
  <c r="AA34" i="3"/>
  <c r="AA36" i="3"/>
  <c r="AA37" i="3"/>
  <c r="AA38" i="3"/>
  <c r="AA39" i="3"/>
  <c r="AA40" i="3"/>
  <c r="AA41" i="3"/>
  <c r="AA42" i="3"/>
  <c r="AA44" i="3"/>
  <c r="AA45" i="3"/>
  <c r="AA46" i="3"/>
  <c r="AA47" i="3"/>
  <c r="AA48" i="3"/>
  <c r="AA49" i="3"/>
  <c r="AB22" i="3"/>
  <c r="AB23" i="3"/>
  <c r="AB24" i="3"/>
  <c r="AB25" i="3"/>
  <c r="AB26" i="3"/>
  <c r="AB27" i="3"/>
  <c r="AB28" i="3"/>
  <c r="AB30" i="3"/>
  <c r="AB31" i="3"/>
  <c r="AB32" i="3"/>
  <c r="AB33" i="3"/>
  <c r="AB34" i="3"/>
  <c r="AB36" i="3"/>
  <c r="AB37" i="3"/>
  <c r="AB38" i="3"/>
  <c r="AB39" i="3"/>
  <c r="AB40" i="3"/>
  <c r="AB41" i="3"/>
  <c r="AB42" i="3"/>
  <c r="AB44" i="3"/>
  <c r="AB45" i="3"/>
  <c r="AB46" i="3"/>
  <c r="AB47" i="3"/>
  <c r="AB48" i="3"/>
  <c r="AB49" i="3"/>
  <c r="AC22" i="3"/>
  <c r="AC23" i="3"/>
  <c r="AC24" i="3"/>
  <c r="AC25" i="3"/>
  <c r="AC26" i="3"/>
  <c r="AC27" i="3"/>
  <c r="AC28" i="3"/>
  <c r="AC30" i="3"/>
  <c r="AC31" i="3"/>
  <c r="AC32" i="3"/>
  <c r="AC33" i="3"/>
  <c r="AC34" i="3"/>
  <c r="AC36" i="3"/>
  <c r="AC37" i="3"/>
  <c r="AC38" i="3"/>
  <c r="AC39" i="3"/>
  <c r="AC40" i="3"/>
  <c r="AC41" i="3"/>
  <c r="AC42" i="3"/>
  <c r="AC44" i="3"/>
  <c r="AC45" i="3"/>
  <c r="AC46" i="3"/>
  <c r="AC47" i="3"/>
  <c r="AC48" i="3"/>
  <c r="AC49" i="3"/>
  <c r="AD22" i="3"/>
  <c r="AD23" i="3"/>
  <c r="AD24" i="3"/>
  <c r="AD25" i="3"/>
  <c r="AD26" i="3"/>
  <c r="AD27" i="3"/>
  <c r="AD28" i="3"/>
  <c r="AD30" i="3"/>
  <c r="AD31" i="3"/>
  <c r="AD32" i="3"/>
  <c r="AD33" i="3"/>
  <c r="AD34" i="3"/>
  <c r="AD36" i="3"/>
  <c r="AD37" i="3"/>
  <c r="AD38" i="3"/>
  <c r="AD39" i="3"/>
  <c r="AD40" i="3"/>
  <c r="AD41" i="3"/>
  <c r="AD42" i="3"/>
  <c r="AD44" i="3"/>
  <c r="AD45" i="3"/>
  <c r="AD46" i="3"/>
  <c r="AD47" i="3"/>
  <c r="AD48" i="3"/>
  <c r="AD49" i="3"/>
  <c r="AE22" i="3"/>
  <c r="AE23" i="3"/>
  <c r="AE24" i="3"/>
  <c r="AE25" i="3"/>
  <c r="AE26" i="3"/>
  <c r="AE27" i="3"/>
  <c r="AE28" i="3"/>
  <c r="AE30" i="3"/>
  <c r="AE31" i="3"/>
  <c r="AE32" i="3"/>
  <c r="AE33" i="3"/>
  <c r="AE34" i="3"/>
  <c r="AE36" i="3"/>
  <c r="AE37" i="3"/>
  <c r="AE38" i="3"/>
  <c r="AE39" i="3"/>
  <c r="AE40" i="3"/>
  <c r="AE41" i="3"/>
  <c r="AE42" i="3"/>
  <c r="AE44" i="3"/>
  <c r="AE45" i="3"/>
  <c r="AE46" i="3"/>
  <c r="AE47" i="3"/>
  <c r="AE48" i="3"/>
  <c r="AE49" i="3"/>
  <c r="AF22" i="3"/>
  <c r="AF23" i="3"/>
  <c r="AF24" i="3"/>
  <c r="AF25" i="3"/>
  <c r="AF26" i="3"/>
  <c r="AF27" i="3"/>
  <c r="AF28" i="3"/>
  <c r="AF30" i="3"/>
  <c r="AF31" i="3"/>
  <c r="AF32" i="3"/>
  <c r="AF33" i="3"/>
  <c r="AF34" i="3"/>
  <c r="AF36" i="3"/>
  <c r="AF37" i="3"/>
  <c r="AF38" i="3"/>
  <c r="AF39" i="3"/>
  <c r="AF40" i="3"/>
  <c r="AF41" i="3"/>
  <c r="AF42" i="3"/>
  <c r="AF44" i="3"/>
  <c r="AF45" i="3"/>
  <c r="AF46" i="3"/>
  <c r="AF47" i="3"/>
  <c r="AF48" i="3"/>
  <c r="AF49" i="3"/>
  <c r="D64" i="3"/>
  <c r="H78" i="3"/>
  <c r="I78" i="3"/>
  <c r="J78" i="3"/>
  <c r="K78" i="3"/>
  <c r="L78" i="3"/>
  <c r="BV23" i="3"/>
  <c r="BV24" i="3"/>
  <c r="BV25" i="3"/>
  <c r="BV26" i="3"/>
  <c r="BV27" i="3"/>
  <c r="BV28" i="3"/>
  <c r="BV30" i="3"/>
  <c r="BV31" i="3"/>
  <c r="BV32" i="3"/>
  <c r="BV33" i="3"/>
  <c r="BV34" i="3"/>
  <c r="BV36" i="3"/>
  <c r="BV37" i="3"/>
  <c r="BV38" i="3"/>
  <c r="BV39" i="3"/>
  <c r="BV40" i="3"/>
  <c r="BV41" i="3"/>
  <c r="BV42" i="3"/>
  <c r="BV44" i="3"/>
  <c r="BV45" i="3"/>
  <c r="BV46" i="3"/>
  <c r="BV47" i="3"/>
  <c r="BV48" i="3"/>
  <c r="BV49" i="3"/>
  <c r="BU23" i="3"/>
  <c r="BU24" i="3"/>
  <c r="BU25" i="3"/>
  <c r="BU26" i="3"/>
  <c r="BU27" i="3"/>
  <c r="BU28" i="3"/>
  <c r="BU30" i="3"/>
  <c r="BU31" i="3"/>
  <c r="BU32" i="3"/>
  <c r="BU33" i="3"/>
  <c r="BU34" i="3"/>
  <c r="BU36" i="3"/>
  <c r="BU37" i="3"/>
  <c r="BU38" i="3"/>
  <c r="BU39" i="3"/>
  <c r="BU40" i="3"/>
  <c r="BU41" i="3"/>
  <c r="BU42" i="3"/>
  <c r="BU44" i="3"/>
  <c r="BU45" i="3"/>
  <c r="BU46" i="3"/>
  <c r="BU47" i="3"/>
  <c r="BU48" i="3"/>
  <c r="BU49" i="3"/>
  <c r="BW23" i="3"/>
  <c r="BW24" i="3"/>
  <c r="BW25" i="3"/>
  <c r="BW26" i="3"/>
  <c r="BW27" i="3"/>
  <c r="BW28" i="3"/>
  <c r="BW30" i="3"/>
  <c r="BW31" i="3"/>
  <c r="BW32" i="3"/>
  <c r="BW33" i="3"/>
  <c r="BW34" i="3"/>
  <c r="BW36" i="3"/>
  <c r="BW37" i="3"/>
  <c r="BW38" i="3"/>
  <c r="BW39" i="3"/>
  <c r="BW40" i="3"/>
  <c r="BW41" i="3"/>
  <c r="BW42" i="3"/>
  <c r="BW44" i="3"/>
  <c r="BW45" i="3"/>
  <c r="BW46" i="3"/>
  <c r="BW47" i="3"/>
  <c r="BW48" i="3"/>
  <c r="BW49" i="3"/>
  <c r="BX23" i="3"/>
  <c r="BX24" i="3"/>
  <c r="BX25" i="3"/>
  <c r="BX26" i="3"/>
  <c r="BX27" i="3"/>
  <c r="BX28" i="3"/>
  <c r="BX30" i="3"/>
  <c r="BX31" i="3"/>
  <c r="BX32" i="3"/>
  <c r="BX33" i="3"/>
  <c r="BX34" i="3"/>
  <c r="BX36" i="3"/>
  <c r="BX37" i="3"/>
  <c r="BX38" i="3"/>
  <c r="BX39" i="3"/>
  <c r="BX40" i="3"/>
  <c r="BX41" i="3"/>
  <c r="BX42" i="3"/>
  <c r="BX44" i="3"/>
  <c r="BX45" i="3"/>
  <c r="BX46" i="3"/>
  <c r="BX47" i="3"/>
  <c r="BX48" i="3"/>
  <c r="BX49" i="3"/>
  <c r="BY23" i="3"/>
  <c r="BY24" i="3"/>
  <c r="BY25" i="3"/>
  <c r="BY26" i="3"/>
  <c r="BY27" i="3"/>
  <c r="BY28" i="3"/>
  <c r="BY30" i="3"/>
  <c r="BY31" i="3"/>
  <c r="BY32" i="3"/>
  <c r="BY33" i="3"/>
  <c r="BY34" i="3"/>
  <c r="BY36" i="3"/>
  <c r="BY37" i="3"/>
  <c r="BY38" i="3"/>
  <c r="BY39" i="3"/>
  <c r="BY40" i="3"/>
  <c r="BY41" i="3"/>
  <c r="BY42" i="3"/>
  <c r="BY44" i="3"/>
  <c r="BY45" i="3"/>
  <c r="BY46" i="3"/>
  <c r="BY47" i="3"/>
  <c r="BY48" i="3"/>
  <c r="BY49" i="3"/>
  <c r="D58" i="3"/>
  <c r="BM23" i="3"/>
  <c r="BM24" i="3"/>
  <c r="BM25" i="3"/>
  <c r="BM26" i="3"/>
  <c r="BM27" i="3"/>
  <c r="BM28" i="3"/>
  <c r="BM30" i="3"/>
  <c r="BM31" i="3"/>
  <c r="BM32" i="3"/>
  <c r="BM33" i="3"/>
  <c r="BM34" i="3"/>
  <c r="BM36" i="3"/>
  <c r="BM37" i="3"/>
  <c r="BM38" i="3"/>
  <c r="BM39" i="3"/>
  <c r="BM40" i="3"/>
  <c r="BM41" i="3"/>
  <c r="BM42" i="3"/>
  <c r="BM44" i="3"/>
  <c r="BM45" i="3"/>
  <c r="BM46" i="3"/>
  <c r="BM47" i="3"/>
  <c r="BM48" i="3"/>
  <c r="BM49" i="3"/>
  <c r="BK23" i="3"/>
  <c r="BK24" i="3"/>
  <c r="BK25" i="3"/>
  <c r="BK26" i="3"/>
  <c r="BK27" i="3"/>
  <c r="BK28" i="3"/>
  <c r="BK30" i="3"/>
  <c r="BK31" i="3"/>
  <c r="BK32" i="3"/>
  <c r="BK33" i="3"/>
  <c r="BK34" i="3"/>
  <c r="BK36" i="3"/>
  <c r="BK37" i="3"/>
  <c r="BK38" i="3"/>
  <c r="BK39" i="3"/>
  <c r="BK40" i="3"/>
  <c r="BK41" i="3"/>
  <c r="BK42" i="3"/>
  <c r="BK44" i="3"/>
  <c r="BK45" i="3"/>
  <c r="BK46" i="3"/>
  <c r="BK47" i="3"/>
  <c r="BK48" i="3"/>
  <c r="BK49" i="3"/>
  <c r="BL23" i="3"/>
  <c r="BL24" i="3"/>
  <c r="BL25" i="3"/>
  <c r="BL26" i="3"/>
  <c r="BL27" i="3"/>
  <c r="BL28" i="3"/>
  <c r="BL30" i="3"/>
  <c r="BL31" i="3"/>
  <c r="BL32" i="3"/>
  <c r="BL33" i="3"/>
  <c r="BL34" i="3"/>
  <c r="BL36" i="3"/>
  <c r="BL37" i="3"/>
  <c r="BL38" i="3"/>
  <c r="BL39" i="3"/>
  <c r="BL40" i="3"/>
  <c r="BL41" i="3"/>
  <c r="BL42" i="3"/>
  <c r="BL44" i="3"/>
  <c r="BL45" i="3"/>
  <c r="BL46" i="3"/>
  <c r="BL47" i="3"/>
  <c r="BL48" i="3"/>
  <c r="BL49" i="3"/>
  <c r="BN23" i="3"/>
  <c r="BN24" i="3"/>
  <c r="BN25" i="3"/>
  <c r="BN26" i="3"/>
  <c r="BN27" i="3"/>
  <c r="BN28" i="3"/>
  <c r="BN30" i="3"/>
  <c r="BN31" i="3"/>
  <c r="BN32" i="3"/>
  <c r="BN33" i="3"/>
  <c r="BN34" i="3"/>
  <c r="BN36" i="3"/>
  <c r="BN37" i="3"/>
  <c r="BN38" i="3"/>
  <c r="BN39" i="3"/>
  <c r="BN40" i="3"/>
  <c r="BN41" i="3"/>
  <c r="BN42" i="3"/>
  <c r="BN44" i="3"/>
  <c r="BN45" i="3"/>
  <c r="BN46" i="3"/>
  <c r="BN47" i="3"/>
  <c r="BN48" i="3"/>
  <c r="BN49" i="3"/>
  <c r="BO23" i="3"/>
  <c r="BO24" i="3"/>
  <c r="BO25" i="3"/>
  <c r="BO26" i="3"/>
  <c r="BO27" i="3"/>
  <c r="BO28" i="3"/>
  <c r="BO30" i="3"/>
  <c r="BO31" i="3"/>
  <c r="BO32" i="3"/>
  <c r="BO33" i="3"/>
  <c r="BO34" i="3"/>
  <c r="BO36" i="3"/>
  <c r="BO37" i="3"/>
  <c r="BO38" i="3"/>
  <c r="BO39" i="3"/>
  <c r="BO40" i="3"/>
  <c r="BO41" i="3"/>
  <c r="BO42" i="3"/>
  <c r="BO44" i="3"/>
  <c r="BO45" i="3"/>
  <c r="BO46" i="3"/>
  <c r="BO47" i="3"/>
  <c r="BO48" i="3"/>
  <c r="BO49" i="3"/>
  <c r="E56" i="3"/>
  <c r="B76" i="3"/>
  <c r="C76" i="3"/>
  <c r="E58" i="3"/>
  <c r="B75" i="3"/>
  <c r="C75" i="3"/>
  <c r="B74" i="3"/>
  <c r="C74" i="3"/>
  <c r="D74" i="3"/>
  <c r="CB23" i="3"/>
  <c r="CB24" i="3"/>
  <c r="CB25" i="3"/>
  <c r="CB26" i="3"/>
  <c r="CB27" i="3"/>
  <c r="CB28" i="3"/>
  <c r="CB30" i="3"/>
  <c r="CB31" i="3"/>
  <c r="CB32" i="3"/>
  <c r="CB33" i="3"/>
  <c r="CB34" i="3"/>
  <c r="CB36" i="3"/>
  <c r="CB37" i="3"/>
  <c r="CB38" i="3"/>
  <c r="CB39" i="3"/>
  <c r="CB40" i="3"/>
  <c r="CB41" i="3"/>
  <c r="CB42" i="3"/>
  <c r="CB44" i="3"/>
  <c r="CB45" i="3"/>
  <c r="CB46" i="3"/>
  <c r="CB47" i="3"/>
  <c r="CB48" i="3"/>
  <c r="CB49" i="3"/>
  <c r="BZ23" i="3"/>
  <c r="BZ24" i="3"/>
  <c r="BZ25" i="3"/>
  <c r="BZ26" i="3"/>
  <c r="BZ27" i="3"/>
  <c r="BZ28" i="3"/>
  <c r="BZ30" i="3"/>
  <c r="BZ31" i="3"/>
  <c r="BZ32" i="3"/>
  <c r="BZ33" i="3"/>
  <c r="BZ34" i="3"/>
  <c r="BZ36" i="3"/>
  <c r="BZ37" i="3"/>
  <c r="BZ38" i="3"/>
  <c r="BZ39" i="3"/>
  <c r="BZ40" i="3"/>
  <c r="BZ41" i="3"/>
  <c r="BZ42" i="3"/>
  <c r="BZ44" i="3"/>
  <c r="BZ45" i="3"/>
  <c r="BZ46" i="3"/>
  <c r="BZ47" i="3"/>
  <c r="BZ48" i="3"/>
  <c r="BZ49" i="3"/>
  <c r="CA23" i="3"/>
  <c r="CA24" i="3"/>
  <c r="CA25" i="3"/>
  <c r="CA26" i="3"/>
  <c r="CA27" i="3"/>
  <c r="CA28" i="3"/>
  <c r="CA30" i="3"/>
  <c r="CA31" i="3"/>
  <c r="CA32" i="3"/>
  <c r="CA33" i="3"/>
  <c r="CA34" i="3"/>
  <c r="CA36" i="3"/>
  <c r="CA37" i="3"/>
  <c r="CA38" i="3"/>
  <c r="CA39" i="3"/>
  <c r="CA40" i="3"/>
  <c r="CA41" i="3"/>
  <c r="CA42" i="3"/>
  <c r="CA44" i="3"/>
  <c r="CA45" i="3"/>
  <c r="CA46" i="3"/>
  <c r="CA47" i="3"/>
  <c r="CA48" i="3"/>
  <c r="CA49" i="3"/>
  <c r="CC23" i="3"/>
  <c r="CC24" i="3"/>
  <c r="CC25" i="3"/>
  <c r="CC26" i="3"/>
  <c r="CC27" i="3"/>
  <c r="CC28" i="3"/>
  <c r="CC30" i="3"/>
  <c r="CC31" i="3"/>
  <c r="CC32" i="3"/>
  <c r="CC33" i="3"/>
  <c r="CC34" i="3"/>
  <c r="CC36" i="3"/>
  <c r="CC37" i="3"/>
  <c r="CC38" i="3"/>
  <c r="CC39" i="3"/>
  <c r="CC40" i="3"/>
  <c r="CC41" i="3"/>
  <c r="CC42" i="3"/>
  <c r="CC44" i="3"/>
  <c r="CC45" i="3"/>
  <c r="CC46" i="3"/>
  <c r="CC47" i="3"/>
  <c r="CC48" i="3"/>
  <c r="CC49" i="3"/>
  <c r="CD23" i="3"/>
  <c r="CD24" i="3"/>
  <c r="CD25" i="3"/>
  <c r="CD26" i="3"/>
  <c r="CD27" i="3"/>
  <c r="CD28" i="3"/>
  <c r="CD30" i="3"/>
  <c r="CD31" i="3"/>
  <c r="CD32" i="3"/>
  <c r="CD33" i="3"/>
  <c r="CD34" i="3"/>
  <c r="CD36" i="3"/>
  <c r="CD37" i="3"/>
  <c r="CD38" i="3"/>
  <c r="CD39" i="3"/>
  <c r="CD40" i="3"/>
  <c r="CD41" i="3"/>
  <c r="CD42" i="3"/>
  <c r="CD44" i="3"/>
  <c r="CD45" i="3"/>
  <c r="CD46" i="3"/>
  <c r="CD47" i="3"/>
  <c r="CD48" i="3"/>
  <c r="CD49" i="3"/>
  <c r="E59" i="3"/>
  <c r="F56" i="3"/>
  <c r="B73" i="3"/>
  <c r="C73" i="3"/>
  <c r="F58" i="3"/>
  <c r="B72" i="3"/>
  <c r="C72" i="3"/>
  <c r="D72" i="3"/>
  <c r="E72" i="3"/>
  <c r="CG23" i="3"/>
  <c r="CG24" i="3"/>
  <c r="CG25" i="3"/>
  <c r="CG26" i="3"/>
  <c r="CG27" i="3"/>
  <c r="CG28" i="3"/>
  <c r="CG30" i="3"/>
  <c r="CG31" i="3"/>
  <c r="CG32" i="3"/>
  <c r="CG33" i="3"/>
  <c r="CG34" i="3"/>
  <c r="CG36" i="3"/>
  <c r="CG37" i="3"/>
  <c r="CG38" i="3"/>
  <c r="CG39" i="3"/>
  <c r="CG40" i="3"/>
  <c r="CG41" i="3"/>
  <c r="CG42" i="3"/>
  <c r="CG44" i="3"/>
  <c r="CG45" i="3"/>
  <c r="CG46" i="3"/>
  <c r="CG47" i="3"/>
  <c r="CG48" i="3"/>
  <c r="CG49" i="3"/>
  <c r="CE23" i="3"/>
  <c r="CE24" i="3"/>
  <c r="CE25" i="3"/>
  <c r="CE26" i="3"/>
  <c r="CE27" i="3"/>
  <c r="CE28" i="3"/>
  <c r="CE30" i="3"/>
  <c r="CE31" i="3"/>
  <c r="CE32" i="3"/>
  <c r="CE33" i="3"/>
  <c r="CE34" i="3"/>
  <c r="CE36" i="3"/>
  <c r="CE37" i="3"/>
  <c r="CE38" i="3"/>
  <c r="CE39" i="3"/>
  <c r="CE40" i="3"/>
  <c r="CE41" i="3"/>
  <c r="CE42" i="3"/>
  <c r="CE44" i="3"/>
  <c r="CE45" i="3"/>
  <c r="CE46" i="3"/>
  <c r="CE47" i="3"/>
  <c r="CE48" i="3"/>
  <c r="CE49" i="3"/>
  <c r="CF23" i="3"/>
  <c r="CF24" i="3"/>
  <c r="CF25" i="3"/>
  <c r="CF26" i="3"/>
  <c r="CF27" i="3"/>
  <c r="CF28" i="3"/>
  <c r="CF30" i="3"/>
  <c r="CF31" i="3"/>
  <c r="CF32" i="3"/>
  <c r="CF33" i="3"/>
  <c r="CF34" i="3"/>
  <c r="CF36" i="3"/>
  <c r="CF37" i="3"/>
  <c r="CF38" i="3"/>
  <c r="CF39" i="3"/>
  <c r="CF40" i="3"/>
  <c r="CF41" i="3"/>
  <c r="CF42" i="3"/>
  <c r="CF44" i="3"/>
  <c r="CF45" i="3"/>
  <c r="CF46" i="3"/>
  <c r="CF47" i="3"/>
  <c r="CF48" i="3"/>
  <c r="CF49" i="3"/>
  <c r="CH23" i="3"/>
  <c r="CH24" i="3"/>
  <c r="CH25" i="3"/>
  <c r="CH26" i="3"/>
  <c r="CH27" i="3"/>
  <c r="CH28" i="3"/>
  <c r="CH30" i="3"/>
  <c r="CH31" i="3"/>
  <c r="CH32" i="3"/>
  <c r="CH33" i="3"/>
  <c r="CH34" i="3"/>
  <c r="CH36" i="3"/>
  <c r="CH37" i="3"/>
  <c r="CH38" i="3"/>
  <c r="CH39" i="3"/>
  <c r="CH40" i="3"/>
  <c r="CH41" i="3"/>
  <c r="CH42" i="3"/>
  <c r="CH44" i="3"/>
  <c r="CH45" i="3"/>
  <c r="CH46" i="3"/>
  <c r="CH47" i="3"/>
  <c r="CH48" i="3"/>
  <c r="CH49" i="3"/>
  <c r="CI23" i="3"/>
  <c r="CI24" i="3"/>
  <c r="CI25" i="3"/>
  <c r="CI26" i="3"/>
  <c r="CI27" i="3"/>
  <c r="CI28" i="3"/>
  <c r="CI30" i="3"/>
  <c r="CI31" i="3"/>
  <c r="CI32" i="3"/>
  <c r="CI33" i="3"/>
  <c r="CI34" i="3"/>
  <c r="CI36" i="3"/>
  <c r="CI37" i="3"/>
  <c r="CI38" i="3"/>
  <c r="CI39" i="3"/>
  <c r="CI40" i="3"/>
  <c r="CI41" i="3"/>
  <c r="CI42" i="3"/>
  <c r="CI44" i="3"/>
  <c r="CI45" i="3"/>
  <c r="CI46" i="3"/>
  <c r="CI47" i="3"/>
  <c r="CI48" i="3"/>
  <c r="CI49" i="3"/>
  <c r="E60" i="3"/>
  <c r="F72" i="3"/>
  <c r="D73" i="3"/>
  <c r="F59" i="3"/>
  <c r="E73" i="3"/>
  <c r="F60" i="3"/>
  <c r="F73" i="3"/>
  <c r="E74" i="3"/>
  <c r="F74" i="3"/>
  <c r="D75" i="3"/>
  <c r="I66" i="3"/>
  <c r="E75" i="3"/>
  <c r="BG22" i="3"/>
  <c r="BG23" i="3"/>
  <c r="BG24" i="3"/>
  <c r="BG25" i="3"/>
  <c r="BG26" i="3"/>
  <c r="BG27" i="3"/>
  <c r="BG28" i="3"/>
  <c r="BG30" i="3"/>
  <c r="BG31" i="3"/>
  <c r="BG32" i="3"/>
  <c r="BG33" i="3"/>
  <c r="BG34" i="3"/>
  <c r="BG36" i="3"/>
  <c r="BG37" i="3"/>
  <c r="BG38" i="3"/>
  <c r="BG39" i="3"/>
  <c r="BG40" i="3"/>
  <c r="BG41" i="3"/>
  <c r="BG42" i="3"/>
  <c r="BG44" i="3"/>
  <c r="BG45" i="3"/>
  <c r="BG46" i="3"/>
  <c r="BG47" i="3"/>
  <c r="BG48" i="3"/>
  <c r="BG49" i="3"/>
  <c r="BA22" i="3"/>
  <c r="BA23" i="3"/>
  <c r="BA24" i="3"/>
  <c r="BA25" i="3"/>
  <c r="BA26" i="3"/>
  <c r="BA27" i="3"/>
  <c r="BA28" i="3"/>
  <c r="BA30" i="3"/>
  <c r="BA31" i="3"/>
  <c r="BA32" i="3"/>
  <c r="BA33" i="3"/>
  <c r="BA34" i="3"/>
  <c r="BA36" i="3"/>
  <c r="BA37" i="3"/>
  <c r="BA38" i="3"/>
  <c r="BA39" i="3"/>
  <c r="BA40" i="3"/>
  <c r="BA41" i="3"/>
  <c r="BA42" i="3"/>
  <c r="BA44" i="3"/>
  <c r="BA45" i="3"/>
  <c r="BA46" i="3"/>
  <c r="BA47" i="3"/>
  <c r="BA48" i="3"/>
  <c r="BA49" i="3"/>
  <c r="BB22" i="3"/>
  <c r="BB23" i="3"/>
  <c r="BB24" i="3"/>
  <c r="BB25" i="3"/>
  <c r="BB26" i="3"/>
  <c r="BB27" i="3"/>
  <c r="BB28" i="3"/>
  <c r="BB30" i="3"/>
  <c r="BB31" i="3"/>
  <c r="BB32" i="3"/>
  <c r="BB33" i="3"/>
  <c r="BB34" i="3"/>
  <c r="BB36" i="3"/>
  <c r="BB37" i="3"/>
  <c r="BB38" i="3"/>
  <c r="BB39" i="3"/>
  <c r="BB40" i="3"/>
  <c r="BB41" i="3"/>
  <c r="BB42" i="3"/>
  <c r="BB44" i="3"/>
  <c r="BB45" i="3"/>
  <c r="BB46" i="3"/>
  <c r="BB47" i="3"/>
  <c r="BB48" i="3"/>
  <c r="BB49" i="3"/>
  <c r="BC22" i="3"/>
  <c r="BC23" i="3"/>
  <c r="BC24" i="3"/>
  <c r="BC25" i="3"/>
  <c r="BC26" i="3"/>
  <c r="BC27" i="3"/>
  <c r="BC28" i="3"/>
  <c r="BC30" i="3"/>
  <c r="BC31" i="3"/>
  <c r="BC32" i="3"/>
  <c r="BC33" i="3"/>
  <c r="BC34" i="3"/>
  <c r="BC36" i="3"/>
  <c r="BC37" i="3"/>
  <c r="BC38" i="3"/>
  <c r="BC39" i="3"/>
  <c r="BC40" i="3"/>
  <c r="BC41" i="3"/>
  <c r="BC42" i="3"/>
  <c r="BC44" i="3"/>
  <c r="BC45" i="3"/>
  <c r="BC46" i="3"/>
  <c r="BC47" i="3"/>
  <c r="BC48" i="3"/>
  <c r="BC49" i="3"/>
  <c r="BD22" i="3"/>
  <c r="BD23" i="3"/>
  <c r="BD24" i="3"/>
  <c r="BD25" i="3"/>
  <c r="BD26" i="3"/>
  <c r="BD27" i="3"/>
  <c r="BD28" i="3"/>
  <c r="BD30" i="3"/>
  <c r="BD31" i="3"/>
  <c r="BD32" i="3"/>
  <c r="BD33" i="3"/>
  <c r="BD34" i="3"/>
  <c r="BD36" i="3"/>
  <c r="BD37" i="3"/>
  <c r="BD38" i="3"/>
  <c r="BD39" i="3"/>
  <c r="BD40" i="3"/>
  <c r="BD41" i="3"/>
  <c r="BD42" i="3"/>
  <c r="BD44" i="3"/>
  <c r="BD45" i="3"/>
  <c r="BD46" i="3"/>
  <c r="BD47" i="3"/>
  <c r="BD48" i="3"/>
  <c r="BD49" i="3"/>
  <c r="BE22" i="3"/>
  <c r="BE23" i="3"/>
  <c r="BE24" i="3"/>
  <c r="BE25" i="3"/>
  <c r="BE26" i="3"/>
  <c r="BE27" i="3"/>
  <c r="BE28" i="3"/>
  <c r="BE30" i="3"/>
  <c r="BE31" i="3"/>
  <c r="BE32" i="3"/>
  <c r="BE33" i="3"/>
  <c r="BE34" i="3"/>
  <c r="BE36" i="3"/>
  <c r="BE37" i="3"/>
  <c r="BE38" i="3"/>
  <c r="BE39" i="3"/>
  <c r="BE40" i="3"/>
  <c r="BE41" i="3"/>
  <c r="BE42" i="3"/>
  <c r="BE44" i="3"/>
  <c r="BE45" i="3"/>
  <c r="BE46" i="3"/>
  <c r="BE47" i="3"/>
  <c r="BE48" i="3"/>
  <c r="BE49" i="3"/>
  <c r="BF22" i="3"/>
  <c r="BF23" i="3"/>
  <c r="BF24" i="3"/>
  <c r="BF25" i="3"/>
  <c r="BF26" i="3"/>
  <c r="BF27" i="3"/>
  <c r="BF28" i="3"/>
  <c r="BF30" i="3"/>
  <c r="BF31" i="3"/>
  <c r="BF32" i="3"/>
  <c r="BF33" i="3"/>
  <c r="BF34" i="3"/>
  <c r="BF36" i="3"/>
  <c r="BF37" i="3"/>
  <c r="BF38" i="3"/>
  <c r="BF39" i="3"/>
  <c r="BF40" i="3"/>
  <c r="BF41" i="3"/>
  <c r="BF42" i="3"/>
  <c r="BF44" i="3"/>
  <c r="BF45" i="3"/>
  <c r="BF46" i="3"/>
  <c r="BF47" i="3"/>
  <c r="BF48" i="3"/>
  <c r="BF49" i="3"/>
  <c r="BH22" i="3"/>
  <c r="BH23" i="3"/>
  <c r="BH24" i="3"/>
  <c r="BH25" i="3"/>
  <c r="BH26" i="3"/>
  <c r="BH27" i="3"/>
  <c r="BH28" i="3"/>
  <c r="BH30" i="3"/>
  <c r="BH31" i="3"/>
  <c r="BH32" i="3"/>
  <c r="BH33" i="3"/>
  <c r="BH34" i="3"/>
  <c r="BH36" i="3"/>
  <c r="BH37" i="3"/>
  <c r="BH38" i="3"/>
  <c r="BH39" i="3"/>
  <c r="BH40" i="3"/>
  <c r="BH41" i="3"/>
  <c r="BH42" i="3"/>
  <c r="BH44" i="3"/>
  <c r="BH45" i="3"/>
  <c r="BH46" i="3"/>
  <c r="BH47" i="3"/>
  <c r="BH48" i="3"/>
  <c r="BH49" i="3"/>
  <c r="BI22" i="3"/>
  <c r="BI23" i="3"/>
  <c r="BI24" i="3"/>
  <c r="BI25" i="3"/>
  <c r="BI26" i="3"/>
  <c r="BI27" i="3"/>
  <c r="BI28" i="3"/>
  <c r="BI30" i="3"/>
  <c r="BI31" i="3"/>
  <c r="BI32" i="3"/>
  <c r="BI33" i="3"/>
  <c r="BI34" i="3"/>
  <c r="BI36" i="3"/>
  <c r="BI37" i="3"/>
  <c r="BI38" i="3"/>
  <c r="BI39" i="3"/>
  <c r="BI40" i="3"/>
  <c r="BI41" i="3"/>
  <c r="BI42" i="3"/>
  <c r="BI44" i="3"/>
  <c r="BI45" i="3"/>
  <c r="BI46" i="3"/>
  <c r="BI47" i="3"/>
  <c r="BI48" i="3"/>
  <c r="BI49" i="3"/>
  <c r="BJ22" i="3"/>
  <c r="BJ23" i="3"/>
  <c r="BJ24" i="3"/>
  <c r="BJ25" i="3"/>
  <c r="BJ26" i="3"/>
  <c r="BJ27" i="3"/>
  <c r="BJ28" i="3"/>
  <c r="BJ30" i="3"/>
  <c r="BJ31" i="3"/>
  <c r="BJ32" i="3"/>
  <c r="BJ33" i="3"/>
  <c r="BJ34" i="3"/>
  <c r="BJ36" i="3"/>
  <c r="BJ37" i="3"/>
  <c r="BJ38" i="3"/>
  <c r="BJ39" i="3"/>
  <c r="BJ40" i="3"/>
  <c r="BJ41" i="3"/>
  <c r="BJ42" i="3"/>
  <c r="BJ44" i="3"/>
  <c r="BJ45" i="3"/>
  <c r="BJ46" i="3"/>
  <c r="BJ47" i="3"/>
  <c r="BJ48" i="3"/>
  <c r="BJ49" i="3"/>
  <c r="I67" i="3"/>
  <c r="G56" i="3"/>
  <c r="G58" i="3"/>
  <c r="G59" i="3"/>
  <c r="G60" i="3"/>
  <c r="F75" i="3"/>
  <c r="D76" i="3"/>
  <c r="E76" i="3"/>
  <c r="F76" i="3"/>
  <c r="D77" i="3"/>
  <c r="I77" i="3"/>
  <c r="G66" i="3"/>
  <c r="D59" i="3"/>
  <c r="E77" i="3"/>
  <c r="J77" i="3"/>
  <c r="G67" i="3"/>
  <c r="D60" i="3"/>
  <c r="F77" i="3"/>
  <c r="K77" i="3"/>
  <c r="L77" i="3"/>
  <c r="I76" i="3"/>
  <c r="J76" i="3"/>
  <c r="K76" i="3"/>
  <c r="L76" i="3"/>
  <c r="I75" i="3"/>
  <c r="J75" i="3"/>
  <c r="K75" i="3"/>
  <c r="L75" i="3"/>
  <c r="J74" i="3"/>
  <c r="K74" i="3"/>
  <c r="L74" i="3"/>
  <c r="I73" i="3"/>
  <c r="J73" i="3"/>
  <c r="K73" i="3"/>
  <c r="L73" i="3"/>
  <c r="G72" i="3"/>
  <c r="H72" i="3"/>
  <c r="I72" i="3"/>
  <c r="J72" i="3"/>
  <c r="K72" i="3"/>
  <c r="L72" i="3"/>
  <c r="M72" i="3"/>
  <c r="M73" i="3"/>
  <c r="M74" i="3"/>
  <c r="M75" i="3"/>
  <c r="M76" i="3"/>
  <c r="M77" i="3"/>
  <c r="M78" i="3"/>
  <c r="G81" i="3"/>
  <c r="H81" i="3"/>
  <c r="G82" i="3"/>
  <c r="H82" i="3"/>
  <c r="G83" i="3"/>
  <c r="H83" i="3"/>
  <c r="I83" i="3"/>
  <c r="J83" i="3"/>
  <c r="J67" i="3"/>
  <c r="G84" i="3"/>
  <c r="H84" i="3"/>
  <c r="I84" i="3"/>
  <c r="J84" i="3"/>
  <c r="K84" i="3"/>
  <c r="L84" i="3"/>
  <c r="B82" i="3"/>
  <c r="C82" i="3"/>
  <c r="B81" i="3"/>
  <c r="C81" i="3"/>
  <c r="B80" i="3"/>
  <c r="C80" i="3"/>
  <c r="D80" i="3"/>
  <c r="E80" i="3"/>
  <c r="F80" i="3"/>
  <c r="D81" i="3"/>
  <c r="E81" i="3"/>
  <c r="F81" i="3"/>
  <c r="D82" i="3"/>
  <c r="E82" i="3"/>
  <c r="F82" i="3"/>
  <c r="F83" i="3"/>
  <c r="K83" i="3"/>
  <c r="L83" i="3"/>
  <c r="I82" i="3"/>
  <c r="J82" i="3"/>
  <c r="K82" i="3"/>
  <c r="L82" i="3"/>
  <c r="I81" i="3"/>
  <c r="J81" i="3"/>
  <c r="K81" i="3"/>
  <c r="L81" i="3"/>
  <c r="G80" i="3"/>
  <c r="H80" i="3"/>
  <c r="I80" i="3"/>
  <c r="J80" i="3"/>
  <c r="K80" i="3"/>
  <c r="L80" i="3"/>
  <c r="M80" i="3"/>
  <c r="M81" i="3"/>
  <c r="M82" i="3"/>
  <c r="M83" i="3"/>
  <c r="M84" i="3"/>
  <c r="G87" i="3"/>
  <c r="H87" i="3"/>
  <c r="G88" i="3"/>
  <c r="H88" i="3"/>
  <c r="I88" i="3"/>
  <c r="H66" i="3"/>
  <c r="G89" i="3"/>
  <c r="H89" i="3"/>
  <c r="I89" i="3"/>
  <c r="J89" i="3"/>
  <c r="G90" i="3"/>
  <c r="H90" i="3"/>
  <c r="G91" i="3"/>
  <c r="H91" i="3"/>
  <c r="G92" i="3"/>
  <c r="H92" i="3"/>
  <c r="I92" i="3"/>
  <c r="J92" i="3"/>
  <c r="K92" i="3"/>
  <c r="L92" i="3"/>
  <c r="B90" i="3"/>
  <c r="C90" i="3"/>
  <c r="B89" i="3"/>
  <c r="C89" i="3"/>
  <c r="D89" i="3"/>
  <c r="E89" i="3"/>
  <c r="B88" i="3"/>
  <c r="C88" i="3"/>
  <c r="D88" i="3"/>
  <c r="B87" i="3"/>
  <c r="C87" i="3"/>
  <c r="B86" i="3"/>
  <c r="C86" i="3"/>
  <c r="D86" i="3"/>
  <c r="E86" i="3"/>
  <c r="F86" i="3"/>
  <c r="D87" i="3"/>
  <c r="E87" i="3"/>
  <c r="F87" i="3"/>
  <c r="E88" i="3"/>
  <c r="H67" i="3"/>
  <c r="F88" i="3"/>
  <c r="F89" i="3"/>
  <c r="D90" i="3"/>
  <c r="E90" i="3"/>
  <c r="F90" i="3"/>
  <c r="D91" i="3"/>
  <c r="I91" i="3"/>
  <c r="E91" i="3"/>
  <c r="J91" i="3"/>
  <c r="F91" i="3"/>
  <c r="K91" i="3"/>
  <c r="L91" i="3"/>
  <c r="I90" i="3"/>
  <c r="J90" i="3"/>
  <c r="K90" i="3"/>
  <c r="L90" i="3"/>
  <c r="K89" i="3"/>
  <c r="L89" i="3"/>
  <c r="J88" i="3"/>
  <c r="K88" i="3"/>
  <c r="L88" i="3"/>
  <c r="I87" i="3"/>
  <c r="J87" i="3"/>
  <c r="K87" i="3"/>
  <c r="L87" i="3"/>
  <c r="G86" i="3"/>
  <c r="H86" i="3"/>
  <c r="I86" i="3"/>
  <c r="J86" i="3"/>
  <c r="K86" i="3"/>
  <c r="L86" i="3"/>
  <c r="M86" i="3"/>
  <c r="M87" i="3"/>
  <c r="M88" i="3"/>
  <c r="M89" i="3"/>
  <c r="M90" i="3"/>
  <c r="M91" i="3"/>
  <c r="M92" i="3"/>
  <c r="G95" i="3"/>
  <c r="H95" i="3"/>
  <c r="G96" i="3"/>
  <c r="H96" i="3"/>
  <c r="I96" i="3"/>
  <c r="G97" i="3"/>
  <c r="H97" i="3"/>
  <c r="E65" i="3"/>
  <c r="G98" i="3"/>
  <c r="H98" i="3"/>
  <c r="I98" i="3"/>
  <c r="J98" i="3"/>
  <c r="K98" i="3"/>
  <c r="L98" i="3"/>
  <c r="B96" i="3"/>
  <c r="C96" i="3"/>
  <c r="D96" i="3"/>
  <c r="B95" i="3"/>
  <c r="C95" i="3"/>
  <c r="B94" i="3"/>
  <c r="C94" i="3"/>
  <c r="D94" i="3"/>
  <c r="E94" i="3"/>
  <c r="F94" i="3"/>
  <c r="D95" i="3"/>
  <c r="E95" i="3"/>
  <c r="F95" i="3"/>
  <c r="E96" i="3"/>
  <c r="F96" i="3"/>
  <c r="D97" i="3"/>
  <c r="I97" i="3"/>
  <c r="E66" i="3"/>
  <c r="E97" i="3"/>
  <c r="J97" i="3"/>
  <c r="E67" i="3"/>
  <c r="F97" i="3"/>
  <c r="K97" i="3"/>
  <c r="L97" i="3"/>
  <c r="J96" i="3"/>
  <c r="K96" i="3"/>
  <c r="L96" i="3"/>
  <c r="I95" i="3"/>
  <c r="J95" i="3"/>
  <c r="K95" i="3"/>
  <c r="L95" i="3"/>
  <c r="G94" i="3"/>
  <c r="H94" i="3"/>
  <c r="I94" i="3"/>
  <c r="J94" i="3"/>
  <c r="K94" i="3"/>
  <c r="L94" i="3"/>
  <c r="M94" i="3"/>
  <c r="M95" i="3"/>
  <c r="M96" i="3"/>
  <c r="M97" i="3"/>
  <c r="M98" i="3"/>
  <c r="M99" i="3"/>
  <c r="N72" i="3"/>
  <c r="N73" i="3"/>
  <c r="N74" i="3"/>
  <c r="N75" i="3"/>
  <c r="N76" i="3"/>
  <c r="N77" i="3"/>
  <c r="N78" i="3"/>
  <c r="N80" i="3"/>
  <c r="N81" i="3"/>
  <c r="N82" i="3"/>
  <c r="N83" i="3"/>
  <c r="N84" i="3"/>
  <c r="N86" i="3"/>
  <c r="N87" i="3"/>
  <c r="N88" i="3"/>
  <c r="N89" i="3"/>
  <c r="N90" i="3"/>
  <c r="N91" i="3"/>
  <c r="N92" i="3"/>
  <c r="N94" i="3"/>
  <c r="N95" i="3"/>
  <c r="N96" i="3"/>
  <c r="N97" i="3"/>
  <c r="N98" i="3"/>
  <c r="N99" i="3"/>
  <c r="O72" i="3"/>
  <c r="O73" i="3"/>
  <c r="O74" i="3"/>
  <c r="O75" i="3"/>
  <c r="O76" i="3"/>
  <c r="O77" i="3"/>
  <c r="O78" i="3"/>
  <c r="O80" i="3"/>
  <c r="O81" i="3"/>
  <c r="O82" i="3"/>
  <c r="O83" i="3"/>
  <c r="O84" i="3"/>
  <c r="O86" i="3"/>
  <c r="O87" i="3"/>
  <c r="O88" i="3"/>
  <c r="O89" i="3"/>
  <c r="O90" i="3"/>
  <c r="O91" i="3"/>
  <c r="O92" i="3"/>
  <c r="O94" i="3"/>
  <c r="O95" i="3"/>
  <c r="O96" i="3"/>
  <c r="O97" i="3"/>
  <c r="O98" i="3"/>
  <c r="O99" i="3"/>
  <c r="P72" i="3"/>
  <c r="P73" i="3"/>
  <c r="P74" i="3"/>
  <c r="P75" i="3"/>
  <c r="P76" i="3"/>
  <c r="P77" i="3"/>
  <c r="P78" i="3"/>
  <c r="P80" i="3"/>
  <c r="P81" i="3"/>
  <c r="P82" i="3"/>
  <c r="P83" i="3"/>
  <c r="P84" i="3"/>
  <c r="P86" i="3"/>
  <c r="P87" i="3"/>
  <c r="P88" i="3"/>
  <c r="P89" i="3"/>
  <c r="P90" i="3"/>
  <c r="P91" i="3"/>
  <c r="P92" i="3"/>
  <c r="P94" i="3"/>
  <c r="P95" i="3"/>
  <c r="P96" i="3"/>
  <c r="P97" i="3"/>
  <c r="P98" i="3"/>
  <c r="P99" i="3"/>
  <c r="Q72" i="3"/>
  <c r="Q73" i="3"/>
  <c r="Q74" i="3"/>
  <c r="Q75" i="3"/>
  <c r="Q76" i="3"/>
  <c r="Q77" i="3"/>
  <c r="Q78" i="3"/>
  <c r="Q80" i="3"/>
  <c r="Q81" i="3"/>
  <c r="Q82" i="3"/>
  <c r="Q83" i="3"/>
  <c r="Q84" i="3"/>
  <c r="Q86" i="3"/>
  <c r="Q87" i="3"/>
  <c r="Q88" i="3"/>
  <c r="Q89" i="3"/>
  <c r="Q90" i="3"/>
  <c r="Q91" i="3"/>
  <c r="Q92" i="3"/>
  <c r="Q94" i="3"/>
  <c r="Q95" i="3"/>
  <c r="Q96" i="3"/>
  <c r="Q97" i="3"/>
  <c r="Q98" i="3"/>
  <c r="Q99" i="3"/>
  <c r="R72" i="3"/>
  <c r="R73" i="3"/>
  <c r="R74" i="3"/>
  <c r="R75" i="3"/>
  <c r="R76" i="3"/>
  <c r="R77" i="3"/>
  <c r="R78" i="3"/>
  <c r="R80" i="3"/>
  <c r="R81" i="3"/>
  <c r="R82" i="3"/>
  <c r="R83" i="3"/>
  <c r="R84" i="3"/>
  <c r="R86" i="3"/>
  <c r="R87" i="3"/>
  <c r="R88" i="3"/>
  <c r="R89" i="3"/>
  <c r="R90" i="3"/>
  <c r="R91" i="3"/>
  <c r="R92" i="3"/>
  <c r="R94" i="3"/>
  <c r="R95" i="3"/>
  <c r="R96" i="3"/>
  <c r="R97" i="3"/>
  <c r="R98" i="3"/>
  <c r="R99" i="3"/>
  <c r="S72" i="3"/>
  <c r="S73" i="3"/>
  <c r="S74" i="3"/>
  <c r="S75" i="3"/>
  <c r="S76" i="3"/>
  <c r="S77" i="3"/>
  <c r="S78" i="3"/>
  <c r="S80" i="3"/>
  <c r="S81" i="3"/>
  <c r="S82" i="3"/>
  <c r="S83" i="3"/>
  <c r="S84" i="3"/>
  <c r="S86" i="3"/>
  <c r="S87" i="3"/>
  <c r="S88" i="3"/>
  <c r="S89" i="3"/>
  <c r="S90" i="3"/>
  <c r="S91" i="3"/>
  <c r="S92" i="3"/>
  <c r="S94" i="3"/>
  <c r="S95" i="3"/>
  <c r="S96" i="3"/>
  <c r="S97" i="3"/>
  <c r="S98" i="3"/>
  <c r="S99" i="3"/>
  <c r="T72" i="3"/>
  <c r="T73" i="3"/>
  <c r="T74" i="3"/>
  <c r="T75" i="3"/>
  <c r="T76" i="3"/>
  <c r="T77" i="3"/>
  <c r="T78" i="3"/>
  <c r="T80" i="3"/>
  <c r="T81" i="3"/>
  <c r="T82" i="3"/>
  <c r="T83" i="3"/>
  <c r="T84" i="3"/>
  <c r="T86" i="3"/>
  <c r="T87" i="3"/>
  <c r="T88" i="3"/>
  <c r="T89" i="3"/>
  <c r="T90" i="3"/>
  <c r="T91" i="3"/>
  <c r="T92" i="3"/>
  <c r="T94" i="3"/>
  <c r="T95" i="3"/>
  <c r="T96" i="3"/>
  <c r="T97" i="3"/>
  <c r="T98" i="3"/>
  <c r="T99" i="3"/>
  <c r="U72" i="3"/>
  <c r="U73" i="3"/>
  <c r="U74" i="3"/>
  <c r="U75" i="3"/>
  <c r="U76" i="3"/>
  <c r="U77" i="3"/>
  <c r="U78" i="3"/>
  <c r="U80" i="3"/>
  <c r="U81" i="3"/>
  <c r="U82" i="3"/>
  <c r="U83" i="3"/>
  <c r="U84" i="3"/>
  <c r="U86" i="3"/>
  <c r="U87" i="3"/>
  <c r="U88" i="3"/>
  <c r="U89" i="3"/>
  <c r="U90" i="3"/>
  <c r="U91" i="3"/>
  <c r="U92" i="3"/>
  <c r="U94" i="3"/>
  <c r="U95" i="3"/>
  <c r="U96" i="3"/>
  <c r="U97" i="3"/>
  <c r="U98" i="3"/>
  <c r="U99" i="3"/>
  <c r="V72" i="3"/>
  <c r="V73" i="3"/>
  <c r="V74" i="3"/>
  <c r="V75" i="3"/>
  <c r="V76" i="3"/>
  <c r="V77" i="3"/>
  <c r="V78" i="3"/>
  <c r="V80" i="3"/>
  <c r="V81" i="3"/>
  <c r="V82" i="3"/>
  <c r="V83" i="3"/>
  <c r="V84" i="3"/>
  <c r="V86" i="3"/>
  <c r="V87" i="3"/>
  <c r="V88" i="3"/>
  <c r="V89" i="3"/>
  <c r="V90" i="3"/>
  <c r="V91" i="3"/>
  <c r="V92" i="3"/>
  <c r="V94" i="3"/>
  <c r="V95" i="3"/>
  <c r="V96" i="3"/>
  <c r="V97" i="3"/>
  <c r="V98" i="3"/>
  <c r="V99" i="3"/>
  <c r="C113" i="3"/>
  <c r="G123" i="3"/>
  <c r="H123" i="3"/>
  <c r="AJ72" i="3"/>
  <c r="AJ73" i="3"/>
  <c r="AJ74" i="3"/>
  <c r="AJ75" i="3"/>
  <c r="AJ76" i="3"/>
  <c r="AJ77" i="3"/>
  <c r="AJ78" i="3"/>
  <c r="AJ80" i="3"/>
  <c r="AJ81" i="3"/>
  <c r="AJ82" i="3"/>
  <c r="AJ83" i="3"/>
  <c r="AJ84" i="3"/>
  <c r="AJ86" i="3"/>
  <c r="AJ87" i="3"/>
  <c r="AJ88" i="3"/>
  <c r="AJ89" i="3"/>
  <c r="AJ90" i="3"/>
  <c r="AJ91" i="3"/>
  <c r="AJ92" i="3"/>
  <c r="AJ94" i="3"/>
  <c r="AJ95" i="3"/>
  <c r="AJ96" i="3"/>
  <c r="AJ97" i="3"/>
  <c r="AJ98" i="3"/>
  <c r="AJ99" i="3"/>
  <c r="AG72" i="3"/>
  <c r="AG73" i="3"/>
  <c r="AG74" i="3"/>
  <c r="AG75" i="3"/>
  <c r="AG76" i="3"/>
  <c r="AG77" i="3"/>
  <c r="AG78" i="3"/>
  <c r="AG80" i="3"/>
  <c r="AG81" i="3"/>
  <c r="AG82" i="3"/>
  <c r="AG83" i="3"/>
  <c r="AG84" i="3"/>
  <c r="AG86" i="3"/>
  <c r="AG87" i="3"/>
  <c r="AG88" i="3"/>
  <c r="AG89" i="3"/>
  <c r="AG90" i="3"/>
  <c r="AG91" i="3"/>
  <c r="AG92" i="3"/>
  <c r="AG94" i="3"/>
  <c r="AG95" i="3"/>
  <c r="AG96" i="3"/>
  <c r="AG97" i="3"/>
  <c r="AG98" i="3"/>
  <c r="AG99" i="3"/>
  <c r="AH72" i="3"/>
  <c r="AH73" i="3"/>
  <c r="AH74" i="3"/>
  <c r="AH75" i="3"/>
  <c r="AH76" i="3"/>
  <c r="AH77" i="3"/>
  <c r="AH78" i="3"/>
  <c r="AH80" i="3"/>
  <c r="AH81" i="3"/>
  <c r="AH82" i="3"/>
  <c r="AH83" i="3"/>
  <c r="AH84" i="3"/>
  <c r="AH86" i="3"/>
  <c r="AH87" i="3"/>
  <c r="AH88" i="3"/>
  <c r="AH89" i="3"/>
  <c r="AH90" i="3"/>
  <c r="AH91" i="3"/>
  <c r="AH92" i="3"/>
  <c r="AH94" i="3"/>
  <c r="AH95" i="3"/>
  <c r="AH96" i="3"/>
  <c r="AH97" i="3"/>
  <c r="AH98" i="3"/>
  <c r="AH99" i="3"/>
  <c r="AI72" i="3"/>
  <c r="AI73" i="3"/>
  <c r="AI74" i="3"/>
  <c r="AI75" i="3"/>
  <c r="AI76" i="3"/>
  <c r="AI77" i="3"/>
  <c r="AI78" i="3"/>
  <c r="AI80" i="3"/>
  <c r="AI81" i="3"/>
  <c r="AI82" i="3"/>
  <c r="AI83" i="3"/>
  <c r="AI84" i="3"/>
  <c r="AI86" i="3"/>
  <c r="AI87" i="3"/>
  <c r="AI88" i="3"/>
  <c r="AI89" i="3"/>
  <c r="AI90" i="3"/>
  <c r="AI91" i="3"/>
  <c r="AI92" i="3"/>
  <c r="AI94" i="3"/>
  <c r="AI95" i="3"/>
  <c r="AI96" i="3"/>
  <c r="AI97" i="3"/>
  <c r="AI98" i="3"/>
  <c r="AI99" i="3"/>
  <c r="AK72" i="3"/>
  <c r="AK73" i="3"/>
  <c r="AK74" i="3"/>
  <c r="AK75" i="3"/>
  <c r="AK76" i="3"/>
  <c r="AK77" i="3"/>
  <c r="AK78" i="3"/>
  <c r="AK80" i="3"/>
  <c r="AK81" i="3"/>
  <c r="AK82" i="3"/>
  <c r="AK83" i="3"/>
  <c r="AK84" i="3"/>
  <c r="AK86" i="3"/>
  <c r="AK87" i="3"/>
  <c r="AK88" i="3"/>
  <c r="AK89" i="3"/>
  <c r="AK90" i="3"/>
  <c r="AK91" i="3"/>
  <c r="AK92" i="3"/>
  <c r="AK94" i="3"/>
  <c r="AK95" i="3"/>
  <c r="AK96" i="3"/>
  <c r="AK97" i="3"/>
  <c r="AK98" i="3"/>
  <c r="AK99" i="3"/>
  <c r="AL72" i="3"/>
  <c r="AL73" i="3"/>
  <c r="AL74" i="3"/>
  <c r="AL75" i="3"/>
  <c r="AL76" i="3"/>
  <c r="AL77" i="3"/>
  <c r="AL78" i="3"/>
  <c r="AL80" i="3"/>
  <c r="AL81" i="3"/>
  <c r="AL82" i="3"/>
  <c r="AL83" i="3"/>
  <c r="AL84" i="3"/>
  <c r="AL86" i="3"/>
  <c r="AL87" i="3"/>
  <c r="AL88" i="3"/>
  <c r="AL89" i="3"/>
  <c r="AL90" i="3"/>
  <c r="AL91" i="3"/>
  <c r="AL92" i="3"/>
  <c r="AL94" i="3"/>
  <c r="AL95" i="3"/>
  <c r="AL96" i="3"/>
  <c r="AL97" i="3"/>
  <c r="AL98" i="3"/>
  <c r="AL99" i="3"/>
  <c r="AM72" i="3"/>
  <c r="AM73" i="3"/>
  <c r="AM74" i="3"/>
  <c r="AM75" i="3"/>
  <c r="AM76" i="3"/>
  <c r="AM77" i="3"/>
  <c r="AM78" i="3"/>
  <c r="AM80" i="3"/>
  <c r="AM81" i="3"/>
  <c r="AM82" i="3"/>
  <c r="AM83" i="3"/>
  <c r="AM84" i="3"/>
  <c r="AM86" i="3"/>
  <c r="AM87" i="3"/>
  <c r="AM88" i="3"/>
  <c r="AM89" i="3"/>
  <c r="AM90" i="3"/>
  <c r="AM91" i="3"/>
  <c r="AM92" i="3"/>
  <c r="AM94" i="3"/>
  <c r="AM95" i="3"/>
  <c r="AM96" i="3"/>
  <c r="AM97" i="3"/>
  <c r="AM98" i="3"/>
  <c r="AM99" i="3"/>
  <c r="AN72" i="3"/>
  <c r="AN73" i="3"/>
  <c r="AN74" i="3"/>
  <c r="AN75" i="3"/>
  <c r="AN76" i="3"/>
  <c r="AN77" i="3"/>
  <c r="AN78" i="3"/>
  <c r="AN80" i="3"/>
  <c r="AN81" i="3"/>
  <c r="AN82" i="3"/>
  <c r="AN83" i="3"/>
  <c r="AN84" i="3"/>
  <c r="AN86" i="3"/>
  <c r="AN87" i="3"/>
  <c r="AN88" i="3"/>
  <c r="AN89" i="3"/>
  <c r="AN90" i="3"/>
  <c r="AN91" i="3"/>
  <c r="AN92" i="3"/>
  <c r="AN94" i="3"/>
  <c r="AN95" i="3"/>
  <c r="AN96" i="3"/>
  <c r="AN97" i="3"/>
  <c r="AN98" i="3"/>
  <c r="AN99" i="3"/>
  <c r="AO72" i="3"/>
  <c r="AO73" i="3"/>
  <c r="AO74" i="3"/>
  <c r="AO75" i="3"/>
  <c r="AO76" i="3"/>
  <c r="AO77" i="3"/>
  <c r="AO78" i="3"/>
  <c r="AO80" i="3"/>
  <c r="AO81" i="3"/>
  <c r="AO82" i="3"/>
  <c r="AO83" i="3"/>
  <c r="AO84" i="3"/>
  <c r="AO86" i="3"/>
  <c r="AO87" i="3"/>
  <c r="AO88" i="3"/>
  <c r="AO89" i="3"/>
  <c r="AO90" i="3"/>
  <c r="AO91" i="3"/>
  <c r="AO92" i="3"/>
  <c r="AO94" i="3"/>
  <c r="AO95" i="3"/>
  <c r="AO96" i="3"/>
  <c r="AO97" i="3"/>
  <c r="AO98" i="3"/>
  <c r="AO99" i="3"/>
  <c r="AP72" i="3"/>
  <c r="AP73" i="3"/>
  <c r="AP74" i="3"/>
  <c r="AP75" i="3"/>
  <c r="AP76" i="3"/>
  <c r="AP77" i="3"/>
  <c r="AP78" i="3"/>
  <c r="AP80" i="3"/>
  <c r="AP81" i="3"/>
  <c r="AP82" i="3"/>
  <c r="AP83" i="3"/>
  <c r="AP84" i="3"/>
  <c r="AP86" i="3"/>
  <c r="AP87" i="3"/>
  <c r="AP88" i="3"/>
  <c r="AP89" i="3"/>
  <c r="AP90" i="3"/>
  <c r="AP91" i="3"/>
  <c r="AP92" i="3"/>
  <c r="AP94" i="3"/>
  <c r="AP95" i="3"/>
  <c r="AP96" i="3"/>
  <c r="AP97" i="3"/>
  <c r="AP98" i="3"/>
  <c r="AP99" i="3"/>
  <c r="F115" i="3"/>
  <c r="G124" i="3"/>
  <c r="H124" i="3"/>
  <c r="I124" i="3"/>
  <c r="AY72" i="3"/>
  <c r="AY73" i="3"/>
  <c r="AY74" i="3"/>
  <c r="AY75" i="3"/>
  <c r="AY76" i="3"/>
  <c r="AY77" i="3"/>
  <c r="AY78" i="3"/>
  <c r="AY80" i="3"/>
  <c r="AY81" i="3"/>
  <c r="AY82" i="3"/>
  <c r="AY83" i="3"/>
  <c r="AY84" i="3"/>
  <c r="AY86" i="3"/>
  <c r="AY87" i="3"/>
  <c r="AY88" i="3"/>
  <c r="AY89" i="3"/>
  <c r="AY90" i="3"/>
  <c r="AY91" i="3"/>
  <c r="AY92" i="3"/>
  <c r="AY94" i="3"/>
  <c r="AY95" i="3"/>
  <c r="AY96" i="3"/>
  <c r="AY97" i="3"/>
  <c r="AY98" i="3"/>
  <c r="AY99" i="3"/>
  <c r="AQ72" i="3"/>
  <c r="AQ73" i="3"/>
  <c r="AQ74" i="3"/>
  <c r="AQ75" i="3"/>
  <c r="AQ76" i="3"/>
  <c r="AQ77" i="3"/>
  <c r="AQ78" i="3"/>
  <c r="AQ80" i="3"/>
  <c r="AQ81" i="3"/>
  <c r="AQ82" i="3"/>
  <c r="AQ83" i="3"/>
  <c r="AQ84" i="3"/>
  <c r="AQ86" i="3"/>
  <c r="AQ87" i="3"/>
  <c r="AQ88" i="3"/>
  <c r="AQ89" i="3"/>
  <c r="AQ90" i="3"/>
  <c r="AQ91" i="3"/>
  <c r="AQ92" i="3"/>
  <c r="AQ94" i="3"/>
  <c r="AQ95" i="3"/>
  <c r="AQ96" i="3"/>
  <c r="AQ97" i="3"/>
  <c r="AQ98" i="3"/>
  <c r="AQ99" i="3"/>
  <c r="AR72" i="3"/>
  <c r="AR73" i="3"/>
  <c r="AR74" i="3"/>
  <c r="AR75" i="3"/>
  <c r="AR76" i="3"/>
  <c r="AR77" i="3"/>
  <c r="AR78" i="3"/>
  <c r="AR80" i="3"/>
  <c r="AR81" i="3"/>
  <c r="AR82" i="3"/>
  <c r="AR83" i="3"/>
  <c r="AR84" i="3"/>
  <c r="AR86" i="3"/>
  <c r="AR87" i="3"/>
  <c r="AR88" i="3"/>
  <c r="AR89" i="3"/>
  <c r="AR90" i="3"/>
  <c r="AR91" i="3"/>
  <c r="AR92" i="3"/>
  <c r="AR94" i="3"/>
  <c r="AR95" i="3"/>
  <c r="AR96" i="3"/>
  <c r="AR97" i="3"/>
  <c r="AR98" i="3"/>
  <c r="AR99" i="3"/>
  <c r="AS72" i="3"/>
  <c r="AS73" i="3"/>
  <c r="AS74" i="3"/>
  <c r="AS75" i="3"/>
  <c r="AS76" i="3"/>
  <c r="AS77" i="3"/>
  <c r="AS78" i="3"/>
  <c r="AS80" i="3"/>
  <c r="AS81" i="3"/>
  <c r="AS82" i="3"/>
  <c r="AS83" i="3"/>
  <c r="AS84" i="3"/>
  <c r="AS86" i="3"/>
  <c r="AS87" i="3"/>
  <c r="AS88" i="3"/>
  <c r="AS89" i="3"/>
  <c r="AS90" i="3"/>
  <c r="AS91" i="3"/>
  <c r="AS92" i="3"/>
  <c r="AS94" i="3"/>
  <c r="AS95" i="3"/>
  <c r="AS96" i="3"/>
  <c r="AS97" i="3"/>
  <c r="AS98" i="3"/>
  <c r="AS99" i="3"/>
  <c r="AT72" i="3"/>
  <c r="AT73" i="3"/>
  <c r="AT74" i="3"/>
  <c r="AT75" i="3"/>
  <c r="AT76" i="3"/>
  <c r="AT77" i="3"/>
  <c r="AT78" i="3"/>
  <c r="AT80" i="3"/>
  <c r="AT81" i="3"/>
  <c r="AT82" i="3"/>
  <c r="AT83" i="3"/>
  <c r="AT84" i="3"/>
  <c r="AT86" i="3"/>
  <c r="AT87" i="3"/>
  <c r="AT88" i="3"/>
  <c r="AT89" i="3"/>
  <c r="AT90" i="3"/>
  <c r="AT91" i="3"/>
  <c r="AT92" i="3"/>
  <c r="AT94" i="3"/>
  <c r="AT95" i="3"/>
  <c r="AT96" i="3"/>
  <c r="AT97" i="3"/>
  <c r="AT98" i="3"/>
  <c r="AT99" i="3"/>
  <c r="AU72" i="3"/>
  <c r="AU73" i="3"/>
  <c r="AU74" i="3"/>
  <c r="AU75" i="3"/>
  <c r="AU76" i="3"/>
  <c r="AU77" i="3"/>
  <c r="AU78" i="3"/>
  <c r="AU80" i="3"/>
  <c r="AU81" i="3"/>
  <c r="AU82" i="3"/>
  <c r="AU83" i="3"/>
  <c r="AU84" i="3"/>
  <c r="AU86" i="3"/>
  <c r="AU87" i="3"/>
  <c r="AU88" i="3"/>
  <c r="AU89" i="3"/>
  <c r="AU90" i="3"/>
  <c r="AU91" i="3"/>
  <c r="AU92" i="3"/>
  <c r="AU94" i="3"/>
  <c r="AU95" i="3"/>
  <c r="AU96" i="3"/>
  <c r="AU97" i="3"/>
  <c r="AU98" i="3"/>
  <c r="AU99" i="3"/>
  <c r="AV72" i="3"/>
  <c r="AV73" i="3"/>
  <c r="AV74" i="3"/>
  <c r="AV75" i="3"/>
  <c r="AV76" i="3"/>
  <c r="AV77" i="3"/>
  <c r="AV78" i="3"/>
  <c r="AV80" i="3"/>
  <c r="AV81" i="3"/>
  <c r="AV82" i="3"/>
  <c r="AV83" i="3"/>
  <c r="AV84" i="3"/>
  <c r="AV86" i="3"/>
  <c r="AV87" i="3"/>
  <c r="AV88" i="3"/>
  <c r="AV89" i="3"/>
  <c r="AV90" i="3"/>
  <c r="AV91" i="3"/>
  <c r="AV92" i="3"/>
  <c r="AV94" i="3"/>
  <c r="AV95" i="3"/>
  <c r="AV96" i="3"/>
  <c r="AV97" i="3"/>
  <c r="AV98" i="3"/>
  <c r="AV99" i="3"/>
  <c r="AW72" i="3"/>
  <c r="AW73" i="3"/>
  <c r="AW74" i="3"/>
  <c r="AW75" i="3"/>
  <c r="AW76" i="3"/>
  <c r="AW77" i="3"/>
  <c r="AW78" i="3"/>
  <c r="AW80" i="3"/>
  <c r="AW81" i="3"/>
  <c r="AW82" i="3"/>
  <c r="AW83" i="3"/>
  <c r="AW84" i="3"/>
  <c r="AW86" i="3"/>
  <c r="AW87" i="3"/>
  <c r="AW88" i="3"/>
  <c r="AW89" i="3"/>
  <c r="AW90" i="3"/>
  <c r="AW91" i="3"/>
  <c r="AW92" i="3"/>
  <c r="AW94" i="3"/>
  <c r="AW95" i="3"/>
  <c r="AW96" i="3"/>
  <c r="AW97" i="3"/>
  <c r="AW98" i="3"/>
  <c r="AW99" i="3"/>
  <c r="AX72" i="3"/>
  <c r="AX73" i="3"/>
  <c r="AX74" i="3"/>
  <c r="AX75" i="3"/>
  <c r="AX76" i="3"/>
  <c r="AX77" i="3"/>
  <c r="AX78" i="3"/>
  <c r="AX80" i="3"/>
  <c r="AX81" i="3"/>
  <c r="AX82" i="3"/>
  <c r="AX83" i="3"/>
  <c r="AX84" i="3"/>
  <c r="AX86" i="3"/>
  <c r="AX87" i="3"/>
  <c r="AX88" i="3"/>
  <c r="AX89" i="3"/>
  <c r="AX90" i="3"/>
  <c r="AX91" i="3"/>
  <c r="AX92" i="3"/>
  <c r="AX94" i="3"/>
  <c r="AX95" i="3"/>
  <c r="AX96" i="3"/>
  <c r="AX97" i="3"/>
  <c r="AX98" i="3"/>
  <c r="AX99" i="3"/>
  <c r="AZ72" i="3"/>
  <c r="AZ73" i="3"/>
  <c r="AZ74" i="3"/>
  <c r="AZ75" i="3"/>
  <c r="AZ76" i="3"/>
  <c r="AZ77" i="3"/>
  <c r="AZ78" i="3"/>
  <c r="AZ80" i="3"/>
  <c r="AZ81" i="3"/>
  <c r="AZ82" i="3"/>
  <c r="AZ83" i="3"/>
  <c r="AZ84" i="3"/>
  <c r="AZ86" i="3"/>
  <c r="AZ87" i="3"/>
  <c r="AZ88" i="3"/>
  <c r="AZ89" i="3"/>
  <c r="AZ90" i="3"/>
  <c r="AZ91" i="3"/>
  <c r="AZ92" i="3"/>
  <c r="AZ94" i="3"/>
  <c r="AZ95" i="3"/>
  <c r="AZ96" i="3"/>
  <c r="AZ97" i="3"/>
  <c r="AZ98" i="3"/>
  <c r="AZ99" i="3"/>
  <c r="K116" i="3"/>
  <c r="G125" i="3"/>
  <c r="H125" i="3"/>
  <c r="I115" i="3"/>
  <c r="G126" i="3"/>
  <c r="H126" i="3"/>
  <c r="L115" i="3"/>
  <c r="G127" i="3"/>
  <c r="H127" i="3"/>
  <c r="G115" i="3"/>
  <c r="G128" i="3"/>
  <c r="X72" i="3"/>
  <c r="X73" i="3"/>
  <c r="X74" i="3"/>
  <c r="X75" i="3"/>
  <c r="X76" i="3"/>
  <c r="X77" i="3"/>
  <c r="X78" i="3"/>
  <c r="X80" i="3"/>
  <c r="X81" i="3"/>
  <c r="X82" i="3"/>
  <c r="X83" i="3"/>
  <c r="X84" i="3"/>
  <c r="X86" i="3"/>
  <c r="X87" i="3"/>
  <c r="X88" i="3"/>
  <c r="X89" i="3"/>
  <c r="X90" i="3"/>
  <c r="X91" i="3"/>
  <c r="X92" i="3"/>
  <c r="X94" i="3"/>
  <c r="X95" i="3"/>
  <c r="X96" i="3"/>
  <c r="X97" i="3"/>
  <c r="X98" i="3"/>
  <c r="X99" i="3"/>
  <c r="W72" i="3"/>
  <c r="W73" i="3"/>
  <c r="W74" i="3"/>
  <c r="W75" i="3"/>
  <c r="W76" i="3"/>
  <c r="W77" i="3"/>
  <c r="W78" i="3"/>
  <c r="W80" i="3"/>
  <c r="W81" i="3"/>
  <c r="W82" i="3"/>
  <c r="W83" i="3"/>
  <c r="W84" i="3"/>
  <c r="W86" i="3"/>
  <c r="W87" i="3"/>
  <c r="W88" i="3"/>
  <c r="W89" i="3"/>
  <c r="W90" i="3"/>
  <c r="W91" i="3"/>
  <c r="W92" i="3"/>
  <c r="W94" i="3"/>
  <c r="W95" i="3"/>
  <c r="W96" i="3"/>
  <c r="W97" i="3"/>
  <c r="W98" i="3"/>
  <c r="W99" i="3"/>
  <c r="Y72" i="3"/>
  <c r="Y73" i="3"/>
  <c r="Y74" i="3"/>
  <c r="Y75" i="3"/>
  <c r="Y76" i="3"/>
  <c r="Y77" i="3"/>
  <c r="Y78" i="3"/>
  <c r="Y80" i="3"/>
  <c r="Y81" i="3"/>
  <c r="Y82" i="3"/>
  <c r="Y83" i="3"/>
  <c r="Y84" i="3"/>
  <c r="Y86" i="3"/>
  <c r="Y87" i="3"/>
  <c r="Y88" i="3"/>
  <c r="Y89" i="3"/>
  <c r="Y90" i="3"/>
  <c r="Y91" i="3"/>
  <c r="Y92" i="3"/>
  <c r="Y94" i="3"/>
  <c r="Y95" i="3"/>
  <c r="Y96" i="3"/>
  <c r="Y97" i="3"/>
  <c r="Y98" i="3"/>
  <c r="Y99" i="3"/>
  <c r="Z72" i="3"/>
  <c r="Z73" i="3"/>
  <c r="Z74" i="3"/>
  <c r="Z75" i="3"/>
  <c r="Z76" i="3"/>
  <c r="Z77" i="3"/>
  <c r="Z78" i="3"/>
  <c r="Z80" i="3"/>
  <c r="Z81" i="3"/>
  <c r="Z82" i="3"/>
  <c r="Z83" i="3"/>
  <c r="Z84" i="3"/>
  <c r="Z86" i="3"/>
  <c r="Z87" i="3"/>
  <c r="Z88" i="3"/>
  <c r="Z89" i="3"/>
  <c r="Z90" i="3"/>
  <c r="Z91" i="3"/>
  <c r="Z92" i="3"/>
  <c r="Z94" i="3"/>
  <c r="Z95" i="3"/>
  <c r="Z96" i="3"/>
  <c r="Z97" i="3"/>
  <c r="Z98" i="3"/>
  <c r="Z99" i="3"/>
  <c r="AA72" i="3"/>
  <c r="AA73" i="3"/>
  <c r="AA74" i="3"/>
  <c r="AA75" i="3"/>
  <c r="AA76" i="3"/>
  <c r="AA77" i="3"/>
  <c r="AA78" i="3"/>
  <c r="AA80" i="3"/>
  <c r="AA81" i="3"/>
  <c r="AA82" i="3"/>
  <c r="AA83" i="3"/>
  <c r="AA84" i="3"/>
  <c r="AA86" i="3"/>
  <c r="AA87" i="3"/>
  <c r="AA88" i="3"/>
  <c r="AA89" i="3"/>
  <c r="AA90" i="3"/>
  <c r="AA91" i="3"/>
  <c r="AA92" i="3"/>
  <c r="AA94" i="3"/>
  <c r="AA95" i="3"/>
  <c r="AA96" i="3"/>
  <c r="AA97" i="3"/>
  <c r="AA98" i="3"/>
  <c r="AA99" i="3"/>
  <c r="AB72" i="3"/>
  <c r="AB73" i="3"/>
  <c r="AB74" i="3"/>
  <c r="AB75" i="3"/>
  <c r="AB76" i="3"/>
  <c r="AB77" i="3"/>
  <c r="AB78" i="3"/>
  <c r="AB80" i="3"/>
  <c r="AB81" i="3"/>
  <c r="AB82" i="3"/>
  <c r="AB83" i="3"/>
  <c r="AB84" i="3"/>
  <c r="AB86" i="3"/>
  <c r="AB87" i="3"/>
  <c r="AB88" i="3"/>
  <c r="AB89" i="3"/>
  <c r="AB90" i="3"/>
  <c r="AB91" i="3"/>
  <c r="AB92" i="3"/>
  <c r="AB94" i="3"/>
  <c r="AB95" i="3"/>
  <c r="AB96" i="3"/>
  <c r="AB97" i="3"/>
  <c r="AB98" i="3"/>
  <c r="AB99" i="3"/>
  <c r="AC72" i="3"/>
  <c r="AC73" i="3"/>
  <c r="AC74" i="3"/>
  <c r="AC75" i="3"/>
  <c r="AC76" i="3"/>
  <c r="AC77" i="3"/>
  <c r="AC78" i="3"/>
  <c r="AC80" i="3"/>
  <c r="AC81" i="3"/>
  <c r="AC82" i="3"/>
  <c r="AC83" i="3"/>
  <c r="AC84" i="3"/>
  <c r="AC86" i="3"/>
  <c r="AC87" i="3"/>
  <c r="AC88" i="3"/>
  <c r="AC89" i="3"/>
  <c r="AC90" i="3"/>
  <c r="AC91" i="3"/>
  <c r="AC92" i="3"/>
  <c r="AC94" i="3"/>
  <c r="AC95" i="3"/>
  <c r="AC96" i="3"/>
  <c r="AC97" i="3"/>
  <c r="AC98" i="3"/>
  <c r="AC99" i="3"/>
  <c r="AD72" i="3"/>
  <c r="AD73" i="3"/>
  <c r="AD74" i="3"/>
  <c r="AD75" i="3"/>
  <c r="AD76" i="3"/>
  <c r="AD77" i="3"/>
  <c r="AD78" i="3"/>
  <c r="AD80" i="3"/>
  <c r="AD81" i="3"/>
  <c r="AD82" i="3"/>
  <c r="AD83" i="3"/>
  <c r="AD84" i="3"/>
  <c r="AD86" i="3"/>
  <c r="AD87" i="3"/>
  <c r="AD88" i="3"/>
  <c r="AD89" i="3"/>
  <c r="AD90" i="3"/>
  <c r="AD91" i="3"/>
  <c r="AD92" i="3"/>
  <c r="AD94" i="3"/>
  <c r="AD95" i="3"/>
  <c r="AD96" i="3"/>
  <c r="AD97" i="3"/>
  <c r="AD98" i="3"/>
  <c r="AD99" i="3"/>
  <c r="AE72" i="3"/>
  <c r="AE73" i="3"/>
  <c r="AE74" i="3"/>
  <c r="AE75" i="3"/>
  <c r="AE76" i="3"/>
  <c r="AE77" i="3"/>
  <c r="AE78" i="3"/>
  <c r="AE80" i="3"/>
  <c r="AE81" i="3"/>
  <c r="AE82" i="3"/>
  <c r="AE83" i="3"/>
  <c r="AE84" i="3"/>
  <c r="AE86" i="3"/>
  <c r="AE87" i="3"/>
  <c r="AE88" i="3"/>
  <c r="AE89" i="3"/>
  <c r="AE90" i="3"/>
  <c r="AE91" i="3"/>
  <c r="AE92" i="3"/>
  <c r="AE94" i="3"/>
  <c r="AE95" i="3"/>
  <c r="AE96" i="3"/>
  <c r="AE97" i="3"/>
  <c r="AE98" i="3"/>
  <c r="AE99" i="3"/>
  <c r="AF72" i="3"/>
  <c r="AF73" i="3"/>
  <c r="AF74" i="3"/>
  <c r="AF75" i="3"/>
  <c r="AF76" i="3"/>
  <c r="AF77" i="3"/>
  <c r="AF78" i="3"/>
  <c r="AF80" i="3"/>
  <c r="AF81" i="3"/>
  <c r="AF82" i="3"/>
  <c r="AF83" i="3"/>
  <c r="AF84" i="3"/>
  <c r="AF86" i="3"/>
  <c r="AF87" i="3"/>
  <c r="AF88" i="3"/>
  <c r="AF89" i="3"/>
  <c r="AF90" i="3"/>
  <c r="AF91" i="3"/>
  <c r="AF92" i="3"/>
  <c r="AF94" i="3"/>
  <c r="AF95" i="3"/>
  <c r="AF96" i="3"/>
  <c r="AF97" i="3"/>
  <c r="AF98" i="3"/>
  <c r="AF99" i="3"/>
  <c r="D114" i="3"/>
  <c r="H128" i="3"/>
  <c r="I128" i="3"/>
  <c r="J128" i="3"/>
  <c r="K128" i="3"/>
  <c r="L128" i="3"/>
  <c r="BV73" i="3"/>
  <c r="BV74" i="3"/>
  <c r="BV75" i="3"/>
  <c r="BV76" i="3"/>
  <c r="BV77" i="3"/>
  <c r="BV78" i="3"/>
  <c r="BV80" i="3"/>
  <c r="BV81" i="3"/>
  <c r="BV82" i="3"/>
  <c r="BV83" i="3"/>
  <c r="BV84" i="3"/>
  <c r="BV86" i="3"/>
  <c r="BV87" i="3"/>
  <c r="BV88" i="3"/>
  <c r="BV89" i="3"/>
  <c r="BV90" i="3"/>
  <c r="BV91" i="3"/>
  <c r="BV92" i="3"/>
  <c r="BV94" i="3"/>
  <c r="BV95" i="3"/>
  <c r="BV96" i="3"/>
  <c r="BV97" i="3"/>
  <c r="BV98" i="3"/>
  <c r="BV99" i="3"/>
  <c r="BU73" i="3"/>
  <c r="BU74" i="3"/>
  <c r="BU75" i="3"/>
  <c r="BU76" i="3"/>
  <c r="BU77" i="3"/>
  <c r="BU78" i="3"/>
  <c r="BU80" i="3"/>
  <c r="BU81" i="3"/>
  <c r="BU82" i="3"/>
  <c r="BU83" i="3"/>
  <c r="BU84" i="3"/>
  <c r="BU86" i="3"/>
  <c r="BU87" i="3"/>
  <c r="BU88" i="3"/>
  <c r="BU89" i="3"/>
  <c r="BU90" i="3"/>
  <c r="BU91" i="3"/>
  <c r="BU92" i="3"/>
  <c r="BU94" i="3"/>
  <c r="BU95" i="3"/>
  <c r="BU96" i="3"/>
  <c r="BU97" i="3"/>
  <c r="BU98" i="3"/>
  <c r="BU99" i="3"/>
  <c r="BW73" i="3"/>
  <c r="BW74" i="3"/>
  <c r="BW75" i="3"/>
  <c r="BW76" i="3"/>
  <c r="BW77" i="3"/>
  <c r="BW78" i="3"/>
  <c r="BW80" i="3"/>
  <c r="BW81" i="3"/>
  <c r="BW82" i="3"/>
  <c r="BW83" i="3"/>
  <c r="BW84" i="3"/>
  <c r="BW86" i="3"/>
  <c r="BW87" i="3"/>
  <c r="BW88" i="3"/>
  <c r="BW89" i="3"/>
  <c r="BW90" i="3"/>
  <c r="BW91" i="3"/>
  <c r="BW92" i="3"/>
  <c r="BW94" i="3"/>
  <c r="BW95" i="3"/>
  <c r="BW96" i="3"/>
  <c r="BW97" i="3"/>
  <c r="BW98" i="3"/>
  <c r="BW99" i="3"/>
  <c r="BX73" i="3"/>
  <c r="BX74" i="3"/>
  <c r="BX75" i="3"/>
  <c r="BX76" i="3"/>
  <c r="BX77" i="3"/>
  <c r="BX78" i="3"/>
  <c r="BX80" i="3"/>
  <c r="BX81" i="3"/>
  <c r="BX82" i="3"/>
  <c r="BX83" i="3"/>
  <c r="BX84" i="3"/>
  <c r="BX86" i="3"/>
  <c r="BX87" i="3"/>
  <c r="BX88" i="3"/>
  <c r="BX89" i="3"/>
  <c r="BX90" i="3"/>
  <c r="BX91" i="3"/>
  <c r="BX92" i="3"/>
  <c r="BX94" i="3"/>
  <c r="BX95" i="3"/>
  <c r="BX96" i="3"/>
  <c r="BX97" i="3"/>
  <c r="BX98" i="3"/>
  <c r="BX99" i="3"/>
  <c r="BY73" i="3"/>
  <c r="BY74" i="3"/>
  <c r="BY75" i="3"/>
  <c r="BY76" i="3"/>
  <c r="BY77" i="3"/>
  <c r="BY78" i="3"/>
  <c r="BY80" i="3"/>
  <c r="BY81" i="3"/>
  <c r="BY82" i="3"/>
  <c r="BY83" i="3"/>
  <c r="BY84" i="3"/>
  <c r="BY86" i="3"/>
  <c r="BY87" i="3"/>
  <c r="BY88" i="3"/>
  <c r="BY89" i="3"/>
  <c r="BY90" i="3"/>
  <c r="BY91" i="3"/>
  <c r="BY92" i="3"/>
  <c r="BY94" i="3"/>
  <c r="BY95" i="3"/>
  <c r="BY96" i="3"/>
  <c r="BY97" i="3"/>
  <c r="BY98" i="3"/>
  <c r="BY99" i="3"/>
  <c r="D108" i="3"/>
  <c r="BM73" i="3"/>
  <c r="BM74" i="3"/>
  <c r="BM75" i="3"/>
  <c r="BM76" i="3"/>
  <c r="BM77" i="3"/>
  <c r="BM78" i="3"/>
  <c r="BM80" i="3"/>
  <c r="BM81" i="3"/>
  <c r="BM82" i="3"/>
  <c r="BM83" i="3"/>
  <c r="BM84" i="3"/>
  <c r="BM86" i="3"/>
  <c r="BM87" i="3"/>
  <c r="BM88" i="3"/>
  <c r="BM89" i="3"/>
  <c r="BM90" i="3"/>
  <c r="BM91" i="3"/>
  <c r="BM92" i="3"/>
  <c r="BM94" i="3"/>
  <c r="BM95" i="3"/>
  <c r="BM96" i="3"/>
  <c r="BM97" i="3"/>
  <c r="BM98" i="3"/>
  <c r="BM99" i="3"/>
  <c r="BK73" i="3"/>
  <c r="BK74" i="3"/>
  <c r="BK75" i="3"/>
  <c r="BK76" i="3"/>
  <c r="BK77" i="3"/>
  <c r="BK78" i="3"/>
  <c r="BK80" i="3"/>
  <c r="BK81" i="3"/>
  <c r="BK82" i="3"/>
  <c r="BK83" i="3"/>
  <c r="BK84" i="3"/>
  <c r="BK86" i="3"/>
  <c r="BK87" i="3"/>
  <c r="BK88" i="3"/>
  <c r="BK89" i="3"/>
  <c r="BK90" i="3"/>
  <c r="BK91" i="3"/>
  <c r="BK92" i="3"/>
  <c r="BK94" i="3"/>
  <c r="BK95" i="3"/>
  <c r="BK96" i="3"/>
  <c r="BK97" i="3"/>
  <c r="BK98" i="3"/>
  <c r="BK99" i="3"/>
  <c r="BL73" i="3"/>
  <c r="BL74" i="3"/>
  <c r="BL75" i="3"/>
  <c r="BL76" i="3"/>
  <c r="BL77" i="3"/>
  <c r="BL78" i="3"/>
  <c r="BL80" i="3"/>
  <c r="BL81" i="3"/>
  <c r="BL82" i="3"/>
  <c r="BL83" i="3"/>
  <c r="BL84" i="3"/>
  <c r="BL86" i="3"/>
  <c r="BL87" i="3"/>
  <c r="BL88" i="3"/>
  <c r="BL89" i="3"/>
  <c r="BL90" i="3"/>
  <c r="BL91" i="3"/>
  <c r="BL92" i="3"/>
  <c r="BL94" i="3"/>
  <c r="BL95" i="3"/>
  <c r="BL96" i="3"/>
  <c r="BL97" i="3"/>
  <c r="BL98" i="3"/>
  <c r="BL99" i="3"/>
  <c r="BN73" i="3"/>
  <c r="BN74" i="3"/>
  <c r="BN75" i="3"/>
  <c r="BN76" i="3"/>
  <c r="BN77" i="3"/>
  <c r="BN78" i="3"/>
  <c r="BN80" i="3"/>
  <c r="BN81" i="3"/>
  <c r="BN82" i="3"/>
  <c r="BN83" i="3"/>
  <c r="BN84" i="3"/>
  <c r="BN86" i="3"/>
  <c r="BN87" i="3"/>
  <c r="BN88" i="3"/>
  <c r="BN89" i="3"/>
  <c r="BN90" i="3"/>
  <c r="BN91" i="3"/>
  <c r="BN92" i="3"/>
  <c r="BN94" i="3"/>
  <c r="BN95" i="3"/>
  <c r="BN96" i="3"/>
  <c r="BN97" i="3"/>
  <c r="BN98" i="3"/>
  <c r="BN99" i="3"/>
  <c r="BO73" i="3"/>
  <c r="BO74" i="3"/>
  <c r="BO75" i="3"/>
  <c r="BO76" i="3"/>
  <c r="BO77" i="3"/>
  <c r="BO78" i="3"/>
  <c r="BO80" i="3"/>
  <c r="BO81" i="3"/>
  <c r="BO82" i="3"/>
  <c r="BO83" i="3"/>
  <c r="BO84" i="3"/>
  <c r="BO86" i="3"/>
  <c r="BO87" i="3"/>
  <c r="BO88" i="3"/>
  <c r="BO89" i="3"/>
  <c r="BO90" i="3"/>
  <c r="BO91" i="3"/>
  <c r="BO92" i="3"/>
  <c r="BO94" i="3"/>
  <c r="BO95" i="3"/>
  <c r="BO96" i="3"/>
  <c r="BO97" i="3"/>
  <c r="BO98" i="3"/>
  <c r="BO99" i="3"/>
  <c r="E106" i="3"/>
  <c r="B126" i="3"/>
  <c r="C126" i="3"/>
  <c r="E108" i="3"/>
  <c r="B125" i="3"/>
  <c r="C125" i="3"/>
  <c r="B124" i="3"/>
  <c r="C124" i="3"/>
  <c r="D124" i="3"/>
  <c r="CB73" i="3"/>
  <c r="CB74" i="3"/>
  <c r="CB75" i="3"/>
  <c r="CB76" i="3"/>
  <c r="CB77" i="3"/>
  <c r="CB78" i="3"/>
  <c r="CB80" i="3"/>
  <c r="CB81" i="3"/>
  <c r="CB82" i="3"/>
  <c r="CB83" i="3"/>
  <c r="CB84" i="3"/>
  <c r="CB86" i="3"/>
  <c r="CB87" i="3"/>
  <c r="CB88" i="3"/>
  <c r="CB89" i="3"/>
  <c r="CB90" i="3"/>
  <c r="CB91" i="3"/>
  <c r="CB92" i="3"/>
  <c r="CB94" i="3"/>
  <c r="CB95" i="3"/>
  <c r="CB96" i="3"/>
  <c r="CB97" i="3"/>
  <c r="CB98" i="3"/>
  <c r="CB99" i="3"/>
  <c r="BZ73" i="3"/>
  <c r="BZ74" i="3"/>
  <c r="BZ75" i="3"/>
  <c r="BZ76" i="3"/>
  <c r="BZ77" i="3"/>
  <c r="BZ78" i="3"/>
  <c r="BZ80" i="3"/>
  <c r="BZ81" i="3"/>
  <c r="BZ82" i="3"/>
  <c r="BZ83" i="3"/>
  <c r="BZ84" i="3"/>
  <c r="BZ86" i="3"/>
  <c r="BZ87" i="3"/>
  <c r="BZ88" i="3"/>
  <c r="BZ89" i="3"/>
  <c r="BZ90" i="3"/>
  <c r="BZ91" i="3"/>
  <c r="BZ92" i="3"/>
  <c r="BZ94" i="3"/>
  <c r="BZ95" i="3"/>
  <c r="BZ96" i="3"/>
  <c r="BZ97" i="3"/>
  <c r="BZ98" i="3"/>
  <c r="BZ99" i="3"/>
  <c r="CA73" i="3"/>
  <c r="CA74" i="3"/>
  <c r="CA75" i="3"/>
  <c r="CA76" i="3"/>
  <c r="CA77" i="3"/>
  <c r="CA78" i="3"/>
  <c r="CA80" i="3"/>
  <c r="CA81" i="3"/>
  <c r="CA82" i="3"/>
  <c r="CA83" i="3"/>
  <c r="CA84" i="3"/>
  <c r="CA86" i="3"/>
  <c r="CA87" i="3"/>
  <c r="CA88" i="3"/>
  <c r="CA89" i="3"/>
  <c r="CA90" i="3"/>
  <c r="CA91" i="3"/>
  <c r="CA92" i="3"/>
  <c r="CA94" i="3"/>
  <c r="CA95" i="3"/>
  <c r="CA96" i="3"/>
  <c r="CA97" i="3"/>
  <c r="CA98" i="3"/>
  <c r="CA99" i="3"/>
  <c r="CC73" i="3"/>
  <c r="CC74" i="3"/>
  <c r="CC75" i="3"/>
  <c r="CC76" i="3"/>
  <c r="CC77" i="3"/>
  <c r="CC78" i="3"/>
  <c r="CC80" i="3"/>
  <c r="CC81" i="3"/>
  <c r="CC82" i="3"/>
  <c r="CC83" i="3"/>
  <c r="CC84" i="3"/>
  <c r="CC86" i="3"/>
  <c r="CC87" i="3"/>
  <c r="CC88" i="3"/>
  <c r="CC89" i="3"/>
  <c r="CC90" i="3"/>
  <c r="CC91" i="3"/>
  <c r="CC92" i="3"/>
  <c r="CC94" i="3"/>
  <c r="CC95" i="3"/>
  <c r="CC96" i="3"/>
  <c r="CC97" i="3"/>
  <c r="CC98" i="3"/>
  <c r="CC99" i="3"/>
  <c r="CD73" i="3"/>
  <c r="CD74" i="3"/>
  <c r="CD75" i="3"/>
  <c r="CD76" i="3"/>
  <c r="CD77" i="3"/>
  <c r="CD78" i="3"/>
  <c r="CD80" i="3"/>
  <c r="CD81" i="3"/>
  <c r="CD82" i="3"/>
  <c r="CD83" i="3"/>
  <c r="CD84" i="3"/>
  <c r="CD86" i="3"/>
  <c r="CD87" i="3"/>
  <c r="CD88" i="3"/>
  <c r="CD89" i="3"/>
  <c r="CD90" i="3"/>
  <c r="CD91" i="3"/>
  <c r="CD92" i="3"/>
  <c r="CD94" i="3"/>
  <c r="CD95" i="3"/>
  <c r="CD96" i="3"/>
  <c r="CD97" i="3"/>
  <c r="CD98" i="3"/>
  <c r="CD99" i="3"/>
  <c r="E109" i="3"/>
  <c r="F106" i="3"/>
  <c r="B123" i="3"/>
  <c r="C123" i="3"/>
  <c r="F108" i="3"/>
  <c r="B122" i="3"/>
  <c r="C122" i="3"/>
  <c r="D122" i="3"/>
  <c r="E122" i="3"/>
  <c r="CG73" i="3"/>
  <c r="CG74" i="3"/>
  <c r="CG75" i="3"/>
  <c r="CG76" i="3"/>
  <c r="CG77" i="3"/>
  <c r="CG78" i="3"/>
  <c r="CG80" i="3"/>
  <c r="CG81" i="3"/>
  <c r="CG82" i="3"/>
  <c r="CG83" i="3"/>
  <c r="CG84" i="3"/>
  <c r="CG86" i="3"/>
  <c r="CG87" i="3"/>
  <c r="CG88" i="3"/>
  <c r="CG89" i="3"/>
  <c r="CG90" i="3"/>
  <c r="CG91" i="3"/>
  <c r="CG92" i="3"/>
  <c r="CG94" i="3"/>
  <c r="CG95" i="3"/>
  <c r="CG96" i="3"/>
  <c r="CG97" i="3"/>
  <c r="CG98" i="3"/>
  <c r="CG99" i="3"/>
  <c r="CE73" i="3"/>
  <c r="CE74" i="3"/>
  <c r="CE75" i="3"/>
  <c r="CE76" i="3"/>
  <c r="CE77" i="3"/>
  <c r="CE78" i="3"/>
  <c r="CE80" i="3"/>
  <c r="CE81" i="3"/>
  <c r="CE82" i="3"/>
  <c r="CE83" i="3"/>
  <c r="CE84" i="3"/>
  <c r="CE86" i="3"/>
  <c r="CE87" i="3"/>
  <c r="CE88" i="3"/>
  <c r="CE89" i="3"/>
  <c r="CE90" i="3"/>
  <c r="CE91" i="3"/>
  <c r="CE92" i="3"/>
  <c r="CE94" i="3"/>
  <c r="CE95" i="3"/>
  <c r="CE96" i="3"/>
  <c r="CE97" i="3"/>
  <c r="CE98" i="3"/>
  <c r="CE99" i="3"/>
  <c r="CF73" i="3"/>
  <c r="CF74" i="3"/>
  <c r="CF75" i="3"/>
  <c r="CF76" i="3"/>
  <c r="CF77" i="3"/>
  <c r="CF78" i="3"/>
  <c r="CF80" i="3"/>
  <c r="CF81" i="3"/>
  <c r="CF82" i="3"/>
  <c r="CF83" i="3"/>
  <c r="CF84" i="3"/>
  <c r="CF86" i="3"/>
  <c r="CF87" i="3"/>
  <c r="CF88" i="3"/>
  <c r="CF89" i="3"/>
  <c r="CF90" i="3"/>
  <c r="CF91" i="3"/>
  <c r="CF92" i="3"/>
  <c r="CF94" i="3"/>
  <c r="CF95" i="3"/>
  <c r="CF96" i="3"/>
  <c r="CF97" i="3"/>
  <c r="CF98" i="3"/>
  <c r="CF99" i="3"/>
  <c r="CH73" i="3"/>
  <c r="CH74" i="3"/>
  <c r="CH75" i="3"/>
  <c r="CH76" i="3"/>
  <c r="CH77" i="3"/>
  <c r="CH78" i="3"/>
  <c r="CH80" i="3"/>
  <c r="CH81" i="3"/>
  <c r="CH82" i="3"/>
  <c r="CH83" i="3"/>
  <c r="CH84" i="3"/>
  <c r="CH86" i="3"/>
  <c r="CH87" i="3"/>
  <c r="CH88" i="3"/>
  <c r="CH89" i="3"/>
  <c r="CH90" i="3"/>
  <c r="CH91" i="3"/>
  <c r="CH92" i="3"/>
  <c r="CH94" i="3"/>
  <c r="CH95" i="3"/>
  <c r="CH96" i="3"/>
  <c r="CH97" i="3"/>
  <c r="CH98" i="3"/>
  <c r="CH99" i="3"/>
  <c r="CI73" i="3"/>
  <c r="CI74" i="3"/>
  <c r="CI75" i="3"/>
  <c r="CI76" i="3"/>
  <c r="CI77" i="3"/>
  <c r="CI78" i="3"/>
  <c r="CI80" i="3"/>
  <c r="CI81" i="3"/>
  <c r="CI82" i="3"/>
  <c r="CI83" i="3"/>
  <c r="CI84" i="3"/>
  <c r="CI86" i="3"/>
  <c r="CI87" i="3"/>
  <c r="CI88" i="3"/>
  <c r="CI89" i="3"/>
  <c r="CI90" i="3"/>
  <c r="CI91" i="3"/>
  <c r="CI92" i="3"/>
  <c r="CI94" i="3"/>
  <c r="CI95" i="3"/>
  <c r="CI96" i="3"/>
  <c r="CI97" i="3"/>
  <c r="CI98" i="3"/>
  <c r="CI99" i="3"/>
  <c r="E110" i="3"/>
  <c r="F122" i="3"/>
  <c r="D123" i="3"/>
  <c r="F109" i="3"/>
  <c r="E123" i="3"/>
  <c r="F110" i="3"/>
  <c r="F123" i="3"/>
  <c r="E124" i="3"/>
  <c r="F124" i="3"/>
  <c r="D125" i="3"/>
  <c r="I116" i="3"/>
  <c r="E125" i="3"/>
  <c r="BG72" i="3"/>
  <c r="BG73" i="3"/>
  <c r="BG74" i="3"/>
  <c r="BG75" i="3"/>
  <c r="BG76" i="3"/>
  <c r="BG77" i="3"/>
  <c r="BG78" i="3"/>
  <c r="BG80" i="3"/>
  <c r="BG81" i="3"/>
  <c r="BG82" i="3"/>
  <c r="BG83" i="3"/>
  <c r="BG84" i="3"/>
  <c r="BG86" i="3"/>
  <c r="BG87" i="3"/>
  <c r="BG88" i="3"/>
  <c r="BG89" i="3"/>
  <c r="BG90" i="3"/>
  <c r="BG91" i="3"/>
  <c r="BG92" i="3"/>
  <c r="BG94" i="3"/>
  <c r="BG95" i="3"/>
  <c r="BG96" i="3"/>
  <c r="BG97" i="3"/>
  <c r="BG98" i="3"/>
  <c r="BG99" i="3"/>
  <c r="BA72" i="3"/>
  <c r="BA73" i="3"/>
  <c r="BA74" i="3"/>
  <c r="BA75" i="3"/>
  <c r="BA76" i="3"/>
  <c r="BA77" i="3"/>
  <c r="BA78" i="3"/>
  <c r="BA80" i="3"/>
  <c r="BA81" i="3"/>
  <c r="BA82" i="3"/>
  <c r="BA83" i="3"/>
  <c r="BA84" i="3"/>
  <c r="BA86" i="3"/>
  <c r="BA87" i="3"/>
  <c r="BA88" i="3"/>
  <c r="BA89" i="3"/>
  <c r="BA90" i="3"/>
  <c r="BA91" i="3"/>
  <c r="BA92" i="3"/>
  <c r="BA94" i="3"/>
  <c r="BA95" i="3"/>
  <c r="BA96" i="3"/>
  <c r="BA97" i="3"/>
  <c r="BA98" i="3"/>
  <c r="BA99" i="3"/>
  <c r="BB72" i="3"/>
  <c r="BB73" i="3"/>
  <c r="BB74" i="3"/>
  <c r="BB75" i="3"/>
  <c r="BB76" i="3"/>
  <c r="BB77" i="3"/>
  <c r="BB78" i="3"/>
  <c r="BB80" i="3"/>
  <c r="BB81" i="3"/>
  <c r="BB82" i="3"/>
  <c r="BB83" i="3"/>
  <c r="BB84" i="3"/>
  <c r="BB86" i="3"/>
  <c r="BB87" i="3"/>
  <c r="BB88" i="3"/>
  <c r="BB89" i="3"/>
  <c r="BB90" i="3"/>
  <c r="BB91" i="3"/>
  <c r="BB92" i="3"/>
  <c r="BB94" i="3"/>
  <c r="BB95" i="3"/>
  <c r="BB96" i="3"/>
  <c r="BB97" i="3"/>
  <c r="BB98" i="3"/>
  <c r="BB99" i="3"/>
  <c r="BC72" i="3"/>
  <c r="BC73" i="3"/>
  <c r="BC74" i="3"/>
  <c r="BC75" i="3"/>
  <c r="BC76" i="3"/>
  <c r="BC77" i="3"/>
  <c r="BC78" i="3"/>
  <c r="BC80" i="3"/>
  <c r="BC81" i="3"/>
  <c r="BC82" i="3"/>
  <c r="BC83" i="3"/>
  <c r="BC84" i="3"/>
  <c r="BC86" i="3"/>
  <c r="BC87" i="3"/>
  <c r="BC88" i="3"/>
  <c r="BC89" i="3"/>
  <c r="BC90" i="3"/>
  <c r="BC91" i="3"/>
  <c r="BC92" i="3"/>
  <c r="BC94" i="3"/>
  <c r="BC95" i="3"/>
  <c r="BC96" i="3"/>
  <c r="BC97" i="3"/>
  <c r="BC98" i="3"/>
  <c r="BC99" i="3"/>
  <c r="BD72" i="3"/>
  <c r="BD73" i="3"/>
  <c r="BD74" i="3"/>
  <c r="BD75" i="3"/>
  <c r="BD76" i="3"/>
  <c r="BD77" i="3"/>
  <c r="BD78" i="3"/>
  <c r="BD80" i="3"/>
  <c r="BD81" i="3"/>
  <c r="BD82" i="3"/>
  <c r="BD83" i="3"/>
  <c r="BD84" i="3"/>
  <c r="BD86" i="3"/>
  <c r="BD87" i="3"/>
  <c r="BD88" i="3"/>
  <c r="BD89" i="3"/>
  <c r="BD90" i="3"/>
  <c r="BD91" i="3"/>
  <c r="BD92" i="3"/>
  <c r="BD94" i="3"/>
  <c r="BD95" i="3"/>
  <c r="BD96" i="3"/>
  <c r="BD97" i="3"/>
  <c r="BD98" i="3"/>
  <c r="BD99" i="3"/>
  <c r="BE72" i="3"/>
  <c r="BE73" i="3"/>
  <c r="BE74" i="3"/>
  <c r="BE75" i="3"/>
  <c r="BE76" i="3"/>
  <c r="BE77" i="3"/>
  <c r="BE78" i="3"/>
  <c r="BE80" i="3"/>
  <c r="BE81" i="3"/>
  <c r="BE82" i="3"/>
  <c r="BE83" i="3"/>
  <c r="BE84" i="3"/>
  <c r="BE86" i="3"/>
  <c r="BE87" i="3"/>
  <c r="BE88" i="3"/>
  <c r="BE89" i="3"/>
  <c r="BE90" i="3"/>
  <c r="BE91" i="3"/>
  <c r="BE92" i="3"/>
  <c r="BE94" i="3"/>
  <c r="BE95" i="3"/>
  <c r="BE96" i="3"/>
  <c r="BE97" i="3"/>
  <c r="BE98" i="3"/>
  <c r="BE99" i="3"/>
  <c r="BF72" i="3"/>
  <c r="BF73" i="3"/>
  <c r="BF74" i="3"/>
  <c r="BF75" i="3"/>
  <c r="BF76" i="3"/>
  <c r="BF77" i="3"/>
  <c r="BF78" i="3"/>
  <c r="BF80" i="3"/>
  <c r="BF81" i="3"/>
  <c r="BF82" i="3"/>
  <c r="BF83" i="3"/>
  <c r="BF84" i="3"/>
  <c r="BF86" i="3"/>
  <c r="BF87" i="3"/>
  <c r="BF88" i="3"/>
  <c r="BF89" i="3"/>
  <c r="BF90" i="3"/>
  <c r="BF91" i="3"/>
  <c r="BF92" i="3"/>
  <c r="BF94" i="3"/>
  <c r="BF95" i="3"/>
  <c r="BF96" i="3"/>
  <c r="BF97" i="3"/>
  <c r="BF98" i="3"/>
  <c r="BF99" i="3"/>
  <c r="BH72" i="3"/>
  <c r="BH73" i="3"/>
  <c r="BH74" i="3"/>
  <c r="BH75" i="3"/>
  <c r="BH76" i="3"/>
  <c r="BH77" i="3"/>
  <c r="BH78" i="3"/>
  <c r="BH80" i="3"/>
  <c r="BH81" i="3"/>
  <c r="BH82" i="3"/>
  <c r="BH83" i="3"/>
  <c r="BH84" i="3"/>
  <c r="BH86" i="3"/>
  <c r="BH87" i="3"/>
  <c r="BH88" i="3"/>
  <c r="BH89" i="3"/>
  <c r="BH90" i="3"/>
  <c r="BH91" i="3"/>
  <c r="BH92" i="3"/>
  <c r="BH94" i="3"/>
  <c r="BH95" i="3"/>
  <c r="BH96" i="3"/>
  <c r="BH97" i="3"/>
  <c r="BH98" i="3"/>
  <c r="BH99" i="3"/>
  <c r="BI72" i="3"/>
  <c r="BI73" i="3"/>
  <c r="BI74" i="3"/>
  <c r="BI75" i="3"/>
  <c r="BI76" i="3"/>
  <c r="BI77" i="3"/>
  <c r="BI78" i="3"/>
  <c r="BI80" i="3"/>
  <c r="BI81" i="3"/>
  <c r="BI82" i="3"/>
  <c r="BI83" i="3"/>
  <c r="BI84" i="3"/>
  <c r="BI86" i="3"/>
  <c r="BI87" i="3"/>
  <c r="BI88" i="3"/>
  <c r="BI89" i="3"/>
  <c r="BI90" i="3"/>
  <c r="BI91" i="3"/>
  <c r="BI92" i="3"/>
  <c r="BI94" i="3"/>
  <c r="BI95" i="3"/>
  <c r="BI96" i="3"/>
  <c r="BI97" i="3"/>
  <c r="BI98" i="3"/>
  <c r="BI99" i="3"/>
  <c r="BJ72" i="3"/>
  <c r="BJ73" i="3"/>
  <c r="BJ74" i="3"/>
  <c r="BJ75" i="3"/>
  <c r="BJ76" i="3"/>
  <c r="BJ77" i="3"/>
  <c r="BJ78" i="3"/>
  <c r="BJ80" i="3"/>
  <c r="BJ81" i="3"/>
  <c r="BJ82" i="3"/>
  <c r="BJ83" i="3"/>
  <c r="BJ84" i="3"/>
  <c r="BJ86" i="3"/>
  <c r="BJ87" i="3"/>
  <c r="BJ88" i="3"/>
  <c r="BJ89" i="3"/>
  <c r="BJ90" i="3"/>
  <c r="BJ91" i="3"/>
  <c r="BJ92" i="3"/>
  <c r="BJ94" i="3"/>
  <c r="BJ95" i="3"/>
  <c r="BJ96" i="3"/>
  <c r="BJ97" i="3"/>
  <c r="BJ98" i="3"/>
  <c r="BJ99" i="3"/>
  <c r="I117" i="3"/>
  <c r="G106" i="3"/>
  <c r="G108" i="3"/>
  <c r="G109" i="3"/>
  <c r="G110" i="3"/>
  <c r="F125" i="3"/>
  <c r="D126" i="3"/>
  <c r="E126" i="3"/>
  <c r="F126" i="3"/>
  <c r="D127" i="3"/>
  <c r="I127" i="3"/>
  <c r="G116" i="3"/>
  <c r="D109" i="3"/>
  <c r="E127" i="3"/>
  <c r="J127" i="3"/>
  <c r="G117" i="3"/>
  <c r="D110" i="3"/>
  <c r="F127" i="3"/>
  <c r="K127" i="3"/>
  <c r="L127" i="3"/>
  <c r="I126" i="3"/>
  <c r="J126" i="3"/>
  <c r="K126" i="3"/>
  <c r="L126" i="3"/>
  <c r="I125" i="3"/>
  <c r="J125" i="3"/>
  <c r="K125" i="3"/>
  <c r="L125" i="3"/>
  <c r="J124" i="3"/>
  <c r="K124" i="3"/>
  <c r="L124" i="3"/>
  <c r="I123" i="3"/>
  <c r="J123" i="3"/>
  <c r="K123" i="3"/>
  <c r="L123" i="3"/>
  <c r="G122" i="3"/>
  <c r="H122" i="3"/>
  <c r="I122" i="3"/>
  <c r="J122" i="3"/>
  <c r="K122" i="3"/>
  <c r="L122" i="3"/>
  <c r="M122" i="3"/>
  <c r="M123" i="3"/>
  <c r="M124" i="3"/>
  <c r="M125" i="3"/>
  <c r="M126" i="3"/>
  <c r="M127" i="3"/>
  <c r="M128" i="3"/>
  <c r="G131" i="3"/>
  <c r="H131" i="3"/>
  <c r="G132" i="3"/>
  <c r="H132" i="3"/>
  <c r="G133" i="3"/>
  <c r="H133" i="3"/>
  <c r="I133" i="3"/>
  <c r="J133" i="3"/>
  <c r="J117" i="3"/>
  <c r="G134" i="3"/>
  <c r="H134" i="3"/>
  <c r="I134" i="3"/>
  <c r="J134" i="3"/>
  <c r="K134" i="3"/>
  <c r="L134" i="3"/>
  <c r="B132" i="3"/>
  <c r="C132" i="3"/>
  <c r="B131" i="3"/>
  <c r="C131" i="3"/>
  <c r="B130" i="3"/>
  <c r="C130" i="3"/>
  <c r="D130" i="3"/>
  <c r="E130" i="3"/>
  <c r="F130" i="3"/>
  <c r="D131" i="3"/>
  <c r="E131" i="3"/>
  <c r="F131" i="3"/>
  <c r="D132" i="3"/>
  <c r="E132" i="3"/>
  <c r="F132" i="3"/>
  <c r="F133" i="3"/>
  <c r="K133" i="3"/>
  <c r="L133" i="3"/>
  <c r="I132" i="3"/>
  <c r="J132" i="3"/>
  <c r="K132" i="3"/>
  <c r="L132" i="3"/>
  <c r="I131" i="3"/>
  <c r="J131" i="3"/>
  <c r="K131" i="3"/>
  <c r="L131" i="3"/>
  <c r="G130" i="3"/>
  <c r="H130" i="3"/>
  <c r="I130" i="3"/>
  <c r="J130" i="3"/>
  <c r="K130" i="3"/>
  <c r="L130" i="3"/>
  <c r="M130" i="3"/>
  <c r="M131" i="3"/>
  <c r="M132" i="3"/>
  <c r="M133" i="3"/>
  <c r="M134" i="3"/>
  <c r="G137" i="3"/>
  <c r="H137" i="3"/>
  <c r="G138" i="3"/>
  <c r="H138" i="3"/>
  <c r="I138" i="3"/>
  <c r="H116" i="3"/>
  <c r="G139" i="3"/>
  <c r="H139" i="3"/>
  <c r="I139" i="3"/>
  <c r="J139" i="3"/>
  <c r="G140" i="3"/>
  <c r="H140" i="3"/>
  <c r="G141" i="3"/>
  <c r="H141" i="3"/>
  <c r="G142" i="3"/>
  <c r="H142" i="3"/>
  <c r="I142" i="3"/>
  <c r="J142" i="3"/>
  <c r="K142" i="3"/>
  <c r="L142" i="3"/>
  <c r="B140" i="3"/>
  <c r="C140" i="3"/>
  <c r="B139" i="3"/>
  <c r="C139" i="3"/>
  <c r="D139" i="3"/>
  <c r="E139" i="3"/>
  <c r="B138" i="3"/>
  <c r="C138" i="3"/>
  <c r="D138" i="3"/>
  <c r="B137" i="3"/>
  <c r="C137" i="3"/>
  <c r="B136" i="3"/>
  <c r="C136" i="3"/>
  <c r="D136" i="3"/>
  <c r="E136" i="3"/>
  <c r="F136" i="3"/>
  <c r="D137" i="3"/>
  <c r="E137" i="3"/>
  <c r="F137" i="3"/>
  <c r="E138" i="3"/>
  <c r="H117" i="3"/>
  <c r="F138" i="3"/>
  <c r="F139" i="3"/>
  <c r="D140" i="3"/>
  <c r="E140" i="3"/>
  <c r="F140" i="3"/>
  <c r="D141" i="3"/>
  <c r="I141" i="3"/>
  <c r="E141" i="3"/>
  <c r="J141" i="3"/>
  <c r="F141" i="3"/>
  <c r="K141" i="3"/>
  <c r="L141" i="3"/>
  <c r="I140" i="3"/>
  <c r="J140" i="3"/>
  <c r="K140" i="3"/>
  <c r="L140" i="3"/>
  <c r="K139" i="3"/>
  <c r="L139" i="3"/>
  <c r="J138" i="3"/>
  <c r="K138" i="3"/>
  <c r="L138" i="3"/>
  <c r="I137" i="3"/>
  <c r="J137" i="3"/>
  <c r="K137" i="3"/>
  <c r="L137" i="3"/>
  <c r="G136" i="3"/>
  <c r="H136" i="3"/>
  <c r="I136" i="3"/>
  <c r="J136" i="3"/>
  <c r="K136" i="3"/>
  <c r="L136" i="3"/>
  <c r="M136" i="3"/>
  <c r="M137" i="3"/>
  <c r="M138" i="3"/>
  <c r="M139" i="3"/>
  <c r="M140" i="3"/>
  <c r="M141" i="3"/>
  <c r="M142" i="3"/>
  <c r="G145" i="3"/>
  <c r="H145" i="3"/>
  <c r="G146" i="3"/>
  <c r="H146" i="3"/>
  <c r="I146" i="3"/>
  <c r="G147" i="3"/>
  <c r="H147" i="3"/>
  <c r="E115" i="3"/>
  <c r="G148" i="3"/>
  <c r="H148" i="3"/>
  <c r="I148" i="3"/>
  <c r="J148" i="3"/>
  <c r="K148" i="3"/>
  <c r="L148" i="3"/>
  <c r="B146" i="3"/>
  <c r="C146" i="3"/>
  <c r="D146" i="3"/>
  <c r="B145" i="3"/>
  <c r="C145" i="3"/>
  <c r="B144" i="3"/>
  <c r="C144" i="3"/>
  <c r="D144" i="3"/>
  <c r="E144" i="3"/>
  <c r="F144" i="3"/>
  <c r="D145" i="3"/>
  <c r="E145" i="3"/>
  <c r="F145" i="3"/>
  <c r="E146" i="3"/>
  <c r="F146" i="3"/>
  <c r="D147" i="3"/>
  <c r="I147" i="3"/>
  <c r="E116" i="3"/>
  <c r="E147" i="3"/>
  <c r="J147" i="3"/>
  <c r="E117" i="3"/>
  <c r="F147" i="3"/>
  <c r="K147" i="3"/>
  <c r="L147" i="3"/>
  <c r="J146" i="3"/>
  <c r="K146" i="3"/>
  <c r="L146" i="3"/>
  <c r="I145" i="3"/>
  <c r="J145" i="3"/>
  <c r="K145" i="3"/>
  <c r="L145" i="3"/>
  <c r="G144" i="3"/>
  <c r="H144" i="3"/>
  <c r="I144" i="3"/>
  <c r="J144" i="3"/>
  <c r="K144" i="3"/>
  <c r="L144" i="3"/>
  <c r="M144" i="3"/>
  <c r="M145" i="3"/>
  <c r="M146" i="3"/>
  <c r="M147" i="3"/>
  <c r="M148" i="3"/>
  <c r="M149" i="3"/>
  <c r="N122" i="3"/>
  <c r="N123" i="3"/>
  <c r="N124" i="3"/>
  <c r="N125" i="3"/>
  <c r="N126" i="3"/>
  <c r="N127" i="3"/>
  <c r="N128" i="3"/>
  <c r="N130" i="3"/>
  <c r="N131" i="3"/>
  <c r="N132" i="3"/>
  <c r="N133" i="3"/>
  <c r="N134" i="3"/>
  <c r="N136" i="3"/>
  <c r="N137" i="3"/>
  <c r="N138" i="3"/>
  <c r="N139" i="3"/>
  <c r="N140" i="3"/>
  <c r="N141" i="3"/>
  <c r="N142" i="3"/>
  <c r="N144" i="3"/>
  <c r="N145" i="3"/>
  <c r="N146" i="3"/>
  <c r="N147" i="3"/>
  <c r="N148" i="3"/>
  <c r="N149" i="3"/>
  <c r="O122" i="3"/>
  <c r="O123" i="3"/>
  <c r="O124" i="3"/>
  <c r="O125" i="3"/>
  <c r="O126" i="3"/>
  <c r="O127" i="3"/>
  <c r="O128" i="3"/>
  <c r="O130" i="3"/>
  <c r="O131" i="3"/>
  <c r="O132" i="3"/>
  <c r="O133" i="3"/>
  <c r="O134" i="3"/>
  <c r="O136" i="3"/>
  <c r="O137" i="3"/>
  <c r="O138" i="3"/>
  <c r="O139" i="3"/>
  <c r="O140" i="3"/>
  <c r="O141" i="3"/>
  <c r="O142" i="3"/>
  <c r="O144" i="3"/>
  <c r="O145" i="3"/>
  <c r="O146" i="3"/>
  <c r="O147" i="3"/>
  <c r="O148" i="3"/>
  <c r="O149" i="3"/>
  <c r="P122" i="3"/>
  <c r="P123" i="3"/>
  <c r="P124" i="3"/>
  <c r="P125" i="3"/>
  <c r="P126" i="3"/>
  <c r="P127" i="3"/>
  <c r="P128" i="3"/>
  <c r="P130" i="3"/>
  <c r="P131" i="3"/>
  <c r="P132" i="3"/>
  <c r="P133" i="3"/>
  <c r="P134" i="3"/>
  <c r="P136" i="3"/>
  <c r="P137" i="3"/>
  <c r="P138" i="3"/>
  <c r="P139" i="3"/>
  <c r="P140" i="3"/>
  <c r="P141" i="3"/>
  <c r="P142" i="3"/>
  <c r="P144" i="3"/>
  <c r="P145" i="3"/>
  <c r="P146" i="3"/>
  <c r="P147" i="3"/>
  <c r="P148" i="3"/>
  <c r="P149" i="3"/>
  <c r="Q122" i="3"/>
  <c r="Q123" i="3"/>
  <c r="Q124" i="3"/>
  <c r="Q125" i="3"/>
  <c r="Q126" i="3"/>
  <c r="Q127" i="3"/>
  <c r="Q128" i="3"/>
  <c r="Q130" i="3"/>
  <c r="Q131" i="3"/>
  <c r="Q132" i="3"/>
  <c r="Q133" i="3"/>
  <c r="Q134" i="3"/>
  <c r="Q136" i="3"/>
  <c r="Q137" i="3"/>
  <c r="Q138" i="3"/>
  <c r="Q139" i="3"/>
  <c r="Q140" i="3"/>
  <c r="Q141" i="3"/>
  <c r="Q142" i="3"/>
  <c r="Q144" i="3"/>
  <c r="Q145" i="3"/>
  <c r="Q146" i="3"/>
  <c r="Q147" i="3"/>
  <c r="Q148" i="3"/>
  <c r="Q149" i="3"/>
  <c r="R122" i="3"/>
  <c r="R123" i="3"/>
  <c r="R124" i="3"/>
  <c r="R125" i="3"/>
  <c r="R126" i="3"/>
  <c r="R127" i="3"/>
  <c r="R128" i="3"/>
  <c r="R130" i="3"/>
  <c r="R131" i="3"/>
  <c r="R132" i="3"/>
  <c r="R133" i="3"/>
  <c r="R134" i="3"/>
  <c r="R136" i="3"/>
  <c r="R137" i="3"/>
  <c r="R138" i="3"/>
  <c r="R139" i="3"/>
  <c r="R140" i="3"/>
  <c r="R141" i="3"/>
  <c r="R142" i="3"/>
  <c r="R144" i="3"/>
  <c r="R145" i="3"/>
  <c r="R146" i="3"/>
  <c r="R147" i="3"/>
  <c r="R148" i="3"/>
  <c r="R149" i="3"/>
  <c r="S122" i="3"/>
  <c r="S123" i="3"/>
  <c r="S124" i="3"/>
  <c r="S125" i="3"/>
  <c r="S126" i="3"/>
  <c r="S127" i="3"/>
  <c r="S128" i="3"/>
  <c r="S130" i="3"/>
  <c r="S131" i="3"/>
  <c r="S132" i="3"/>
  <c r="S133" i="3"/>
  <c r="S134" i="3"/>
  <c r="S136" i="3"/>
  <c r="S137" i="3"/>
  <c r="S138" i="3"/>
  <c r="S139" i="3"/>
  <c r="S140" i="3"/>
  <c r="S141" i="3"/>
  <c r="S142" i="3"/>
  <c r="S144" i="3"/>
  <c r="S145" i="3"/>
  <c r="S146" i="3"/>
  <c r="S147" i="3"/>
  <c r="S148" i="3"/>
  <c r="S149" i="3"/>
  <c r="T122" i="3"/>
  <c r="T123" i="3"/>
  <c r="T124" i="3"/>
  <c r="T125" i="3"/>
  <c r="T126" i="3"/>
  <c r="T127" i="3"/>
  <c r="T128" i="3"/>
  <c r="T130" i="3"/>
  <c r="T131" i="3"/>
  <c r="T132" i="3"/>
  <c r="T133" i="3"/>
  <c r="T134" i="3"/>
  <c r="T136" i="3"/>
  <c r="T137" i="3"/>
  <c r="T138" i="3"/>
  <c r="T139" i="3"/>
  <c r="T140" i="3"/>
  <c r="T141" i="3"/>
  <c r="T142" i="3"/>
  <c r="T144" i="3"/>
  <c r="T145" i="3"/>
  <c r="T146" i="3"/>
  <c r="T147" i="3"/>
  <c r="T148" i="3"/>
  <c r="T149" i="3"/>
  <c r="U122" i="3"/>
  <c r="U123" i="3"/>
  <c r="U124" i="3"/>
  <c r="U125" i="3"/>
  <c r="U126" i="3"/>
  <c r="U127" i="3"/>
  <c r="U128" i="3"/>
  <c r="U130" i="3"/>
  <c r="U131" i="3"/>
  <c r="U132" i="3"/>
  <c r="U133" i="3"/>
  <c r="U134" i="3"/>
  <c r="U136" i="3"/>
  <c r="U137" i="3"/>
  <c r="U138" i="3"/>
  <c r="U139" i="3"/>
  <c r="U140" i="3"/>
  <c r="U141" i="3"/>
  <c r="U142" i="3"/>
  <c r="U144" i="3"/>
  <c r="U145" i="3"/>
  <c r="U146" i="3"/>
  <c r="U147" i="3"/>
  <c r="U148" i="3"/>
  <c r="U149" i="3"/>
  <c r="V122" i="3"/>
  <c r="V123" i="3"/>
  <c r="V124" i="3"/>
  <c r="V125" i="3"/>
  <c r="V126" i="3"/>
  <c r="V127" i="3"/>
  <c r="V128" i="3"/>
  <c r="V130" i="3"/>
  <c r="V131" i="3"/>
  <c r="V132" i="3"/>
  <c r="V133" i="3"/>
  <c r="V134" i="3"/>
  <c r="V136" i="3"/>
  <c r="V137" i="3"/>
  <c r="V138" i="3"/>
  <c r="V139" i="3"/>
  <c r="V140" i="3"/>
  <c r="V141" i="3"/>
  <c r="V142" i="3"/>
  <c r="V144" i="3"/>
  <c r="V145" i="3"/>
  <c r="V146" i="3"/>
  <c r="V147" i="3"/>
  <c r="V148" i="3"/>
  <c r="V149" i="3"/>
  <c r="C163" i="3"/>
  <c r="G173" i="3"/>
  <c r="H173" i="3"/>
  <c r="AJ122" i="3"/>
  <c r="AJ123" i="3"/>
  <c r="AJ124" i="3"/>
  <c r="AJ125" i="3"/>
  <c r="AJ126" i="3"/>
  <c r="AJ127" i="3"/>
  <c r="AJ128" i="3"/>
  <c r="AJ130" i="3"/>
  <c r="AJ131" i="3"/>
  <c r="AJ132" i="3"/>
  <c r="AJ133" i="3"/>
  <c r="AJ134" i="3"/>
  <c r="AJ136" i="3"/>
  <c r="AJ137" i="3"/>
  <c r="AJ138" i="3"/>
  <c r="AJ139" i="3"/>
  <c r="AJ140" i="3"/>
  <c r="AJ141" i="3"/>
  <c r="AJ142" i="3"/>
  <c r="AJ144" i="3"/>
  <c r="AJ145" i="3"/>
  <c r="AJ146" i="3"/>
  <c r="AJ147" i="3"/>
  <c r="AJ148" i="3"/>
  <c r="AJ149" i="3"/>
  <c r="AG122" i="3"/>
  <c r="AG123" i="3"/>
  <c r="AG124" i="3"/>
  <c r="AG125" i="3"/>
  <c r="AG126" i="3"/>
  <c r="AG127" i="3"/>
  <c r="AG128" i="3"/>
  <c r="AG130" i="3"/>
  <c r="AG131" i="3"/>
  <c r="AG132" i="3"/>
  <c r="AG133" i="3"/>
  <c r="AG134" i="3"/>
  <c r="AG136" i="3"/>
  <c r="AG137" i="3"/>
  <c r="AG138" i="3"/>
  <c r="AG139" i="3"/>
  <c r="AG140" i="3"/>
  <c r="AG141" i="3"/>
  <c r="AG142" i="3"/>
  <c r="AG144" i="3"/>
  <c r="AG145" i="3"/>
  <c r="AG146" i="3"/>
  <c r="AG147" i="3"/>
  <c r="AG148" i="3"/>
  <c r="AG149" i="3"/>
  <c r="AH122" i="3"/>
  <c r="AH123" i="3"/>
  <c r="AH124" i="3"/>
  <c r="AH125" i="3"/>
  <c r="AH126" i="3"/>
  <c r="AH127" i="3"/>
  <c r="AH128" i="3"/>
  <c r="AH130" i="3"/>
  <c r="AH131" i="3"/>
  <c r="AH132" i="3"/>
  <c r="AH133" i="3"/>
  <c r="AH134" i="3"/>
  <c r="AH136" i="3"/>
  <c r="AH137" i="3"/>
  <c r="AH138" i="3"/>
  <c r="AH139" i="3"/>
  <c r="AH140" i="3"/>
  <c r="AH141" i="3"/>
  <c r="AH142" i="3"/>
  <c r="AH144" i="3"/>
  <c r="AH145" i="3"/>
  <c r="AH146" i="3"/>
  <c r="AH147" i="3"/>
  <c r="AH148" i="3"/>
  <c r="AH149" i="3"/>
  <c r="AI122" i="3"/>
  <c r="AI123" i="3"/>
  <c r="AI124" i="3"/>
  <c r="AI125" i="3"/>
  <c r="AI126" i="3"/>
  <c r="AI127" i="3"/>
  <c r="AI128" i="3"/>
  <c r="AI130" i="3"/>
  <c r="AI131" i="3"/>
  <c r="AI132" i="3"/>
  <c r="AI133" i="3"/>
  <c r="AI134" i="3"/>
  <c r="AI136" i="3"/>
  <c r="AI137" i="3"/>
  <c r="AI138" i="3"/>
  <c r="AI139" i="3"/>
  <c r="AI140" i="3"/>
  <c r="AI141" i="3"/>
  <c r="AI142" i="3"/>
  <c r="AI144" i="3"/>
  <c r="AI145" i="3"/>
  <c r="AI146" i="3"/>
  <c r="AI147" i="3"/>
  <c r="AI148" i="3"/>
  <c r="AI149" i="3"/>
  <c r="AK122" i="3"/>
  <c r="AK123" i="3"/>
  <c r="AK124" i="3"/>
  <c r="AK125" i="3"/>
  <c r="AK126" i="3"/>
  <c r="AK127" i="3"/>
  <c r="AK128" i="3"/>
  <c r="AK130" i="3"/>
  <c r="AK131" i="3"/>
  <c r="AK132" i="3"/>
  <c r="AK133" i="3"/>
  <c r="AK134" i="3"/>
  <c r="AK136" i="3"/>
  <c r="AK137" i="3"/>
  <c r="AK138" i="3"/>
  <c r="AK139" i="3"/>
  <c r="AK140" i="3"/>
  <c r="AK141" i="3"/>
  <c r="AK142" i="3"/>
  <c r="AK144" i="3"/>
  <c r="AK145" i="3"/>
  <c r="AK146" i="3"/>
  <c r="AK147" i="3"/>
  <c r="AK148" i="3"/>
  <c r="AK149" i="3"/>
  <c r="AL122" i="3"/>
  <c r="AL123" i="3"/>
  <c r="AL124" i="3"/>
  <c r="AL125" i="3"/>
  <c r="AL126" i="3"/>
  <c r="AL127" i="3"/>
  <c r="AL128" i="3"/>
  <c r="AL130" i="3"/>
  <c r="AL131" i="3"/>
  <c r="AL132" i="3"/>
  <c r="AL133" i="3"/>
  <c r="AL134" i="3"/>
  <c r="AL136" i="3"/>
  <c r="AL137" i="3"/>
  <c r="AL138" i="3"/>
  <c r="AL139" i="3"/>
  <c r="AL140" i="3"/>
  <c r="AL141" i="3"/>
  <c r="AL142" i="3"/>
  <c r="AL144" i="3"/>
  <c r="AL145" i="3"/>
  <c r="AL146" i="3"/>
  <c r="AL147" i="3"/>
  <c r="AL148" i="3"/>
  <c r="AL149" i="3"/>
  <c r="AM122" i="3"/>
  <c r="AM123" i="3"/>
  <c r="AM124" i="3"/>
  <c r="AM125" i="3"/>
  <c r="AM126" i="3"/>
  <c r="AM127" i="3"/>
  <c r="AM128" i="3"/>
  <c r="AM130" i="3"/>
  <c r="AM131" i="3"/>
  <c r="AM132" i="3"/>
  <c r="AM133" i="3"/>
  <c r="AM134" i="3"/>
  <c r="AM136" i="3"/>
  <c r="AM137" i="3"/>
  <c r="AM138" i="3"/>
  <c r="AM139" i="3"/>
  <c r="AM140" i="3"/>
  <c r="AM141" i="3"/>
  <c r="AM142" i="3"/>
  <c r="AM144" i="3"/>
  <c r="AM145" i="3"/>
  <c r="AM146" i="3"/>
  <c r="AM147" i="3"/>
  <c r="AM148" i="3"/>
  <c r="AM149" i="3"/>
  <c r="AN122" i="3"/>
  <c r="AN123" i="3"/>
  <c r="AN124" i="3"/>
  <c r="AN125" i="3"/>
  <c r="AN126" i="3"/>
  <c r="AN127" i="3"/>
  <c r="AN128" i="3"/>
  <c r="AN130" i="3"/>
  <c r="AN131" i="3"/>
  <c r="AN132" i="3"/>
  <c r="AN133" i="3"/>
  <c r="AN134" i="3"/>
  <c r="AN136" i="3"/>
  <c r="AN137" i="3"/>
  <c r="AN138" i="3"/>
  <c r="AN139" i="3"/>
  <c r="AN140" i="3"/>
  <c r="AN141" i="3"/>
  <c r="AN142" i="3"/>
  <c r="AN144" i="3"/>
  <c r="AN145" i="3"/>
  <c r="AN146" i="3"/>
  <c r="AN147" i="3"/>
  <c r="AN148" i="3"/>
  <c r="AN149" i="3"/>
  <c r="AO122" i="3"/>
  <c r="AO123" i="3"/>
  <c r="AO124" i="3"/>
  <c r="AO125" i="3"/>
  <c r="AO126" i="3"/>
  <c r="AO127" i="3"/>
  <c r="AO128" i="3"/>
  <c r="AO130" i="3"/>
  <c r="AO131" i="3"/>
  <c r="AO132" i="3"/>
  <c r="AO133" i="3"/>
  <c r="AO134" i="3"/>
  <c r="AO136" i="3"/>
  <c r="AO137" i="3"/>
  <c r="AO138" i="3"/>
  <c r="AO139" i="3"/>
  <c r="AO140" i="3"/>
  <c r="AO141" i="3"/>
  <c r="AO142" i="3"/>
  <c r="AO144" i="3"/>
  <c r="AO145" i="3"/>
  <c r="AO146" i="3"/>
  <c r="AO147" i="3"/>
  <c r="AO148" i="3"/>
  <c r="AO149" i="3"/>
  <c r="AP122" i="3"/>
  <c r="AP123" i="3"/>
  <c r="AP124" i="3"/>
  <c r="AP125" i="3"/>
  <c r="AP126" i="3"/>
  <c r="AP127" i="3"/>
  <c r="AP128" i="3"/>
  <c r="AP130" i="3"/>
  <c r="AP131" i="3"/>
  <c r="AP132" i="3"/>
  <c r="AP133" i="3"/>
  <c r="AP134" i="3"/>
  <c r="AP136" i="3"/>
  <c r="AP137" i="3"/>
  <c r="AP138" i="3"/>
  <c r="AP139" i="3"/>
  <c r="AP140" i="3"/>
  <c r="AP141" i="3"/>
  <c r="AP142" i="3"/>
  <c r="AP144" i="3"/>
  <c r="AP145" i="3"/>
  <c r="AP146" i="3"/>
  <c r="AP147" i="3"/>
  <c r="AP148" i="3"/>
  <c r="AP149" i="3"/>
  <c r="F165" i="3"/>
  <c r="G174" i="3"/>
  <c r="H174" i="3"/>
  <c r="I174" i="3"/>
  <c r="AY122" i="3"/>
  <c r="AY123" i="3"/>
  <c r="AY124" i="3"/>
  <c r="AY125" i="3"/>
  <c r="AY126" i="3"/>
  <c r="AY127" i="3"/>
  <c r="AY128" i="3"/>
  <c r="AY130" i="3"/>
  <c r="AY131" i="3"/>
  <c r="AY132" i="3"/>
  <c r="AY133" i="3"/>
  <c r="AY134" i="3"/>
  <c r="AY136" i="3"/>
  <c r="AY137" i="3"/>
  <c r="AY138" i="3"/>
  <c r="AY139" i="3"/>
  <c r="AY140" i="3"/>
  <c r="AY141" i="3"/>
  <c r="AY142" i="3"/>
  <c r="AY144" i="3"/>
  <c r="AY145" i="3"/>
  <c r="AY146" i="3"/>
  <c r="AY147" i="3"/>
  <c r="AY148" i="3"/>
  <c r="AY149" i="3"/>
  <c r="AQ122" i="3"/>
  <c r="AQ123" i="3"/>
  <c r="AQ124" i="3"/>
  <c r="AQ125" i="3"/>
  <c r="AQ126" i="3"/>
  <c r="AQ127" i="3"/>
  <c r="AQ128" i="3"/>
  <c r="AQ130" i="3"/>
  <c r="AQ131" i="3"/>
  <c r="AQ132" i="3"/>
  <c r="AQ133" i="3"/>
  <c r="AQ134" i="3"/>
  <c r="AQ136" i="3"/>
  <c r="AQ137" i="3"/>
  <c r="AQ138" i="3"/>
  <c r="AQ139" i="3"/>
  <c r="AQ140" i="3"/>
  <c r="AQ141" i="3"/>
  <c r="AQ142" i="3"/>
  <c r="AQ144" i="3"/>
  <c r="AQ145" i="3"/>
  <c r="AQ146" i="3"/>
  <c r="AQ147" i="3"/>
  <c r="AQ148" i="3"/>
  <c r="AQ149" i="3"/>
  <c r="AR122" i="3"/>
  <c r="AR123" i="3"/>
  <c r="AR124" i="3"/>
  <c r="AR125" i="3"/>
  <c r="AR126" i="3"/>
  <c r="AR127" i="3"/>
  <c r="AR128" i="3"/>
  <c r="AR130" i="3"/>
  <c r="AR131" i="3"/>
  <c r="AR132" i="3"/>
  <c r="AR133" i="3"/>
  <c r="AR134" i="3"/>
  <c r="AR136" i="3"/>
  <c r="AR137" i="3"/>
  <c r="AR138" i="3"/>
  <c r="AR139" i="3"/>
  <c r="AR140" i="3"/>
  <c r="AR141" i="3"/>
  <c r="AR142" i="3"/>
  <c r="AR144" i="3"/>
  <c r="AR145" i="3"/>
  <c r="AR146" i="3"/>
  <c r="AR147" i="3"/>
  <c r="AR148" i="3"/>
  <c r="AR149" i="3"/>
  <c r="AS122" i="3"/>
  <c r="AS123" i="3"/>
  <c r="AS124" i="3"/>
  <c r="AS125" i="3"/>
  <c r="AS126" i="3"/>
  <c r="AS127" i="3"/>
  <c r="AS128" i="3"/>
  <c r="AS130" i="3"/>
  <c r="AS131" i="3"/>
  <c r="AS132" i="3"/>
  <c r="AS133" i="3"/>
  <c r="AS134" i="3"/>
  <c r="AS136" i="3"/>
  <c r="AS137" i="3"/>
  <c r="AS138" i="3"/>
  <c r="AS139" i="3"/>
  <c r="AS140" i="3"/>
  <c r="AS141" i="3"/>
  <c r="AS142" i="3"/>
  <c r="AS144" i="3"/>
  <c r="AS145" i="3"/>
  <c r="AS146" i="3"/>
  <c r="AS147" i="3"/>
  <c r="AS148" i="3"/>
  <c r="AS149" i="3"/>
  <c r="AT122" i="3"/>
  <c r="AT123" i="3"/>
  <c r="AT124" i="3"/>
  <c r="AT125" i="3"/>
  <c r="AT126" i="3"/>
  <c r="AT127" i="3"/>
  <c r="AT128" i="3"/>
  <c r="AT130" i="3"/>
  <c r="AT131" i="3"/>
  <c r="AT132" i="3"/>
  <c r="AT133" i="3"/>
  <c r="AT134" i="3"/>
  <c r="AT136" i="3"/>
  <c r="AT137" i="3"/>
  <c r="AT138" i="3"/>
  <c r="AT139" i="3"/>
  <c r="AT140" i="3"/>
  <c r="AT141" i="3"/>
  <c r="AT142" i="3"/>
  <c r="AT144" i="3"/>
  <c r="AT145" i="3"/>
  <c r="AT146" i="3"/>
  <c r="AT147" i="3"/>
  <c r="AT148" i="3"/>
  <c r="AT149" i="3"/>
  <c r="AU122" i="3"/>
  <c r="AU123" i="3"/>
  <c r="AU124" i="3"/>
  <c r="AU125" i="3"/>
  <c r="AU126" i="3"/>
  <c r="AU127" i="3"/>
  <c r="AU128" i="3"/>
  <c r="AU130" i="3"/>
  <c r="AU131" i="3"/>
  <c r="AU132" i="3"/>
  <c r="AU133" i="3"/>
  <c r="AU134" i="3"/>
  <c r="AU136" i="3"/>
  <c r="AU137" i="3"/>
  <c r="AU138" i="3"/>
  <c r="AU139" i="3"/>
  <c r="AU140" i="3"/>
  <c r="AU141" i="3"/>
  <c r="AU142" i="3"/>
  <c r="AU144" i="3"/>
  <c r="AU145" i="3"/>
  <c r="AU146" i="3"/>
  <c r="AU147" i="3"/>
  <c r="AU148" i="3"/>
  <c r="AU149" i="3"/>
  <c r="AV122" i="3"/>
  <c r="AV123" i="3"/>
  <c r="AV124" i="3"/>
  <c r="AV125" i="3"/>
  <c r="AV126" i="3"/>
  <c r="AV127" i="3"/>
  <c r="AV128" i="3"/>
  <c r="AV130" i="3"/>
  <c r="AV131" i="3"/>
  <c r="AV132" i="3"/>
  <c r="AV133" i="3"/>
  <c r="AV134" i="3"/>
  <c r="AV136" i="3"/>
  <c r="AV137" i="3"/>
  <c r="AV138" i="3"/>
  <c r="AV139" i="3"/>
  <c r="AV140" i="3"/>
  <c r="AV141" i="3"/>
  <c r="AV142" i="3"/>
  <c r="AV144" i="3"/>
  <c r="AV145" i="3"/>
  <c r="AV146" i="3"/>
  <c r="AV147" i="3"/>
  <c r="AV148" i="3"/>
  <c r="AV149" i="3"/>
  <c r="AW122" i="3"/>
  <c r="AW123" i="3"/>
  <c r="AW124" i="3"/>
  <c r="AW125" i="3"/>
  <c r="AW126" i="3"/>
  <c r="AW127" i="3"/>
  <c r="AW128" i="3"/>
  <c r="AW130" i="3"/>
  <c r="AW131" i="3"/>
  <c r="AW132" i="3"/>
  <c r="AW133" i="3"/>
  <c r="AW134" i="3"/>
  <c r="AW136" i="3"/>
  <c r="AW137" i="3"/>
  <c r="AW138" i="3"/>
  <c r="AW139" i="3"/>
  <c r="AW140" i="3"/>
  <c r="AW141" i="3"/>
  <c r="AW142" i="3"/>
  <c r="AW144" i="3"/>
  <c r="AW145" i="3"/>
  <c r="AW146" i="3"/>
  <c r="AW147" i="3"/>
  <c r="AW148" i="3"/>
  <c r="AW149" i="3"/>
  <c r="AX122" i="3"/>
  <c r="AX123" i="3"/>
  <c r="AX124" i="3"/>
  <c r="AX125" i="3"/>
  <c r="AX126" i="3"/>
  <c r="AX127" i="3"/>
  <c r="AX128" i="3"/>
  <c r="AX130" i="3"/>
  <c r="AX131" i="3"/>
  <c r="AX132" i="3"/>
  <c r="AX133" i="3"/>
  <c r="AX134" i="3"/>
  <c r="AX136" i="3"/>
  <c r="AX137" i="3"/>
  <c r="AX138" i="3"/>
  <c r="AX139" i="3"/>
  <c r="AX140" i="3"/>
  <c r="AX141" i="3"/>
  <c r="AX142" i="3"/>
  <c r="AX144" i="3"/>
  <c r="AX145" i="3"/>
  <c r="AX146" i="3"/>
  <c r="AX147" i="3"/>
  <c r="AX148" i="3"/>
  <c r="AX149" i="3"/>
  <c r="AZ122" i="3"/>
  <c r="AZ123" i="3"/>
  <c r="AZ124" i="3"/>
  <c r="AZ125" i="3"/>
  <c r="AZ126" i="3"/>
  <c r="AZ127" i="3"/>
  <c r="AZ128" i="3"/>
  <c r="AZ130" i="3"/>
  <c r="AZ131" i="3"/>
  <c r="AZ132" i="3"/>
  <c r="AZ133" i="3"/>
  <c r="AZ134" i="3"/>
  <c r="AZ136" i="3"/>
  <c r="AZ137" i="3"/>
  <c r="AZ138" i="3"/>
  <c r="AZ139" i="3"/>
  <c r="AZ140" i="3"/>
  <c r="AZ141" i="3"/>
  <c r="AZ142" i="3"/>
  <c r="AZ144" i="3"/>
  <c r="AZ145" i="3"/>
  <c r="AZ146" i="3"/>
  <c r="AZ147" i="3"/>
  <c r="AZ148" i="3"/>
  <c r="AZ149" i="3"/>
  <c r="K166" i="3"/>
  <c r="G175" i="3"/>
  <c r="H175" i="3"/>
  <c r="I165" i="3"/>
  <c r="G176" i="3"/>
  <c r="H176" i="3"/>
  <c r="L165" i="3"/>
  <c r="G177" i="3"/>
  <c r="H177" i="3"/>
  <c r="G165" i="3"/>
  <c r="G178" i="3"/>
  <c r="X122" i="3"/>
  <c r="X123" i="3"/>
  <c r="X124" i="3"/>
  <c r="X125" i="3"/>
  <c r="X126" i="3"/>
  <c r="X127" i="3"/>
  <c r="X128" i="3"/>
  <c r="X130" i="3"/>
  <c r="X131" i="3"/>
  <c r="X132" i="3"/>
  <c r="X133" i="3"/>
  <c r="X134" i="3"/>
  <c r="X136" i="3"/>
  <c r="X137" i="3"/>
  <c r="X138" i="3"/>
  <c r="X139" i="3"/>
  <c r="X140" i="3"/>
  <c r="X141" i="3"/>
  <c r="X142" i="3"/>
  <c r="X144" i="3"/>
  <c r="X145" i="3"/>
  <c r="X146" i="3"/>
  <c r="X147" i="3"/>
  <c r="X148" i="3"/>
  <c r="X149" i="3"/>
  <c r="W122" i="3"/>
  <c r="W123" i="3"/>
  <c r="W124" i="3"/>
  <c r="W125" i="3"/>
  <c r="W126" i="3"/>
  <c r="W127" i="3"/>
  <c r="W128" i="3"/>
  <c r="W130" i="3"/>
  <c r="W131" i="3"/>
  <c r="W132" i="3"/>
  <c r="W133" i="3"/>
  <c r="W134" i="3"/>
  <c r="W136" i="3"/>
  <c r="W137" i="3"/>
  <c r="W138" i="3"/>
  <c r="W139" i="3"/>
  <c r="W140" i="3"/>
  <c r="W141" i="3"/>
  <c r="W142" i="3"/>
  <c r="W144" i="3"/>
  <c r="W145" i="3"/>
  <c r="W146" i="3"/>
  <c r="W147" i="3"/>
  <c r="W148" i="3"/>
  <c r="W149" i="3"/>
  <c r="Y122" i="3"/>
  <c r="Y123" i="3"/>
  <c r="Y124" i="3"/>
  <c r="Y125" i="3"/>
  <c r="Y126" i="3"/>
  <c r="Y127" i="3"/>
  <c r="Y128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4" i="3"/>
  <c r="Y145" i="3"/>
  <c r="Y146" i="3"/>
  <c r="Y147" i="3"/>
  <c r="Y148" i="3"/>
  <c r="Y149" i="3"/>
  <c r="Z122" i="3"/>
  <c r="Z123" i="3"/>
  <c r="Z124" i="3"/>
  <c r="Z125" i="3"/>
  <c r="Z126" i="3"/>
  <c r="Z127" i="3"/>
  <c r="Z128" i="3"/>
  <c r="Z130" i="3"/>
  <c r="Z131" i="3"/>
  <c r="Z132" i="3"/>
  <c r="Z133" i="3"/>
  <c r="Z134" i="3"/>
  <c r="Z136" i="3"/>
  <c r="Z137" i="3"/>
  <c r="Z138" i="3"/>
  <c r="Z139" i="3"/>
  <c r="Z140" i="3"/>
  <c r="Z141" i="3"/>
  <c r="Z142" i="3"/>
  <c r="Z144" i="3"/>
  <c r="Z145" i="3"/>
  <c r="Z146" i="3"/>
  <c r="Z147" i="3"/>
  <c r="Z148" i="3"/>
  <c r="Z149" i="3"/>
  <c r="AA122" i="3"/>
  <c r="AA123" i="3"/>
  <c r="AA124" i="3"/>
  <c r="AA125" i="3"/>
  <c r="AA126" i="3"/>
  <c r="AA127" i="3"/>
  <c r="AA128" i="3"/>
  <c r="AA130" i="3"/>
  <c r="AA131" i="3"/>
  <c r="AA132" i="3"/>
  <c r="AA133" i="3"/>
  <c r="AA134" i="3"/>
  <c r="AA136" i="3"/>
  <c r="AA137" i="3"/>
  <c r="AA138" i="3"/>
  <c r="AA139" i="3"/>
  <c r="AA140" i="3"/>
  <c r="AA141" i="3"/>
  <c r="AA142" i="3"/>
  <c r="AA144" i="3"/>
  <c r="AA145" i="3"/>
  <c r="AA146" i="3"/>
  <c r="AA147" i="3"/>
  <c r="AA148" i="3"/>
  <c r="AA149" i="3"/>
  <c r="AB122" i="3"/>
  <c r="AB123" i="3"/>
  <c r="AB124" i="3"/>
  <c r="AB125" i="3"/>
  <c r="AB126" i="3"/>
  <c r="AB127" i="3"/>
  <c r="AB128" i="3"/>
  <c r="AB130" i="3"/>
  <c r="AB131" i="3"/>
  <c r="AB132" i="3"/>
  <c r="AB133" i="3"/>
  <c r="AB134" i="3"/>
  <c r="AB136" i="3"/>
  <c r="AB137" i="3"/>
  <c r="AB138" i="3"/>
  <c r="AB139" i="3"/>
  <c r="AB140" i="3"/>
  <c r="AB141" i="3"/>
  <c r="AB142" i="3"/>
  <c r="AB144" i="3"/>
  <c r="AB145" i="3"/>
  <c r="AB146" i="3"/>
  <c r="AB147" i="3"/>
  <c r="AB148" i="3"/>
  <c r="AB149" i="3"/>
  <c r="AC122" i="3"/>
  <c r="AC123" i="3"/>
  <c r="AC124" i="3"/>
  <c r="AC125" i="3"/>
  <c r="AC126" i="3"/>
  <c r="AC127" i="3"/>
  <c r="AC128" i="3"/>
  <c r="AC130" i="3"/>
  <c r="AC131" i="3"/>
  <c r="AC132" i="3"/>
  <c r="AC133" i="3"/>
  <c r="AC134" i="3"/>
  <c r="AC136" i="3"/>
  <c r="AC137" i="3"/>
  <c r="AC138" i="3"/>
  <c r="AC139" i="3"/>
  <c r="AC140" i="3"/>
  <c r="AC141" i="3"/>
  <c r="AC142" i="3"/>
  <c r="AC144" i="3"/>
  <c r="AC145" i="3"/>
  <c r="AC146" i="3"/>
  <c r="AC147" i="3"/>
  <c r="AC148" i="3"/>
  <c r="AC149" i="3"/>
  <c r="AD122" i="3"/>
  <c r="AD123" i="3"/>
  <c r="AD124" i="3"/>
  <c r="AD125" i="3"/>
  <c r="AD126" i="3"/>
  <c r="AD127" i="3"/>
  <c r="AD128" i="3"/>
  <c r="AD130" i="3"/>
  <c r="AD131" i="3"/>
  <c r="AD132" i="3"/>
  <c r="AD133" i="3"/>
  <c r="AD134" i="3"/>
  <c r="AD136" i="3"/>
  <c r="AD137" i="3"/>
  <c r="AD138" i="3"/>
  <c r="AD139" i="3"/>
  <c r="AD140" i="3"/>
  <c r="AD141" i="3"/>
  <c r="AD142" i="3"/>
  <c r="AD144" i="3"/>
  <c r="AD145" i="3"/>
  <c r="AD146" i="3"/>
  <c r="AD147" i="3"/>
  <c r="AD148" i="3"/>
  <c r="AD149" i="3"/>
  <c r="AE122" i="3"/>
  <c r="AE123" i="3"/>
  <c r="AE124" i="3"/>
  <c r="AE125" i="3"/>
  <c r="AE126" i="3"/>
  <c r="AE127" i="3"/>
  <c r="AE128" i="3"/>
  <c r="AE130" i="3"/>
  <c r="AE131" i="3"/>
  <c r="AE132" i="3"/>
  <c r="AE133" i="3"/>
  <c r="AE134" i="3"/>
  <c r="AE136" i="3"/>
  <c r="AE137" i="3"/>
  <c r="AE138" i="3"/>
  <c r="AE139" i="3"/>
  <c r="AE140" i="3"/>
  <c r="AE141" i="3"/>
  <c r="AE142" i="3"/>
  <c r="AE144" i="3"/>
  <c r="AE145" i="3"/>
  <c r="AE146" i="3"/>
  <c r="AE147" i="3"/>
  <c r="AE148" i="3"/>
  <c r="AE149" i="3"/>
  <c r="AF122" i="3"/>
  <c r="AF123" i="3"/>
  <c r="AF124" i="3"/>
  <c r="AF125" i="3"/>
  <c r="AF126" i="3"/>
  <c r="AF127" i="3"/>
  <c r="AF128" i="3"/>
  <c r="AF130" i="3"/>
  <c r="AF131" i="3"/>
  <c r="AF132" i="3"/>
  <c r="AF133" i="3"/>
  <c r="AF134" i="3"/>
  <c r="AF136" i="3"/>
  <c r="AF137" i="3"/>
  <c r="AF138" i="3"/>
  <c r="AF139" i="3"/>
  <c r="AF140" i="3"/>
  <c r="AF141" i="3"/>
  <c r="AF142" i="3"/>
  <c r="AF144" i="3"/>
  <c r="AF145" i="3"/>
  <c r="AF146" i="3"/>
  <c r="AF147" i="3"/>
  <c r="AF148" i="3"/>
  <c r="AF149" i="3"/>
  <c r="D164" i="3"/>
  <c r="H178" i="3"/>
  <c r="I178" i="3"/>
  <c r="J178" i="3"/>
  <c r="K178" i="3"/>
  <c r="L178" i="3"/>
  <c r="BV123" i="3"/>
  <c r="BV124" i="3"/>
  <c r="BV125" i="3"/>
  <c r="BV126" i="3"/>
  <c r="BV127" i="3"/>
  <c r="BV128" i="3"/>
  <c r="BV130" i="3"/>
  <c r="BV131" i="3"/>
  <c r="BV132" i="3"/>
  <c r="BV133" i="3"/>
  <c r="BV134" i="3"/>
  <c r="BV136" i="3"/>
  <c r="BV137" i="3"/>
  <c r="BV138" i="3"/>
  <c r="BV139" i="3"/>
  <c r="BV140" i="3"/>
  <c r="BV141" i="3"/>
  <c r="BV142" i="3"/>
  <c r="BV144" i="3"/>
  <c r="BV145" i="3"/>
  <c r="BV146" i="3"/>
  <c r="BV147" i="3"/>
  <c r="BV148" i="3"/>
  <c r="BV149" i="3"/>
  <c r="BU123" i="3"/>
  <c r="BU124" i="3"/>
  <c r="BU125" i="3"/>
  <c r="BU126" i="3"/>
  <c r="BU127" i="3"/>
  <c r="BU128" i="3"/>
  <c r="BU130" i="3"/>
  <c r="BU131" i="3"/>
  <c r="BU132" i="3"/>
  <c r="BU133" i="3"/>
  <c r="BU134" i="3"/>
  <c r="BU136" i="3"/>
  <c r="BU137" i="3"/>
  <c r="BU138" i="3"/>
  <c r="BU139" i="3"/>
  <c r="BU140" i="3"/>
  <c r="BU141" i="3"/>
  <c r="BU142" i="3"/>
  <c r="BU144" i="3"/>
  <c r="BU145" i="3"/>
  <c r="BU146" i="3"/>
  <c r="BU147" i="3"/>
  <c r="BU148" i="3"/>
  <c r="BU149" i="3"/>
  <c r="BW123" i="3"/>
  <c r="BW124" i="3"/>
  <c r="BW125" i="3"/>
  <c r="BW126" i="3"/>
  <c r="BW127" i="3"/>
  <c r="BW128" i="3"/>
  <c r="BW130" i="3"/>
  <c r="BW131" i="3"/>
  <c r="BW132" i="3"/>
  <c r="BW133" i="3"/>
  <c r="BW134" i="3"/>
  <c r="BW136" i="3"/>
  <c r="BW137" i="3"/>
  <c r="BW138" i="3"/>
  <c r="BW139" i="3"/>
  <c r="BW140" i="3"/>
  <c r="BW141" i="3"/>
  <c r="BW142" i="3"/>
  <c r="BW144" i="3"/>
  <c r="BW145" i="3"/>
  <c r="BW146" i="3"/>
  <c r="BW147" i="3"/>
  <c r="BW148" i="3"/>
  <c r="BW149" i="3"/>
  <c r="BX123" i="3"/>
  <c r="BX124" i="3"/>
  <c r="BX125" i="3"/>
  <c r="BX126" i="3"/>
  <c r="BX127" i="3"/>
  <c r="BX128" i="3"/>
  <c r="BX130" i="3"/>
  <c r="BX131" i="3"/>
  <c r="BX132" i="3"/>
  <c r="BX133" i="3"/>
  <c r="BX134" i="3"/>
  <c r="BX136" i="3"/>
  <c r="BX137" i="3"/>
  <c r="BX138" i="3"/>
  <c r="BX139" i="3"/>
  <c r="BX140" i="3"/>
  <c r="BX141" i="3"/>
  <c r="BX142" i="3"/>
  <c r="BX144" i="3"/>
  <c r="BX145" i="3"/>
  <c r="BX146" i="3"/>
  <c r="BX147" i="3"/>
  <c r="BX148" i="3"/>
  <c r="BX149" i="3"/>
  <c r="BY123" i="3"/>
  <c r="BY124" i="3"/>
  <c r="BY125" i="3"/>
  <c r="BY126" i="3"/>
  <c r="BY127" i="3"/>
  <c r="BY128" i="3"/>
  <c r="BY130" i="3"/>
  <c r="BY131" i="3"/>
  <c r="BY132" i="3"/>
  <c r="BY133" i="3"/>
  <c r="BY134" i="3"/>
  <c r="BY136" i="3"/>
  <c r="BY137" i="3"/>
  <c r="BY138" i="3"/>
  <c r="BY139" i="3"/>
  <c r="BY140" i="3"/>
  <c r="BY141" i="3"/>
  <c r="BY142" i="3"/>
  <c r="BY144" i="3"/>
  <c r="BY145" i="3"/>
  <c r="BY146" i="3"/>
  <c r="BY147" i="3"/>
  <c r="BY148" i="3"/>
  <c r="BY149" i="3"/>
  <c r="D158" i="3"/>
  <c r="BM123" i="3"/>
  <c r="BM124" i="3"/>
  <c r="BM125" i="3"/>
  <c r="BM126" i="3"/>
  <c r="BM127" i="3"/>
  <c r="BM128" i="3"/>
  <c r="BM130" i="3"/>
  <c r="BM131" i="3"/>
  <c r="BM132" i="3"/>
  <c r="BM133" i="3"/>
  <c r="BM134" i="3"/>
  <c r="BM136" i="3"/>
  <c r="BM137" i="3"/>
  <c r="BM138" i="3"/>
  <c r="BM139" i="3"/>
  <c r="BM140" i="3"/>
  <c r="BM141" i="3"/>
  <c r="BM142" i="3"/>
  <c r="BM144" i="3"/>
  <c r="BM145" i="3"/>
  <c r="BM146" i="3"/>
  <c r="BM147" i="3"/>
  <c r="BM148" i="3"/>
  <c r="BM149" i="3"/>
  <c r="BK123" i="3"/>
  <c r="BK124" i="3"/>
  <c r="BK125" i="3"/>
  <c r="BK126" i="3"/>
  <c r="BK127" i="3"/>
  <c r="BK128" i="3"/>
  <c r="BK130" i="3"/>
  <c r="BK131" i="3"/>
  <c r="BK132" i="3"/>
  <c r="BK133" i="3"/>
  <c r="BK134" i="3"/>
  <c r="BK136" i="3"/>
  <c r="BK137" i="3"/>
  <c r="BK138" i="3"/>
  <c r="BK139" i="3"/>
  <c r="BK140" i="3"/>
  <c r="BK141" i="3"/>
  <c r="BK142" i="3"/>
  <c r="BK144" i="3"/>
  <c r="BK145" i="3"/>
  <c r="BK146" i="3"/>
  <c r="BK147" i="3"/>
  <c r="BK148" i="3"/>
  <c r="BK149" i="3"/>
  <c r="BL123" i="3"/>
  <c r="BL124" i="3"/>
  <c r="BL125" i="3"/>
  <c r="BL126" i="3"/>
  <c r="BL127" i="3"/>
  <c r="BL128" i="3"/>
  <c r="BL130" i="3"/>
  <c r="BL131" i="3"/>
  <c r="BL132" i="3"/>
  <c r="BL133" i="3"/>
  <c r="BL134" i="3"/>
  <c r="BL136" i="3"/>
  <c r="BL137" i="3"/>
  <c r="BL138" i="3"/>
  <c r="BL139" i="3"/>
  <c r="BL140" i="3"/>
  <c r="BL141" i="3"/>
  <c r="BL142" i="3"/>
  <c r="BL144" i="3"/>
  <c r="BL145" i="3"/>
  <c r="BL146" i="3"/>
  <c r="BL147" i="3"/>
  <c r="BL148" i="3"/>
  <c r="BL149" i="3"/>
  <c r="BN123" i="3"/>
  <c r="BN124" i="3"/>
  <c r="BN125" i="3"/>
  <c r="BN126" i="3"/>
  <c r="BN127" i="3"/>
  <c r="BN128" i="3"/>
  <c r="BN130" i="3"/>
  <c r="BN131" i="3"/>
  <c r="BN132" i="3"/>
  <c r="BN133" i="3"/>
  <c r="BN134" i="3"/>
  <c r="BN136" i="3"/>
  <c r="BN137" i="3"/>
  <c r="BN138" i="3"/>
  <c r="BN139" i="3"/>
  <c r="BN140" i="3"/>
  <c r="BN141" i="3"/>
  <c r="BN142" i="3"/>
  <c r="BN144" i="3"/>
  <c r="BN145" i="3"/>
  <c r="BN146" i="3"/>
  <c r="BN147" i="3"/>
  <c r="BN148" i="3"/>
  <c r="BN149" i="3"/>
  <c r="BO123" i="3"/>
  <c r="BO124" i="3"/>
  <c r="BO125" i="3"/>
  <c r="BO126" i="3"/>
  <c r="BO127" i="3"/>
  <c r="BO128" i="3"/>
  <c r="BO130" i="3"/>
  <c r="BO131" i="3"/>
  <c r="BO132" i="3"/>
  <c r="BO133" i="3"/>
  <c r="BO134" i="3"/>
  <c r="BO136" i="3"/>
  <c r="BO137" i="3"/>
  <c r="BO138" i="3"/>
  <c r="BO139" i="3"/>
  <c r="BO140" i="3"/>
  <c r="BO141" i="3"/>
  <c r="BO142" i="3"/>
  <c r="BO144" i="3"/>
  <c r="BO145" i="3"/>
  <c r="BO146" i="3"/>
  <c r="BO147" i="3"/>
  <c r="BO148" i="3"/>
  <c r="BO149" i="3"/>
  <c r="E156" i="3"/>
  <c r="B176" i="3"/>
  <c r="C176" i="3"/>
  <c r="E158" i="3"/>
  <c r="B175" i="3"/>
  <c r="C175" i="3"/>
  <c r="B174" i="3"/>
  <c r="C174" i="3"/>
  <c r="D174" i="3"/>
  <c r="CB123" i="3"/>
  <c r="CB124" i="3"/>
  <c r="CB125" i="3"/>
  <c r="CB126" i="3"/>
  <c r="CB127" i="3"/>
  <c r="CB128" i="3"/>
  <c r="CB130" i="3"/>
  <c r="CB131" i="3"/>
  <c r="CB132" i="3"/>
  <c r="CB133" i="3"/>
  <c r="CB134" i="3"/>
  <c r="CB136" i="3"/>
  <c r="CB137" i="3"/>
  <c r="CB138" i="3"/>
  <c r="CB139" i="3"/>
  <c r="CB140" i="3"/>
  <c r="CB141" i="3"/>
  <c r="CB142" i="3"/>
  <c r="CB144" i="3"/>
  <c r="CB145" i="3"/>
  <c r="CB146" i="3"/>
  <c r="CB147" i="3"/>
  <c r="CB148" i="3"/>
  <c r="CB149" i="3"/>
  <c r="BZ123" i="3"/>
  <c r="BZ124" i="3"/>
  <c r="BZ125" i="3"/>
  <c r="BZ126" i="3"/>
  <c r="BZ127" i="3"/>
  <c r="BZ128" i="3"/>
  <c r="BZ130" i="3"/>
  <c r="BZ131" i="3"/>
  <c r="BZ132" i="3"/>
  <c r="BZ133" i="3"/>
  <c r="BZ134" i="3"/>
  <c r="BZ136" i="3"/>
  <c r="BZ137" i="3"/>
  <c r="BZ138" i="3"/>
  <c r="BZ139" i="3"/>
  <c r="BZ140" i="3"/>
  <c r="BZ141" i="3"/>
  <c r="BZ142" i="3"/>
  <c r="BZ144" i="3"/>
  <c r="BZ145" i="3"/>
  <c r="BZ146" i="3"/>
  <c r="BZ147" i="3"/>
  <c r="BZ148" i="3"/>
  <c r="BZ149" i="3"/>
  <c r="CA123" i="3"/>
  <c r="CA124" i="3"/>
  <c r="CA125" i="3"/>
  <c r="CA126" i="3"/>
  <c r="CA127" i="3"/>
  <c r="CA128" i="3"/>
  <c r="CA130" i="3"/>
  <c r="CA131" i="3"/>
  <c r="CA132" i="3"/>
  <c r="CA133" i="3"/>
  <c r="CA134" i="3"/>
  <c r="CA136" i="3"/>
  <c r="CA137" i="3"/>
  <c r="CA138" i="3"/>
  <c r="CA139" i="3"/>
  <c r="CA140" i="3"/>
  <c r="CA141" i="3"/>
  <c r="CA142" i="3"/>
  <c r="CA144" i="3"/>
  <c r="CA145" i="3"/>
  <c r="CA146" i="3"/>
  <c r="CA147" i="3"/>
  <c r="CA148" i="3"/>
  <c r="CA149" i="3"/>
  <c r="CC123" i="3"/>
  <c r="CC124" i="3"/>
  <c r="CC125" i="3"/>
  <c r="CC126" i="3"/>
  <c r="CC127" i="3"/>
  <c r="CC128" i="3"/>
  <c r="CC130" i="3"/>
  <c r="CC131" i="3"/>
  <c r="CC132" i="3"/>
  <c r="CC133" i="3"/>
  <c r="CC134" i="3"/>
  <c r="CC136" i="3"/>
  <c r="CC137" i="3"/>
  <c r="CC138" i="3"/>
  <c r="CC139" i="3"/>
  <c r="CC140" i="3"/>
  <c r="CC141" i="3"/>
  <c r="CC142" i="3"/>
  <c r="CC144" i="3"/>
  <c r="CC145" i="3"/>
  <c r="CC146" i="3"/>
  <c r="CC147" i="3"/>
  <c r="CC148" i="3"/>
  <c r="CC149" i="3"/>
  <c r="CD123" i="3"/>
  <c r="CD124" i="3"/>
  <c r="CD125" i="3"/>
  <c r="CD126" i="3"/>
  <c r="CD127" i="3"/>
  <c r="CD128" i="3"/>
  <c r="CD130" i="3"/>
  <c r="CD131" i="3"/>
  <c r="CD132" i="3"/>
  <c r="CD133" i="3"/>
  <c r="CD134" i="3"/>
  <c r="CD136" i="3"/>
  <c r="CD137" i="3"/>
  <c r="CD138" i="3"/>
  <c r="CD139" i="3"/>
  <c r="CD140" i="3"/>
  <c r="CD141" i="3"/>
  <c r="CD142" i="3"/>
  <c r="CD144" i="3"/>
  <c r="CD145" i="3"/>
  <c r="CD146" i="3"/>
  <c r="CD147" i="3"/>
  <c r="CD148" i="3"/>
  <c r="CD149" i="3"/>
  <c r="E159" i="3"/>
  <c r="F156" i="3"/>
  <c r="B173" i="3"/>
  <c r="C173" i="3"/>
  <c r="F158" i="3"/>
  <c r="B172" i="3"/>
  <c r="C172" i="3"/>
  <c r="D172" i="3"/>
  <c r="E172" i="3"/>
  <c r="CG123" i="3"/>
  <c r="CG124" i="3"/>
  <c r="CG125" i="3"/>
  <c r="CG126" i="3"/>
  <c r="CG127" i="3"/>
  <c r="CG128" i="3"/>
  <c r="CG130" i="3"/>
  <c r="CG131" i="3"/>
  <c r="CG132" i="3"/>
  <c r="CG133" i="3"/>
  <c r="CG134" i="3"/>
  <c r="CG136" i="3"/>
  <c r="CG137" i="3"/>
  <c r="CG138" i="3"/>
  <c r="CG139" i="3"/>
  <c r="CG140" i="3"/>
  <c r="CG141" i="3"/>
  <c r="CG142" i="3"/>
  <c r="CG144" i="3"/>
  <c r="CG145" i="3"/>
  <c r="CG146" i="3"/>
  <c r="CG147" i="3"/>
  <c r="CG148" i="3"/>
  <c r="CG149" i="3"/>
  <c r="CE123" i="3"/>
  <c r="CE124" i="3"/>
  <c r="CE125" i="3"/>
  <c r="CE126" i="3"/>
  <c r="CE127" i="3"/>
  <c r="CE128" i="3"/>
  <c r="CE130" i="3"/>
  <c r="CE131" i="3"/>
  <c r="CE132" i="3"/>
  <c r="CE133" i="3"/>
  <c r="CE134" i="3"/>
  <c r="CE136" i="3"/>
  <c r="CE137" i="3"/>
  <c r="CE138" i="3"/>
  <c r="CE139" i="3"/>
  <c r="CE140" i="3"/>
  <c r="CE141" i="3"/>
  <c r="CE142" i="3"/>
  <c r="CE144" i="3"/>
  <c r="CE145" i="3"/>
  <c r="CE146" i="3"/>
  <c r="CE147" i="3"/>
  <c r="CE148" i="3"/>
  <c r="CE149" i="3"/>
  <c r="CF123" i="3"/>
  <c r="CF124" i="3"/>
  <c r="CF125" i="3"/>
  <c r="CF126" i="3"/>
  <c r="CF127" i="3"/>
  <c r="CF128" i="3"/>
  <c r="CF130" i="3"/>
  <c r="CF131" i="3"/>
  <c r="CF132" i="3"/>
  <c r="CF133" i="3"/>
  <c r="CF134" i="3"/>
  <c r="CF136" i="3"/>
  <c r="CF137" i="3"/>
  <c r="CF138" i="3"/>
  <c r="CF139" i="3"/>
  <c r="CF140" i="3"/>
  <c r="CF141" i="3"/>
  <c r="CF142" i="3"/>
  <c r="CF144" i="3"/>
  <c r="CF145" i="3"/>
  <c r="CF146" i="3"/>
  <c r="CF147" i="3"/>
  <c r="CF148" i="3"/>
  <c r="CF149" i="3"/>
  <c r="CH123" i="3"/>
  <c r="CH124" i="3"/>
  <c r="CH125" i="3"/>
  <c r="CH126" i="3"/>
  <c r="CH127" i="3"/>
  <c r="CH128" i="3"/>
  <c r="CH130" i="3"/>
  <c r="CH131" i="3"/>
  <c r="CH132" i="3"/>
  <c r="CH133" i="3"/>
  <c r="CH134" i="3"/>
  <c r="CH136" i="3"/>
  <c r="CH137" i="3"/>
  <c r="CH138" i="3"/>
  <c r="CH139" i="3"/>
  <c r="CH140" i="3"/>
  <c r="CH141" i="3"/>
  <c r="CH142" i="3"/>
  <c r="CH144" i="3"/>
  <c r="CH145" i="3"/>
  <c r="CH146" i="3"/>
  <c r="CH147" i="3"/>
  <c r="CH148" i="3"/>
  <c r="CH149" i="3"/>
  <c r="CI123" i="3"/>
  <c r="CI124" i="3"/>
  <c r="CI125" i="3"/>
  <c r="CI126" i="3"/>
  <c r="CI127" i="3"/>
  <c r="CI128" i="3"/>
  <c r="CI130" i="3"/>
  <c r="CI131" i="3"/>
  <c r="CI132" i="3"/>
  <c r="CI133" i="3"/>
  <c r="CI134" i="3"/>
  <c r="CI136" i="3"/>
  <c r="CI137" i="3"/>
  <c r="CI138" i="3"/>
  <c r="CI139" i="3"/>
  <c r="CI140" i="3"/>
  <c r="CI141" i="3"/>
  <c r="CI142" i="3"/>
  <c r="CI144" i="3"/>
  <c r="CI145" i="3"/>
  <c r="CI146" i="3"/>
  <c r="CI147" i="3"/>
  <c r="CI148" i="3"/>
  <c r="CI149" i="3"/>
  <c r="E160" i="3"/>
  <c r="F172" i="3"/>
  <c r="D173" i="3"/>
  <c r="F159" i="3"/>
  <c r="E173" i="3"/>
  <c r="F160" i="3"/>
  <c r="F173" i="3"/>
  <c r="E174" i="3"/>
  <c r="F174" i="3"/>
  <c r="D175" i="3"/>
  <c r="I166" i="3"/>
  <c r="E175" i="3"/>
  <c r="BG122" i="3"/>
  <c r="BG123" i="3"/>
  <c r="BG124" i="3"/>
  <c r="BG125" i="3"/>
  <c r="BG126" i="3"/>
  <c r="BG127" i="3"/>
  <c r="BG128" i="3"/>
  <c r="BG130" i="3"/>
  <c r="BG131" i="3"/>
  <c r="BG132" i="3"/>
  <c r="BG133" i="3"/>
  <c r="BG134" i="3"/>
  <c r="BG136" i="3"/>
  <c r="BG137" i="3"/>
  <c r="BG138" i="3"/>
  <c r="BG139" i="3"/>
  <c r="BG140" i="3"/>
  <c r="BG141" i="3"/>
  <c r="BG142" i="3"/>
  <c r="BG144" i="3"/>
  <c r="BG145" i="3"/>
  <c r="BG146" i="3"/>
  <c r="BG147" i="3"/>
  <c r="BG148" i="3"/>
  <c r="BG149" i="3"/>
  <c r="BA122" i="3"/>
  <c r="BA123" i="3"/>
  <c r="BA124" i="3"/>
  <c r="BA125" i="3"/>
  <c r="BA126" i="3"/>
  <c r="BA127" i="3"/>
  <c r="BA128" i="3"/>
  <c r="BA130" i="3"/>
  <c r="BA131" i="3"/>
  <c r="BA132" i="3"/>
  <c r="BA133" i="3"/>
  <c r="BA134" i="3"/>
  <c r="BA136" i="3"/>
  <c r="BA137" i="3"/>
  <c r="BA138" i="3"/>
  <c r="BA139" i="3"/>
  <c r="BA140" i="3"/>
  <c r="BA141" i="3"/>
  <c r="BA142" i="3"/>
  <c r="BA144" i="3"/>
  <c r="BA145" i="3"/>
  <c r="BA146" i="3"/>
  <c r="BA147" i="3"/>
  <c r="BA148" i="3"/>
  <c r="BA149" i="3"/>
  <c r="BB122" i="3"/>
  <c r="BB123" i="3"/>
  <c r="BB124" i="3"/>
  <c r="BB125" i="3"/>
  <c r="BB126" i="3"/>
  <c r="BB127" i="3"/>
  <c r="BB128" i="3"/>
  <c r="BB130" i="3"/>
  <c r="BB131" i="3"/>
  <c r="BB132" i="3"/>
  <c r="BB133" i="3"/>
  <c r="BB134" i="3"/>
  <c r="BB136" i="3"/>
  <c r="BB137" i="3"/>
  <c r="BB138" i="3"/>
  <c r="BB139" i="3"/>
  <c r="BB140" i="3"/>
  <c r="BB141" i="3"/>
  <c r="BB142" i="3"/>
  <c r="BB144" i="3"/>
  <c r="BB145" i="3"/>
  <c r="BB146" i="3"/>
  <c r="BB147" i="3"/>
  <c r="BB148" i="3"/>
  <c r="BB149" i="3"/>
  <c r="BC122" i="3"/>
  <c r="BC123" i="3"/>
  <c r="BC124" i="3"/>
  <c r="BC125" i="3"/>
  <c r="BC126" i="3"/>
  <c r="BC127" i="3"/>
  <c r="BC128" i="3"/>
  <c r="BC130" i="3"/>
  <c r="BC131" i="3"/>
  <c r="BC132" i="3"/>
  <c r="BC133" i="3"/>
  <c r="BC134" i="3"/>
  <c r="BC136" i="3"/>
  <c r="BC137" i="3"/>
  <c r="BC138" i="3"/>
  <c r="BC139" i="3"/>
  <c r="BC140" i="3"/>
  <c r="BC141" i="3"/>
  <c r="BC142" i="3"/>
  <c r="BC144" i="3"/>
  <c r="BC145" i="3"/>
  <c r="BC146" i="3"/>
  <c r="BC147" i="3"/>
  <c r="BC148" i="3"/>
  <c r="BC149" i="3"/>
  <c r="BD122" i="3"/>
  <c r="BD123" i="3"/>
  <c r="BD124" i="3"/>
  <c r="BD125" i="3"/>
  <c r="BD126" i="3"/>
  <c r="BD127" i="3"/>
  <c r="BD128" i="3"/>
  <c r="BD130" i="3"/>
  <c r="BD131" i="3"/>
  <c r="BD132" i="3"/>
  <c r="BD133" i="3"/>
  <c r="BD134" i="3"/>
  <c r="BD136" i="3"/>
  <c r="BD137" i="3"/>
  <c r="BD138" i="3"/>
  <c r="BD139" i="3"/>
  <c r="BD140" i="3"/>
  <c r="BD141" i="3"/>
  <c r="BD142" i="3"/>
  <c r="BD144" i="3"/>
  <c r="BD145" i="3"/>
  <c r="BD146" i="3"/>
  <c r="BD147" i="3"/>
  <c r="BD148" i="3"/>
  <c r="BD149" i="3"/>
  <c r="BE122" i="3"/>
  <c r="BE123" i="3"/>
  <c r="BE124" i="3"/>
  <c r="BE125" i="3"/>
  <c r="BE126" i="3"/>
  <c r="BE127" i="3"/>
  <c r="BE128" i="3"/>
  <c r="BE130" i="3"/>
  <c r="BE131" i="3"/>
  <c r="BE132" i="3"/>
  <c r="BE133" i="3"/>
  <c r="BE134" i="3"/>
  <c r="BE136" i="3"/>
  <c r="BE137" i="3"/>
  <c r="BE138" i="3"/>
  <c r="BE139" i="3"/>
  <c r="BE140" i="3"/>
  <c r="BE141" i="3"/>
  <c r="BE142" i="3"/>
  <c r="BE144" i="3"/>
  <c r="BE145" i="3"/>
  <c r="BE146" i="3"/>
  <c r="BE147" i="3"/>
  <c r="BE148" i="3"/>
  <c r="BE149" i="3"/>
  <c r="BF122" i="3"/>
  <c r="BF123" i="3"/>
  <c r="BF124" i="3"/>
  <c r="BF125" i="3"/>
  <c r="BF126" i="3"/>
  <c r="BF127" i="3"/>
  <c r="BF128" i="3"/>
  <c r="BF130" i="3"/>
  <c r="BF131" i="3"/>
  <c r="BF132" i="3"/>
  <c r="BF133" i="3"/>
  <c r="BF134" i="3"/>
  <c r="BF136" i="3"/>
  <c r="BF137" i="3"/>
  <c r="BF138" i="3"/>
  <c r="BF139" i="3"/>
  <c r="BF140" i="3"/>
  <c r="BF141" i="3"/>
  <c r="BF142" i="3"/>
  <c r="BF144" i="3"/>
  <c r="BF145" i="3"/>
  <c r="BF146" i="3"/>
  <c r="BF147" i="3"/>
  <c r="BF148" i="3"/>
  <c r="BF149" i="3"/>
  <c r="BH122" i="3"/>
  <c r="BH123" i="3"/>
  <c r="BH124" i="3"/>
  <c r="BH125" i="3"/>
  <c r="BH126" i="3"/>
  <c r="BH127" i="3"/>
  <c r="BH128" i="3"/>
  <c r="BH130" i="3"/>
  <c r="BH131" i="3"/>
  <c r="BH132" i="3"/>
  <c r="BH133" i="3"/>
  <c r="BH134" i="3"/>
  <c r="BH136" i="3"/>
  <c r="BH137" i="3"/>
  <c r="BH138" i="3"/>
  <c r="BH139" i="3"/>
  <c r="BH140" i="3"/>
  <c r="BH141" i="3"/>
  <c r="BH142" i="3"/>
  <c r="BH144" i="3"/>
  <c r="BH145" i="3"/>
  <c r="BH146" i="3"/>
  <c r="BH147" i="3"/>
  <c r="BH148" i="3"/>
  <c r="BH149" i="3"/>
  <c r="BI122" i="3"/>
  <c r="BI123" i="3"/>
  <c r="BI124" i="3"/>
  <c r="BI125" i="3"/>
  <c r="BI126" i="3"/>
  <c r="BI127" i="3"/>
  <c r="BI128" i="3"/>
  <c r="BI130" i="3"/>
  <c r="BI131" i="3"/>
  <c r="BI132" i="3"/>
  <c r="BI133" i="3"/>
  <c r="BI134" i="3"/>
  <c r="BI136" i="3"/>
  <c r="BI137" i="3"/>
  <c r="BI138" i="3"/>
  <c r="BI139" i="3"/>
  <c r="BI140" i="3"/>
  <c r="BI141" i="3"/>
  <c r="BI142" i="3"/>
  <c r="BI144" i="3"/>
  <c r="BI145" i="3"/>
  <c r="BI146" i="3"/>
  <c r="BI147" i="3"/>
  <c r="BI148" i="3"/>
  <c r="BI149" i="3"/>
  <c r="BJ122" i="3"/>
  <c r="BJ123" i="3"/>
  <c r="BJ124" i="3"/>
  <c r="BJ125" i="3"/>
  <c r="BJ126" i="3"/>
  <c r="BJ127" i="3"/>
  <c r="BJ128" i="3"/>
  <c r="BJ130" i="3"/>
  <c r="BJ131" i="3"/>
  <c r="BJ132" i="3"/>
  <c r="BJ133" i="3"/>
  <c r="BJ134" i="3"/>
  <c r="BJ136" i="3"/>
  <c r="BJ137" i="3"/>
  <c r="BJ138" i="3"/>
  <c r="BJ139" i="3"/>
  <c r="BJ140" i="3"/>
  <c r="BJ141" i="3"/>
  <c r="BJ142" i="3"/>
  <c r="BJ144" i="3"/>
  <c r="BJ145" i="3"/>
  <c r="BJ146" i="3"/>
  <c r="BJ147" i="3"/>
  <c r="BJ148" i="3"/>
  <c r="BJ149" i="3"/>
  <c r="I167" i="3"/>
  <c r="G156" i="3"/>
  <c r="G158" i="3"/>
  <c r="G159" i="3"/>
  <c r="G160" i="3"/>
  <c r="F175" i="3"/>
  <c r="D176" i="3"/>
  <c r="E176" i="3"/>
  <c r="F176" i="3"/>
  <c r="D177" i="3"/>
  <c r="I177" i="3"/>
  <c r="G166" i="3"/>
  <c r="D159" i="3"/>
  <c r="E177" i="3"/>
  <c r="J177" i="3"/>
  <c r="G167" i="3"/>
  <c r="D160" i="3"/>
  <c r="F177" i="3"/>
  <c r="K177" i="3"/>
  <c r="L177" i="3"/>
  <c r="I176" i="3"/>
  <c r="J176" i="3"/>
  <c r="K176" i="3"/>
  <c r="L176" i="3"/>
  <c r="I175" i="3"/>
  <c r="J175" i="3"/>
  <c r="K175" i="3"/>
  <c r="L175" i="3"/>
  <c r="J174" i="3"/>
  <c r="K174" i="3"/>
  <c r="L174" i="3"/>
  <c r="I173" i="3"/>
  <c r="J173" i="3"/>
  <c r="K173" i="3"/>
  <c r="L173" i="3"/>
  <c r="G172" i="3"/>
  <c r="H172" i="3"/>
  <c r="I172" i="3"/>
  <c r="J172" i="3"/>
  <c r="K172" i="3"/>
  <c r="L172" i="3"/>
  <c r="M172" i="3"/>
  <c r="M173" i="3"/>
  <c r="M174" i="3"/>
  <c r="M175" i="3"/>
  <c r="M176" i="3"/>
  <c r="M177" i="3"/>
  <c r="M178" i="3"/>
  <c r="G181" i="3"/>
  <c r="H181" i="3"/>
  <c r="G182" i="3"/>
  <c r="H182" i="3"/>
  <c r="G183" i="3"/>
  <c r="H183" i="3"/>
  <c r="I183" i="3"/>
  <c r="J183" i="3"/>
  <c r="J167" i="3"/>
  <c r="G184" i="3"/>
  <c r="H184" i="3"/>
  <c r="I184" i="3"/>
  <c r="J184" i="3"/>
  <c r="K184" i="3"/>
  <c r="L184" i="3"/>
  <c r="B182" i="3"/>
  <c r="C182" i="3"/>
  <c r="B181" i="3"/>
  <c r="C181" i="3"/>
  <c r="B180" i="3"/>
  <c r="C180" i="3"/>
  <c r="D180" i="3"/>
  <c r="E180" i="3"/>
  <c r="F180" i="3"/>
  <c r="D181" i="3"/>
  <c r="E181" i="3"/>
  <c r="F181" i="3"/>
  <c r="D182" i="3"/>
  <c r="E182" i="3"/>
  <c r="F182" i="3"/>
  <c r="F183" i="3"/>
  <c r="K183" i="3"/>
  <c r="L183" i="3"/>
  <c r="I182" i="3"/>
  <c r="J182" i="3"/>
  <c r="K182" i="3"/>
  <c r="L182" i="3"/>
  <c r="I181" i="3"/>
  <c r="J181" i="3"/>
  <c r="K181" i="3"/>
  <c r="L181" i="3"/>
  <c r="G180" i="3"/>
  <c r="H180" i="3"/>
  <c r="I180" i="3"/>
  <c r="J180" i="3"/>
  <c r="K180" i="3"/>
  <c r="L180" i="3"/>
  <c r="M180" i="3"/>
  <c r="M181" i="3"/>
  <c r="M182" i="3"/>
  <c r="M183" i="3"/>
  <c r="M184" i="3"/>
  <c r="G187" i="3"/>
  <c r="H187" i="3"/>
  <c r="G188" i="3"/>
  <c r="H188" i="3"/>
  <c r="I188" i="3"/>
  <c r="H166" i="3"/>
  <c r="G189" i="3"/>
  <c r="H189" i="3"/>
  <c r="I189" i="3"/>
  <c r="J189" i="3"/>
  <c r="G190" i="3"/>
  <c r="H190" i="3"/>
  <c r="G191" i="3"/>
  <c r="H191" i="3"/>
  <c r="G192" i="3"/>
  <c r="H192" i="3"/>
  <c r="I192" i="3"/>
  <c r="J192" i="3"/>
  <c r="K192" i="3"/>
  <c r="L192" i="3"/>
  <c r="B190" i="3"/>
  <c r="C190" i="3"/>
  <c r="B189" i="3"/>
  <c r="C189" i="3"/>
  <c r="D189" i="3"/>
  <c r="E189" i="3"/>
  <c r="B188" i="3"/>
  <c r="C188" i="3"/>
  <c r="D188" i="3"/>
  <c r="B187" i="3"/>
  <c r="C187" i="3"/>
  <c r="B186" i="3"/>
  <c r="C186" i="3"/>
  <c r="D186" i="3"/>
  <c r="E186" i="3"/>
  <c r="F186" i="3"/>
  <c r="D187" i="3"/>
  <c r="E187" i="3"/>
  <c r="F187" i="3"/>
  <c r="E188" i="3"/>
  <c r="H167" i="3"/>
  <c r="F188" i="3"/>
  <c r="F189" i="3"/>
  <c r="D190" i="3"/>
  <c r="E190" i="3"/>
  <c r="F190" i="3"/>
  <c r="D191" i="3"/>
  <c r="I191" i="3"/>
  <c r="E191" i="3"/>
  <c r="J191" i="3"/>
  <c r="F191" i="3"/>
  <c r="K191" i="3"/>
  <c r="L191" i="3"/>
  <c r="I190" i="3"/>
  <c r="J190" i="3"/>
  <c r="K190" i="3"/>
  <c r="L190" i="3"/>
  <c r="K189" i="3"/>
  <c r="L189" i="3"/>
  <c r="J188" i="3"/>
  <c r="K188" i="3"/>
  <c r="L188" i="3"/>
  <c r="I187" i="3"/>
  <c r="J187" i="3"/>
  <c r="K187" i="3"/>
  <c r="L187" i="3"/>
  <c r="G186" i="3"/>
  <c r="H186" i="3"/>
  <c r="I186" i="3"/>
  <c r="J186" i="3"/>
  <c r="K186" i="3"/>
  <c r="L186" i="3"/>
  <c r="M186" i="3"/>
  <c r="M187" i="3"/>
  <c r="M188" i="3"/>
  <c r="M189" i="3"/>
  <c r="M190" i="3"/>
  <c r="M191" i="3"/>
  <c r="M192" i="3"/>
  <c r="G195" i="3"/>
  <c r="H195" i="3"/>
  <c r="G196" i="3"/>
  <c r="H196" i="3"/>
  <c r="I196" i="3"/>
  <c r="G197" i="3"/>
  <c r="H197" i="3"/>
  <c r="E165" i="3"/>
  <c r="G198" i="3"/>
  <c r="H198" i="3"/>
  <c r="I198" i="3"/>
  <c r="J198" i="3"/>
  <c r="K198" i="3"/>
  <c r="L198" i="3"/>
  <c r="B196" i="3"/>
  <c r="C196" i="3"/>
  <c r="D196" i="3"/>
  <c r="B195" i="3"/>
  <c r="C195" i="3"/>
  <c r="B194" i="3"/>
  <c r="C194" i="3"/>
  <c r="D194" i="3"/>
  <c r="E194" i="3"/>
  <c r="F194" i="3"/>
  <c r="D195" i="3"/>
  <c r="E195" i="3"/>
  <c r="F195" i="3"/>
  <c r="E196" i="3"/>
  <c r="F196" i="3"/>
  <c r="D197" i="3"/>
  <c r="I197" i="3"/>
  <c r="E166" i="3"/>
  <c r="E197" i="3"/>
  <c r="J197" i="3"/>
  <c r="E167" i="3"/>
  <c r="F197" i="3"/>
  <c r="K197" i="3"/>
  <c r="L197" i="3"/>
  <c r="J196" i="3"/>
  <c r="K196" i="3"/>
  <c r="L196" i="3"/>
  <c r="I195" i="3"/>
  <c r="J195" i="3"/>
  <c r="K195" i="3"/>
  <c r="L195" i="3"/>
  <c r="G194" i="3"/>
  <c r="H194" i="3"/>
  <c r="I194" i="3"/>
  <c r="J194" i="3"/>
  <c r="K194" i="3"/>
  <c r="L194" i="3"/>
  <c r="M194" i="3"/>
  <c r="M195" i="3"/>
  <c r="M196" i="3"/>
  <c r="M197" i="3"/>
  <c r="M198" i="3"/>
  <c r="M199" i="3"/>
  <c r="N172" i="3"/>
  <c r="N173" i="3"/>
  <c r="N174" i="3"/>
  <c r="N175" i="3"/>
  <c r="N176" i="3"/>
  <c r="N177" i="3"/>
  <c r="N178" i="3"/>
  <c r="N180" i="3"/>
  <c r="N181" i="3"/>
  <c r="N182" i="3"/>
  <c r="N183" i="3"/>
  <c r="N184" i="3"/>
  <c r="N186" i="3"/>
  <c r="N187" i="3"/>
  <c r="N188" i="3"/>
  <c r="N189" i="3"/>
  <c r="N190" i="3"/>
  <c r="N191" i="3"/>
  <c r="N192" i="3"/>
  <c r="N194" i="3"/>
  <c r="N195" i="3"/>
  <c r="N196" i="3"/>
  <c r="N197" i="3"/>
  <c r="N198" i="3"/>
  <c r="N199" i="3"/>
  <c r="O172" i="3"/>
  <c r="O173" i="3"/>
  <c r="O174" i="3"/>
  <c r="O175" i="3"/>
  <c r="O176" i="3"/>
  <c r="O177" i="3"/>
  <c r="O178" i="3"/>
  <c r="O180" i="3"/>
  <c r="O181" i="3"/>
  <c r="O182" i="3"/>
  <c r="O183" i="3"/>
  <c r="O184" i="3"/>
  <c r="O186" i="3"/>
  <c r="O187" i="3"/>
  <c r="O188" i="3"/>
  <c r="O189" i="3"/>
  <c r="O190" i="3"/>
  <c r="O191" i="3"/>
  <c r="O192" i="3"/>
  <c r="O194" i="3"/>
  <c r="O195" i="3"/>
  <c r="O196" i="3"/>
  <c r="O197" i="3"/>
  <c r="O198" i="3"/>
  <c r="O199" i="3"/>
  <c r="P172" i="3"/>
  <c r="P173" i="3"/>
  <c r="P174" i="3"/>
  <c r="P175" i="3"/>
  <c r="P176" i="3"/>
  <c r="P177" i="3"/>
  <c r="P178" i="3"/>
  <c r="P180" i="3"/>
  <c r="P181" i="3"/>
  <c r="P182" i="3"/>
  <c r="P183" i="3"/>
  <c r="P184" i="3"/>
  <c r="P186" i="3"/>
  <c r="P187" i="3"/>
  <c r="P188" i="3"/>
  <c r="P189" i="3"/>
  <c r="P190" i="3"/>
  <c r="P191" i="3"/>
  <c r="P192" i="3"/>
  <c r="P194" i="3"/>
  <c r="P195" i="3"/>
  <c r="P196" i="3"/>
  <c r="P197" i="3"/>
  <c r="P198" i="3"/>
  <c r="P199" i="3"/>
  <c r="Q172" i="3"/>
  <c r="Q173" i="3"/>
  <c r="Q174" i="3"/>
  <c r="Q175" i="3"/>
  <c r="Q176" i="3"/>
  <c r="Q177" i="3"/>
  <c r="Q178" i="3"/>
  <c r="Q180" i="3"/>
  <c r="Q181" i="3"/>
  <c r="Q182" i="3"/>
  <c r="Q183" i="3"/>
  <c r="Q184" i="3"/>
  <c r="Q186" i="3"/>
  <c r="Q187" i="3"/>
  <c r="Q188" i="3"/>
  <c r="Q189" i="3"/>
  <c r="Q190" i="3"/>
  <c r="Q191" i="3"/>
  <c r="Q192" i="3"/>
  <c r="Q194" i="3"/>
  <c r="Q195" i="3"/>
  <c r="Q196" i="3"/>
  <c r="Q197" i="3"/>
  <c r="Q198" i="3"/>
  <c r="Q199" i="3"/>
  <c r="R172" i="3"/>
  <c r="R173" i="3"/>
  <c r="R174" i="3"/>
  <c r="R175" i="3"/>
  <c r="R176" i="3"/>
  <c r="R177" i="3"/>
  <c r="R178" i="3"/>
  <c r="R180" i="3"/>
  <c r="R181" i="3"/>
  <c r="R182" i="3"/>
  <c r="R183" i="3"/>
  <c r="R184" i="3"/>
  <c r="R186" i="3"/>
  <c r="R187" i="3"/>
  <c r="R188" i="3"/>
  <c r="R189" i="3"/>
  <c r="R190" i="3"/>
  <c r="R191" i="3"/>
  <c r="R192" i="3"/>
  <c r="R194" i="3"/>
  <c r="R195" i="3"/>
  <c r="R196" i="3"/>
  <c r="R197" i="3"/>
  <c r="R198" i="3"/>
  <c r="R199" i="3"/>
  <c r="S172" i="3"/>
  <c r="S173" i="3"/>
  <c r="S174" i="3"/>
  <c r="S175" i="3"/>
  <c r="S176" i="3"/>
  <c r="S177" i="3"/>
  <c r="S178" i="3"/>
  <c r="S180" i="3"/>
  <c r="S181" i="3"/>
  <c r="S182" i="3"/>
  <c r="S183" i="3"/>
  <c r="S184" i="3"/>
  <c r="S186" i="3"/>
  <c r="S187" i="3"/>
  <c r="S188" i="3"/>
  <c r="S189" i="3"/>
  <c r="S190" i="3"/>
  <c r="S191" i="3"/>
  <c r="S192" i="3"/>
  <c r="S194" i="3"/>
  <c r="S195" i="3"/>
  <c r="S196" i="3"/>
  <c r="S197" i="3"/>
  <c r="S198" i="3"/>
  <c r="S199" i="3"/>
  <c r="T172" i="3"/>
  <c r="T173" i="3"/>
  <c r="T174" i="3"/>
  <c r="T175" i="3"/>
  <c r="T176" i="3"/>
  <c r="T177" i="3"/>
  <c r="T178" i="3"/>
  <c r="T180" i="3"/>
  <c r="T181" i="3"/>
  <c r="T182" i="3"/>
  <c r="T183" i="3"/>
  <c r="T184" i="3"/>
  <c r="T186" i="3"/>
  <c r="T187" i="3"/>
  <c r="T188" i="3"/>
  <c r="T189" i="3"/>
  <c r="T190" i="3"/>
  <c r="T191" i="3"/>
  <c r="T192" i="3"/>
  <c r="T194" i="3"/>
  <c r="T195" i="3"/>
  <c r="T196" i="3"/>
  <c r="T197" i="3"/>
  <c r="T198" i="3"/>
  <c r="T199" i="3"/>
  <c r="U172" i="3"/>
  <c r="U173" i="3"/>
  <c r="U174" i="3"/>
  <c r="U175" i="3"/>
  <c r="U176" i="3"/>
  <c r="U177" i="3"/>
  <c r="U178" i="3"/>
  <c r="U180" i="3"/>
  <c r="U181" i="3"/>
  <c r="U182" i="3"/>
  <c r="U183" i="3"/>
  <c r="U184" i="3"/>
  <c r="U186" i="3"/>
  <c r="U187" i="3"/>
  <c r="U188" i="3"/>
  <c r="U189" i="3"/>
  <c r="U190" i="3"/>
  <c r="U191" i="3"/>
  <c r="U192" i="3"/>
  <c r="U194" i="3"/>
  <c r="U195" i="3"/>
  <c r="U196" i="3"/>
  <c r="U197" i="3"/>
  <c r="U198" i="3"/>
  <c r="U199" i="3"/>
  <c r="V172" i="3"/>
  <c r="V173" i="3"/>
  <c r="V174" i="3"/>
  <c r="V175" i="3"/>
  <c r="V176" i="3"/>
  <c r="V177" i="3"/>
  <c r="V178" i="3"/>
  <c r="V180" i="3"/>
  <c r="V181" i="3"/>
  <c r="V182" i="3"/>
  <c r="V183" i="3"/>
  <c r="V184" i="3"/>
  <c r="V186" i="3"/>
  <c r="V187" i="3"/>
  <c r="V188" i="3"/>
  <c r="V189" i="3"/>
  <c r="V190" i="3"/>
  <c r="V191" i="3"/>
  <c r="V192" i="3"/>
  <c r="V194" i="3"/>
  <c r="V195" i="3"/>
  <c r="V196" i="3"/>
  <c r="V197" i="3"/>
  <c r="V198" i="3"/>
  <c r="V199" i="3"/>
  <c r="C213" i="3"/>
  <c r="G223" i="3"/>
  <c r="H223" i="3"/>
  <c r="AJ172" i="3"/>
  <c r="AJ173" i="3"/>
  <c r="AJ174" i="3"/>
  <c r="AJ175" i="3"/>
  <c r="AJ176" i="3"/>
  <c r="AJ177" i="3"/>
  <c r="AJ178" i="3"/>
  <c r="AJ180" i="3"/>
  <c r="AJ181" i="3"/>
  <c r="AJ182" i="3"/>
  <c r="AJ183" i="3"/>
  <c r="AJ184" i="3"/>
  <c r="AJ186" i="3"/>
  <c r="AJ187" i="3"/>
  <c r="AJ188" i="3"/>
  <c r="AJ189" i="3"/>
  <c r="AJ190" i="3"/>
  <c r="AJ191" i="3"/>
  <c r="AJ192" i="3"/>
  <c r="AJ194" i="3"/>
  <c r="AJ195" i="3"/>
  <c r="AJ196" i="3"/>
  <c r="AJ197" i="3"/>
  <c r="AJ198" i="3"/>
  <c r="AJ199" i="3"/>
  <c r="AG172" i="3"/>
  <c r="AG173" i="3"/>
  <c r="AG174" i="3"/>
  <c r="AG175" i="3"/>
  <c r="AG176" i="3"/>
  <c r="AG177" i="3"/>
  <c r="AG178" i="3"/>
  <c r="AG180" i="3"/>
  <c r="AG181" i="3"/>
  <c r="AG182" i="3"/>
  <c r="AG183" i="3"/>
  <c r="AG184" i="3"/>
  <c r="AG186" i="3"/>
  <c r="AG187" i="3"/>
  <c r="AG188" i="3"/>
  <c r="AG189" i="3"/>
  <c r="AG190" i="3"/>
  <c r="AG191" i="3"/>
  <c r="AG192" i="3"/>
  <c r="AG194" i="3"/>
  <c r="AG195" i="3"/>
  <c r="AG196" i="3"/>
  <c r="AG197" i="3"/>
  <c r="AG198" i="3"/>
  <c r="AG199" i="3"/>
  <c r="AH172" i="3"/>
  <c r="AH173" i="3"/>
  <c r="AH174" i="3"/>
  <c r="AH175" i="3"/>
  <c r="AH176" i="3"/>
  <c r="AH177" i="3"/>
  <c r="AH178" i="3"/>
  <c r="AH180" i="3"/>
  <c r="AH181" i="3"/>
  <c r="AH182" i="3"/>
  <c r="AH183" i="3"/>
  <c r="AH184" i="3"/>
  <c r="AH186" i="3"/>
  <c r="AH187" i="3"/>
  <c r="AH188" i="3"/>
  <c r="AH189" i="3"/>
  <c r="AH190" i="3"/>
  <c r="AH191" i="3"/>
  <c r="AH192" i="3"/>
  <c r="AH194" i="3"/>
  <c r="AH195" i="3"/>
  <c r="AH196" i="3"/>
  <c r="AH197" i="3"/>
  <c r="AH198" i="3"/>
  <c r="AH199" i="3"/>
  <c r="AI172" i="3"/>
  <c r="AI173" i="3"/>
  <c r="AI174" i="3"/>
  <c r="AI175" i="3"/>
  <c r="AI176" i="3"/>
  <c r="AI177" i="3"/>
  <c r="AI178" i="3"/>
  <c r="AI180" i="3"/>
  <c r="AI181" i="3"/>
  <c r="AI182" i="3"/>
  <c r="AI183" i="3"/>
  <c r="AI184" i="3"/>
  <c r="AI186" i="3"/>
  <c r="AI187" i="3"/>
  <c r="AI188" i="3"/>
  <c r="AI189" i="3"/>
  <c r="AI190" i="3"/>
  <c r="AI191" i="3"/>
  <c r="AI192" i="3"/>
  <c r="AI194" i="3"/>
  <c r="AI195" i="3"/>
  <c r="AI196" i="3"/>
  <c r="AI197" i="3"/>
  <c r="AI198" i="3"/>
  <c r="AI199" i="3"/>
  <c r="AK172" i="3"/>
  <c r="AK173" i="3"/>
  <c r="AK174" i="3"/>
  <c r="AK175" i="3"/>
  <c r="AK176" i="3"/>
  <c r="AK177" i="3"/>
  <c r="AK178" i="3"/>
  <c r="AK180" i="3"/>
  <c r="AK181" i="3"/>
  <c r="AK182" i="3"/>
  <c r="AK183" i="3"/>
  <c r="AK184" i="3"/>
  <c r="AK186" i="3"/>
  <c r="AK187" i="3"/>
  <c r="AK188" i="3"/>
  <c r="AK189" i="3"/>
  <c r="AK190" i="3"/>
  <c r="AK191" i="3"/>
  <c r="AK192" i="3"/>
  <c r="AK194" i="3"/>
  <c r="AK195" i="3"/>
  <c r="AK196" i="3"/>
  <c r="AK197" i="3"/>
  <c r="AK198" i="3"/>
  <c r="AK199" i="3"/>
  <c r="AL172" i="3"/>
  <c r="AL173" i="3"/>
  <c r="AL174" i="3"/>
  <c r="AL175" i="3"/>
  <c r="AL176" i="3"/>
  <c r="AL177" i="3"/>
  <c r="AL178" i="3"/>
  <c r="AL180" i="3"/>
  <c r="AL181" i="3"/>
  <c r="AL182" i="3"/>
  <c r="AL183" i="3"/>
  <c r="AL184" i="3"/>
  <c r="AL186" i="3"/>
  <c r="AL187" i="3"/>
  <c r="AL188" i="3"/>
  <c r="AL189" i="3"/>
  <c r="AL190" i="3"/>
  <c r="AL191" i="3"/>
  <c r="AL192" i="3"/>
  <c r="AL194" i="3"/>
  <c r="AL195" i="3"/>
  <c r="AL196" i="3"/>
  <c r="AL197" i="3"/>
  <c r="AL198" i="3"/>
  <c r="AL199" i="3"/>
  <c r="AM172" i="3"/>
  <c r="AM173" i="3"/>
  <c r="AM174" i="3"/>
  <c r="AM175" i="3"/>
  <c r="AM176" i="3"/>
  <c r="AM177" i="3"/>
  <c r="AM178" i="3"/>
  <c r="AM180" i="3"/>
  <c r="AM181" i="3"/>
  <c r="AM182" i="3"/>
  <c r="AM183" i="3"/>
  <c r="AM184" i="3"/>
  <c r="AM186" i="3"/>
  <c r="AM187" i="3"/>
  <c r="AM188" i="3"/>
  <c r="AM189" i="3"/>
  <c r="AM190" i="3"/>
  <c r="AM191" i="3"/>
  <c r="AM192" i="3"/>
  <c r="AM194" i="3"/>
  <c r="AM195" i="3"/>
  <c r="AM196" i="3"/>
  <c r="AM197" i="3"/>
  <c r="AM198" i="3"/>
  <c r="AM199" i="3"/>
  <c r="AN172" i="3"/>
  <c r="AN173" i="3"/>
  <c r="AN174" i="3"/>
  <c r="AN175" i="3"/>
  <c r="AN176" i="3"/>
  <c r="AN177" i="3"/>
  <c r="AN178" i="3"/>
  <c r="AN180" i="3"/>
  <c r="AN181" i="3"/>
  <c r="AN182" i="3"/>
  <c r="AN183" i="3"/>
  <c r="AN184" i="3"/>
  <c r="AN186" i="3"/>
  <c r="AN187" i="3"/>
  <c r="AN188" i="3"/>
  <c r="AN189" i="3"/>
  <c r="AN190" i="3"/>
  <c r="AN191" i="3"/>
  <c r="AN192" i="3"/>
  <c r="AN194" i="3"/>
  <c r="AN195" i="3"/>
  <c r="AN196" i="3"/>
  <c r="AN197" i="3"/>
  <c r="AN198" i="3"/>
  <c r="AN199" i="3"/>
  <c r="AO172" i="3"/>
  <c r="AO173" i="3"/>
  <c r="AO174" i="3"/>
  <c r="AO175" i="3"/>
  <c r="AO176" i="3"/>
  <c r="AO177" i="3"/>
  <c r="AO178" i="3"/>
  <c r="AO180" i="3"/>
  <c r="AO181" i="3"/>
  <c r="AO182" i="3"/>
  <c r="AO183" i="3"/>
  <c r="AO184" i="3"/>
  <c r="AO186" i="3"/>
  <c r="AO187" i="3"/>
  <c r="AO188" i="3"/>
  <c r="AO189" i="3"/>
  <c r="AO190" i="3"/>
  <c r="AO191" i="3"/>
  <c r="AO192" i="3"/>
  <c r="AO194" i="3"/>
  <c r="AO195" i="3"/>
  <c r="AO196" i="3"/>
  <c r="AO197" i="3"/>
  <c r="AO198" i="3"/>
  <c r="AO199" i="3"/>
  <c r="AP172" i="3"/>
  <c r="AP173" i="3"/>
  <c r="AP174" i="3"/>
  <c r="AP175" i="3"/>
  <c r="AP176" i="3"/>
  <c r="AP177" i="3"/>
  <c r="AP178" i="3"/>
  <c r="AP180" i="3"/>
  <c r="AP181" i="3"/>
  <c r="AP182" i="3"/>
  <c r="AP183" i="3"/>
  <c r="AP184" i="3"/>
  <c r="AP186" i="3"/>
  <c r="AP187" i="3"/>
  <c r="AP188" i="3"/>
  <c r="AP189" i="3"/>
  <c r="AP190" i="3"/>
  <c r="AP191" i="3"/>
  <c r="AP192" i="3"/>
  <c r="AP194" i="3"/>
  <c r="AP195" i="3"/>
  <c r="AP196" i="3"/>
  <c r="AP197" i="3"/>
  <c r="AP198" i="3"/>
  <c r="AP199" i="3"/>
  <c r="F215" i="3"/>
  <c r="G224" i="3"/>
  <c r="H224" i="3"/>
  <c r="I224" i="3"/>
  <c r="AY172" i="3"/>
  <c r="AY173" i="3"/>
  <c r="AY174" i="3"/>
  <c r="AY175" i="3"/>
  <c r="AY176" i="3"/>
  <c r="AY177" i="3"/>
  <c r="AY178" i="3"/>
  <c r="AY180" i="3"/>
  <c r="AY181" i="3"/>
  <c r="AY182" i="3"/>
  <c r="AY183" i="3"/>
  <c r="AY184" i="3"/>
  <c r="AY186" i="3"/>
  <c r="AY187" i="3"/>
  <c r="AY188" i="3"/>
  <c r="AY189" i="3"/>
  <c r="AY190" i="3"/>
  <c r="AY191" i="3"/>
  <c r="AY192" i="3"/>
  <c r="AY194" i="3"/>
  <c r="AY195" i="3"/>
  <c r="AY196" i="3"/>
  <c r="AY197" i="3"/>
  <c r="AY198" i="3"/>
  <c r="AY199" i="3"/>
  <c r="AQ172" i="3"/>
  <c r="AQ173" i="3"/>
  <c r="AQ174" i="3"/>
  <c r="AQ175" i="3"/>
  <c r="AQ176" i="3"/>
  <c r="AQ177" i="3"/>
  <c r="AQ178" i="3"/>
  <c r="AQ180" i="3"/>
  <c r="AQ181" i="3"/>
  <c r="AQ182" i="3"/>
  <c r="AQ183" i="3"/>
  <c r="AQ184" i="3"/>
  <c r="AQ186" i="3"/>
  <c r="AQ187" i="3"/>
  <c r="AQ188" i="3"/>
  <c r="AQ189" i="3"/>
  <c r="AQ190" i="3"/>
  <c r="AQ191" i="3"/>
  <c r="AQ192" i="3"/>
  <c r="AQ194" i="3"/>
  <c r="AQ195" i="3"/>
  <c r="AQ196" i="3"/>
  <c r="AQ197" i="3"/>
  <c r="AQ198" i="3"/>
  <c r="AQ199" i="3"/>
  <c r="AR172" i="3"/>
  <c r="AR173" i="3"/>
  <c r="AR174" i="3"/>
  <c r="AR175" i="3"/>
  <c r="AR176" i="3"/>
  <c r="AR177" i="3"/>
  <c r="AR178" i="3"/>
  <c r="AR180" i="3"/>
  <c r="AR181" i="3"/>
  <c r="AR182" i="3"/>
  <c r="AR183" i="3"/>
  <c r="AR184" i="3"/>
  <c r="AR186" i="3"/>
  <c r="AR187" i="3"/>
  <c r="AR188" i="3"/>
  <c r="AR189" i="3"/>
  <c r="AR190" i="3"/>
  <c r="AR191" i="3"/>
  <c r="AR192" i="3"/>
  <c r="AR194" i="3"/>
  <c r="AR195" i="3"/>
  <c r="AR196" i="3"/>
  <c r="AR197" i="3"/>
  <c r="AR198" i="3"/>
  <c r="AR199" i="3"/>
  <c r="AS172" i="3"/>
  <c r="AS173" i="3"/>
  <c r="AS174" i="3"/>
  <c r="AS175" i="3"/>
  <c r="AS176" i="3"/>
  <c r="AS177" i="3"/>
  <c r="AS178" i="3"/>
  <c r="AS180" i="3"/>
  <c r="AS181" i="3"/>
  <c r="AS182" i="3"/>
  <c r="AS183" i="3"/>
  <c r="AS184" i="3"/>
  <c r="AS186" i="3"/>
  <c r="AS187" i="3"/>
  <c r="AS188" i="3"/>
  <c r="AS189" i="3"/>
  <c r="AS190" i="3"/>
  <c r="AS191" i="3"/>
  <c r="AS192" i="3"/>
  <c r="AS194" i="3"/>
  <c r="AS195" i="3"/>
  <c r="AS196" i="3"/>
  <c r="AS197" i="3"/>
  <c r="AS198" i="3"/>
  <c r="AS199" i="3"/>
  <c r="AT172" i="3"/>
  <c r="AT173" i="3"/>
  <c r="AT174" i="3"/>
  <c r="AT175" i="3"/>
  <c r="AT176" i="3"/>
  <c r="AT177" i="3"/>
  <c r="AT178" i="3"/>
  <c r="AT180" i="3"/>
  <c r="AT181" i="3"/>
  <c r="AT182" i="3"/>
  <c r="AT183" i="3"/>
  <c r="AT184" i="3"/>
  <c r="AT186" i="3"/>
  <c r="AT187" i="3"/>
  <c r="AT188" i="3"/>
  <c r="AT189" i="3"/>
  <c r="AT190" i="3"/>
  <c r="AT191" i="3"/>
  <c r="AT192" i="3"/>
  <c r="AT194" i="3"/>
  <c r="AT195" i="3"/>
  <c r="AT196" i="3"/>
  <c r="AT197" i="3"/>
  <c r="AT198" i="3"/>
  <c r="AT199" i="3"/>
  <c r="AU172" i="3"/>
  <c r="AU173" i="3"/>
  <c r="AU174" i="3"/>
  <c r="AU175" i="3"/>
  <c r="AU176" i="3"/>
  <c r="AU177" i="3"/>
  <c r="AU178" i="3"/>
  <c r="AU180" i="3"/>
  <c r="AU181" i="3"/>
  <c r="AU182" i="3"/>
  <c r="AU183" i="3"/>
  <c r="AU184" i="3"/>
  <c r="AU186" i="3"/>
  <c r="AU187" i="3"/>
  <c r="AU188" i="3"/>
  <c r="AU189" i="3"/>
  <c r="AU190" i="3"/>
  <c r="AU191" i="3"/>
  <c r="AU192" i="3"/>
  <c r="AU194" i="3"/>
  <c r="AU195" i="3"/>
  <c r="AU196" i="3"/>
  <c r="AU197" i="3"/>
  <c r="AU198" i="3"/>
  <c r="AU199" i="3"/>
  <c r="AV172" i="3"/>
  <c r="AV173" i="3"/>
  <c r="AV174" i="3"/>
  <c r="AV175" i="3"/>
  <c r="AV176" i="3"/>
  <c r="AV177" i="3"/>
  <c r="AV178" i="3"/>
  <c r="AV180" i="3"/>
  <c r="AV181" i="3"/>
  <c r="AV182" i="3"/>
  <c r="AV183" i="3"/>
  <c r="AV184" i="3"/>
  <c r="AV186" i="3"/>
  <c r="AV187" i="3"/>
  <c r="AV188" i="3"/>
  <c r="AV189" i="3"/>
  <c r="AV190" i="3"/>
  <c r="AV191" i="3"/>
  <c r="AV192" i="3"/>
  <c r="AV194" i="3"/>
  <c r="AV195" i="3"/>
  <c r="AV196" i="3"/>
  <c r="AV197" i="3"/>
  <c r="AV198" i="3"/>
  <c r="AV199" i="3"/>
  <c r="AW172" i="3"/>
  <c r="AW173" i="3"/>
  <c r="AW174" i="3"/>
  <c r="AW175" i="3"/>
  <c r="AW176" i="3"/>
  <c r="AW177" i="3"/>
  <c r="AW178" i="3"/>
  <c r="AW180" i="3"/>
  <c r="AW181" i="3"/>
  <c r="AW182" i="3"/>
  <c r="AW183" i="3"/>
  <c r="AW184" i="3"/>
  <c r="AW186" i="3"/>
  <c r="AW187" i="3"/>
  <c r="AW188" i="3"/>
  <c r="AW189" i="3"/>
  <c r="AW190" i="3"/>
  <c r="AW191" i="3"/>
  <c r="AW192" i="3"/>
  <c r="AW194" i="3"/>
  <c r="AW195" i="3"/>
  <c r="AW196" i="3"/>
  <c r="AW197" i="3"/>
  <c r="AW198" i="3"/>
  <c r="AW199" i="3"/>
  <c r="AX172" i="3"/>
  <c r="AX173" i="3"/>
  <c r="AX174" i="3"/>
  <c r="AX175" i="3"/>
  <c r="AX176" i="3"/>
  <c r="AX177" i="3"/>
  <c r="AX178" i="3"/>
  <c r="AX180" i="3"/>
  <c r="AX181" i="3"/>
  <c r="AX182" i="3"/>
  <c r="AX183" i="3"/>
  <c r="AX184" i="3"/>
  <c r="AX186" i="3"/>
  <c r="AX187" i="3"/>
  <c r="AX188" i="3"/>
  <c r="AX189" i="3"/>
  <c r="AX190" i="3"/>
  <c r="AX191" i="3"/>
  <c r="AX192" i="3"/>
  <c r="AX194" i="3"/>
  <c r="AX195" i="3"/>
  <c r="AX196" i="3"/>
  <c r="AX197" i="3"/>
  <c r="AX198" i="3"/>
  <c r="AX199" i="3"/>
  <c r="AZ172" i="3"/>
  <c r="AZ173" i="3"/>
  <c r="AZ174" i="3"/>
  <c r="AZ175" i="3"/>
  <c r="AZ176" i="3"/>
  <c r="AZ177" i="3"/>
  <c r="AZ178" i="3"/>
  <c r="AZ180" i="3"/>
  <c r="AZ181" i="3"/>
  <c r="AZ182" i="3"/>
  <c r="AZ183" i="3"/>
  <c r="AZ184" i="3"/>
  <c r="AZ186" i="3"/>
  <c r="AZ187" i="3"/>
  <c r="AZ188" i="3"/>
  <c r="AZ189" i="3"/>
  <c r="AZ190" i="3"/>
  <c r="AZ191" i="3"/>
  <c r="AZ192" i="3"/>
  <c r="AZ194" i="3"/>
  <c r="AZ195" i="3"/>
  <c r="AZ196" i="3"/>
  <c r="AZ197" i="3"/>
  <c r="AZ198" i="3"/>
  <c r="AZ199" i="3"/>
  <c r="K216" i="3"/>
  <c r="G225" i="3"/>
  <c r="H225" i="3"/>
  <c r="I215" i="3"/>
  <c r="G226" i="3"/>
  <c r="H226" i="3"/>
  <c r="L215" i="3"/>
  <c r="G227" i="3"/>
  <c r="H227" i="3"/>
  <c r="G215" i="3"/>
  <c r="G228" i="3"/>
  <c r="X172" i="3"/>
  <c r="X173" i="3"/>
  <c r="X174" i="3"/>
  <c r="X175" i="3"/>
  <c r="X176" i="3"/>
  <c r="X177" i="3"/>
  <c r="X178" i="3"/>
  <c r="X180" i="3"/>
  <c r="X181" i="3"/>
  <c r="X182" i="3"/>
  <c r="X183" i="3"/>
  <c r="X184" i="3"/>
  <c r="X186" i="3"/>
  <c r="X187" i="3"/>
  <c r="X188" i="3"/>
  <c r="X189" i="3"/>
  <c r="X190" i="3"/>
  <c r="X191" i="3"/>
  <c r="X192" i="3"/>
  <c r="X194" i="3"/>
  <c r="X195" i="3"/>
  <c r="X196" i="3"/>
  <c r="X197" i="3"/>
  <c r="X198" i="3"/>
  <c r="X199" i="3"/>
  <c r="W172" i="3"/>
  <c r="W173" i="3"/>
  <c r="W174" i="3"/>
  <c r="W175" i="3"/>
  <c r="W176" i="3"/>
  <c r="W177" i="3"/>
  <c r="W178" i="3"/>
  <c r="W180" i="3"/>
  <c r="W181" i="3"/>
  <c r="W182" i="3"/>
  <c r="W183" i="3"/>
  <c r="W184" i="3"/>
  <c r="W186" i="3"/>
  <c r="W187" i="3"/>
  <c r="W188" i="3"/>
  <c r="W189" i="3"/>
  <c r="W190" i="3"/>
  <c r="W191" i="3"/>
  <c r="W192" i="3"/>
  <c r="W194" i="3"/>
  <c r="W195" i="3"/>
  <c r="W196" i="3"/>
  <c r="W197" i="3"/>
  <c r="W198" i="3"/>
  <c r="W199" i="3"/>
  <c r="Y172" i="3"/>
  <c r="Y173" i="3"/>
  <c r="Y174" i="3"/>
  <c r="Y175" i="3"/>
  <c r="Y176" i="3"/>
  <c r="Y177" i="3"/>
  <c r="Y178" i="3"/>
  <c r="Y180" i="3"/>
  <c r="Y181" i="3"/>
  <c r="Y182" i="3"/>
  <c r="Y183" i="3"/>
  <c r="Y184" i="3"/>
  <c r="Y186" i="3"/>
  <c r="Y187" i="3"/>
  <c r="Y188" i="3"/>
  <c r="Y189" i="3"/>
  <c r="Y190" i="3"/>
  <c r="Y191" i="3"/>
  <c r="Y192" i="3"/>
  <c r="Y194" i="3"/>
  <c r="Y195" i="3"/>
  <c r="Y196" i="3"/>
  <c r="Y197" i="3"/>
  <c r="Y198" i="3"/>
  <c r="Y199" i="3"/>
  <c r="Z172" i="3"/>
  <c r="Z173" i="3"/>
  <c r="Z174" i="3"/>
  <c r="Z175" i="3"/>
  <c r="Z176" i="3"/>
  <c r="Z177" i="3"/>
  <c r="Z178" i="3"/>
  <c r="Z180" i="3"/>
  <c r="Z181" i="3"/>
  <c r="Z182" i="3"/>
  <c r="Z183" i="3"/>
  <c r="Z184" i="3"/>
  <c r="Z186" i="3"/>
  <c r="Z187" i="3"/>
  <c r="Z188" i="3"/>
  <c r="Z189" i="3"/>
  <c r="Z190" i="3"/>
  <c r="Z191" i="3"/>
  <c r="Z192" i="3"/>
  <c r="Z194" i="3"/>
  <c r="Z195" i="3"/>
  <c r="Z196" i="3"/>
  <c r="Z197" i="3"/>
  <c r="Z198" i="3"/>
  <c r="Z199" i="3"/>
  <c r="AA172" i="3"/>
  <c r="AA173" i="3"/>
  <c r="AA174" i="3"/>
  <c r="AA175" i="3"/>
  <c r="AA176" i="3"/>
  <c r="AA177" i="3"/>
  <c r="AA178" i="3"/>
  <c r="AA180" i="3"/>
  <c r="AA181" i="3"/>
  <c r="AA182" i="3"/>
  <c r="AA183" i="3"/>
  <c r="AA184" i="3"/>
  <c r="AA186" i="3"/>
  <c r="AA187" i="3"/>
  <c r="AA188" i="3"/>
  <c r="AA189" i="3"/>
  <c r="AA190" i="3"/>
  <c r="AA191" i="3"/>
  <c r="AA192" i="3"/>
  <c r="AA194" i="3"/>
  <c r="AA195" i="3"/>
  <c r="AA196" i="3"/>
  <c r="AA197" i="3"/>
  <c r="AA198" i="3"/>
  <c r="AA199" i="3"/>
  <c r="AB172" i="3"/>
  <c r="AB173" i="3"/>
  <c r="AB174" i="3"/>
  <c r="AB175" i="3"/>
  <c r="AB176" i="3"/>
  <c r="AB177" i="3"/>
  <c r="AB178" i="3"/>
  <c r="AB180" i="3"/>
  <c r="AB181" i="3"/>
  <c r="AB182" i="3"/>
  <c r="AB183" i="3"/>
  <c r="AB184" i="3"/>
  <c r="AB186" i="3"/>
  <c r="AB187" i="3"/>
  <c r="AB188" i="3"/>
  <c r="AB189" i="3"/>
  <c r="AB190" i="3"/>
  <c r="AB191" i="3"/>
  <c r="AB192" i="3"/>
  <c r="AB194" i="3"/>
  <c r="AB195" i="3"/>
  <c r="AB196" i="3"/>
  <c r="AB197" i="3"/>
  <c r="AB198" i="3"/>
  <c r="AB199" i="3"/>
  <c r="AC172" i="3"/>
  <c r="AC173" i="3"/>
  <c r="AC174" i="3"/>
  <c r="AC175" i="3"/>
  <c r="AC176" i="3"/>
  <c r="AC177" i="3"/>
  <c r="AC178" i="3"/>
  <c r="AC180" i="3"/>
  <c r="AC181" i="3"/>
  <c r="AC182" i="3"/>
  <c r="AC183" i="3"/>
  <c r="AC184" i="3"/>
  <c r="AC186" i="3"/>
  <c r="AC187" i="3"/>
  <c r="AC188" i="3"/>
  <c r="AC189" i="3"/>
  <c r="AC190" i="3"/>
  <c r="AC191" i="3"/>
  <c r="AC192" i="3"/>
  <c r="AC194" i="3"/>
  <c r="AC195" i="3"/>
  <c r="AC196" i="3"/>
  <c r="AC197" i="3"/>
  <c r="AC198" i="3"/>
  <c r="AC199" i="3"/>
  <c r="AD172" i="3"/>
  <c r="AD173" i="3"/>
  <c r="AD174" i="3"/>
  <c r="AD175" i="3"/>
  <c r="AD176" i="3"/>
  <c r="AD177" i="3"/>
  <c r="AD178" i="3"/>
  <c r="AD180" i="3"/>
  <c r="AD181" i="3"/>
  <c r="AD182" i="3"/>
  <c r="AD183" i="3"/>
  <c r="AD184" i="3"/>
  <c r="AD186" i="3"/>
  <c r="AD187" i="3"/>
  <c r="AD188" i="3"/>
  <c r="AD189" i="3"/>
  <c r="AD190" i="3"/>
  <c r="AD191" i="3"/>
  <c r="AD192" i="3"/>
  <c r="AD194" i="3"/>
  <c r="AD195" i="3"/>
  <c r="AD196" i="3"/>
  <c r="AD197" i="3"/>
  <c r="AD198" i="3"/>
  <c r="AD199" i="3"/>
  <c r="AE172" i="3"/>
  <c r="AE173" i="3"/>
  <c r="AE174" i="3"/>
  <c r="AE175" i="3"/>
  <c r="AE176" i="3"/>
  <c r="AE177" i="3"/>
  <c r="AE178" i="3"/>
  <c r="AE180" i="3"/>
  <c r="AE181" i="3"/>
  <c r="AE182" i="3"/>
  <c r="AE183" i="3"/>
  <c r="AE184" i="3"/>
  <c r="AE186" i="3"/>
  <c r="AE187" i="3"/>
  <c r="AE188" i="3"/>
  <c r="AE189" i="3"/>
  <c r="AE190" i="3"/>
  <c r="AE191" i="3"/>
  <c r="AE192" i="3"/>
  <c r="AE194" i="3"/>
  <c r="AE195" i="3"/>
  <c r="AE196" i="3"/>
  <c r="AE197" i="3"/>
  <c r="AE198" i="3"/>
  <c r="AE199" i="3"/>
  <c r="AF172" i="3"/>
  <c r="AF173" i="3"/>
  <c r="AF174" i="3"/>
  <c r="AF175" i="3"/>
  <c r="AF176" i="3"/>
  <c r="AF177" i="3"/>
  <c r="AF178" i="3"/>
  <c r="AF180" i="3"/>
  <c r="AF181" i="3"/>
  <c r="AF182" i="3"/>
  <c r="AF183" i="3"/>
  <c r="AF184" i="3"/>
  <c r="AF186" i="3"/>
  <c r="AF187" i="3"/>
  <c r="AF188" i="3"/>
  <c r="AF189" i="3"/>
  <c r="AF190" i="3"/>
  <c r="AF191" i="3"/>
  <c r="AF192" i="3"/>
  <c r="AF194" i="3"/>
  <c r="AF195" i="3"/>
  <c r="AF196" i="3"/>
  <c r="AF197" i="3"/>
  <c r="AF198" i="3"/>
  <c r="AF199" i="3"/>
  <c r="D214" i="3"/>
  <c r="H228" i="3"/>
  <c r="I228" i="3"/>
  <c r="J228" i="3"/>
  <c r="K228" i="3"/>
  <c r="L228" i="3"/>
  <c r="BV173" i="3"/>
  <c r="BV174" i="3"/>
  <c r="BV175" i="3"/>
  <c r="BV176" i="3"/>
  <c r="BV177" i="3"/>
  <c r="BV178" i="3"/>
  <c r="BV180" i="3"/>
  <c r="BV181" i="3"/>
  <c r="BV182" i="3"/>
  <c r="BV183" i="3"/>
  <c r="BV184" i="3"/>
  <c r="BV186" i="3"/>
  <c r="BV187" i="3"/>
  <c r="BV188" i="3"/>
  <c r="BV189" i="3"/>
  <c r="BV190" i="3"/>
  <c r="BV191" i="3"/>
  <c r="BV192" i="3"/>
  <c r="BV194" i="3"/>
  <c r="BV195" i="3"/>
  <c r="BV196" i="3"/>
  <c r="BV197" i="3"/>
  <c r="BV198" i="3"/>
  <c r="BV199" i="3"/>
  <c r="BU173" i="3"/>
  <c r="BU174" i="3"/>
  <c r="BU175" i="3"/>
  <c r="BU176" i="3"/>
  <c r="BU177" i="3"/>
  <c r="BU178" i="3"/>
  <c r="BU180" i="3"/>
  <c r="BU181" i="3"/>
  <c r="BU182" i="3"/>
  <c r="BU183" i="3"/>
  <c r="BU184" i="3"/>
  <c r="BU186" i="3"/>
  <c r="BU187" i="3"/>
  <c r="BU188" i="3"/>
  <c r="BU189" i="3"/>
  <c r="BU190" i="3"/>
  <c r="BU191" i="3"/>
  <c r="BU192" i="3"/>
  <c r="BU194" i="3"/>
  <c r="BU195" i="3"/>
  <c r="BU196" i="3"/>
  <c r="BU197" i="3"/>
  <c r="BU198" i="3"/>
  <c r="BU199" i="3"/>
  <c r="BW173" i="3"/>
  <c r="BW174" i="3"/>
  <c r="BW175" i="3"/>
  <c r="BW176" i="3"/>
  <c r="BW177" i="3"/>
  <c r="BW178" i="3"/>
  <c r="BW180" i="3"/>
  <c r="BW181" i="3"/>
  <c r="BW182" i="3"/>
  <c r="BW183" i="3"/>
  <c r="BW184" i="3"/>
  <c r="BW186" i="3"/>
  <c r="BW187" i="3"/>
  <c r="BW188" i="3"/>
  <c r="BW189" i="3"/>
  <c r="BW190" i="3"/>
  <c r="BW191" i="3"/>
  <c r="BW192" i="3"/>
  <c r="BW194" i="3"/>
  <c r="BW195" i="3"/>
  <c r="BW196" i="3"/>
  <c r="BW197" i="3"/>
  <c r="BW198" i="3"/>
  <c r="BW199" i="3"/>
  <c r="BX173" i="3"/>
  <c r="BX174" i="3"/>
  <c r="BX175" i="3"/>
  <c r="BX176" i="3"/>
  <c r="BX177" i="3"/>
  <c r="BX178" i="3"/>
  <c r="BX180" i="3"/>
  <c r="BX181" i="3"/>
  <c r="BX182" i="3"/>
  <c r="BX183" i="3"/>
  <c r="BX184" i="3"/>
  <c r="BX186" i="3"/>
  <c r="BX187" i="3"/>
  <c r="BX188" i="3"/>
  <c r="BX189" i="3"/>
  <c r="BX190" i="3"/>
  <c r="BX191" i="3"/>
  <c r="BX192" i="3"/>
  <c r="BX194" i="3"/>
  <c r="BX195" i="3"/>
  <c r="BX196" i="3"/>
  <c r="BX197" i="3"/>
  <c r="BX198" i="3"/>
  <c r="BX199" i="3"/>
  <c r="BY173" i="3"/>
  <c r="BY174" i="3"/>
  <c r="BY175" i="3"/>
  <c r="BY176" i="3"/>
  <c r="BY177" i="3"/>
  <c r="BY178" i="3"/>
  <c r="BY180" i="3"/>
  <c r="BY181" i="3"/>
  <c r="BY182" i="3"/>
  <c r="BY183" i="3"/>
  <c r="BY184" i="3"/>
  <c r="BY186" i="3"/>
  <c r="BY187" i="3"/>
  <c r="BY188" i="3"/>
  <c r="BY189" i="3"/>
  <c r="BY190" i="3"/>
  <c r="BY191" i="3"/>
  <c r="BY192" i="3"/>
  <c r="BY194" i="3"/>
  <c r="BY195" i="3"/>
  <c r="BY196" i="3"/>
  <c r="BY197" i="3"/>
  <c r="BY198" i="3"/>
  <c r="BY199" i="3"/>
  <c r="D208" i="3"/>
  <c r="BM173" i="3"/>
  <c r="BM174" i="3"/>
  <c r="BM175" i="3"/>
  <c r="BM176" i="3"/>
  <c r="BM177" i="3"/>
  <c r="BM178" i="3"/>
  <c r="BM180" i="3"/>
  <c r="BM181" i="3"/>
  <c r="BM182" i="3"/>
  <c r="BM183" i="3"/>
  <c r="BM184" i="3"/>
  <c r="BM186" i="3"/>
  <c r="BM187" i="3"/>
  <c r="BM188" i="3"/>
  <c r="BM189" i="3"/>
  <c r="BM190" i="3"/>
  <c r="BM191" i="3"/>
  <c r="BM192" i="3"/>
  <c r="BM194" i="3"/>
  <c r="BM195" i="3"/>
  <c r="BM196" i="3"/>
  <c r="BM197" i="3"/>
  <c r="BM198" i="3"/>
  <c r="BM199" i="3"/>
  <c r="BK173" i="3"/>
  <c r="BK174" i="3"/>
  <c r="BK175" i="3"/>
  <c r="BK176" i="3"/>
  <c r="BK177" i="3"/>
  <c r="BK178" i="3"/>
  <c r="BK180" i="3"/>
  <c r="BK181" i="3"/>
  <c r="BK182" i="3"/>
  <c r="BK183" i="3"/>
  <c r="BK184" i="3"/>
  <c r="BK186" i="3"/>
  <c r="BK187" i="3"/>
  <c r="BK188" i="3"/>
  <c r="BK189" i="3"/>
  <c r="BK190" i="3"/>
  <c r="BK191" i="3"/>
  <c r="BK192" i="3"/>
  <c r="BK194" i="3"/>
  <c r="BK195" i="3"/>
  <c r="BK196" i="3"/>
  <c r="BK197" i="3"/>
  <c r="BK198" i="3"/>
  <c r="BK199" i="3"/>
  <c r="BL173" i="3"/>
  <c r="BL174" i="3"/>
  <c r="BL175" i="3"/>
  <c r="BL176" i="3"/>
  <c r="BL177" i="3"/>
  <c r="BL178" i="3"/>
  <c r="BL180" i="3"/>
  <c r="BL181" i="3"/>
  <c r="BL182" i="3"/>
  <c r="BL183" i="3"/>
  <c r="BL184" i="3"/>
  <c r="BL186" i="3"/>
  <c r="BL187" i="3"/>
  <c r="BL188" i="3"/>
  <c r="BL189" i="3"/>
  <c r="BL190" i="3"/>
  <c r="BL191" i="3"/>
  <c r="BL192" i="3"/>
  <c r="BL194" i="3"/>
  <c r="BL195" i="3"/>
  <c r="BL196" i="3"/>
  <c r="BL197" i="3"/>
  <c r="BL198" i="3"/>
  <c r="BL199" i="3"/>
  <c r="BN173" i="3"/>
  <c r="BN174" i="3"/>
  <c r="BN175" i="3"/>
  <c r="BN176" i="3"/>
  <c r="BN177" i="3"/>
  <c r="BN178" i="3"/>
  <c r="BN180" i="3"/>
  <c r="BN181" i="3"/>
  <c r="BN182" i="3"/>
  <c r="BN183" i="3"/>
  <c r="BN184" i="3"/>
  <c r="BN186" i="3"/>
  <c r="BN187" i="3"/>
  <c r="BN188" i="3"/>
  <c r="BN189" i="3"/>
  <c r="BN190" i="3"/>
  <c r="BN191" i="3"/>
  <c r="BN192" i="3"/>
  <c r="BN194" i="3"/>
  <c r="BN195" i="3"/>
  <c r="BN196" i="3"/>
  <c r="BN197" i="3"/>
  <c r="BN198" i="3"/>
  <c r="BN199" i="3"/>
  <c r="BO173" i="3"/>
  <c r="BO174" i="3"/>
  <c r="BO175" i="3"/>
  <c r="BO176" i="3"/>
  <c r="BO177" i="3"/>
  <c r="BO178" i="3"/>
  <c r="BO180" i="3"/>
  <c r="BO181" i="3"/>
  <c r="BO182" i="3"/>
  <c r="BO183" i="3"/>
  <c r="BO184" i="3"/>
  <c r="BO186" i="3"/>
  <c r="BO187" i="3"/>
  <c r="BO188" i="3"/>
  <c r="BO189" i="3"/>
  <c r="BO190" i="3"/>
  <c r="BO191" i="3"/>
  <c r="BO192" i="3"/>
  <c r="BO194" i="3"/>
  <c r="BO195" i="3"/>
  <c r="BO196" i="3"/>
  <c r="BO197" i="3"/>
  <c r="BO198" i="3"/>
  <c r="BO199" i="3"/>
  <c r="E206" i="3"/>
  <c r="B226" i="3"/>
  <c r="C226" i="3"/>
  <c r="E208" i="3"/>
  <c r="B225" i="3"/>
  <c r="C225" i="3"/>
  <c r="B224" i="3"/>
  <c r="C224" i="3"/>
  <c r="D224" i="3"/>
  <c r="CB173" i="3"/>
  <c r="CB174" i="3"/>
  <c r="CB175" i="3"/>
  <c r="CB176" i="3"/>
  <c r="CB177" i="3"/>
  <c r="CB178" i="3"/>
  <c r="CB180" i="3"/>
  <c r="CB181" i="3"/>
  <c r="CB182" i="3"/>
  <c r="CB183" i="3"/>
  <c r="CB184" i="3"/>
  <c r="CB186" i="3"/>
  <c r="CB187" i="3"/>
  <c r="CB188" i="3"/>
  <c r="CB189" i="3"/>
  <c r="CB190" i="3"/>
  <c r="CB191" i="3"/>
  <c r="CB192" i="3"/>
  <c r="CB194" i="3"/>
  <c r="CB195" i="3"/>
  <c r="CB196" i="3"/>
  <c r="CB197" i="3"/>
  <c r="CB198" i="3"/>
  <c r="CB199" i="3"/>
  <c r="BZ173" i="3"/>
  <c r="BZ174" i="3"/>
  <c r="BZ175" i="3"/>
  <c r="BZ176" i="3"/>
  <c r="BZ177" i="3"/>
  <c r="BZ178" i="3"/>
  <c r="BZ180" i="3"/>
  <c r="BZ181" i="3"/>
  <c r="BZ182" i="3"/>
  <c r="BZ183" i="3"/>
  <c r="BZ184" i="3"/>
  <c r="BZ186" i="3"/>
  <c r="BZ187" i="3"/>
  <c r="BZ188" i="3"/>
  <c r="BZ189" i="3"/>
  <c r="BZ190" i="3"/>
  <c r="BZ191" i="3"/>
  <c r="BZ192" i="3"/>
  <c r="BZ194" i="3"/>
  <c r="BZ195" i="3"/>
  <c r="BZ196" i="3"/>
  <c r="BZ197" i="3"/>
  <c r="BZ198" i="3"/>
  <c r="BZ199" i="3"/>
  <c r="CA173" i="3"/>
  <c r="CA174" i="3"/>
  <c r="CA175" i="3"/>
  <c r="CA176" i="3"/>
  <c r="CA177" i="3"/>
  <c r="CA178" i="3"/>
  <c r="CA180" i="3"/>
  <c r="CA181" i="3"/>
  <c r="CA182" i="3"/>
  <c r="CA183" i="3"/>
  <c r="CA184" i="3"/>
  <c r="CA186" i="3"/>
  <c r="CA187" i="3"/>
  <c r="CA188" i="3"/>
  <c r="CA189" i="3"/>
  <c r="CA190" i="3"/>
  <c r="CA191" i="3"/>
  <c r="CA192" i="3"/>
  <c r="CA194" i="3"/>
  <c r="CA195" i="3"/>
  <c r="CA196" i="3"/>
  <c r="CA197" i="3"/>
  <c r="CA198" i="3"/>
  <c r="CA199" i="3"/>
  <c r="CC173" i="3"/>
  <c r="CC174" i="3"/>
  <c r="CC175" i="3"/>
  <c r="CC176" i="3"/>
  <c r="CC177" i="3"/>
  <c r="CC178" i="3"/>
  <c r="CC180" i="3"/>
  <c r="CC181" i="3"/>
  <c r="CC182" i="3"/>
  <c r="CC183" i="3"/>
  <c r="CC184" i="3"/>
  <c r="CC186" i="3"/>
  <c r="CC187" i="3"/>
  <c r="CC188" i="3"/>
  <c r="CC189" i="3"/>
  <c r="CC190" i="3"/>
  <c r="CC191" i="3"/>
  <c r="CC192" i="3"/>
  <c r="CC194" i="3"/>
  <c r="CC195" i="3"/>
  <c r="CC196" i="3"/>
  <c r="CC197" i="3"/>
  <c r="CC198" i="3"/>
  <c r="CC199" i="3"/>
  <c r="CD173" i="3"/>
  <c r="CD174" i="3"/>
  <c r="CD175" i="3"/>
  <c r="CD176" i="3"/>
  <c r="CD177" i="3"/>
  <c r="CD178" i="3"/>
  <c r="CD180" i="3"/>
  <c r="CD181" i="3"/>
  <c r="CD182" i="3"/>
  <c r="CD183" i="3"/>
  <c r="CD184" i="3"/>
  <c r="CD186" i="3"/>
  <c r="CD187" i="3"/>
  <c r="CD188" i="3"/>
  <c r="CD189" i="3"/>
  <c r="CD190" i="3"/>
  <c r="CD191" i="3"/>
  <c r="CD192" i="3"/>
  <c r="CD194" i="3"/>
  <c r="CD195" i="3"/>
  <c r="CD196" i="3"/>
  <c r="CD197" i="3"/>
  <c r="CD198" i="3"/>
  <c r="CD199" i="3"/>
  <c r="E209" i="3"/>
  <c r="F206" i="3"/>
  <c r="B223" i="3"/>
  <c r="C223" i="3"/>
  <c r="F208" i="3"/>
  <c r="B222" i="3"/>
  <c r="C222" i="3"/>
  <c r="D222" i="3"/>
  <c r="E222" i="3"/>
  <c r="CG173" i="3"/>
  <c r="CG174" i="3"/>
  <c r="CG175" i="3"/>
  <c r="CG176" i="3"/>
  <c r="CG177" i="3"/>
  <c r="CG178" i="3"/>
  <c r="CG180" i="3"/>
  <c r="CG181" i="3"/>
  <c r="CG182" i="3"/>
  <c r="CG183" i="3"/>
  <c r="CG184" i="3"/>
  <c r="CG186" i="3"/>
  <c r="CG187" i="3"/>
  <c r="CG188" i="3"/>
  <c r="CG189" i="3"/>
  <c r="CG190" i="3"/>
  <c r="CG191" i="3"/>
  <c r="CG192" i="3"/>
  <c r="CG194" i="3"/>
  <c r="CG195" i="3"/>
  <c r="CG196" i="3"/>
  <c r="CG197" i="3"/>
  <c r="CG198" i="3"/>
  <c r="CG199" i="3"/>
  <c r="CE173" i="3"/>
  <c r="CE174" i="3"/>
  <c r="CE175" i="3"/>
  <c r="CE176" i="3"/>
  <c r="CE177" i="3"/>
  <c r="CE178" i="3"/>
  <c r="CE180" i="3"/>
  <c r="CE181" i="3"/>
  <c r="CE182" i="3"/>
  <c r="CE183" i="3"/>
  <c r="CE184" i="3"/>
  <c r="CE186" i="3"/>
  <c r="CE187" i="3"/>
  <c r="CE188" i="3"/>
  <c r="CE189" i="3"/>
  <c r="CE190" i="3"/>
  <c r="CE191" i="3"/>
  <c r="CE192" i="3"/>
  <c r="CE194" i="3"/>
  <c r="CE195" i="3"/>
  <c r="CE196" i="3"/>
  <c r="CE197" i="3"/>
  <c r="CE198" i="3"/>
  <c r="CE199" i="3"/>
  <c r="CF173" i="3"/>
  <c r="CF174" i="3"/>
  <c r="CF175" i="3"/>
  <c r="CF176" i="3"/>
  <c r="CF177" i="3"/>
  <c r="CF178" i="3"/>
  <c r="CF180" i="3"/>
  <c r="CF181" i="3"/>
  <c r="CF182" i="3"/>
  <c r="CF183" i="3"/>
  <c r="CF184" i="3"/>
  <c r="CF186" i="3"/>
  <c r="CF187" i="3"/>
  <c r="CF188" i="3"/>
  <c r="CF189" i="3"/>
  <c r="CF190" i="3"/>
  <c r="CF191" i="3"/>
  <c r="CF192" i="3"/>
  <c r="CF194" i="3"/>
  <c r="CF195" i="3"/>
  <c r="CF196" i="3"/>
  <c r="CF197" i="3"/>
  <c r="CF198" i="3"/>
  <c r="CF199" i="3"/>
  <c r="CH173" i="3"/>
  <c r="CH174" i="3"/>
  <c r="CH175" i="3"/>
  <c r="CH176" i="3"/>
  <c r="CH177" i="3"/>
  <c r="CH178" i="3"/>
  <c r="CH180" i="3"/>
  <c r="CH181" i="3"/>
  <c r="CH182" i="3"/>
  <c r="CH183" i="3"/>
  <c r="CH184" i="3"/>
  <c r="CH186" i="3"/>
  <c r="CH187" i="3"/>
  <c r="CH188" i="3"/>
  <c r="CH189" i="3"/>
  <c r="CH190" i="3"/>
  <c r="CH191" i="3"/>
  <c r="CH192" i="3"/>
  <c r="CH194" i="3"/>
  <c r="CH195" i="3"/>
  <c r="CH196" i="3"/>
  <c r="CH197" i="3"/>
  <c r="CH198" i="3"/>
  <c r="CH199" i="3"/>
  <c r="CI173" i="3"/>
  <c r="CI174" i="3"/>
  <c r="CI175" i="3"/>
  <c r="CI176" i="3"/>
  <c r="CI177" i="3"/>
  <c r="CI178" i="3"/>
  <c r="CI180" i="3"/>
  <c r="CI181" i="3"/>
  <c r="CI182" i="3"/>
  <c r="CI183" i="3"/>
  <c r="CI184" i="3"/>
  <c r="CI186" i="3"/>
  <c r="CI187" i="3"/>
  <c r="CI188" i="3"/>
  <c r="CI189" i="3"/>
  <c r="CI190" i="3"/>
  <c r="CI191" i="3"/>
  <c r="CI192" i="3"/>
  <c r="CI194" i="3"/>
  <c r="CI195" i="3"/>
  <c r="CI196" i="3"/>
  <c r="CI197" i="3"/>
  <c r="CI198" i="3"/>
  <c r="CI199" i="3"/>
  <c r="E210" i="3"/>
  <c r="F222" i="3"/>
  <c r="D223" i="3"/>
  <c r="F209" i="3"/>
  <c r="E223" i="3"/>
  <c r="F210" i="3"/>
  <c r="F223" i="3"/>
  <c r="E224" i="3"/>
  <c r="F224" i="3"/>
  <c r="D225" i="3"/>
  <c r="I216" i="3"/>
  <c r="E225" i="3"/>
  <c r="BG172" i="3"/>
  <c r="BG173" i="3"/>
  <c r="BG174" i="3"/>
  <c r="BG175" i="3"/>
  <c r="BG176" i="3"/>
  <c r="BG177" i="3"/>
  <c r="BG178" i="3"/>
  <c r="BG180" i="3"/>
  <c r="BG181" i="3"/>
  <c r="BG182" i="3"/>
  <c r="BG183" i="3"/>
  <c r="BG184" i="3"/>
  <c r="BG186" i="3"/>
  <c r="BG187" i="3"/>
  <c r="BG188" i="3"/>
  <c r="BG189" i="3"/>
  <c r="BG190" i="3"/>
  <c r="BG191" i="3"/>
  <c r="BG192" i="3"/>
  <c r="BG194" i="3"/>
  <c r="BG195" i="3"/>
  <c r="BG196" i="3"/>
  <c r="BG197" i="3"/>
  <c r="BG198" i="3"/>
  <c r="BG199" i="3"/>
  <c r="BA172" i="3"/>
  <c r="BA173" i="3"/>
  <c r="BA174" i="3"/>
  <c r="BA175" i="3"/>
  <c r="BA176" i="3"/>
  <c r="BA177" i="3"/>
  <c r="BA178" i="3"/>
  <c r="BA180" i="3"/>
  <c r="BA181" i="3"/>
  <c r="BA182" i="3"/>
  <c r="BA183" i="3"/>
  <c r="BA184" i="3"/>
  <c r="BA186" i="3"/>
  <c r="BA187" i="3"/>
  <c r="BA188" i="3"/>
  <c r="BA189" i="3"/>
  <c r="BA190" i="3"/>
  <c r="BA191" i="3"/>
  <c r="BA192" i="3"/>
  <c r="BA194" i="3"/>
  <c r="BA195" i="3"/>
  <c r="BA196" i="3"/>
  <c r="BA197" i="3"/>
  <c r="BA198" i="3"/>
  <c r="BA199" i="3"/>
  <c r="BB172" i="3"/>
  <c r="BB173" i="3"/>
  <c r="BB174" i="3"/>
  <c r="BB175" i="3"/>
  <c r="BB176" i="3"/>
  <c r="BB177" i="3"/>
  <c r="BB178" i="3"/>
  <c r="BB180" i="3"/>
  <c r="BB181" i="3"/>
  <c r="BB182" i="3"/>
  <c r="BB183" i="3"/>
  <c r="BB184" i="3"/>
  <c r="BB186" i="3"/>
  <c r="BB187" i="3"/>
  <c r="BB188" i="3"/>
  <c r="BB189" i="3"/>
  <c r="BB190" i="3"/>
  <c r="BB191" i="3"/>
  <c r="BB192" i="3"/>
  <c r="BB194" i="3"/>
  <c r="BB195" i="3"/>
  <c r="BB196" i="3"/>
  <c r="BB197" i="3"/>
  <c r="BB198" i="3"/>
  <c r="BB199" i="3"/>
  <c r="BC172" i="3"/>
  <c r="BC173" i="3"/>
  <c r="BC174" i="3"/>
  <c r="BC175" i="3"/>
  <c r="BC176" i="3"/>
  <c r="BC177" i="3"/>
  <c r="BC178" i="3"/>
  <c r="BC180" i="3"/>
  <c r="BC181" i="3"/>
  <c r="BC182" i="3"/>
  <c r="BC183" i="3"/>
  <c r="BC184" i="3"/>
  <c r="BC186" i="3"/>
  <c r="BC187" i="3"/>
  <c r="BC188" i="3"/>
  <c r="BC189" i="3"/>
  <c r="BC190" i="3"/>
  <c r="BC191" i="3"/>
  <c r="BC192" i="3"/>
  <c r="BC194" i="3"/>
  <c r="BC195" i="3"/>
  <c r="BC196" i="3"/>
  <c r="BC197" i="3"/>
  <c r="BC198" i="3"/>
  <c r="BC199" i="3"/>
  <c r="BD172" i="3"/>
  <c r="BD173" i="3"/>
  <c r="BD174" i="3"/>
  <c r="BD175" i="3"/>
  <c r="BD176" i="3"/>
  <c r="BD177" i="3"/>
  <c r="BD178" i="3"/>
  <c r="BD180" i="3"/>
  <c r="BD181" i="3"/>
  <c r="BD182" i="3"/>
  <c r="BD183" i="3"/>
  <c r="BD184" i="3"/>
  <c r="BD186" i="3"/>
  <c r="BD187" i="3"/>
  <c r="BD188" i="3"/>
  <c r="BD189" i="3"/>
  <c r="BD190" i="3"/>
  <c r="BD191" i="3"/>
  <c r="BD192" i="3"/>
  <c r="BD194" i="3"/>
  <c r="BD195" i="3"/>
  <c r="BD196" i="3"/>
  <c r="BD197" i="3"/>
  <c r="BD198" i="3"/>
  <c r="BD199" i="3"/>
  <c r="BE172" i="3"/>
  <c r="BE173" i="3"/>
  <c r="BE174" i="3"/>
  <c r="BE175" i="3"/>
  <c r="BE176" i="3"/>
  <c r="BE177" i="3"/>
  <c r="BE178" i="3"/>
  <c r="BE180" i="3"/>
  <c r="BE181" i="3"/>
  <c r="BE182" i="3"/>
  <c r="BE183" i="3"/>
  <c r="BE184" i="3"/>
  <c r="BE186" i="3"/>
  <c r="BE187" i="3"/>
  <c r="BE188" i="3"/>
  <c r="BE189" i="3"/>
  <c r="BE190" i="3"/>
  <c r="BE191" i="3"/>
  <c r="BE192" i="3"/>
  <c r="BE194" i="3"/>
  <c r="BE195" i="3"/>
  <c r="BE196" i="3"/>
  <c r="BE197" i="3"/>
  <c r="BE198" i="3"/>
  <c r="BE199" i="3"/>
  <c r="BF172" i="3"/>
  <c r="BF173" i="3"/>
  <c r="BF174" i="3"/>
  <c r="BF175" i="3"/>
  <c r="BF176" i="3"/>
  <c r="BF177" i="3"/>
  <c r="BF178" i="3"/>
  <c r="BF180" i="3"/>
  <c r="BF181" i="3"/>
  <c r="BF182" i="3"/>
  <c r="BF183" i="3"/>
  <c r="BF184" i="3"/>
  <c r="BF186" i="3"/>
  <c r="BF187" i="3"/>
  <c r="BF188" i="3"/>
  <c r="BF189" i="3"/>
  <c r="BF190" i="3"/>
  <c r="BF191" i="3"/>
  <c r="BF192" i="3"/>
  <c r="BF194" i="3"/>
  <c r="BF195" i="3"/>
  <c r="BF196" i="3"/>
  <c r="BF197" i="3"/>
  <c r="BF198" i="3"/>
  <c r="BF199" i="3"/>
  <c r="BH172" i="3"/>
  <c r="BH173" i="3"/>
  <c r="BH174" i="3"/>
  <c r="BH175" i="3"/>
  <c r="BH176" i="3"/>
  <c r="BH177" i="3"/>
  <c r="BH178" i="3"/>
  <c r="BH180" i="3"/>
  <c r="BH181" i="3"/>
  <c r="BH182" i="3"/>
  <c r="BH183" i="3"/>
  <c r="BH184" i="3"/>
  <c r="BH186" i="3"/>
  <c r="BH187" i="3"/>
  <c r="BH188" i="3"/>
  <c r="BH189" i="3"/>
  <c r="BH190" i="3"/>
  <c r="BH191" i="3"/>
  <c r="BH192" i="3"/>
  <c r="BH194" i="3"/>
  <c r="BH195" i="3"/>
  <c r="BH196" i="3"/>
  <c r="BH197" i="3"/>
  <c r="BH198" i="3"/>
  <c r="BH199" i="3"/>
  <c r="BI172" i="3"/>
  <c r="BI173" i="3"/>
  <c r="BI174" i="3"/>
  <c r="BI175" i="3"/>
  <c r="BI176" i="3"/>
  <c r="BI177" i="3"/>
  <c r="BI178" i="3"/>
  <c r="BI180" i="3"/>
  <c r="BI181" i="3"/>
  <c r="BI182" i="3"/>
  <c r="BI183" i="3"/>
  <c r="BI184" i="3"/>
  <c r="BI186" i="3"/>
  <c r="BI187" i="3"/>
  <c r="BI188" i="3"/>
  <c r="BI189" i="3"/>
  <c r="BI190" i="3"/>
  <c r="BI191" i="3"/>
  <c r="BI192" i="3"/>
  <c r="BI194" i="3"/>
  <c r="BI195" i="3"/>
  <c r="BI196" i="3"/>
  <c r="BI197" i="3"/>
  <c r="BI198" i="3"/>
  <c r="BI199" i="3"/>
  <c r="BJ172" i="3"/>
  <c r="BJ173" i="3"/>
  <c r="BJ174" i="3"/>
  <c r="BJ175" i="3"/>
  <c r="BJ176" i="3"/>
  <c r="BJ177" i="3"/>
  <c r="BJ178" i="3"/>
  <c r="BJ180" i="3"/>
  <c r="BJ181" i="3"/>
  <c r="BJ182" i="3"/>
  <c r="BJ183" i="3"/>
  <c r="BJ184" i="3"/>
  <c r="BJ186" i="3"/>
  <c r="BJ187" i="3"/>
  <c r="BJ188" i="3"/>
  <c r="BJ189" i="3"/>
  <c r="BJ190" i="3"/>
  <c r="BJ191" i="3"/>
  <c r="BJ192" i="3"/>
  <c r="BJ194" i="3"/>
  <c r="BJ195" i="3"/>
  <c r="BJ196" i="3"/>
  <c r="BJ197" i="3"/>
  <c r="BJ198" i="3"/>
  <c r="BJ199" i="3"/>
  <c r="I217" i="3"/>
  <c r="G206" i="3"/>
  <c r="G208" i="3"/>
  <c r="G209" i="3"/>
  <c r="G210" i="3"/>
  <c r="F225" i="3"/>
  <c r="D226" i="3"/>
  <c r="E226" i="3"/>
  <c r="F226" i="3"/>
  <c r="D227" i="3"/>
  <c r="I227" i="3"/>
  <c r="G216" i="3"/>
  <c r="D209" i="3"/>
  <c r="E227" i="3"/>
  <c r="J227" i="3"/>
  <c r="G217" i="3"/>
  <c r="D210" i="3"/>
  <c r="F227" i="3"/>
  <c r="K227" i="3"/>
  <c r="L227" i="3"/>
  <c r="I226" i="3"/>
  <c r="J226" i="3"/>
  <c r="K226" i="3"/>
  <c r="L226" i="3"/>
  <c r="I225" i="3"/>
  <c r="J225" i="3"/>
  <c r="K225" i="3"/>
  <c r="L225" i="3"/>
  <c r="J224" i="3"/>
  <c r="K224" i="3"/>
  <c r="L224" i="3"/>
  <c r="I223" i="3"/>
  <c r="J223" i="3"/>
  <c r="K223" i="3"/>
  <c r="L223" i="3"/>
  <c r="G222" i="3"/>
  <c r="H222" i="3"/>
  <c r="I222" i="3"/>
  <c r="J222" i="3"/>
  <c r="K222" i="3"/>
  <c r="L222" i="3"/>
  <c r="CI223" i="3"/>
  <c r="CI224" i="3"/>
  <c r="CI225" i="3"/>
  <c r="CI226" i="3"/>
  <c r="CI227" i="3"/>
  <c r="CI228" i="3"/>
  <c r="G231" i="3"/>
  <c r="H231" i="3"/>
  <c r="G232" i="3"/>
  <c r="H232" i="3"/>
  <c r="G233" i="3"/>
  <c r="H233" i="3"/>
  <c r="I233" i="3"/>
  <c r="J233" i="3"/>
  <c r="J217" i="3"/>
  <c r="G234" i="3"/>
  <c r="H234" i="3"/>
  <c r="I234" i="3"/>
  <c r="J234" i="3"/>
  <c r="K234" i="3"/>
  <c r="L234" i="3"/>
  <c r="B232" i="3"/>
  <c r="C232" i="3"/>
  <c r="B231" i="3"/>
  <c r="C231" i="3"/>
  <c r="B230" i="3"/>
  <c r="C230" i="3"/>
  <c r="D230" i="3"/>
  <c r="E230" i="3"/>
  <c r="F230" i="3"/>
  <c r="D231" i="3"/>
  <c r="E231" i="3"/>
  <c r="F231" i="3"/>
  <c r="D232" i="3"/>
  <c r="E232" i="3"/>
  <c r="F232" i="3"/>
  <c r="F233" i="3"/>
  <c r="K233" i="3"/>
  <c r="L233" i="3"/>
  <c r="I232" i="3"/>
  <c r="J232" i="3"/>
  <c r="K232" i="3"/>
  <c r="L232" i="3"/>
  <c r="I231" i="3"/>
  <c r="J231" i="3"/>
  <c r="K231" i="3"/>
  <c r="L231" i="3"/>
  <c r="G230" i="3"/>
  <c r="H230" i="3"/>
  <c r="I230" i="3"/>
  <c r="J230" i="3"/>
  <c r="K230" i="3"/>
  <c r="L230" i="3"/>
  <c r="CI230" i="3"/>
  <c r="CI231" i="3"/>
  <c r="CI232" i="3"/>
  <c r="CI233" i="3"/>
  <c r="CI234" i="3"/>
  <c r="G237" i="3"/>
  <c r="H237" i="3"/>
  <c r="G238" i="3"/>
  <c r="H238" i="3"/>
  <c r="I238" i="3"/>
  <c r="H216" i="3"/>
  <c r="G239" i="3"/>
  <c r="H239" i="3"/>
  <c r="I239" i="3"/>
  <c r="J239" i="3"/>
  <c r="G240" i="3"/>
  <c r="H240" i="3"/>
  <c r="G241" i="3"/>
  <c r="H241" i="3"/>
  <c r="G242" i="3"/>
  <c r="H242" i="3"/>
  <c r="I242" i="3"/>
  <c r="J242" i="3"/>
  <c r="K242" i="3"/>
  <c r="L242" i="3"/>
  <c r="B240" i="3"/>
  <c r="C240" i="3"/>
  <c r="B239" i="3"/>
  <c r="C239" i="3"/>
  <c r="D239" i="3"/>
  <c r="E239" i="3"/>
  <c r="B238" i="3"/>
  <c r="C238" i="3"/>
  <c r="D238" i="3"/>
  <c r="B237" i="3"/>
  <c r="C237" i="3"/>
  <c r="B236" i="3"/>
  <c r="C236" i="3"/>
  <c r="D236" i="3"/>
  <c r="E236" i="3"/>
  <c r="F236" i="3"/>
  <c r="D237" i="3"/>
  <c r="E237" i="3"/>
  <c r="F237" i="3"/>
  <c r="E238" i="3"/>
  <c r="H217" i="3"/>
  <c r="F238" i="3"/>
  <c r="F239" i="3"/>
  <c r="D240" i="3"/>
  <c r="E240" i="3"/>
  <c r="F240" i="3"/>
  <c r="D241" i="3"/>
  <c r="I241" i="3"/>
  <c r="E241" i="3"/>
  <c r="J241" i="3"/>
  <c r="F241" i="3"/>
  <c r="K241" i="3"/>
  <c r="L241" i="3"/>
  <c r="I240" i="3"/>
  <c r="J240" i="3"/>
  <c r="K240" i="3"/>
  <c r="L240" i="3"/>
  <c r="K239" i="3"/>
  <c r="L239" i="3"/>
  <c r="J238" i="3"/>
  <c r="K238" i="3"/>
  <c r="L238" i="3"/>
  <c r="I237" i="3"/>
  <c r="J237" i="3"/>
  <c r="K237" i="3"/>
  <c r="L237" i="3"/>
  <c r="G236" i="3"/>
  <c r="H236" i="3"/>
  <c r="I236" i="3"/>
  <c r="J236" i="3"/>
  <c r="K236" i="3"/>
  <c r="L236" i="3"/>
  <c r="CI236" i="3"/>
  <c r="CI237" i="3"/>
  <c r="CI238" i="3"/>
  <c r="CI239" i="3"/>
  <c r="CI240" i="3"/>
  <c r="CI241" i="3"/>
  <c r="CI242" i="3"/>
  <c r="G245" i="3"/>
  <c r="H245" i="3"/>
  <c r="G246" i="3"/>
  <c r="H246" i="3"/>
  <c r="I246" i="3"/>
  <c r="G247" i="3"/>
  <c r="H247" i="3"/>
  <c r="E215" i="3"/>
  <c r="G248" i="3"/>
  <c r="H248" i="3"/>
  <c r="I248" i="3"/>
  <c r="J248" i="3"/>
  <c r="K248" i="3"/>
  <c r="L248" i="3"/>
  <c r="B246" i="3"/>
  <c r="C246" i="3"/>
  <c r="D246" i="3"/>
  <c r="B245" i="3"/>
  <c r="C245" i="3"/>
  <c r="B244" i="3"/>
  <c r="C244" i="3"/>
  <c r="D244" i="3"/>
  <c r="E244" i="3"/>
  <c r="F244" i="3"/>
  <c r="D245" i="3"/>
  <c r="E245" i="3"/>
  <c r="F245" i="3"/>
  <c r="E246" i="3"/>
  <c r="F246" i="3"/>
  <c r="D247" i="3"/>
  <c r="I247" i="3"/>
  <c r="E216" i="3"/>
  <c r="E247" i="3"/>
  <c r="J247" i="3"/>
  <c r="E217" i="3"/>
  <c r="F247" i="3"/>
  <c r="K247" i="3"/>
  <c r="L247" i="3"/>
  <c r="J246" i="3"/>
  <c r="K246" i="3"/>
  <c r="L246" i="3"/>
  <c r="I245" i="3"/>
  <c r="J245" i="3"/>
  <c r="K245" i="3"/>
  <c r="L245" i="3"/>
  <c r="G244" i="3"/>
  <c r="H244" i="3"/>
  <c r="I244" i="3"/>
  <c r="J244" i="3"/>
  <c r="K244" i="3"/>
  <c r="L244" i="3"/>
  <c r="CI244" i="3"/>
  <c r="CI245" i="3"/>
  <c r="CI246" i="3"/>
  <c r="CI247" i="3"/>
  <c r="CI248" i="3"/>
  <c r="CI249" i="3"/>
  <c r="CH223" i="3"/>
  <c r="CH224" i="3"/>
  <c r="CH225" i="3"/>
  <c r="CH226" i="3"/>
  <c r="CH227" i="3"/>
  <c r="CH228" i="3"/>
  <c r="CH230" i="3"/>
  <c r="CH231" i="3"/>
  <c r="CH232" i="3"/>
  <c r="CH233" i="3"/>
  <c r="CH234" i="3"/>
  <c r="CH236" i="3"/>
  <c r="CH237" i="3"/>
  <c r="CH238" i="3"/>
  <c r="CH239" i="3"/>
  <c r="CH240" i="3"/>
  <c r="CH241" i="3"/>
  <c r="CH242" i="3"/>
  <c r="CH244" i="3"/>
  <c r="CH245" i="3"/>
  <c r="CH246" i="3"/>
  <c r="CH247" i="3"/>
  <c r="CH248" i="3"/>
  <c r="CH249" i="3"/>
  <c r="CG223" i="3"/>
  <c r="CG224" i="3"/>
  <c r="CG225" i="3"/>
  <c r="CG226" i="3"/>
  <c r="CG227" i="3"/>
  <c r="CG228" i="3"/>
  <c r="CG230" i="3"/>
  <c r="CG231" i="3"/>
  <c r="CG232" i="3"/>
  <c r="CG233" i="3"/>
  <c r="CG234" i="3"/>
  <c r="CG236" i="3"/>
  <c r="CG237" i="3"/>
  <c r="CG238" i="3"/>
  <c r="CG239" i="3"/>
  <c r="CG240" i="3"/>
  <c r="CG241" i="3"/>
  <c r="CG242" i="3"/>
  <c r="CG244" i="3"/>
  <c r="CG245" i="3"/>
  <c r="CG246" i="3"/>
  <c r="CG247" i="3"/>
  <c r="CG248" i="3"/>
  <c r="CG249" i="3"/>
  <c r="CF223" i="3"/>
  <c r="CF224" i="3"/>
  <c r="CF225" i="3"/>
  <c r="CF226" i="3"/>
  <c r="CF227" i="3"/>
  <c r="CF228" i="3"/>
  <c r="CF230" i="3"/>
  <c r="CF231" i="3"/>
  <c r="CF232" i="3"/>
  <c r="CF233" i="3"/>
  <c r="CF234" i="3"/>
  <c r="CF236" i="3"/>
  <c r="CF237" i="3"/>
  <c r="CF238" i="3"/>
  <c r="CF239" i="3"/>
  <c r="CF240" i="3"/>
  <c r="CF241" i="3"/>
  <c r="CF242" i="3"/>
  <c r="CF244" i="3"/>
  <c r="CF245" i="3"/>
  <c r="CF246" i="3"/>
  <c r="CF247" i="3"/>
  <c r="CF248" i="3"/>
  <c r="CF249" i="3"/>
  <c r="CE223" i="3"/>
  <c r="CE224" i="3"/>
  <c r="CE225" i="3"/>
  <c r="CE226" i="3"/>
  <c r="CE227" i="3"/>
  <c r="CE228" i="3"/>
  <c r="CE230" i="3"/>
  <c r="CE231" i="3"/>
  <c r="CE232" i="3"/>
  <c r="CE233" i="3"/>
  <c r="CE234" i="3"/>
  <c r="CE236" i="3"/>
  <c r="CE237" i="3"/>
  <c r="CE238" i="3"/>
  <c r="CE239" i="3"/>
  <c r="CE240" i="3"/>
  <c r="CE241" i="3"/>
  <c r="CE242" i="3"/>
  <c r="CE244" i="3"/>
  <c r="CE245" i="3"/>
  <c r="CE246" i="3"/>
  <c r="CE247" i="3"/>
  <c r="CE248" i="3"/>
  <c r="CE249" i="3"/>
  <c r="CD223" i="3"/>
  <c r="CD224" i="3"/>
  <c r="CD225" i="3"/>
  <c r="CD226" i="3"/>
  <c r="CD227" i="3"/>
  <c r="CD228" i="3"/>
  <c r="CD230" i="3"/>
  <c r="CD231" i="3"/>
  <c r="CD232" i="3"/>
  <c r="CD233" i="3"/>
  <c r="CD234" i="3"/>
  <c r="CD236" i="3"/>
  <c r="CD237" i="3"/>
  <c r="CD238" i="3"/>
  <c r="CD239" i="3"/>
  <c r="CD240" i="3"/>
  <c r="CD241" i="3"/>
  <c r="CD242" i="3"/>
  <c r="CD244" i="3"/>
  <c r="CD245" i="3"/>
  <c r="CD246" i="3"/>
  <c r="CD247" i="3"/>
  <c r="CD248" i="3"/>
  <c r="CD249" i="3"/>
  <c r="CC223" i="3"/>
  <c r="CC224" i="3"/>
  <c r="CC225" i="3"/>
  <c r="CC226" i="3"/>
  <c r="CC227" i="3"/>
  <c r="CC228" i="3"/>
  <c r="CC230" i="3"/>
  <c r="CC231" i="3"/>
  <c r="CC232" i="3"/>
  <c r="CC233" i="3"/>
  <c r="CC234" i="3"/>
  <c r="CC236" i="3"/>
  <c r="CC237" i="3"/>
  <c r="CC238" i="3"/>
  <c r="CC239" i="3"/>
  <c r="CC240" i="3"/>
  <c r="CC241" i="3"/>
  <c r="CC242" i="3"/>
  <c r="CC244" i="3"/>
  <c r="CC245" i="3"/>
  <c r="CC246" i="3"/>
  <c r="CC247" i="3"/>
  <c r="CC248" i="3"/>
  <c r="CC249" i="3"/>
  <c r="CB223" i="3"/>
  <c r="CB224" i="3"/>
  <c r="CB225" i="3"/>
  <c r="CB226" i="3"/>
  <c r="CB227" i="3"/>
  <c r="CB228" i="3"/>
  <c r="CB230" i="3"/>
  <c r="CB231" i="3"/>
  <c r="CB232" i="3"/>
  <c r="CB233" i="3"/>
  <c r="CB234" i="3"/>
  <c r="CB236" i="3"/>
  <c r="CB237" i="3"/>
  <c r="CB238" i="3"/>
  <c r="CB239" i="3"/>
  <c r="CB240" i="3"/>
  <c r="CB241" i="3"/>
  <c r="CB242" i="3"/>
  <c r="CB244" i="3"/>
  <c r="CB245" i="3"/>
  <c r="CB246" i="3"/>
  <c r="CB247" i="3"/>
  <c r="CB248" i="3"/>
  <c r="CB249" i="3"/>
  <c r="CA223" i="3"/>
  <c r="CA224" i="3"/>
  <c r="CA225" i="3"/>
  <c r="CA226" i="3"/>
  <c r="CA227" i="3"/>
  <c r="CA228" i="3"/>
  <c r="CA230" i="3"/>
  <c r="CA231" i="3"/>
  <c r="CA232" i="3"/>
  <c r="CA233" i="3"/>
  <c r="CA234" i="3"/>
  <c r="CA236" i="3"/>
  <c r="CA237" i="3"/>
  <c r="CA238" i="3"/>
  <c r="CA239" i="3"/>
  <c r="CA240" i="3"/>
  <c r="CA241" i="3"/>
  <c r="CA242" i="3"/>
  <c r="CA244" i="3"/>
  <c r="CA245" i="3"/>
  <c r="CA246" i="3"/>
  <c r="CA247" i="3"/>
  <c r="CA248" i="3"/>
  <c r="CA249" i="3"/>
  <c r="BZ223" i="3"/>
  <c r="BZ224" i="3"/>
  <c r="BZ225" i="3"/>
  <c r="BZ226" i="3"/>
  <c r="BZ227" i="3"/>
  <c r="BZ228" i="3"/>
  <c r="BZ230" i="3"/>
  <c r="BZ231" i="3"/>
  <c r="BZ232" i="3"/>
  <c r="BZ233" i="3"/>
  <c r="BZ234" i="3"/>
  <c r="BZ236" i="3"/>
  <c r="BZ237" i="3"/>
  <c r="BZ238" i="3"/>
  <c r="BZ239" i="3"/>
  <c r="BZ240" i="3"/>
  <c r="BZ241" i="3"/>
  <c r="BZ242" i="3"/>
  <c r="BZ244" i="3"/>
  <c r="BZ245" i="3"/>
  <c r="BZ246" i="3"/>
  <c r="BZ247" i="3"/>
  <c r="BZ248" i="3"/>
  <c r="BZ249" i="3"/>
  <c r="BY223" i="3"/>
  <c r="BY224" i="3"/>
  <c r="BY225" i="3"/>
  <c r="BY226" i="3"/>
  <c r="BY227" i="3"/>
  <c r="BY228" i="3"/>
  <c r="BY230" i="3"/>
  <c r="BY231" i="3"/>
  <c r="BY232" i="3"/>
  <c r="BY233" i="3"/>
  <c r="BY234" i="3"/>
  <c r="BY236" i="3"/>
  <c r="BY237" i="3"/>
  <c r="BY238" i="3"/>
  <c r="BY239" i="3"/>
  <c r="BY240" i="3"/>
  <c r="BY241" i="3"/>
  <c r="BY242" i="3"/>
  <c r="BY244" i="3"/>
  <c r="BY245" i="3"/>
  <c r="BY246" i="3"/>
  <c r="BY247" i="3"/>
  <c r="BY248" i="3"/>
  <c r="BY249" i="3"/>
  <c r="BX223" i="3"/>
  <c r="BX224" i="3"/>
  <c r="BX225" i="3"/>
  <c r="BX226" i="3"/>
  <c r="BX227" i="3"/>
  <c r="BX228" i="3"/>
  <c r="BX230" i="3"/>
  <c r="BX231" i="3"/>
  <c r="BX232" i="3"/>
  <c r="BX233" i="3"/>
  <c r="BX234" i="3"/>
  <c r="BX236" i="3"/>
  <c r="BX237" i="3"/>
  <c r="BX238" i="3"/>
  <c r="BX239" i="3"/>
  <c r="BX240" i="3"/>
  <c r="BX241" i="3"/>
  <c r="BX242" i="3"/>
  <c r="BX244" i="3"/>
  <c r="BX245" i="3"/>
  <c r="BX246" i="3"/>
  <c r="BX247" i="3"/>
  <c r="BX248" i="3"/>
  <c r="BX249" i="3"/>
  <c r="BW223" i="3"/>
  <c r="BW224" i="3"/>
  <c r="BW225" i="3"/>
  <c r="BW226" i="3"/>
  <c r="BW227" i="3"/>
  <c r="BW228" i="3"/>
  <c r="BW230" i="3"/>
  <c r="BW231" i="3"/>
  <c r="BW232" i="3"/>
  <c r="BW233" i="3"/>
  <c r="BW234" i="3"/>
  <c r="BW236" i="3"/>
  <c r="BW237" i="3"/>
  <c r="BW238" i="3"/>
  <c r="BW239" i="3"/>
  <c r="BW240" i="3"/>
  <c r="BW241" i="3"/>
  <c r="BW242" i="3"/>
  <c r="BW244" i="3"/>
  <c r="BW245" i="3"/>
  <c r="BW246" i="3"/>
  <c r="BW247" i="3"/>
  <c r="BW248" i="3"/>
  <c r="BW249" i="3"/>
  <c r="BV223" i="3"/>
  <c r="BV224" i="3"/>
  <c r="BV225" i="3"/>
  <c r="BV226" i="3"/>
  <c r="BV227" i="3"/>
  <c r="BV228" i="3"/>
  <c r="BV230" i="3"/>
  <c r="BV231" i="3"/>
  <c r="BV232" i="3"/>
  <c r="BV233" i="3"/>
  <c r="BV234" i="3"/>
  <c r="BV236" i="3"/>
  <c r="BV237" i="3"/>
  <c r="BV238" i="3"/>
  <c r="BV239" i="3"/>
  <c r="BV240" i="3"/>
  <c r="BV241" i="3"/>
  <c r="BV242" i="3"/>
  <c r="BV244" i="3"/>
  <c r="BV245" i="3"/>
  <c r="BV246" i="3"/>
  <c r="BV247" i="3"/>
  <c r="BV248" i="3"/>
  <c r="BV249" i="3"/>
  <c r="BU223" i="3"/>
  <c r="BU224" i="3"/>
  <c r="BU225" i="3"/>
  <c r="BU226" i="3"/>
  <c r="BU227" i="3"/>
  <c r="BU228" i="3"/>
  <c r="BU230" i="3"/>
  <c r="BU231" i="3"/>
  <c r="BU232" i="3"/>
  <c r="BU233" i="3"/>
  <c r="BU234" i="3"/>
  <c r="BU236" i="3"/>
  <c r="BU237" i="3"/>
  <c r="BU238" i="3"/>
  <c r="BU239" i="3"/>
  <c r="BU240" i="3"/>
  <c r="BU241" i="3"/>
  <c r="BU242" i="3"/>
  <c r="BU244" i="3"/>
  <c r="BU245" i="3"/>
  <c r="BU246" i="3"/>
  <c r="BU247" i="3"/>
  <c r="BU248" i="3"/>
  <c r="BU249" i="3"/>
  <c r="BT223" i="3"/>
  <c r="BT224" i="3"/>
  <c r="BT225" i="3"/>
  <c r="BT226" i="3"/>
  <c r="BT227" i="3"/>
  <c r="BT228" i="3"/>
  <c r="BT230" i="3"/>
  <c r="BT231" i="3"/>
  <c r="BT232" i="3"/>
  <c r="BT233" i="3"/>
  <c r="BT234" i="3"/>
  <c r="BT236" i="3"/>
  <c r="BT237" i="3"/>
  <c r="BT238" i="3"/>
  <c r="BT239" i="3"/>
  <c r="BT240" i="3"/>
  <c r="BT241" i="3"/>
  <c r="BT242" i="3"/>
  <c r="BT244" i="3"/>
  <c r="BT245" i="3"/>
  <c r="BT246" i="3"/>
  <c r="BT247" i="3"/>
  <c r="BT248" i="3"/>
  <c r="BT249" i="3"/>
  <c r="BS223" i="3"/>
  <c r="BS224" i="3"/>
  <c r="BS225" i="3"/>
  <c r="BS226" i="3"/>
  <c r="BS227" i="3"/>
  <c r="BS228" i="3"/>
  <c r="BS230" i="3"/>
  <c r="BS231" i="3"/>
  <c r="BS232" i="3"/>
  <c r="BS233" i="3"/>
  <c r="BS234" i="3"/>
  <c r="BS236" i="3"/>
  <c r="BS237" i="3"/>
  <c r="BS238" i="3"/>
  <c r="BS239" i="3"/>
  <c r="BS240" i="3"/>
  <c r="BS241" i="3"/>
  <c r="BS242" i="3"/>
  <c r="BS244" i="3"/>
  <c r="BS245" i="3"/>
  <c r="BS246" i="3"/>
  <c r="BS247" i="3"/>
  <c r="BS248" i="3"/>
  <c r="BS249" i="3"/>
  <c r="BR223" i="3"/>
  <c r="BR224" i="3"/>
  <c r="BR225" i="3"/>
  <c r="BR226" i="3"/>
  <c r="BR227" i="3"/>
  <c r="BR228" i="3"/>
  <c r="BR230" i="3"/>
  <c r="BR231" i="3"/>
  <c r="BR232" i="3"/>
  <c r="BR233" i="3"/>
  <c r="BR234" i="3"/>
  <c r="BR236" i="3"/>
  <c r="BR237" i="3"/>
  <c r="BR238" i="3"/>
  <c r="BR239" i="3"/>
  <c r="BR240" i="3"/>
  <c r="BR241" i="3"/>
  <c r="BR242" i="3"/>
  <c r="BR244" i="3"/>
  <c r="BR245" i="3"/>
  <c r="BR246" i="3"/>
  <c r="BR247" i="3"/>
  <c r="BR248" i="3"/>
  <c r="BR249" i="3"/>
  <c r="BQ223" i="3"/>
  <c r="BQ224" i="3"/>
  <c r="BQ225" i="3"/>
  <c r="BQ226" i="3"/>
  <c r="BQ227" i="3"/>
  <c r="BQ228" i="3"/>
  <c r="BQ230" i="3"/>
  <c r="BQ231" i="3"/>
  <c r="BQ232" i="3"/>
  <c r="BQ233" i="3"/>
  <c r="BQ234" i="3"/>
  <c r="BQ236" i="3"/>
  <c r="BQ237" i="3"/>
  <c r="BQ238" i="3"/>
  <c r="BQ239" i="3"/>
  <c r="BQ240" i="3"/>
  <c r="BQ241" i="3"/>
  <c r="BQ242" i="3"/>
  <c r="BQ244" i="3"/>
  <c r="BQ245" i="3"/>
  <c r="BQ246" i="3"/>
  <c r="BQ247" i="3"/>
  <c r="BQ248" i="3"/>
  <c r="BQ249" i="3"/>
  <c r="BP223" i="3"/>
  <c r="BP224" i="3"/>
  <c r="BP225" i="3"/>
  <c r="BP226" i="3"/>
  <c r="BP227" i="3"/>
  <c r="BP228" i="3"/>
  <c r="BP230" i="3"/>
  <c r="BP231" i="3"/>
  <c r="BP232" i="3"/>
  <c r="BP233" i="3"/>
  <c r="BP234" i="3"/>
  <c r="BP236" i="3"/>
  <c r="BP237" i="3"/>
  <c r="BP238" i="3"/>
  <c r="BP239" i="3"/>
  <c r="BP240" i="3"/>
  <c r="BP241" i="3"/>
  <c r="BP242" i="3"/>
  <c r="BP244" i="3"/>
  <c r="BP245" i="3"/>
  <c r="BP246" i="3"/>
  <c r="BP247" i="3"/>
  <c r="BP248" i="3"/>
  <c r="BP249" i="3"/>
  <c r="BO223" i="3"/>
  <c r="BO224" i="3"/>
  <c r="BO225" i="3"/>
  <c r="BO226" i="3"/>
  <c r="BO227" i="3"/>
  <c r="BO228" i="3"/>
  <c r="BO230" i="3"/>
  <c r="BO231" i="3"/>
  <c r="BO232" i="3"/>
  <c r="BO233" i="3"/>
  <c r="BO234" i="3"/>
  <c r="BO236" i="3"/>
  <c r="BO237" i="3"/>
  <c r="BO238" i="3"/>
  <c r="BO239" i="3"/>
  <c r="BO240" i="3"/>
  <c r="BO241" i="3"/>
  <c r="BO242" i="3"/>
  <c r="BO244" i="3"/>
  <c r="BO245" i="3"/>
  <c r="BO246" i="3"/>
  <c r="BO247" i="3"/>
  <c r="BO248" i="3"/>
  <c r="BO249" i="3"/>
  <c r="BN223" i="3"/>
  <c r="BN224" i="3"/>
  <c r="BN225" i="3"/>
  <c r="BN226" i="3"/>
  <c r="BN227" i="3"/>
  <c r="BN228" i="3"/>
  <c r="BN230" i="3"/>
  <c r="BN231" i="3"/>
  <c r="BN232" i="3"/>
  <c r="BN233" i="3"/>
  <c r="BN234" i="3"/>
  <c r="BN236" i="3"/>
  <c r="BN237" i="3"/>
  <c r="BN238" i="3"/>
  <c r="BN239" i="3"/>
  <c r="BN240" i="3"/>
  <c r="BN241" i="3"/>
  <c r="BN242" i="3"/>
  <c r="BN244" i="3"/>
  <c r="BN245" i="3"/>
  <c r="BN246" i="3"/>
  <c r="BN247" i="3"/>
  <c r="BN248" i="3"/>
  <c r="BN249" i="3"/>
  <c r="BM223" i="3"/>
  <c r="BM224" i="3"/>
  <c r="BM225" i="3"/>
  <c r="BM226" i="3"/>
  <c r="BM227" i="3"/>
  <c r="BM228" i="3"/>
  <c r="BM230" i="3"/>
  <c r="BM231" i="3"/>
  <c r="BM232" i="3"/>
  <c r="BM233" i="3"/>
  <c r="BM234" i="3"/>
  <c r="BM236" i="3"/>
  <c r="BM237" i="3"/>
  <c r="BM238" i="3"/>
  <c r="BM239" i="3"/>
  <c r="BM240" i="3"/>
  <c r="BM241" i="3"/>
  <c r="BM242" i="3"/>
  <c r="BM244" i="3"/>
  <c r="BM245" i="3"/>
  <c r="BM246" i="3"/>
  <c r="BM247" i="3"/>
  <c r="BM248" i="3"/>
  <c r="BM249" i="3"/>
  <c r="BL223" i="3"/>
  <c r="BL224" i="3"/>
  <c r="BL225" i="3"/>
  <c r="BL226" i="3"/>
  <c r="BL227" i="3"/>
  <c r="BL228" i="3"/>
  <c r="BL230" i="3"/>
  <c r="BL231" i="3"/>
  <c r="BL232" i="3"/>
  <c r="BL233" i="3"/>
  <c r="BL234" i="3"/>
  <c r="BL236" i="3"/>
  <c r="BL237" i="3"/>
  <c r="BL238" i="3"/>
  <c r="BL239" i="3"/>
  <c r="BL240" i="3"/>
  <c r="BL241" i="3"/>
  <c r="BL242" i="3"/>
  <c r="BL244" i="3"/>
  <c r="BL245" i="3"/>
  <c r="BL246" i="3"/>
  <c r="BL247" i="3"/>
  <c r="BL248" i="3"/>
  <c r="BL249" i="3"/>
  <c r="BK223" i="3"/>
  <c r="BK224" i="3"/>
  <c r="BK225" i="3"/>
  <c r="BK226" i="3"/>
  <c r="BK227" i="3"/>
  <c r="BK228" i="3"/>
  <c r="BK230" i="3"/>
  <c r="BK231" i="3"/>
  <c r="BK232" i="3"/>
  <c r="BK233" i="3"/>
  <c r="BK234" i="3"/>
  <c r="BK236" i="3"/>
  <c r="BK237" i="3"/>
  <c r="BK238" i="3"/>
  <c r="BK239" i="3"/>
  <c r="BK240" i="3"/>
  <c r="BK241" i="3"/>
  <c r="BK242" i="3"/>
  <c r="BK244" i="3"/>
  <c r="BK245" i="3"/>
  <c r="BK246" i="3"/>
  <c r="BK247" i="3"/>
  <c r="BK248" i="3"/>
  <c r="BK249" i="3"/>
  <c r="BJ222" i="3"/>
  <c r="BJ223" i="3"/>
  <c r="BJ224" i="3"/>
  <c r="BJ225" i="3"/>
  <c r="BJ226" i="3"/>
  <c r="BJ227" i="3"/>
  <c r="BJ228" i="3"/>
  <c r="BJ230" i="3"/>
  <c r="BJ231" i="3"/>
  <c r="BJ232" i="3"/>
  <c r="BJ233" i="3"/>
  <c r="BJ234" i="3"/>
  <c r="BJ236" i="3"/>
  <c r="BJ237" i="3"/>
  <c r="BJ238" i="3"/>
  <c r="BJ239" i="3"/>
  <c r="BJ240" i="3"/>
  <c r="BJ241" i="3"/>
  <c r="BJ242" i="3"/>
  <c r="BJ244" i="3"/>
  <c r="BJ245" i="3"/>
  <c r="BJ246" i="3"/>
  <c r="BJ247" i="3"/>
  <c r="BJ248" i="3"/>
  <c r="BJ249" i="3"/>
  <c r="BI222" i="3"/>
  <c r="BI223" i="3"/>
  <c r="BI224" i="3"/>
  <c r="BI225" i="3"/>
  <c r="BI226" i="3"/>
  <c r="BI227" i="3"/>
  <c r="BI228" i="3"/>
  <c r="BI230" i="3"/>
  <c r="BI231" i="3"/>
  <c r="BI232" i="3"/>
  <c r="BI233" i="3"/>
  <c r="BI234" i="3"/>
  <c r="BI236" i="3"/>
  <c r="BI237" i="3"/>
  <c r="BI238" i="3"/>
  <c r="BI239" i="3"/>
  <c r="BI240" i="3"/>
  <c r="BI241" i="3"/>
  <c r="BI242" i="3"/>
  <c r="BI244" i="3"/>
  <c r="BI245" i="3"/>
  <c r="BI246" i="3"/>
  <c r="BI247" i="3"/>
  <c r="BI248" i="3"/>
  <c r="BI249" i="3"/>
  <c r="BH222" i="3"/>
  <c r="BH223" i="3"/>
  <c r="BH224" i="3"/>
  <c r="BH225" i="3"/>
  <c r="BH226" i="3"/>
  <c r="BH227" i="3"/>
  <c r="BH228" i="3"/>
  <c r="BH230" i="3"/>
  <c r="BH231" i="3"/>
  <c r="BH232" i="3"/>
  <c r="BH233" i="3"/>
  <c r="BH234" i="3"/>
  <c r="BH236" i="3"/>
  <c r="BH237" i="3"/>
  <c r="BH238" i="3"/>
  <c r="BH239" i="3"/>
  <c r="BH240" i="3"/>
  <c r="BH241" i="3"/>
  <c r="BH242" i="3"/>
  <c r="BH244" i="3"/>
  <c r="BH245" i="3"/>
  <c r="BH246" i="3"/>
  <c r="BH247" i="3"/>
  <c r="BH248" i="3"/>
  <c r="BH249" i="3"/>
  <c r="BG222" i="3"/>
  <c r="BG223" i="3"/>
  <c r="BG224" i="3"/>
  <c r="BG225" i="3"/>
  <c r="BG226" i="3"/>
  <c r="BG227" i="3"/>
  <c r="BG228" i="3"/>
  <c r="BG230" i="3"/>
  <c r="BG231" i="3"/>
  <c r="BG232" i="3"/>
  <c r="BG233" i="3"/>
  <c r="BG234" i="3"/>
  <c r="BG236" i="3"/>
  <c r="BG237" i="3"/>
  <c r="BG238" i="3"/>
  <c r="BG239" i="3"/>
  <c r="BG240" i="3"/>
  <c r="BG241" i="3"/>
  <c r="BG242" i="3"/>
  <c r="BG244" i="3"/>
  <c r="BG245" i="3"/>
  <c r="BG246" i="3"/>
  <c r="BG247" i="3"/>
  <c r="BG248" i="3"/>
  <c r="BG249" i="3"/>
  <c r="BF222" i="3"/>
  <c r="BF223" i="3"/>
  <c r="BF224" i="3"/>
  <c r="BF225" i="3"/>
  <c r="BF226" i="3"/>
  <c r="BF227" i="3"/>
  <c r="BF228" i="3"/>
  <c r="BF230" i="3"/>
  <c r="BF231" i="3"/>
  <c r="BF232" i="3"/>
  <c r="BF233" i="3"/>
  <c r="BF234" i="3"/>
  <c r="BF236" i="3"/>
  <c r="BF237" i="3"/>
  <c r="BF238" i="3"/>
  <c r="BF239" i="3"/>
  <c r="BF240" i="3"/>
  <c r="BF241" i="3"/>
  <c r="BF242" i="3"/>
  <c r="BF244" i="3"/>
  <c r="BF245" i="3"/>
  <c r="BF246" i="3"/>
  <c r="BF247" i="3"/>
  <c r="BF248" i="3"/>
  <c r="BF249" i="3"/>
  <c r="BE222" i="3"/>
  <c r="BE223" i="3"/>
  <c r="BE224" i="3"/>
  <c r="BE225" i="3"/>
  <c r="BE226" i="3"/>
  <c r="BE227" i="3"/>
  <c r="BE228" i="3"/>
  <c r="BE230" i="3"/>
  <c r="BE231" i="3"/>
  <c r="BE232" i="3"/>
  <c r="BE233" i="3"/>
  <c r="BE234" i="3"/>
  <c r="BE236" i="3"/>
  <c r="BE237" i="3"/>
  <c r="BE238" i="3"/>
  <c r="BE239" i="3"/>
  <c r="BE240" i="3"/>
  <c r="BE241" i="3"/>
  <c r="BE242" i="3"/>
  <c r="BE244" i="3"/>
  <c r="BE245" i="3"/>
  <c r="BE246" i="3"/>
  <c r="BE247" i="3"/>
  <c r="BE248" i="3"/>
  <c r="BE249" i="3"/>
  <c r="BD222" i="3"/>
  <c r="BD223" i="3"/>
  <c r="BD224" i="3"/>
  <c r="BD225" i="3"/>
  <c r="BD226" i="3"/>
  <c r="BD227" i="3"/>
  <c r="BD228" i="3"/>
  <c r="BD230" i="3"/>
  <c r="BD231" i="3"/>
  <c r="BD232" i="3"/>
  <c r="BD233" i="3"/>
  <c r="BD234" i="3"/>
  <c r="BD236" i="3"/>
  <c r="BD237" i="3"/>
  <c r="BD238" i="3"/>
  <c r="BD239" i="3"/>
  <c r="BD240" i="3"/>
  <c r="BD241" i="3"/>
  <c r="BD242" i="3"/>
  <c r="BD244" i="3"/>
  <c r="BD245" i="3"/>
  <c r="BD246" i="3"/>
  <c r="BD247" i="3"/>
  <c r="BD248" i="3"/>
  <c r="BD249" i="3"/>
  <c r="BC222" i="3"/>
  <c r="BC223" i="3"/>
  <c r="BC224" i="3"/>
  <c r="BC225" i="3"/>
  <c r="BC226" i="3"/>
  <c r="BC227" i="3"/>
  <c r="BC228" i="3"/>
  <c r="BC230" i="3"/>
  <c r="BC231" i="3"/>
  <c r="BC232" i="3"/>
  <c r="BC233" i="3"/>
  <c r="BC234" i="3"/>
  <c r="BC236" i="3"/>
  <c r="BC237" i="3"/>
  <c r="BC238" i="3"/>
  <c r="BC239" i="3"/>
  <c r="BC240" i="3"/>
  <c r="BC241" i="3"/>
  <c r="BC242" i="3"/>
  <c r="BC244" i="3"/>
  <c r="BC245" i="3"/>
  <c r="BC246" i="3"/>
  <c r="BC247" i="3"/>
  <c r="BC248" i="3"/>
  <c r="BC249" i="3"/>
  <c r="BB222" i="3"/>
  <c r="BB223" i="3"/>
  <c r="BB224" i="3"/>
  <c r="BB225" i="3"/>
  <c r="BB226" i="3"/>
  <c r="BB227" i="3"/>
  <c r="BB228" i="3"/>
  <c r="BB230" i="3"/>
  <c r="BB231" i="3"/>
  <c r="BB232" i="3"/>
  <c r="BB233" i="3"/>
  <c r="BB234" i="3"/>
  <c r="BB236" i="3"/>
  <c r="BB237" i="3"/>
  <c r="BB238" i="3"/>
  <c r="BB239" i="3"/>
  <c r="BB240" i="3"/>
  <c r="BB241" i="3"/>
  <c r="BB242" i="3"/>
  <c r="BB244" i="3"/>
  <c r="BB245" i="3"/>
  <c r="BB246" i="3"/>
  <c r="BB247" i="3"/>
  <c r="BB248" i="3"/>
  <c r="BB249" i="3"/>
  <c r="BA222" i="3"/>
  <c r="BA223" i="3"/>
  <c r="BA224" i="3"/>
  <c r="BA225" i="3"/>
  <c r="BA226" i="3"/>
  <c r="BA227" i="3"/>
  <c r="BA228" i="3"/>
  <c r="BA230" i="3"/>
  <c r="BA231" i="3"/>
  <c r="BA232" i="3"/>
  <c r="BA233" i="3"/>
  <c r="BA234" i="3"/>
  <c r="BA236" i="3"/>
  <c r="BA237" i="3"/>
  <c r="BA238" i="3"/>
  <c r="BA239" i="3"/>
  <c r="BA240" i="3"/>
  <c r="BA241" i="3"/>
  <c r="BA242" i="3"/>
  <c r="BA244" i="3"/>
  <c r="BA245" i="3"/>
  <c r="BA246" i="3"/>
  <c r="BA247" i="3"/>
  <c r="BA248" i="3"/>
  <c r="BA249" i="3"/>
  <c r="AZ222" i="3"/>
  <c r="AZ223" i="3"/>
  <c r="AZ224" i="3"/>
  <c r="AZ225" i="3"/>
  <c r="AZ226" i="3"/>
  <c r="AZ227" i="3"/>
  <c r="AZ228" i="3"/>
  <c r="AZ230" i="3"/>
  <c r="AZ231" i="3"/>
  <c r="AZ232" i="3"/>
  <c r="AZ233" i="3"/>
  <c r="AZ234" i="3"/>
  <c r="AZ236" i="3"/>
  <c r="AZ237" i="3"/>
  <c r="AZ238" i="3"/>
  <c r="AZ239" i="3"/>
  <c r="AZ240" i="3"/>
  <c r="AZ241" i="3"/>
  <c r="AZ242" i="3"/>
  <c r="AZ244" i="3"/>
  <c r="AZ245" i="3"/>
  <c r="AZ246" i="3"/>
  <c r="AZ247" i="3"/>
  <c r="AZ248" i="3"/>
  <c r="AZ249" i="3"/>
  <c r="AY222" i="3"/>
  <c r="AY223" i="3"/>
  <c r="AY224" i="3"/>
  <c r="AY225" i="3"/>
  <c r="AY226" i="3"/>
  <c r="AY227" i="3"/>
  <c r="AY228" i="3"/>
  <c r="AY230" i="3"/>
  <c r="AY231" i="3"/>
  <c r="AY232" i="3"/>
  <c r="AY233" i="3"/>
  <c r="AY234" i="3"/>
  <c r="AY236" i="3"/>
  <c r="AY237" i="3"/>
  <c r="AY238" i="3"/>
  <c r="AY239" i="3"/>
  <c r="AY240" i="3"/>
  <c r="AY241" i="3"/>
  <c r="AY242" i="3"/>
  <c r="AY244" i="3"/>
  <c r="AY245" i="3"/>
  <c r="AY246" i="3"/>
  <c r="AY247" i="3"/>
  <c r="AY248" i="3"/>
  <c r="AY249" i="3"/>
  <c r="AX222" i="3"/>
  <c r="AX223" i="3"/>
  <c r="AX224" i="3"/>
  <c r="AX225" i="3"/>
  <c r="AX226" i="3"/>
  <c r="AX227" i="3"/>
  <c r="AX228" i="3"/>
  <c r="AX230" i="3"/>
  <c r="AX231" i="3"/>
  <c r="AX232" i="3"/>
  <c r="AX233" i="3"/>
  <c r="AX234" i="3"/>
  <c r="AX236" i="3"/>
  <c r="AX237" i="3"/>
  <c r="AX238" i="3"/>
  <c r="AX239" i="3"/>
  <c r="AX240" i="3"/>
  <c r="AX241" i="3"/>
  <c r="AX242" i="3"/>
  <c r="AX244" i="3"/>
  <c r="AX245" i="3"/>
  <c r="AX246" i="3"/>
  <c r="AX247" i="3"/>
  <c r="AX248" i="3"/>
  <c r="AX249" i="3"/>
  <c r="AW222" i="3"/>
  <c r="AW223" i="3"/>
  <c r="AW224" i="3"/>
  <c r="AW225" i="3"/>
  <c r="AW226" i="3"/>
  <c r="AW227" i="3"/>
  <c r="AW228" i="3"/>
  <c r="AW230" i="3"/>
  <c r="AW231" i="3"/>
  <c r="AW232" i="3"/>
  <c r="AW233" i="3"/>
  <c r="AW234" i="3"/>
  <c r="AW236" i="3"/>
  <c r="AW237" i="3"/>
  <c r="AW238" i="3"/>
  <c r="AW239" i="3"/>
  <c r="AW240" i="3"/>
  <c r="AW241" i="3"/>
  <c r="AW242" i="3"/>
  <c r="AW244" i="3"/>
  <c r="AW245" i="3"/>
  <c r="AW246" i="3"/>
  <c r="AW247" i="3"/>
  <c r="AW248" i="3"/>
  <c r="AW249" i="3"/>
  <c r="AV222" i="3"/>
  <c r="AV223" i="3"/>
  <c r="AV224" i="3"/>
  <c r="AV225" i="3"/>
  <c r="AV226" i="3"/>
  <c r="AV227" i="3"/>
  <c r="AV228" i="3"/>
  <c r="AV230" i="3"/>
  <c r="AV231" i="3"/>
  <c r="AV232" i="3"/>
  <c r="AV233" i="3"/>
  <c r="AV234" i="3"/>
  <c r="AV236" i="3"/>
  <c r="AV237" i="3"/>
  <c r="AV238" i="3"/>
  <c r="AV239" i="3"/>
  <c r="AV240" i="3"/>
  <c r="AV241" i="3"/>
  <c r="AV242" i="3"/>
  <c r="AV244" i="3"/>
  <c r="AV245" i="3"/>
  <c r="AV246" i="3"/>
  <c r="AV247" i="3"/>
  <c r="AV248" i="3"/>
  <c r="AV249" i="3"/>
  <c r="AU222" i="3"/>
  <c r="AU223" i="3"/>
  <c r="AU224" i="3"/>
  <c r="AU225" i="3"/>
  <c r="AU226" i="3"/>
  <c r="AU227" i="3"/>
  <c r="AU228" i="3"/>
  <c r="AU230" i="3"/>
  <c r="AU231" i="3"/>
  <c r="AU232" i="3"/>
  <c r="AU233" i="3"/>
  <c r="AU234" i="3"/>
  <c r="AU236" i="3"/>
  <c r="AU237" i="3"/>
  <c r="AU238" i="3"/>
  <c r="AU239" i="3"/>
  <c r="AU240" i="3"/>
  <c r="AU241" i="3"/>
  <c r="AU242" i="3"/>
  <c r="AU244" i="3"/>
  <c r="AU245" i="3"/>
  <c r="AU246" i="3"/>
  <c r="AU247" i="3"/>
  <c r="AU248" i="3"/>
  <c r="AU249" i="3"/>
  <c r="AT222" i="3"/>
  <c r="AT223" i="3"/>
  <c r="AT224" i="3"/>
  <c r="AT225" i="3"/>
  <c r="AT226" i="3"/>
  <c r="AT227" i="3"/>
  <c r="AT228" i="3"/>
  <c r="AT230" i="3"/>
  <c r="AT231" i="3"/>
  <c r="AT232" i="3"/>
  <c r="AT233" i="3"/>
  <c r="AT234" i="3"/>
  <c r="AT236" i="3"/>
  <c r="AT237" i="3"/>
  <c r="AT238" i="3"/>
  <c r="AT239" i="3"/>
  <c r="AT240" i="3"/>
  <c r="AT241" i="3"/>
  <c r="AT242" i="3"/>
  <c r="AT244" i="3"/>
  <c r="AT245" i="3"/>
  <c r="AT246" i="3"/>
  <c r="AT247" i="3"/>
  <c r="AT248" i="3"/>
  <c r="AT249" i="3"/>
  <c r="AS222" i="3"/>
  <c r="AS223" i="3"/>
  <c r="AS224" i="3"/>
  <c r="AS225" i="3"/>
  <c r="AS226" i="3"/>
  <c r="AS227" i="3"/>
  <c r="AS228" i="3"/>
  <c r="AS230" i="3"/>
  <c r="AS231" i="3"/>
  <c r="AS232" i="3"/>
  <c r="AS233" i="3"/>
  <c r="AS234" i="3"/>
  <c r="AS236" i="3"/>
  <c r="AS237" i="3"/>
  <c r="AS238" i="3"/>
  <c r="AS239" i="3"/>
  <c r="AS240" i="3"/>
  <c r="AS241" i="3"/>
  <c r="AS242" i="3"/>
  <c r="AS244" i="3"/>
  <c r="AS245" i="3"/>
  <c r="AS246" i="3"/>
  <c r="AS247" i="3"/>
  <c r="AS248" i="3"/>
  <c r="AS249" i="3"/>
  <c r="AR222" i="3"/>
  <c r="AR223" i="3"/>
  <c r="AR224" i="3"/>
  <c r="AR225" i="3"/>
  <c r="AR226" i="3"/>
  <c r="AR227" i="3"/>
  <c r="AR228" i="3"/>
  <c r="AR230" i="3"/>
  <c r="AR231" i="3"/>
  <c r="AR232" i="3"/>
  <c r="AR233" i="3"/>
  <c r="AR234" i="3"/>
  <c r="AR236" i="3"/>
  <c r="AR237" i="3"/>
  <c r="AR238" i="3"/>
  <c r="AR239" i="3"/>
  <c r="AR240" i="3"/>
  <c r="AR241" i="3"/>
  <c r="AR242" i="3"/>
  <c r="AR244" i="3"/>
  <c r="AR245" i="3"/>
  <c r="AR246" i="3"/>
  <c r="AR247" i="3"/>
  <c r="AR248" i="3"/>
  <c r="AR249" i="3"/>
  <c r="AQ222" i="3"/>
  <c r="AQ223" i="3"/>
  <c r="AQ224" i="3"/>
  <c r="AQ225" i="3"/>
  <c r="AQ226" i="3"/>
  <c r="AQ227" i="3"/>
  <c r="AQ228" i="3"/>
  <c r="AQ230" i="3"/>
  <c r="AQ231" i="3"/>
  <c r="AQ232" i="3"/>
  <c r="AQ233" i="3"/>
  <c r="AQ234" i="3"/>
  <c r="AQ236" i="3"/>
  <c r="AQ237" i="3"/>
  <c r="AQ238" i="3"/>
  <c r="AQ239" i="3"/>
  <c r="AQ240" i="3"/>
  <c r="AQ241" i="3"/>
  <c r="AQ242" i="3"/>
  <c r="AQ244" i="3"/>
  <c r="AQ245" i="3"/>
  <c r="AQ246" i="3"/>
  <c r="AQ247" i="3"/>
  <c r="AQ248" i="3"/>
  <c r="AQ249" i="3"/>
  <c r="AP222" i="3"/>
  <c r="AP223" i="3"/>
  <c r="AP224" i="3"/>
  <c r="AP225" i="3"/>
  <c r="AP226" i="3"/>
  <c r="AP227" i="3"/>
  <c r="AP228" i="3"/>
  <c r="AP230" i="3"/>
  <c r="AP231" i="3"/>
  <c r="AP232" i="3"/>
  <c r="AP233" i="3"/>
  <c r="AP234" i="3"/>
  <c r="AP236" i="3"/>
  <c r="AP237" i="3"/>
  <c r="AP238" i="3"/>
  <c r="AP239" i="3"/>
  <c r="AP240" i="3"/>
  <c r="AP241" i="3"/>
  <c r="AP242" i="3"/>
  <c r="AP244" i="3"/>
  <c r="AP245" i="3"/>
  <c r="AP246" i="3"/>
  <c r="AP247" i="3"/>
  <c r="AP248" i="3"/>
  <c r="AP249" i="3"/>
  <c r="AO222" i="3"/>
  <c r="AO223" i="3"/>
  <c r="AO224" i="3"/>
  <c r="AO225" i="3"/>
  <c r="AO226" i="3"/>
  <c r="AO227" i="3"/>
  <c r="AO228" i="3"/>
  <c r="AO230" i="3"/>
  <c r="AO231" i="3"/>
  <c r="AO232" i="3"/>
  <c r="AO233" i="3"/>
  <c r="AO234" i="3"/>
  <c r="AO236" i="3"/>
  <c r="AO237" i="3"/>
  <c r="AO238" i="3"/>
  <c r="AO239" i="3"/>
  <c r="AO240" i="3"/>
  <c r="AO241" i="3"/>
  <c r="AO242" i="3"/>
  <c r="AO244" i="3"/>
  <c r="AO245" i="3"/>
  <c r="AO246" i="3"/>
  <c r="AO247" i="3"/>
  <c r="AO248" i="3"/>
  <c r="AO249" i="3"/>
  <c r="AN222" i="3"/>
  <c r="AN223" i="3"/>
  <c r="AN224" i="3"/>
  <c r="AN225" i="3"/>
  <c r="AN226" i="3"/>
  <c r="AN227" i="3"/>
  <c r="AN228" i="3"/>
  <c r="AN230" i="3"/>
  <c r="AN231" i="3"/>
  <c r="AN232" i="3"/>
  <c r="AN233" i="3"/>
  <c r="AN234" i="3"/>
  <c r="AN236" i="3"/>
  <c r="AN237" i="3"/>
  <c r="AN238" i="3"/>
  <c r="AN239" i="3"/>
  <c r="AN240" i="3"/>
  <c r="AN241" i="3"/>
  <c r="AN242" i="3"/>
  <c r="AN244" i="3"/>
  <c r="AN245" i="3"/>
  <c r="AN246" i="3"/>
  <c r="AN247" i="3"/>
  <c r="AN248" i="3"/>
  <c r="AN249" i="3"/>
  <c r="AM222" i="3"/>
  <c r="AM223" i="3"/>
  <c r="AM224" i="3"/>
  <c r="AM225" i="3"/>
  <c r="AM226" i="3"/>
  <c r="AM227" i="3"/>
  <c r="AM228" i="3"/>
  <c r="AM230" i="3"/>
  <c r="AM231" i="3"/>
  <c r="AM232" i="3"/>
  <c r="AM233" i="3"/>
  <c r="AM234" i="3"/>
  <c r="AM236" i="3"/>
  <c r="AM237" i="3"/>
  <c r="AM238" i="3"/>
  <c r="AM239" i="3"/>
  <c r="AM240" i="3"/>
  <c r="AM241" i="3"/>
  <c r="AM242" i="3"/>
  <c r="AM244" i="3"/>
  <c r="AM245" i="3"/>
  <c r="AM246" i="3"/>
  <c r="AM247" i="3"/>
  <c r="AM248" i="3"/>
  <c r="AM249" i="3"/>
  <c r="AL222" i="3"/>
  <c r="AL223" i="3"/>
  <c r="AL224" i="3"/>
  <c r="AL225" i="3"/>
  <c r="AL226" i="3"/>
  <c r="AL227" i="3"/>
  <c r="AL228" i="3"/>
  <c r="AL230" i="3"/>
  <c r="AL231" i="3"/>
  <c r="AL232" i="3"/>
  <c r="AL233" i="3"/>
  <c r="AL234" i="3"/>
  <c r="AL236" i="3"/>
  <c r="AL237" i="3"/>
  <c r="AL238" i="3"/>
  <c r="AL239" i="3"/>
  <c r="AL240" i="3"/>
  <c r="AL241" i="3"/>
  <c r="AL242" i="3"/>
  <c r="AL244" i="3"/>
  <c r="AL245" i="3"/>
  <c r="AL246" i="3"/>
  <c r="AL247" i="3"/>
  <c r="AL248" i="3"/>
  <c r="AL249" i="3"/>
  <c r="AK222" i="3"/>
  <c r="AK223" i="3"/>
  <c r="AK224" i="3"/>
  <c r="AK225" i="3"/>
  <c r="AK226" i="3"/>
  <c r="AK227" i="3"/>
  <c r="AK228" i="3"/>
  <c r="AK230" i="3"/>
  <c r="AK231" i="3"/>
  <c r="AK232" i="3"/>
  <c r="AK233" i="3"/>
  <c r="AK234" i="3"/>
  <c r="AK236" i="3"/>
  <c r="AK237" i="3"/>
  <c r="AK238" i="3"/>
  <c r="AK239" i="3"/>
  <c r="AK240" i="3"/>
  <c r="AK241" i="3"/>
  <c r="AK242" i="3"/>
  <c r="AK244" i="3"/>
  <c r="AK245" i="3"/>
  <c r="AK246" i="3"/>
  <c r="AK247" i="3"/>
  <c r="AK248" i="3"/>
  <c r="AK249" i="3"/>
  <c r="AJ222" i="3"/>
  <c r="AJ223" i="3"/>
  <c r="AJ224" i="3"/>
  <c r="AJ225" i="3"/>
  <c r="AJ226" i="3"/>
  <c r="AJ227" i="3"/>
  <c r="AJ228" i="3"/>
  <c r="AJ230" i="3"/>
  <c r="AJ231" i="3"/>
  <c r="AJ232" i="3"/>
  <c r="AJ233" i="3"/>
  <c r="AJ234" i="3"/>
  <c r="AJ236" i="3"/>
  <c r="AJ237" i="3"/>
  <c r="AJ238" i="3"/>
  <c r="AJ239" i="3"/>
  <c r="AJ240" i="3"/>
  <c r="AJ241" i="3"/>
  <c r="AJ242" i="3"/>
  <c r="AJ244" i="3"/>
  <c r="AJ245" i="3"/>
  <c r="AJ246" i="3"/>
  <c r="AJ247" i="3"/>
  <c r="AJ248" i="3"/>
  <c r="AJ249" i="3"/>
  <c r="AI222" i="3"/>
  <c r="AI223" i="3"/>
  <c r="AI224" i="3"/>
  <c r="AI225" i="3"/>
  <c r="AI226" i="3"/>
  <c r="AI227" i="3"/>
  <c r="AI228" i="3"/>
  <c r="AI230" i="3"/>
  <c r="AI231" i="3"/>
  <c r="AI232" i="3"/>
  <c r="AI233" i="3"/>
  <c r="AI234" i="3"/>
  <c r="AI236" i="3"/>
  <c r="AI237" i="3"/>
  <c r="AI238" i="3"/>
  <c r="AI239" i="3"/>
  <c r="AI240" i="3"/>
  <c r="AI241" i="3"/>
  <c r="AI242" i="3"/>
  <c r="AI244" i="3"/>
  <c r="AI245" i="3"/>
  <c r="AI246" i="3"/>
  <c r="AI247" i="3"/>
  <c r="AI248" i="3"/>
  <c r="AI249" i="3"/>
  <c r="AH222" i="3"/>
  <c r="AH223" i="3"/>
  <c r="AH224" i="3"/>
  <c r="AH225" i="3"/>
  <c r="AH226" i="3"/>
  <c r="AH227" i="3"/>
  <c r="AH228" i="3"/>
  <c r="AH230" i="3"/>
  <c r="AH231" i="3"/>
  <c r="AH232" i="3"/>
  <c r="AH233" i="3"/>
  <c r="AH234" i="3"/>
  <c r="AH236" i="3"/>
  <c r="AH237" i="3"/>
  <c r="AH238" i="3"/>
  <c r="AH239" i="3"/>
  <c r="AH240" i="3"/>
  <c r="AH241" i="3"/>
  <c r="AH242" i="3"/>
  <c r="AH244" i="3"/>
  <c r="AH245" i="3"/>
  <c r="AH246" i="3"/>
  <c r="AH247" i="3"/>
  <c r="AH248" i="3"/>
  <c r="AH249" i="3"/>
  <c r="AG222" i="3"/>
  <c r="AG223" i="3"/>
  <c r="AG224" i="3"/>
  <c r="AG225" i="3"/>
  <c r="AG226" i="3"/>
  <c r="AG227" i="3"/>
  <c r="AG228" i="3"/>
  <c r="AG230" i="3"/>
  <c r="AG231" i="3"/>
  <c r="AG232" i="3"/>
  <c r="AG233" i="3"/>
  <c r="AG234" i="3"/>
  <c r="AG236" i="3"/>
  <c r="AG237" i="3"/>
  <c r="AG238" i="3"/>
  <c r="AG239" i="3"/>
  <c r="AG240" i="3"/>
  <c r="AG241" i="3"/>
  <c r="AG242" i="3"/>
  <c r="AG244" i="3"/>
  <c r="AG245" i="3"/>
  <c r="AG246" i="3"/>
  <c r="AG247" i="3"/>
  <c r="AG248" i="3"/>
  <c r="AG249" i="3"/>
  <c r="AF222" i="3"/>
  <c r="AF223" i="3"/>
  <c r="AF224" i="3"/>
  <c r="AF225" i="3"/>
  <c r="AF226" i="3"/>
  <c r="AF227" i="3"/>
  <c r="AF228" i="3"/>
  <c r="AF230" i="3"/>
  <c r="AF231" i="3"/>
  <c r="AF232" i="3"/>
  <c r="AF233" i="3"/>
  <c r="AF234" i="3"/>
  <c r="AF236" i="3"/>
  <c r="AF237" i="3"/>
  <c r="AF238" i="3"/>
  <c r="AF239" i="3"/>
  <c r="AF240" i="3"/>
  <c r="AF241" i="3"/>
  <c r="AF242" i="3"/>
  <c r="AF244" i="3"/>
  <c r="AF245" i="3"/>
  <c r="AF246" i="3"/>
  <c r="AF247" i="3"/>
  <c r="AF248" i="3"/>
  <c r="AF249" i="3"/>
  <c r="AE222" i="3"/>
  <c r="AE223" i="3"/>
  <c r="AE224" i="3"/>
  <c r="AE225" i="3"/>
  <c r="AE226" i="3"/>
  <c r="AE227" i="3"/>
  <c r="AE228" i="3"/>
  <c r="AE230" i="3"/>
  <c r="AE231" i="3"/>
  <c r="AE232" i="3"/>
  <c r="AE233" i="3"/>
  <c r="AE234" i="3"/>
  <c r="AE236" i="3"/>
  <c r="AE237" i="3"/>
  <c r="AE238" i="3"/>
  <c r="AE239" i="3"/>
  <c r="AE240" i="3"/>
  <c r="AE241" i="3"/>
  <c r="AE242" i="3"/>
  <c r="AE244" i="3"/>
  <c r="AE245" i="3"/>
  <c r="AE246" i="3"/>
  <c r="AE247" i="3"/>
  <c r="AE248" i="3"/>
  <c r="AE249" i="3"/>
  <c r="AD222" i="3"/>
  <c r="AD223" i="3"/>
  <c r="AD224" i="3"/>
  <c r="AD225" i="3"/>
  <c r="AD226" i="3"/>
  <c r="AD227" i="3"/>
  <c r="AD228" i="3"/>
  <c r="AD230" i="3"/>
  <c r="AD231" i="3"/>
  <c r="AD232" i="3"/>
  <c r="AD233" i="3"/>
  <c r="AD234" i="3"/>
  <c r="AD236" i="3"/>
  <c r="AD237" i="3"/>
  <c r="AD238" i="3"/>
  <c r="AD239" i="3"/>
  <c r="AD240" i="3"/>
  <c r="AD241" i="3"/>
  <c r="AD242" i="3"/>
  <c r="AD244" i="3"/>
  <c r="AD245" i="3"/>
  <c r="AD246" i="3"/>
  <c r="AD247" i="3"/>
  <c r="AD248" i="3"/>
  <c r="AD249" i="3"/>
  <c r="AC222" i="3"/>
  <c r="AC223" i="3"/>
  <c r="AC224" i="3"/>
  <c r="AC225" i="3"/>
  <c r="AC226" i="3"/>
  <c r="AC227" i="3"/>
  <c r="AC228" i="3"/>
  <c r="AC230" i="3"/>
  <c r="AC231" i="3"/>
  <c r="AC232" i="3"/>
  <c r="AC233" i="3"/>
  <c r="AC234" i="3"/>
  <c r="AC236" i="3"/>
  <c r="AC237" i="3"/>
  <c r="AC238" i="3"/>
  <c r="AC239" i="3"/>
  <c r="AC240" i="3"/>
  <c r="AC241" i="3"/>
  <c r="AC242" i="3"/>
  <c r="AC244" i="3"/>
  <c r="AC245" i="3"/>
  <c r="AC246" i="3"/>
  <c r="AC247" i="3"/>
  <c r="AC248" i="3"/>
  <c r="AC249" i="3"/>
  <c r="AB222" i="3"/>
  <c r="AB223" i="3"/>
  <c r="AB224" i="3"/>
  <c r="AB225" i="3"/>
  <c r="AB226" i="3"/>
  <c r="AB227" i="3"/>
  <c r="AB228" i="3"/>
  <c r="AB230" i="3"/>
  <c r="AB231" i="3"/>
  <c r="AB232" i="3"/>
  <c r="AB233" i="3"/>
  <c r="AB234" i="3"/>
  <c r="AB236" i="3"/>
  <c r="AB237" i="3"/>
  <c r="AB238" i="3"/>
  <c r="AB239" i="3"/>
  <c r="AB240" i="3"/>
  <c r="AB241" i="3"/>
  <c r="AB242" i="3"/>
  <c r="AB244" i="3"/>
  <c r="AB245" i="3"/>
  <c r="AB246" i="3"/>
  <c r="AB247" i="3"/>
  <c r="AB248" i="3"/>
  <c r="AB249" i="3"/>
  <c r="AA222" i="3"/>
  <c r="AA223" i="3"/>
  <c r="AA224" i="3"/>
  <c r="AA225" i="3"/>
  <c r="AA226" i="3"/>
  <c r="AA227" i="3"/>
  <c r="AA228" i="3"/>
  <c r="AA230" i="3"/>
  <c r="AA231" i="3"/>
  <c r="AA232" i="3"/>
  <c r="AA233" i="3"/>
  <c r="AA234" i="3"/>
  <c r="AA236" i="3"/>
  <c r="AA237" i="3"/>
  <c r="AA238" i="3"/>
  <c r="AA239" i="3"/>
  <c r="AA240" i="3"/>
  <c r="AA241" i="3"/>
  <c r="AA242" i="3"/>
  <c r="AA244" i="3"/>
  <c r="AA245" i="3"/>
  <c r="AA246" i="3"/>
  <c r="AA247" i="3"/>
  <c r="AA248" i="3"/>
  <c r="AA249" i="3"/>
  <c r="Z222" i="3"/>
  <c r="Z223" i="3"/>
  <c r="Z224" i="3"/>
  <c r="Z225" i="3"/>
  <c r="Z226" i="3"/>
  <c r="Z227" i="3"/>
  <c r="Z228" i="3"/>
  <c r="Z230" i="3"/>
  <c r="Z231" i="3"/>
  <c r="Z232" i="3"/>
  <c r="Z233" i="3"/>
  <c r="Z234" i="3"/>
  <c r="Z236" i="3"/>
  <c r="Z237" i="3"/>
  <c r="Z238" i="3"/>
  <c r="Z239" i="3"/>
  <c r="Z240" i="3"/>
  <c r="Z241" i="3"/>
  <c r="Z242" i="3"/>
  <c r="Z244" i="3"/>
  <c r="Z245" i="3"/>
  <c r="Z246" i="3"/>
  <c r="Z247" i="3"/>
  <c r="Z248" i="3"/>
  <c r="Z249" i="3"/>
  <c r="Y222" i="3"/>
  <c r="Y223" i="3"/>
  <c r="Y224" i="3"/>
  <c r="Y225" i="3"/>
  <c r="Y226" i="3"/>
  <c r="Y227" i="3"/>
  <c r="Y228" i="3"/>
  <c r="Y230" i="3"/>
  <c r="Y231" i="3"/>
  <c r="Y232" i="3"/>
  <c r="Y233" i="3"/>
  <c r="Y234" i="3"/>
  <c r="Y236" i="3"/>
  <c r="Y237" i="3"/>
  <c r="Y238" i="3"/>
  <c r="Y239" i="3"/>
  <c r="Y240" i="3"/>
  <c r="Y241" i="3"/>
  <c r="Y242" i="3"/>
  <c r="Y244" i="3"/>
  <c r="Y245" i="3"/>
  <c r="Y246" i="3"/>
  <c r="Y247" i="3"/>
  <c r="Y248" i="3"/>
  <c r="Y249" i="3"/>
  <c r="X222" i="3"/>
  <c r="X223" i="3"/>
  <c r="X224" i="3"/>
  <c r="X225" i="3"/>
  <c r="X226" i="3"/>
  <c r="X227" i="3"/>
  <c r="X228" i="3"/>
  <c r="X230" i="3"/>
  <c r="X231" i="3"/>
  <c r="X232" i="3"/>
  <c r="X233" i="3"/>
  <c r="X234" i="3"/>
  <c r="X236" i="3"/>
  <c r="X237" i="3"/>
  <c r="X238" i="3"/>
  <c r="X239" i="3"/>
  <c r="X240" i="3"/>
  <c r="X241" i="3"/>
  <c r="X242" i="3"/>
  <c r="X244" i="3"/>
  <c r="X245" i="3"/>
  <c r="X246" i="3"/>
  <c r="X247" i="3"/>
  <c r="X248" i="3"/>
  <c r="X249" i="3"/>
  <c r="W222" i="3"/>
  <c r="W223" i="3"/>
  <c r="W224" i="3"/>
  <c r="W225" i="3"/>
  <c r="W226" i="3"/>
  <c r="W227" i="3"/>
  <c r="W228" i="3"/>
  <c r="W230" i="3"/>
  <c r="W231" i="3"/>
  <c r="W232" i="3"/>
  <c r="W233" i="3"/>
  <c r="W234" i="3"/>
  <c r="W236" i="3"/>
  <c r="W237" i="3"/>
  <c r="W238" i="3"/>
  <c r="W239" i="3"/>
  <c r="W240" i="3"/>
  <c r="W241" i="3"/>
  <c r="W242" i="3"/>
  <c r="W244" i="3"/>
  <c r="W245" i="3"/>
  <c r="W246" i="3"/>
  <c r="W247" i="3"/>
  <c r="W248" i="3"/>
  <c r="W249" i="3"/>
  <c r="V222" i="3"/>
  <c r="V223" i="3"/>
  <c r="V224" i="3"/>
  <c r="V225" i="3"/>
  <c r="V226" i="3"/>
  <c r="V227" i="3"/>
  <c r="V228" i="3"/>
  <c r="V230" i="3"/>
  <c r="V231" i="3"/>
  <c r="V232" i="3"/>
  <c r="V233" i="3"/>
  <c r="V234" i="3"/>
  <c r="V236" i="3"/>
  <c r="V237" i="3"/>
  <c r="V238" i="3"/>
  <c r="V239" i="3"/>
  <c r="V240" i="3"/>
  <c r="V241" i="3"/>
  <c r="V242" i="3"/>
  <c r="V244" i="3"/>
  <c r="V245" i="3"/>
  <c r="V246" i="3"/>
  <c r="V247" i="3"/>
  <c r="V248" i="3"/>
  <c r="V249" i="3"/>
  <c r="U222" i="3"/>
  <c r="U223" i="3"/>
  <c r="U224" i="3"/>
  <c r="U225" i="3"/>
  <c r="U226" i="3"/>
  <c r="U227" i="3"/>
  <c r="U228" i="3"/>
  <c r="U230" i="3"/>
  <c r="U231" i="3"/>
  <c r="U232" i="3"/>
  <c r="U233" i="3"/>
  <c r="U234" i="3"/>
  <c r="U236" i="3"/>
  <c r="U237" i="3"/>
  <c r="U238" i="3"/>
  <c r="U239" i="3"/>
  <c r="U240" i="3"/>
  <c r="U241" i="3"/>
  <c r="U242" i="3"/>
  <c r="U244" i="3"/>
  <c r="U245" i="3"/>
  <c r="U246" i="3"/>
  <c r="U247" i="3"/>
  <c r="U248" i="3"/>
  <c r="U249" i="3"/>
  <c r="T222" i="3"/>
  <c r="T223" i="3"/>
  <c r="T224" i="3"/>
  <c r="T225" i="3"/>
  <c r="T226" i="3"/>
  <c r="T227" i="3"/>
  <c r="T228" i="3"/>
  <c r="T230" i="3"/>
  <c r="T231" i="3"/>
  <c r="T232" i="3"/>
  <c r="T233" i="3"/>
  <c r="T234" i="3"/>
  <c r="T236" i="3"/>
  <c r="T237" i="3"/>
  <c r="T238" i="3"/>
  <c r="T239" i="3"/>
  <c r="T240" i="3"/>
  <c r="T241" i="3"/>
  <c r="T242" i="3"/>
  <c r="T244" i="3"/>
  <c r="T245" i="3"/>
  <c r="T246" i="3"/>
  <c r="T247" i="3"/>
  <c r="T248" i="3"/>
  <c r="T249" i="3"/>
  <c r="S222" i="3"/>
  <c r="S223" i="3"/>
  <c r="S224" i="3"/>
  <c r="S225" i="3"/>
  <c r="S226" i="3"/>
  <c r="S227" i="3"/>
  <c r="S228" i="3"/>
  <c r="S230" i="3"/>
  <c r="S231" i="3"/>
  <c r="S232" i="3"/>
  <c r="S233" i="3"/>
  <c r="S234" i="3"/>
  <c r="S236" i="3"/>
  <c r="S237" i="3"/>
  <c r="S238" i="3"/>
  <c r="S239" i="3"/>
  <c r="S240" i="3"/>
  <c r="S241" i="3"/>
  <c r="S242" i="3"/>
  <c r="S244" i="3"/>
  <c r="S245" i="3"/>
  <c r="S246" i="3"/>
  <c r="S247" i="3"/>
  <c r="S248" i="3"/>
  <c r="S249" i="3"/>
  <c r="R222" i="3"/>
  <c r="R223" i="3"/>
  <c r="R224" i="3"/>
  <c r="R225" i="3"/>
  <c r="R226" i="3"/>
  <c r="R227" i="3"/>
  <c r="R228" i="3"/>
  <c r="R230" i="3"/>
  <c r="R231" i="3"/>
  <c r="R232" i="3"/>
  <c r="R233" i="3"/>
  <c r="R234" i="3"/>
  <c r="R236" i="3"/>
  <c r="R237" i="3"/>
  <c r="R238" i="3"/>
  <c r="R239" i="3"/>
  <c r="R240" i="3"/>
  <c r="R241" i="3"/>
  <c r="R242" i="3"/>
  <c r="R244" i="3"/>
  <c r="R245" i="3"/>
  <c r="R246" i="3"/>
  <c r="R247" i="3"/>
  <c r="R248" i="3"/>
  <c r="R249" i="3"/>
  <c r="Q222" i="3"/>
  <c r="Q223" i="3"/>
  <c r="Q224" i="3"/>
  <c r="Q225" i="3"/>
  <c r="Q226" i="3"/>
  <c r="Q227" i="3"/>
  <c r="Q228" i="3"/>
  <c r="Q230" i="3"/>
  <c r="Q231" i="3"/>
  <c r="Q232" i="3"/>
  <c r="Q233" i="3"/>
  <c r="Q234" i="3"/>
  <c r="Q236" i="3"/>
  <c r="Q237" i="3"/>
  <c r="Q238" i="3"/>
  <c r="Q239" i="3"/>
  <c r="Q240" i="3"/>
  <c r="Q241" i="3"/>
  <c r="Q242" i="3"/>
  <c r="Q244" i="3"/>
  <c r="Q245" i="3"/>
  <c r="Q246" i="3"/>
  <c r="Q247" i="3"/>
  <c r="Q248" i="3"/>
  <c r="Q249" i="3"/>
  <c r="P222" i="3"/>
  <c r="P223" i="3"/>
  <c r="P224" i="3"/>
  <c r="P225" i="3"/>
  <c r="P226" i="3"/>
  <c r="P227" i="3"/>
  <c r="P228" i="3"/>
  <c r="P230" i="3"/>
  <c r="P231" i="3"/>
  <c r="P232" i="3"/>
  <c r="P233" i="3"/>
  <c r="P234" i="3"/>
  <c r="P236" i="3"/>
  <c r="P237" i="3"/>
  <c r="P238" i="3"/>
  <c r="P239" i="3"/>
  <c r="P240" i="3"/>
  <c r="P241" i="3"/>
  <c r="P242" i="3"/>
  <c r="P244" i="3"/>
  <c r="P245" i="3"/>
  <c r="P246" i="3"/>
  <c r="P247" i="3"/>
  <c r="P248" i="3"/>
  <c r="P249" i="3"/>
  <c r="O222" i="3"/>
  <c r="O223" i="3"/>
  <c r="O224" i="3"/>
  <c r="O225" i="3"/>
  <c r="O226" i="3"/>
  <c r="O227" i="3"/>
  <c r="O228" i="3"/>
  <c r="O230" i="3"/>
  <c r="O231" i="3"/>
  <c r="O232" i="3"/>
  <c r="O233" i="3"/>
  <c r="O234" i="3"/>
  <c r="O236" i="3"/>
  <c r="O237" i="3"/>
  <c r="O238" i="3"/>
  <c r="O239" i="3"/>
  <c r="O240" i="3"/>
  <c r="O241" i="3"/>
  <c r="O242" i="3"/>
  <c r="O244" i="3"/>
  <c r="O245" i="3"/>
  <c r="O246" i="3"/>
  <c r="O247" i="3"/>
  <c r="O248" i="3"/>
  <c r="O249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6" i="3"/>
  <c r="N237" i="3"/>
  <c r="N238" i="3"/>
  <c r="N239" i="3"/>
  <c r="N240" i="3"/>
  <c r="N241" i="3"/>
  <c r="N242" i="3"/>
  <c r="N244" i="3"/>
  <c r="N245" i="3"/>
  <c r="N246" i="3"/>
  <c r="N247" i="3"/>
  <c r="N248" i="3"/>
  <c r="N249" i="3"/>
  <c r="M222" i="3"/>
  <c r="M223" i="3"/>
  <c r="M224" i="3"/>
  <c r="M225" i="3"/>
  <c r="M226" i="3"/>
  <c r="M227" i="3"/>
  <c r="M228" i="3"/>
  <c r="M230" i="3"/>
  <c r="M231" i="3"/>
  <c r="M232" i="3"/>
  <c r="M233" i="3"/>
  <c r="M234" i="3"/>
  <c r="M236" i="3"/>
  <c r="M237" i="3"/>
  <c r="M238" i="3"/>
  <c r="M239" i="3"/>
  <c r="M240" i="3"/>
  <c r="M241" i="3"/>
  <c r="M242" i="3"/>
  <c r="M244" i="3"/>
  <c r="M245" i="3"/>
  <c r="M246" i="3"/>
  <c r="M247" i="3"/>
  <c r="M248" i="3"/>
  <c r="M249" i="3"/>
  <c r="F248" i="3"/>
  <c r="E248" i="3"/>
  <c r="D248" i="3"/>
  <c r="B247" i="3"/>
  <c r="C247" i="3"/>
  <c r="C248" i="3"/>
  <c r="B248" i="3"/>
  <c r="F242" i="3"/>
  <c r="E242" i="3"/>
  <c r="D242" i="3"/>
  <c r="B241" i="3"/>
  <c r="C241" i="3"/>
  <c r="C242" i="3"/>
  <c r="B242" i="3"/>
  <c r="F234" i="3"/>
  <c r="E234" i="3"/>
  <c r="D234" i="3"/>
  <c r="B233" i="3"/>
  <c r="C233" i="3"/>
  <c r="D233" i="3"/>
  <c r="E233" i="3"/>
  <c r="C234" i="3"/>
  <c r="B234" i="3"/>
  <c r="F228" i="3"/>
  <c r="E228" i="3"/>
  <c r="D228" i="3"/>
  <c r="B227" i="3"/>
  <c r="C227" i="3"/>
  <c r="C228" i="3"/>
  <c r="B228" i="3"/>
  <c r="BT173" i="3"/>
  <c r="BT174" i="3"/>
  <c r="BT175" i="3"/>
  <c r="BT176" i="3"/>
  <c r="BT177" i="3"/>
  <c r="BT178" i="3"/>
  <c r="BT180" i="3"/>
  <c r="BT181" i="3"/>
  <c r="BT182" i="3"/>
  <c r="BT183" i="3"/>
  <c r="BT184" i="3"/>
  <c r="BT186" i="3"/>
  <c r="BT187" i="3"/>
  <c r="BT188" i="3"/>
  <c r="BT189" i="3"/>
  <c r="BT190" i="3"/>
  <c r="BT191" i="3"/>
  <c r="BT192" i="3"/>
  <c r="BT194" i="3"/>
  <c r="BT195" i="3"/>
  <c r="BT196" i="3"/>
  <c r="BT197" i="3"/>
  <c r="BT198" i="3"/>
  <c r="BT199" i="3"/>
  <c r="BS173" i="3"/>
  <c r="BS174" i="3"/>
  <c r="BS175" i="3"/>
  <c r="BS176" i="3"/>
  <c r="BS177" i="3"/>
  <c r="BS178" i="3"/>
  <c r="BS180" i="3"/>
  <c r="BS181" i="3"/>
  <c r="BS182" i="3"/>
  <c r="BS183" i="3"/>
  <c r="BS184" i="3"/>
  <c r="BS186" i="3"/>
  <c r="BS187" i="3"/>
  <c r="BS188" i="3"/>
  <c r="BS189" i="3"/>
  <c r="BS190" i="3"/>
  <c r="BS191" i="3"/>
  <c r="BS192" i="3"/>
  <c r="BS194" i="3"/>
  <c r="BS195" i="3"/>
  <c r="BS196" i="3"/>
  <c r="BS197" i="3"/>
  <c r="BS198" i="3"/>
  <c r="BS199" i="3"/>
  <c r="BR173" i="3"/>
  <c r="BR174" i="3"/>
  <c r="BR175" i="3"/>
  <c r="BR176" i="3"/>
  <c r="BR177" i="3"/>
  <c r="BR178" i="3"/>
  <c r="BR180" i="3"/>
  <c r="BR181" i="3"/>
  <c r="BR182" i="3"/>
  <c r="BR183" i="3"/>
  <c r="BR184" i="3"/>
  <c r="BR186" i="3"/>
  <c r="BR187" i="3"/>
  <c r="BR188" i="3"/>
  <c r="BR189" i="3"/>
  <c r="BR190" i="3"/>
  <c r="BR191" i="3"/>
  <c r="BR192" i="3"/>
  <c r="BR194" i="3"/>
  <c r="BR195" i="3"/>
  <c r="BR196" i="3"/>
  <c r="BR197" i="3"/>
  <c r="BR198" i="3"/>
  <c r="BR199" i="3"/>
  <c r="BQ173" i="3"/>
  <c r="BQ174" i="3"/>
  <c r="BQ175" i="3"/>
  <c r="BQ176" i="3"/>
  <c r="BQ177" i="3"/>
  <c r="BQ178" i="3"/>
  <c r="BQ180" i="3"/>
  <c r="BQ181" i="3"/>
  <c r="BQ182" i="3"/>
  <c r="BQ183" i="3"/>
  <c r="BQ184" i="3"/>
  <c r="BQ186" i="3"/>
  <c r="BQ187" i="3"/>
  <c r="BQ188" i="3"/>
  <c r="BQ189" i="3"/>
  <c r="BQ190" i="3"/>
  <c r="BQ191" i="3"/>
  <c r="BQ192" i="3"/>
  <c r="BQ194" i="3"/>
  <c r="BQ195" i="3"/>
  <c r="BQ196" i="3"/>
  <c r="BQ197" i="3"/>
  <c r="BQ198" i="3"/>
  <c r="BQ199" i="3"/>
  <c r="BP173" i="3"/>
  <c r="BP174" i="3"/>
  <c r="BP175" i="3"/>
  <c r="BP176" i="3"/>
  <c r="BP177" i="3"/>
  <c r="BP178" i="3"/>
  <c r="BP180" i="3"/>
  <c r="BP181" i="3"/>
  <c r="BP182" i="3"/>
  <c r="BP183" i="3"/>
  <c r="BP184" i="3"/>
  <c r="BP186" i="3"/>
  <c r="BP187" i="3"/>
  <c r="BP188" i="3"/>
  <c r="BP189" i="3"/>
  <c r="BP190" i="3"/>
  <c r="BP191" i="3"/>
  <c r="BP192" i="3"/>
  <c r="BP194" i="3"/>
  <c r="BP195" i="3"/>
  <c r="BP196" i="3"/>
  <c r="BP197" i="3"/>
  <c r="BP198" i="3"/>
  <c r="BP199" i="3"/>
  <c r="F198" i="3"/>
  <c r="E198" i="3"/>
  <c r="D198" i="3"/>
  <c r="B197" i="3"/>
  <c r="C197" i="3"/>
  <c r="C198" i="3"/>
  <c r="B198" i="3"/>
  <c r="F192" i="3"/>
  <c r="E192" i="3"/>
  <c r="D192" i="3"/>
  <c r="B191" i="3"/>
  <c r="C191" i="3"/>
  <c r="C192" i="3"/>
  <c r="B192" i="3"/>
  <c r="F184" i="3"/>
  <c r="E184" i="3"/>
  <c r="D184" i="3"/>
  <c r="B183" i="3"/>
  <c r="C183" i="3"/>
  <c r="D183" i="3"/>
  <c r="E183" i="3"/>
  <c r="C184" i="3"/>
  <c r="B184" i="3"/>
  <c r="F178" i="3"/>
  <c r="E178" i="3"/>
  <c r="D178" i="3"/>
  <c r="B177" i="3"/>
  <c r="C177" i="3"/>
  <c r="C178" i="3"/>
  <c r="B178" i="3"/>
  <c r="BT123" i="3"/>
  <c r="BT124" i="3"/>
  <c r="BT125" i="3"/>
  <c r="BT126" i="3"/>
  <c r="BT127" i="3"/>
  <c r="BT128" i="3"/>
  <c r="BT130" i="3"/>
  <c r="BT131" i="3"/>
  <c r="BT132" i="3"/>
  <c r="BT133" i="3"/>
  <c r="BT134" i="3"/>
  <c r="BT136" i="3"/>
  <c r="BT137" i="3"/>
  <c r="BT138" i="3"/>
  <c r="BT139" i="3"/>
  <c r="BT140" i="3"/>
  <c r="BT141" i="3"/>
  <c r="BT142" i="3"/>
  <c r="BT144" i="3"/>
  <c r="BT145" i="3"/>
  <c r="BT146" i="3"/>
  <c r="BT147" i="3"/>
  <c r="BT148" i="3"/>
  <c r="BT149" i="3"/>
  <c r="BS123" i="3"/>
  <c r="BS124" i="3"/>
  <c r="BS125" i="3"/>
  <c r="BS126" i="3"/>
  <c r="BS127" i="3"/>
  <c r="BS128" i="3"/>
  <c r="BS130" i="3"/>
  <c r="BS131" i="3"/>
  <c r="BS132" i="3"/>
  <c r="BS133" i="3"/>
  <c r="BS134" i="3"/>
  <c r="BS136" i="3"/>
  <c r="BS137" i="3"/>
  <c r="BS138" i="3"/>
  <c r="BS139" i="3"/>
  <c r="BS140" i="3"/>
  <c r="BS141" i="3"/>
  <c r="BS142" i="3"/>
  <c r="BS144" i="3"/>
  <c r="BS145" i="3"/>
  <c r="BS146" i="3"/>
  <c r="BS147" i="3"/>
  <c r="BS148" i="3"/>
  <c r="BS149" i="3"/>
  <c r="BR123" i="3"/>
  <c r="BR124" i="3"/>
  <c r="BR125" i="3"/>
  <c r="BR126" i="3"/>
  <c r="BR127" i="3"/>
  <c r="BR128" i="3"/>
  <c r="BR130" i="3"/>
  <c r="BR131" i="3"/>
  <c r="BR132" i="3"/>
  <c r="BR133" i="3"/>
  <c r="BR134" i="3"/>
  <c r="BR136" i="3"/>
  <c r="BR137" i="3"/>
  <c r="BR138" i="3"/>
  <c r="BR139" i="3"/>
  <c r="BR140" i="3"/>
  <c r="BR141" i="3"/>
  <c r="BR142" i="3"/>
  <c r="BR144" i="3"/>
  <c r="BR145" i="3"/>
  <c r="BR146" i="3"/>
  <c r="BR147" i="3"/>
  <c r="BR148" i="3"/>
  <c r="BR149" i="3"/>
  <c r="BQ123" i="3"/>
  <c r="BQ124" i="3"/>
  <c r="BQ125" i="3"/>
  <c r="BQ126" i="3"/>
  <c r="BQ127" i="3"/>
  <c r="BQ128" i="3"/>
  <c r="BQ130" i="3"/>
  <c r="BQ131" i="3"/>
  <c r="BQ132" i="3"/>
  <c r="BQ133" i="3"/>
  <c r="BQ134" i="3"/>
  <c r="BQ136" i="3"/>
  <c r="BQ137" i="3"/>
  <c r="BQ138" i="3"/>
  <c r="BQ139" i="3"/>
  <c r="BQ140" i="3"/>
  <c r="BQ141" i="3"/>
  <c r="BQ142" i="3"/>
  <c r="BQ144" i="3"/>
  <c r="BQ145" i="3"/>
  <c r="BQ146" i="3"/>
  <c r="BQ147" i="3"/>
  <c r="BQ148" i="3"/>
  <c r="BQ149" i="3"/>
  <c r="BP123" i="3"/>
  <c r="BP124" i="3"/>
  <c r="BP125" i="3"/>
  <c r="BP126" i="3"/>
  <c r="BP127" i="3"/>
  <c r="BP128" i="3"/>
  <c r="BP130" i="3"/>
  <c r="BP131" i="3"/>
  <c r="BP132" i="3"/>
  <c r="BP133" i="3"/>
  <c r="BP134" i="3"/>
  <c r="BP136" i="3"/>
  <c r="BP137" i="3"/>
  <c r="BP138" i="3"/>
  <c r="BP139" i="3"/>
  <c r="BP140" i="3"/>
  <c r="BP141" i="3"/>
  <c r="BP142" i="3"/>
  <c r="BP144" i="3"/>
  <c r="BP145" i="3"/>
  <c r="BP146" i="3"/>
  <c r="BP147" i="3"/>
  <c r="BP148" i="3"/>
  <c r="BP149" i="3"/>
  <c r="F148" i="3"/>
  <c r="E148" i="3"/>
  <c r="D148" i="3"/>
  <c r="B147" i="3"/>
  <c r="C147" i="3"/>
  <c r="C148" i="3"/>
  <c r="B148" i="3"/>
  <c r="F142" i="3"/>
  <c r="E142" i="3"/>
  <c r="D142" i="3"/>
  <c r="B141" i="3"/>
  <c r="C141" i="3"/>
  <c r="C142" i="3"/>
  <c r="B142" i="3"/>
  <c r="F134" i="3"/>
  <c r="E134" i="3"/>
  <c r="D134" i="3"/>
  <c r="B133" i="3"/>
  <c r="C133" i="3"/>
  <c r="D133" i="3"/>
  <c r="E133" i="3"/>
  <c r="C134" i="3"/>
  <c r="B134" i="3"/>
  <c r="F128" i="3"/>
  <c r="E128" i="3"/>
  <c r="D128" i="3"/>
  <c r="B127" i="3"/>
  <c r="C127" i="3"/>
  <c r="C128" i="3"/>
  <c r="B128" i="3"/>
  <c r="BT73" i="3"/>
  <c r="BT74" i="3"/>
  <c r="BT75" i="3"/>
  <c r="BT76" i="3"/>
  <c r="BT77" i="3"/>
  <c r="BT78" i="3"/>
  <c r="BT80" i="3"/>
  <c r="BT81" i="3"/>
  <c r="BT82" i="3"/>
  <c r="BT83" i="3"/>
  <c r="BT84" i="3"/>
  <c r="BT86" i="3"/>
  <c r="BT87" i="3"/>
  <c r="BT88" i="3"/>
  <c r="BT89" i="3"/>
  <c r="BT90" i="3"/>
  <c r="BT91" i="3"/>
  <c r="BT92" i="3"/>
  <c r="BT94" i="3"/>
  <c r="BT95" i="3"/>
  <c r="BT96" i="3"/>
  <c r="BT97" i="3"/>
  <c r="BT98" i="3"/>
  <c r="BT99" i="3"/>
  <c r="BS73" i="3"/>
  <c r="BS74" i="3"/>
  <c r="BS75" i="3"/>
  <c r="BS76" i="3"/>
  <c r="BS77" i="3"/>
  <c r="BS78" i="3"/>
  <c r="BS80" i="3"/>
  <c r="BS81" i="3"/>
  <c r="BS82" i="3"/>
  <c r="BS83" i="3"/>
  <c r="BS84" i="3"/>
  <c r="BS86" i="3"/>
  <c r="BS87" i="3"/>
  <c r="BS88" i="3"/>
  <c r="BS89" i="3"/>
  <c r="BS90" i="3"/>
  <c r="BS91" i="3"/>
  <c r="BS92" i="3"/>
  <c r="BS94" i="3"/>
  <c r="BS95" i="3"/>
  <c r="BS96" i="3"/>
  <c r="BS97" i="3"/>
  <c r="BS98" i="3"/>
  <c r="BS99" i="3"/>
  <c r="BR73" i="3"/>
  <c r="BR74" i="3"/>
  <c r="BR75" i="3"/>
  <c r="BR76" i="3"/>
  <c r="BR77" i="3"/>
  <c r="BR78" i="3"/>
  <c r="BR80" i="3"/>
  <c r="BR81" i="3"/>
  <c r="BR82" i="3"/>
  <c r="BR83" i="3"/>
  <c r="BR84" i="3"/>
  <c r="BR86" i="3"/>
  <c r="BR87" i="3"/>
  <c r="BR88" i="3"/>
  <c r="BR89" i="3"/>
  <c r="BR90" i="3"/>
  <c r="BR91" i="3"/>
  <c r="BR92" i="3"/>
  <c r="BR94" i="3"/>
  <c r="BR95" i="3"/>
  <c r="BR96" i="3"/>
  <c r="BR97" i="3"/>
  <c r="BR98" i="3"/>
  <c r="BR99" i="3"/>
  <c r="BQ73" i="3"/>
  <c r="BQ74" i="3"/>
  <c r="BQ75" i="3"/>
  <c r="BQ76" i="3"/>
  <c r="BQ77" i="3"/>
  <c r="BQ78" i="3"/>
  <c r="BQ80" i="3"/>
  <c r="BQ81" i="3"/>
  <c r="BQ82" i="3"/>
  <c r="BQ83" i="3"/>
  <c r="BQ84" i="3"/>
  <c r="BQ86" i="3"/>
  <c r="BQ87" i="3"/>
  <c r="BQ88" i="3"/>
  <c r="BQ89" i="3"/>
  <c r="BQ90" i="3"/>
  <c r="BQ91" i="3"/>
  <c r="BQ92" i="3"/>
  <c r="BQ94" i="3"/>
  <c r="BQ95" i="3"/>
  <c r="BQ96" i="3"/>
  <c r="BQ97" i="3"/>
  <c r="BQ98" i="3"/>
  <c r="BQ99" i="3"/>
  <c r="BP73" i="3"/>
  <c r="BP74" i="3"/>
  <c r="BP75" i="3"/>
  <c r="BP76" i="3"/>
  <c r="BP77" i="3"/>
  <c r="BP78" i="3"/>
  <c r="BP80" i="3"/>
  <c r="BP81" i="3"/>
  <c r="BP82" i="3"/>
  <c r="BP83" i="3"/>
  <c r="BP84" i="3"/>
  <c r="BP86" i="3"/>
  <c r="BP87" i="3"/>
  <c r="BP88" i="3"/>
  <c r="BP89" i="3"/>
  <c r="BP90" i="3"/>
  <c r="BP91" i="3"/>
  <c r="BP92" i="3"/>
  <c r="BP94" i="3"/>
  <c r="BP95" i="3"/>
  <c r="BP96" i="3"/>
  <c r="BP97" i="3"/>
  <c r="BP98" i="3"/>
  <c r="BP99" i="3"/>
  <c r="F98" i="3"/>
  <c r="E98" i="3"/>
  <c r="D98" i="3"/>
  <c r="B97" i="3"/>
  <c r="C97" i="3"/>
  <c r="C98" i="3"/>
  <c r="B98" i="3"/>
  <c r="F92" i="3"/>
  <c r="E92" i="3"/>
  <c r="D92" i="3"/>
  <c r="B91" i="3"/>
  <c r="C91" i="3"/>
  <c r="C92" i="3"/>
  <c r="B92" i="3"/>
  <c r="F84" i="3"/>
  <c r="E84" i="3"/>
  <c r="D84" i="3"/>
  <c r="B83" i="3"/>
  <c r="C83" i="3"/>
  <c r="D83" i="3"/>
  <c r="E83" i="3"/>
  <c r="C84" i="3"/>
  <c r="B84" i="3"/>
  <c r="F78" i="3"/>
  <c r="E78" i="3"/>
  <c r="D78" i="3"/>
  <c r="B77" i="3"/>
  <c r="C77" i="3"/>
  <c r="C78" i="3"/>
  <c r="B78" i="3"/>
  <c r="BT23" i="3"/>
  <c r="BT24" i="3"/>
  <c r="BT25" i="3"/>
  <c r="BT26" i="3"/>
  <c r="BT27" i="3"/>
  <c r="BT28" i="3"/>
  <c r="BT30" i="3"/>
  <c r="BT31" i="3"/>
  <c r="BT32" i="3"/>
  <c r="BT33" i="3"/>
  <c r="BT34" i="3"/>
  <c r="BT36" i="3"/>
  <c r="BT37" i="3"/>
  <c r="BT38" i="3"/>
  <c r="BT39" i="3"/>
  <c r="BT40" i="3"/>
  <c r="BT41" i="3"/>
  <c r="BT42" i="3"/>
  <c r="BT44" i="3"/>
  <c r="BT45" i="3"/>
  <c r="BT46" i="3"/>
  <c r="BT47" i="3"/>
  <c r="BT48" i="3"/>
  <c r="BT49" i="3"/>
  <c r="BS23" i="3"/>
  <c r="BS24" i="3"/>
  <c r="BS25" i="3"/>
  <c r="BS26" i="3"/>
  <c r="BS27" i="3"/>
  <c r="BS28" i="3"/>
  <c r="BS30" i="3"/>
  <c r="BS31" i="3"/>
  <c r="BS32" i="3"/>
  <c r="BS33" i="3"/>
  <c r="BS34" i="3"/>
  <c r="BS36" i="3"/>
  <c r="BS37" i="3"/>
  <c r="BS38" i="3"/>
  <c r="BS39" i="3"/>
  <c r="BS40" i="3"/>
  <c r="BS41" i="3"/>
  <c r="BS42" i="3"/>
  <c r="BS44" i="3"/>
  <c r="BS45" i="3"/>
  <c r="BS46" i="3"/>
  <c r="BS47" i="3"/>
  <c r="BS48" i="3"/>
  <c r="BS49" i="3"/>
  <c r="BR23" i="3"/>
  <c r="BR24" i="3"/>
  <c r="BR25" i="3"/>
  <c r="BR26" i="3"/>
  <c r="BR27" i="3"/>
  <c r="BR28" i="3"/>
  <c r="BR30" i="3"/>
  <c r="BR31" i="3"/>
  <c r="BR32" i="3"/>
  <c r="BR33" i="3"/>
  <c r="BR34" i="3"/>
  <c r="BR36" i="3"/>
  <c r="BR37" i="3"/>
  <c r="BR38" i="3"/>
  <c r="BR39" i="3"/>
  <c r="BR40" i="3"/>
  <c r="BR41" i="3"/>
  <c r="BR42" i="3"/>
  <c r="BR44" i="3"/>
  <c r="BR45" i="3"/>
  <c r="BR46" i="3"/>
  <c r="BR47" i="3"/>
  <c r="BR48" i="3"/>
  <c r="BR49" i="3"/>
  <c r="BQ23" i="3"/>
  <c r="BQ24" i="3"/>
  <c r="BQ25" i="3"/>
  <c r="BQ26" i="3"/>
  <c r="BQ27" i="3"/>
  <c r="BQ28" i="3"/>
  <c r="BQ30" i="3"/>
  <c r="BQ31" i="3"/>
  <c r="BQ32" i="3"/>
  <c r="BQ33" i="3"/>
  <c r="BQ34" i="3"/>
  <c r="BQ36" i="3"/>
  <c r="BQ37" i="3"/>
  <c r="BQ38" i="3"/>
  <c r="BQ39" i="3"/>
  <c r="BQ40" i="3"/>
  <c r="BQ41" i="3"/>
  <c r="BQ42" i="3"/>
  <c r="BQ44" i="3"/>
  <c r="BQ45" i="3"/>
  <c r="BQ46" i="3"/>
  <c r="BQ47" i="3"/>
  <c r="BQ48" i="3"/>
  <c r="BQ49" i="3"/>
  <c r="BP23" i="3"/>
  <c r="BP24" i="3"/>
  <c r="BP25" i="3"/>
  <c r="BP26" i="3"/>
  <c r="BP27" i="3"/>
  <c r="BP28" i="3"/>
  <c r="BP30" i="3"/>
  <c r="BP31" i="3"/>
  <c r="BP32" i="3"/>
  <c r="BP33" i="3"/>
  <c r="BP34" i="3"/>
  <c r="BP36" i="3"/>
  <c r="BP37" i="3"/>
  <c r="BP38" i="3"/>
  <c r="BP39" i="3"/>
  <c r="BP40" i="3"/>
  <c r="BP41" i="3"/>
  <c r="BP42" i="3"/>
  <c r="BP44" i="3"/>
  <c r="BP45" i="3"/>
  <c r="BP46" i="3"/>
  <c r="BP47" i="3"/>
  <c r="BP48" i="3"/>
  <c r="BP49" i="3"/>
  <c r="F48" i="3"/>
  <c r="E48" i="3"/>
  <c r="D48" i="3"/>
  <c r="B47" i="3"/>
  <c r="C47" i="3"/>
  <c r="C48" i="3"/>
  <c r="B48" i="3"/>
  <c r="F42" i="3"/>
  <c r="E42" i="3"/>
  <c r="D42" i="3"/>
  <c r="B41" i="3"/>
  <c r="C41" i="3"/>
  <c r="C42" i="3"/>
  <c r="B42" i="3"/>
  <c r="F34" i="3"/>
  <c r="E34" i="3"/>
  <c r="D34" i="3"/>
  <c r="B33" i="3"/>
  <c r="C33" i="3"/>
  <c r="D33" i="3"/>
  <c r="E33" i="3"/>
  <c r="C34" i="3"/>
  <c r="B34" i="3"/>
  <c r="F28" i="3"/>
  <c r="E28" i="3"/>
  <c r="D28" i="3"/>
  <c r="B27" i="3"/>
  <c r="C27" i="3"/>
  <c r="C28" i="3"/>
  <c r="B28" i="3"/>
  <c r="F222" i="1"/>
  <c r="F172" i="1"/>
  <c r="F122" i="1"/>
  <c r="F72" i="1"/>
  <c r="F22" i="1"/>
  <c r="K23" i="1"/>
  <c r="B22" i="1"/>
  <c r="G23" i="1"/>
  <c r="H23" i="1"/>
  <c r="G24" i="1"/>
  <c r="H24" i="1"/>
  <c r="I24" i="1"/>
  <c r="G25" i="1"/>
  <c r="H25" i="1"/>
  <c r="G26" i="1"/>
  <c r="H26" i="1"/>
  <c r="G27" i="1"/>
  <c r="H27" i="1"/>
  <c r="G28" i="1"/>
  <c r="H28" i="1"/>
  <c r="I28" i="1"/>
  <c r="J28" i="1"/>
  <c r="K28" i="1"/>
  <c r="I27" i="1"/>
  <c r="J27" i="1"/>
  <c r="K27" i="1"/>
  <c r="I26" i="1"/>
  <c r="J26" i="1"/>
  <c r="K26" i="1"/>
  <c r="I25" i="1"/>
  <c r="J25" i="1"/>
  <c r="K25" i="1"/>
  <c r="J24" i="1"/>
  <c r="K24" i="1"/>
  <c r="I23" i="1"/>
  <c r="J23" i="1"/>
  <c r="G22" i="1"/>
  <c r="L22" i="1"/>
  <c r="C22" i="1"/>
  <c r="H22" i="1"/>
  <c r="M22" i="1"/>
  <c r="D22" i="1"/>
  <c r="I22" i="1"/>
  <c r="N22" i="1"/>
  <c r="E22" i="1"/>
  <c r="J22" i="1"/>
  <c r="O22" i="1"/>
  <c r="K22" i="1"/>
  <c r="P22" i="1"/>
  <c r="Q22" i="1"/>
  <c r="CS23" i="1"/>
  <c r="F23" i="1"/>
  <c r="B23" i="1"/>
  <c r="L23" i="1"/>
  <c r="C23" i="1"/>
  <c r="M23" i="1"/>
  <c r="D23" i="1"/>
  <c r="N23" i="1"/>
  <c r="E23" i="1"/>
  <c r="O23" i="1"/>
  <c r="P23" i="1"/>
  <c r="Q23" i="1"/>
  <c r="CS24" i="1"/>
  <c r="F24" i="1"/>
  <c r="B24" i="1"/>
  <c r="L24" i="1"/>
  <c r="C24" i="1"/>
  <c r="M24" i="1"/>
  <c r="D24" i="1"/>
  <c r="N24" i="1"/>
  <c r="E24" i="1"/>
  <c r="O24" i="1"/>
  <c r="P24" i="1"/>
  <c r="Q24" i="1"/>
  <c r="CS25" i="1"/>
  <c r="F25" i="1"/>
  <c r="B25" i="1"/>
  <c r="L25" i="1"/>
  <c r="C25" i="1"/>
  <c r="M25" i="1"/>
  <c r="D25" i="1"/>
  <c r="N25" i="1"/>
  <c r="E25" i="1"/>
  <c r="O25" i="1"/>
  <c r="P25" i="1"/>
  <c r="Q25" i="1"/>
  <c r="CS26" i="1"/>
  <c r="F26" i="1"/>
  <c r="B26" i="1"/>
  <c r="L26" i="1"/>
  <c r="C26" i="1"/>
  <c r="M26" i="1"/>
  <c r="D26" i="1"/>
  <c r="N26" i="1"/>
  <c r="E26" i="1"/>
  <c r="O26" i="1"/>
  <c r="P26" i="1"/>
  <c r="Q26" i="1"/>
  <c r="CS27" i="1"/>
  <c r="F27" i="1"/>
  <c r="B27" i="1"/>
  <c r="L27" i="1"/>
  <c r="C27" i="1"/>
  <c r="M27" i="1"/>
  <c r="D27" i="1"/>
  <c r="N27" i="1"/>
  <c r="E27" i="1"/>
  <c r="O27" i="1"/>
  <c r="P27" i="1"/>
  <c r="Q27" i="1"/>
  <c r="CS28" i="1"/>
  <c r="F30" i="1"/>
  <c r="K31" i="1"/>
  <c r="B30" i="1"/>
  <c r="G31" i="1"/>
  <c r="H31" i="1"/>
  <c r="G32" i="1"/>
  <c r="H32" i="1"/>
  <c r="G33" i="1"/>
  <c r="H33" i="1"/>
  <c r="I33" i="1"/>
  <c r="J33" i="1"/>
  <c r="G34" i="1"/>
  <c r="H34" i="1"/>
  <c r="I34" i="1"/>
  <c r="J34" i="1"/>
  <c r="K34" i="1"/>
  <c r="K33" i="1"/>
  <c r="I32" i="1"/>
  <c r="J32" i="1"/>
  <c r="K32" i="1"/>
  <c r="I31" i="1"/>
  <c r="J31" i="1"/>
  <c r="G30" i="1"/>
  <c r="L30" i="1"/>
  <c r="C30" i="1"/>
  <c r="H30" i="1"/>
  <c r="M30" i="1"/>
  <c r="D30" i="1"/>
  <c r="I30" i="1"/>
  <c r="N30" i="1"/>
  <c r="E30" i="1"/>
  <c r="J30" i="1"/>
  <c r="O30" i="1"/>
  <c r="K30" i="1"/>
  <c r="P30" i="1"/>
  <c r="Q30" i="1"/>
  <c r="CS31" i="1"/>
  <c r="F31" i="1"/>
  <c r="B31" i="1"/>
  <c r="L31" i="1"/>
  <c r="C31" i="1"/>
  <c r="M31" i="1"/>
  <c r="D31" i="1"/>
  <c r="N31" i="1"/>
  <c r="E31" i="1"/>
  <c r="O31" i="1"/>
  <c r="P31" i="1"/>
  <c r="Q31" i="1"/>
  <c r="CS32" i="1"/>
  <c r="F32" i="1"/>
  <c r="B32" i="1"/>
  <c r="L32" i="1"/>
  <c r="C32" i="1"/>
  <c r="M32" i="1"/>
  <c r="D32" i="1"/>
  <c r="N32" i="1"/>
  <c r="E32" i="1"/>
  <c r="O32" i="1"/>
  <c r="P32" i="1"/>
  <c r="Q32" i="1"/>
  <c r="CS33" i="1"/>
  <c r="F33" i="1"/>
  <c r="B33" i="1"/>
  <c r="L33" i="1"/>
  <c r="C33" i="1"/>
  <c r="M33" i="1"/>
  <c r="D33" i="1"/>
  <c r="N33" i="1"/>
  <c r="E33" i="1"/>
  <c r="O33" i="1"/>
  <c r="P33" i="1"/>
  <c r="Q33" i="1"/>
  <c r="CS34" i="1"/>
  <c r="F36" i="1"/>
  <c r="K37" i="1"/>
  <c r="B36" i="1"/>
  <c r="G37" i="1"/>
  <c r="H37" i="1"/>
  <c r="G38" i="1"/>
  <c r="H38" i="1"/>
  <c r="I38" i="1"/>
  <c r="G39" i="1"/>
  <c r="H39" i="1"/>
  <c r="I39" i="1"/>
  <c r="J39" i="1"/>
  <c r="G40" i="1"/>
  <c r="H40" i="1"/>
  <c r="G41" i="1"/>
  <c r="H41" i="1"/>
  <c r="G42" i="1"/>
  <c r="H42" i="1"/>
  <c r="I42" i="1"/>
  <c r="J42" i="1"/>
  <c r="K42" i="1"/>
  <c r="I41" i="1"/>
  <c r="J41" i="1"/>
  <c r="K41" i="1"/>
  <c r="I40" i="1"/>
  <c r="J40" i="1"/>
  <c r="K40" i="1"/>
  <c r="K39" i="1"/>
  <c r="J38" i="1"/>
  <c r="K38" i="1"/>
  <c r="I37" i="1"/>
  <c r="J37" i="1"/>
  <c r="G36" i="1"/>
  <c r="L36" i="1"/>
  <c r="C36" i="1"/>
  <c r="H36" i="1"/>
  <c r="M36" i="1"/>
  <c r="D36" i="1"/>
  <c r="I36" i="1"/>
  <c r="N36" i="1"/>
  <c r="E36" i="1"/>
  <c r="J36" i="1"/>
  <c r="O36" i="1"/>
  <c r="K36" i="1"/>
  <c r="P36" i="1"/>
  <c r="Q36" i="1"/>
  <c r="CS37" i="1"/>
  <c r="F37" i="1"/>
  <c r="B37" i="1"/>
  <c r="L37" i="1"/>
  <c r="C37" i="1"/>
  <c r="M37" i="1"/>
  <c r="D37" i="1"/>
  <c r="N37" i="1"/>
  <c r="E37" i="1"/>
  <c r="O37" i="1"/>
  <c r="P37" i="1"/>
  <c r="Q37" i="1"/>
  <c r="CS38" i="1"/>
  <c r="F38" i="1"/>
  <c r="B38" i="1"/>
  <c r="L38" i="1"/>
  <c r="C38" i="1"/>
  <c r="M38" i="1"/>
  <c r="D38" i="1"/>
  <c r="N38" i="1"/>
  <c r="E38" i="1"/>
  <c r="O38" i="1"/>
  <c r="P38" i="1"/>
  <c r="Q38" i="1"/>
  <c r="CS39" i="1"/>
  <c r="F39" i="1"/>
  <c r="B39" i="1"/>
  <c r="L39" i="1"/>
  <c r="C39" i="1"/>
  <c r="M39" i="1"/>
  <c r="D39" i="1"/>
  <c r="N39" i="1"/>
  <c r="E39" i="1"/>
  <c r="O39" i="1"/>
  <c r="P39" i="1"/>
  <c r="Q39" i="1"/>
  <c r="CS40" i="1"/>
  <c r="F40" i="1"/>
  <c r="B40" i="1"/>
  <c r="L40" i="1"/>
  <c r="C40" i="1"/>
  <c r="M40" i="1"/>
  <c r="D40" i="1"/>
  <c r="N40" i="1"/>
  <c r="E40" i="1"/>
  <c r="O40" i="1"/>
  <c r="P40" i="1"/>
  <c r="Q40" i="1"/>
  <c r="CS41" i="1"/>
  <c r="F41" i="1"/>
  <c r="B41" i="1"/>
  <c r="L41" i="1"/>
  <c r="C41" i="1"/>
  <c r="M41" i="1"/>
  <c r="D41" i="1"/>
  <c r="N41" i="1"/>
  <c r="E41" i="1"/>
  <c r="O41" i="1"/>
  <c r="P41" i="1"/>
  <c r="Q41" i="1"/>
  <c r="CS42" i="1"/>
  <c r="F44" i="1"/>
  <c r="K45" i="1"/>
  <c r="B44" i="1"/>
  <c r="G45" i="1"/>
  <c r="H45" i="1"/>
  <c r="G46" i="1"/>
  <c r="H46" i="1"/>
  <c r="I46" i="1"/>
  <c r="G47" i="1"/>
  <c r="H47" i="1"/>
  <c r="G48" i="1"/>
  <c r="H48" i="1"/>
  <c r="I48" i="1"/>
  <c r="J48" i="1"/>
  <c r="K48" i="1"/>
  <c r="I47" i="1"/>
  <c r="J47" i="1"/>
  <c r="K47" i="1"/>
  <c r="J46" i="1"/>
  <c r="K46" i="1"/>
  <c r="I45" i="1"/>
  <c r="J45" i="1"/>
  <c r="G44" i="1"/>
  <c r="L44" i="1"/>
  <c r="C44" i="1"/>
  <c r="H44" i="1"/>
  <c r="M44" i="1"/>
  <c r="D44" i="1"/>
  <c r="I44" i="1"/>
  <c r="N44" i="1"/>
  <c r="E44" i="1"/>
  <c r="J44" i="1"/>
  <c r="O44" i="1"/>
  <c r="K44" i="1"/>
  <c r="P44" i="1"/>
  <c r="Q44" i="1"/>
  <c r="CS45" i="1"/>
  <c r="F45" i="1"/>
  <c r="B45" i="1"/>
  <c r="L45" i="1"/>
  <c r="C45" i="1"/>
  <c r="M45" i="1"/>
  <c r="D45" i="1"/>
  <c r="N45" i="1"/>
  <c r="E45" i="1"/>
  <c r="O45" i="1"/>
  <c r="P45" i="1"/>
  <c r="Q45" i="1"/>
  <c r="CS46" i="1"/>
  <c r="F46" i="1"/>
  <c r="B46" i="1"/>
  <c r="L46" i="1"/>
  <c r="C46" i="1"/>
  <c r="M46" i="1"/>
  <c r="D46" i="1"/>
  <c r="N46" i="1"/>
  <c r="E46" i="1"/>
  <c r="O46" i="1"/>
  <c r="P46" i="1"/>
  <c r="Q46" i="1"/>
  <c r="CS47" i="1"/>
  <c r="F47" i="1"/>
  <c r="B47" i="1"/>
  <c r="L47" i="1"/>
  <c r="C47" i="1"/>
  <c r="M47" i="1"/>
  <c r="D47" i="1"/>
  <c r="N47" i="1"/>
  <c r="E47" i="1"/>
  <c r="O47" i="1"/>
  <c r="P47" i="1"/>
  <c r="Q47" i="1"/>
  <c r="CS48" i="1"/>
  <c r="CS49" i="1"/>
  <c r="CO23" i="1"/>
  <c r="CO24" i="1"/>
  <c r="CO25" i="1"/>
  <c r="CO26" i="1"/>
  <c r="CO27" i="1"/>
  <c r="CO28" i="1"/>
  <c r="CO31" i="1"/>
  <c r="CO32" i="1"/>
  <c r="CO33" i="1"/>
  <c r="CO34" i="1"/>
  <c r="CO37" i="1"/>
  <c r="CO38" i="1"/>
  <c r="CO39" i="1"/>
  <c r="CO40" i="1"/>
  <c r="CO41" i="1"/>
  <c r="CO42" i="1"/>
  <c r="CO45" i="1"/>
  <c r="CO46" i="1"/>
  <c r="CO47" i="1"/>
  <c r="CO48" i="1"/>
  <c r="CO49" i="1"/>
  <c r="CP23" i="1"/>
  <c r="CP24" i="1"/>
  <c r="CP25" i="1"/>
  <c r="CP26" i="1"/>
  <c r="CP27" i="1"/>
  <c r="CP28" i="1"/>
  <c r="CP31" i="1"/>
  <c r="CP32" i="1"/>
  <c r="CP33" i="1"/>
  <c r="CP34" i="1"/>
  <c r="CP37" i="1"/>
  <c r="CP38" i="1"/>
  <c r="CP39" i="1"/>
  <c r="CP40" i="1"/>
  <c r="CP41" i="1"/>
  <c r="CP42" i="1"/>
  <c r="CP45" i="1"/>
  <c r="CP46" i="1"/>
  <c r="CP47" i="1"/>
  <c r="CP48" i="1"/>
  <c r="CP49" i="1"/>
  <c r="CQ23" i="1"/>
  <c r="CQ24" i="1"/>
  <c r="CQ25" i="1"/>
  <c r="CQ26" i="1"/>
  <c r="CQ27" i="1"/>
  <c r="CQ28" i="1"/>
  <c r="CQ31" i="1"/>
  <c r="CQ32" i="1"/>
  <c r="CQ33" i="1"/>
  <c r="CQ34" i="1"/>
  <c r="CQ37" i="1"/>
  <c r="CQ38" i="1"/>
  <c r="CQ39" i="1"/>
  <c r="CQ40" i="1"/>
  <c r="CQ41" i="1"/>
  <c r="CQ42" i="1"/>
  <c r="CQ45" i="1"/>
  <c r="CQ46" i="1"/>
  <c r="CQ47" i="1"/>
  <c r="CQ48" i="1"/>
  <c r="CQ49" i="1"/>
  <c r="CR23" i="1"/>
  <c r="CR24" i="1"/>
  <c r="CR25" i="1"/>
  <c r="CR26" i="1"/>
  <c r="CR27" i="1"/>
  <c r="CR28" i="1"/>
  <c r="CR31" i="1"/>
  <c r="CR32" i="1"/>
  <c r="CR33" i="1"/>
  <c r="CR34" i="1"/>
  <c r="CR37" i="1"/>
  <c r="CR38" i="1"/>
  <c r="CR39" i="1"/>
  <c r="CR40" i="1"/>
  <c r="CR41" i="1"/>
  <c r="CR42" i="1"/>
  <c r="CR45" i="1"/>
  <c r="CR46" i="1"/>
  <c r="CR47" i="1"/>
  <c r="CR48" i="1"/>
  <c r="CR49" i="1"/>
  <c r="G60" i="1"/>
  <c r="K73" i="1"/>
  <c r="W22" i="1"/>
  <c r="W23" i="1"/>
  <c r="W24" i="1"/>
  <c r="W25" i="1"/>
  <c r="W26" i="1"/>
  <c r="W27" i="1"/>
  <c r="W28" i="1"/>
  <c r="W30" i="1"/>
  <c r="W31" i="1"/>
  <c r="W32" i="1"/>
  <c r="W33" i="1"/>
  <c r="W34" i="1"/>
  <c r="W36" i="1"/>
  <c r="W37" i="1"/>
  <c r="W38" i="1"/>
  <c r="W39" i="1"/>
  <c r="W40" i="1"/>
  <c r="W41" i="1"/>
  <c r="W42" i="1"/>
  <c r="W44" i="1"/>
  <c r="W45" i="1"/>
  <c r="W46" i="1"/>
  <c r="W47" i="1"/>
  <c r="W48" i="1"/>
  <c r="W49" i="1"/>
  <c r="X22" i="1"/>
  <c r="X23" i="1"/>
  <c r="X24" i="1"/>
  <c r="X25" i="1"/>
  <c r="X26" i="1"/>
  <c r="X27" i="1"/>
  <c r="B28" i="1"/>
  <c r="L28" i="1"/>
  <c r="C28" i="1"/>
  <c r="M28" i="1"/>
  <c r="D28" i="1"/>
  <c r="N28" i="1"/>
  <c r="E28" i="1"/>
  <c r="O28" i="1"/>
  <c r="F28" i="1"/>
  <c r="P28" i="1"/>
  <c r="Q28" i="1"/>
  <c r="X28" i="1"/>
  <c r="X30" i="1"/>
  <c r="X31" i="1"/>
  <c r="X32" i="1"/>
  <c r="X33" i="1"/>
  <c r="B34" i="1"/>
  <c r="L34" i="1"/>
  <c r="C34" i="1"/>
  <c r="M34" i="1"/>
  <c r="D34" i="1"/>
  <c r="N34" i="1"/>
  <c r="E34" i="1"/>
  <c r="O34" i="1"/>
  <c r="F34" i="1"/>
  <c r="P34" i="1"/>
  <c r="Q34" i="1"/>
  <c r="X34" i="1"/>
  <c r="X36" i="1"/>
  <c r="X37" i="1"/>
  <c r="X38" i="1"/>
  <c r="X39" i="1"/>
  <c r="X40" i="1"/>
  <c r="X41" i="1"/>
  <c r="B42" i="1"/>
  <c r="L42" i="1"/>
  <c r="C42" i="1"/>
  <c r="M42" i="1"/>
  <c r="D42" i="1"/>
  <c r="N42" i="1"/>
  <c r="E42" i="1"/>
  <c r="O42" i="1"/>
  <c r="F42" i="1"/>
  <c r="P42" i="1"/>
  <c r="Q42" i="1"/>
  <c r="X42" i="1"/>
  <c r="X44" i="1"/>
  <c r="X45" i="1"/>
  <c r="X46" i="1"/>
  <c r="X47" i="1"/>
  <c r="B48" i="1"/>
  <c r="L48" i="1"/>
  <c r="C48" i="1"/>
  <c r="M48" i="1"/>
  <c r="D48" i="1"/>
  <c r="N48" i="1"/>
  <c r="E48" i="1"/>
  <c r="O48" i="1"/>
  <c r="F48" i="1"/>
  <c r="P48" i="1"/>
  <c r="Q48" i="1"/>
  <c r="X48" i="1"/>
  <c r="X49" i="1"/>
  <c r="Y22" i="1"/>
  <c r="Y23" i="1"/>
  <c r="Y24" i="1"/>
  <c r="Y25" i="1"/>
  <c r="Y26" i="1"/>
  <c r="Y27" i="1"/>
  <c r="Y28" i="1"/>
  <c r="Y30" i="1"/>
  <c r="Y31" i="1"/>
  <c r="Y32" i="1"/>
  <c r="Y33" i="1"/>
  <c r="Y34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Z22" i="1"/>
  <c r="Z23" i="1"/>
  <c r="Z24" i="1"/>
  <c r="Z25" i="1"/>
  <c r="Z26" i="1"/>
  <c r="Z27" i="1"/>
  <c r="Z28" i="1"/>
  <c r="Z30" i="1"/>
  <c r="Z31" i="1"/>
  <c r="Z32" i="1"/>
  <c r="Z33" i="1"/>
  <c r="Z34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B22" i="1"/>
  <c r="AB23" i="1"/>
  <c r="AB24" i="1"/>
  <c r="AB25" i="1"/>
  <c r="AB26" i="1"/>
  <c r="AB27" i="1"/>
  <c r="AB28" i="1"/>
  <c r="AB30" i="1"/>
  <c r="AB31" i="1"/>
  <c r="AB32" i="1"/>
  <c r="AB33" i="1"/>
  <c r="AB34" i="1"/>
  <c r="AB36" i="1"/>
  <c r="AB37" i="1"/>
  <c r="AB38" i="1"/>
  <c r="AB39" i="1"/>
  <c r="AB40" i="1"/>
  <c r="AB41" i="1"/>
  <c r="AB42" i="1"/>
  <c r="AB44" i="1"/>
  <c r="AB45" i="1"/>
  <c r="AB46" i="1"/>
  <c r="AB47" i="1"/>
  <c r="AB48" i="1"/>
  <c r="AB49" i="1"/>
  <c r="AC22" i="1"/>
  <c r="AC23" i="1"/>
  <c r="AC24" i="1"/>
  <c r="AC25" i="1"/>
  <c r="AC26" i="1"/>
  <c r="AC27" i="1"/>
  <c r="AC28" i="1"/>
  <c r="AC30" i="1"/>
  <c r="AC31" i="1"/>
  <c r="AC32" i="1"/>
  <c r="AC33" i="1"/>
  <c r="AC34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49" i="1"/>
  <c r="AD22" i="1"/>
  <c r="AD23" i="1"/>
  <c r="AD24" i="1"/>
  <c r="AD25" i="1"/>
  <c r="AD26" i="1"/>
  <c r="AD27" i="1"/>
  <c r="AD28" i="1"/>
  <c r="AD30" i="1"/>
  <c r="AD31" i="1"/>
  <c r="AD32" i="1"/>
  <c r="AD33" i="1"/>
  <c r="AD34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E22" i="1"/>
  <c r="AE23" i="1"/>
  <c r="AE24" i="1"/>
  <c r="AE25" i="1"/>
  <c r="AE26" i="1"/>
  <c r="AE27" i="1"/>
  <c r="AE28" i="1"/>
  <c r="AE30" i="1"/>
  <c r="AE31" i="1"/>
  <c r="AE32" i="1"/>
  <c r="AE33" i="1"/>
  <c r="AE34" i="1"/>
  <c r="AE36" i="1"/>
  <c r="AE37" i="1"/>
  <c r="AE38" i="1"/>
  <c r="AE39" i="1"/>
  <c r="AE40" i="1"/>
  <c r="AE41" i="1"/>
  <c r="AE42" i="1"/>
  <c r="AE44" i="1"/>
  <c r="AE45" i="1"/>
  <c r="AE46" i="1"/>
  <c r="AE47" i="1"/>
  <c r="AE48" i="1"/>
  <c r="AE49" i="1"/>
  <c r="AF22" i="1"/>
  <c r="AF23" i="1"/>
  <c r="AF24" i="1"/>
  <c r="AF25" i="1"/>
  <c r="AF26" i="1"/>
  <c r="AF27" i="1"/>
  <c r="AF28" i="1"/>
  <c r="AF30" i="1"/>
  <c r="AF31" i="1"/>
  <c r="AF32" i="1"/>
  <c r="AF33" i="1"/>
  <c r="AF34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C63" i="1"/>
  <c r="B72" i="1"/>
  <c r="G73" i="1"/>
  <c r="H73" i="1"/>
  <c r="BW23" i="1"/>
  <c r="BW24" i="1"/>
  <c r="BW25" i="1"/>
  <c r="BW26" i="1"/>
  <c r="BW27" i="1"/>
  <c r="BW28" i="1"/>
  <c r="BW31" i="1"/>
  <c r="BW32" i="1"/>
  <c r="BW33" i="1"/>
  <c r="BW34" i="1"/>
  <c r="BW37" i="1"/>
  <c r="BW38" i="1"/>
  <c r="BW39" i="1"/>
  <c r="BW40" i="1"/>
  <c r="BW41" i="1"/>
  <c r="BW42" i="1"/>
  <c r="BW45" i="1"/>
  <c r="BW46" i="1"/>
  <c r="BW47" i="1"/>
  <c r="BW48" i="1"/>
  <c r="BW49" i="1"/>
  <c r="BU23" i="1"/>
  <c r="BU24" i="1"/>
  <c r="BU25" i="1"/>
  <c r="BU26" i="1"/>
  <c r="BU27" i="1"/>
  <c r="BU28" i="1"/>
  <c r="BU31" i="1"/>
  <c r="BU32" i="1"/>
  <c r="BU33" i="1"/>
  <c r="BU34" i="1"/>
  <c r="BU37" i="1"/>
  <c r="BU38" i="1"/>
  <c r="BU39" i="1"/>
  <c r="BU40" i="1"/>
  <c r="BU41" i="1"/>
  <c r="BU42" i="1"/>
  <c r="BU45" i="1"/>
  <c r="BU46" i="1"/>
  <c r="BU47" i="1"/>
  <c r="BU48" i="1"/>
  <c r="BU49" i="1"/>
  <c r="BV23" i="1"/>
  <c r="BV24" i="1"/>
  <c r="BV25" i="1"/>
  <c r="BV26" i="1"/>
  <c r="BV27" i="1"/>
  <c r="BV28" i="1"/>
  <c r="BV31" i="1"/>
  <c r="BV32" i="1"/>
  <c r="BV33" i="1"/>
  <c r="BV34" i="1"/>
  <c r="BV37" i="1"/>
  <c r="BV38" i="1"/>
  <c r="BV39" i="1"/>
  <c r="BV40" i="1"/>
  <c r="BV41" i="1"/>
  <c r="BV42" i="1"/>
  <c r="BV45" i="1"/>
  <c r="BV46" i="1"/>
  <c r="BV47" i="1"/>
  <c r="BV48" i="1"/>
  <c r="BV49" i="1"/>
  <c r="BX23" i="1"/>
  <c r="BX24" i="1"/>
  <c r="BX25" i="1"/>
  <c r="BX26" i="1"/>
  <c r="BX27" i="1"/>
  <c r="BX28" i="1"/>
  <c r="BX31" i="1"/>
  <c r="BX32" i="1"/>
  <c r="BX33" i="1"/>
  <c r="BX34" i="1"/>
  <c r="BX37" i="1"/>
  <c r="BX38" i="1"/>
  <c r="BX39" i="1"/>
  <c r="BX40" i="1"/>
  <c r="BX41" i="1"/>
  <c r="BX42" i="1"/>
  <c r="BX45" i="1"/>
  <c r="BX46" i="1"/>
  <c r="BX47" i="1"/>
  <c r="BX48" i="1"/>
  <c r="BX49" i="1"/>
  <c r="BY23" i="1"/>
  <c r="BY24" i="1"/>
  <c r="BY25" i="1"/>
  <c r="BY26" i="1"/>
  <c r="BY27" i="1"/>
  <c r="BY28" i="1"/>
  <c r="BY31" i="1"/>
  <c r="BY32" i="1"/>
  <c r="BY33" i="1"/>
  <c r="BY34" i="1"/>
  <c r="BY37" i="1"/>
  <c r="BY38" i="1"/>
  <c r="BY39" i="1"/>
  <c r="BY40" i="1"/>
  <c r="BY41" i="1"/>
  <c r="BY42" i="1"/>
  <c r="BY45" i="1"/>
  <c r="BY46" i="1"/>
  <c r="BY47" i="1"/>
  <c r="BY48" i="1"/>
  <c r="BY49" i="1"/>
  <c r="E56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F65" i="1"/>
  <c r="G74" i="1"/>
  <c r="CF23" i="1"/>
  <c r="CF24" i="1"/>
  <c r="CF25" i="1"/>
  <c r="CF26" i="1"/>
  <c r="CF27" i="1"/>
  <c r="CF28" i="1"/>
  <c r="CF31" i="1"/>
  <c r="CF32" i="1"/>
  <c r="CF33" i="1"/>
  <c r="CF34" i="1"/>
  <c r="CF37" i="1"/>
  <c r="CF38" i="1"/>
  <c r="CF39" i="1"/>
  <c r="CF40" i="1"/>
  <c r="CF41" i="1"/>
  <c r="CF42" i="1"/>
  <c r="CF45" i="1"/>
  <c r="CF46" i="1"/>
  <c r="CF47" i="1"/>
  <c r="CF48" i="1"/>
  <c r="CF49" i="1"/>
  <c r="CE23" i="1"/>
  <c r="CE24" i="1"/>
  <c r="CE25" i="1"/>
  <c r="CE26" i="1"/>
  <c r="CE27" i="1"/>
  <c r="CE28" i="1"/>
  <c r="CE31" i="1"/>
  <c r="CE32" i="1"/>
  <c r="CE33" i="1"/>
  <c r="CE34" i="1"/>
  <c r="CE37" i="1"/>
  <c r="CE38" i="1"/>
  <c r="CE39" i="1"/>
  <c r="CE40" i="1"/>
  <c r="CE41" i="1"/>
  <c r="CE42" i="1"/>
  <c r="CE45" i="1"/>
  <c r="CE46" i="1"/>
  <c r="CE47" i="1"/>
  <c r="CE48" i="1"/>
  <c r="CE49" i="1"/>
  <c r="CG23" i="1"/>
  <c r="CG24" i="1"/>
  <c r="CG25" i="1"/>
  <c r="CG26" i="1"/>
  <c r="CG27" i="1"/>
  <c r="CG28" i="1"/>
  <c r="CG31" i="1"/>
  <c r="CG32" i="1"/>
  <c r="CG33" i="1"/>
  <c r="CG34" i="1"/>
  <c r="CG37" i="1"/>
  <c r="CG38" i="1"/>
  <c r="CG39" i="1"/>
  <c r="CG40" i="1"/>
  <c r="CG41" i="1"/>
  <c r="CG42" i="1"/>
  <c r="CG45" i="1"/>
  <c r="CG46" i="1"/>
  <c r="CG47" i="1"/>
  <c r="CG48" i="1"/>
  <c r="CG49" i="1"/>
  <c r="CH23" i="1"/>
  <c r="CH24" i="1"/>
  <c r="CH25" i="1"/>
  <c r="CH26" i="1"/>
  <c r="CH27" i="1"/>
  <c r="CH28" i="1"/>
  <c r="CH31" i="1"/>
  <c r="CH32" i="1"/>
  <c r="CH33" i="1"/>
  <c r="CH34" i="1"/>
  <c r="CH37" i="1"/>
  <c r="CH38" i="1"/>
  <c r="CH39" i="1"/>
  <c r="CH40" i="1"/>
  <c r="CH41" i="1"/>
  <c r="CH42" i="1"/>
  <c r="CH45" i="1"/>
  <c r="CH46" i="1"/>
  <c r="CH47" i="1"/>
  <c r="CH48" i="1"/>
  <c r="CH49" i="1"/>
  <c r="CI23" i="1"/>
  <c r="CI24" i="1"/>
  <c r="CI25" i="1"/>
  <c r="CI26" i="1"/>
  <c r="CI27" i="1"/>
  <c r="CI28" i="1"/>
  <c r="CI31" i="1"/>
  <c r="CI32" i="1"/>
  <c r="CI33" i="1"/>
  <c r="CI34" i="1"/>
  <c r="CI37" i="1"/>
  <c r="CI38" i="1"/>
  <c r="CI39" i="1"/>
  <c r="CI40" i="1"/>
  <c r="CI41" i="1"/>
  <c r="CI42" i="1"/>
  <c r="CI45" i="1"/>
  <c r="CI46" i="1"/>
  <c r="CI47" i="1"/>
  <c r="CI48" i="1"/>
  <c r="CI49" i="1"/>
  <c r="D58" i="1"/>
  <c r="H74" i="1"/>
  <c r="E58" i="1"/>
  <c r="I74" i="1"/>
  <c r="F58" i="1"/>
  <c r="AH22" i="1"/>
  <c r="AH23" i="1"/>
  <c r="AH24" i="1"/>
  <c r="AH25" i="1"/>
  <c r="AH26" i="1"/>
  <c r="AH27" i="1"/>
  <c r="AH28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4" i="1"/>
  <c r="AH45" i="1"/>
  <c r="AH46" i="1"/>
  <c r="AH47" i="1"/>
  <c r="AH48" i="1"/>
  <c r="AH49" i="1"/>
  <c r="AG22" i="1"/>
  <c r="AG23" i="1"/>
  <c r="AG24" i="1"/>
  <c r="AG25" i="1"/>
  <c r="AG26" i="1"/>
  <c r="AG27" i="1"/>
  <c r="AG28" i="1"/>
  <c r="AG30" i="1"/>
  <c r="AG31" i="1"/>
  <c r="AG32" i="1"/>
  <c r="AG33" i="1"/>
  <c r="AG34" i="1"/>
  <c r="AG36" i="1"/>
  <c r="AG37" i="1"/>
  <c r="AG38" i="1"/>
  <c r="AG39" i="1"/>
  <c r="AG40" i="1"/>
  <c r="AG41" i="1"/>
  <c r="AG42" i="1"/>
  <c r="AG44" i="1"/>
  <c r="AG45" i="1"/>
  <c r="AG46" i="1"/>
  <c r="AG47" i="1"/>
  <c r="AG48" i="1"/>
  <c r="AG49" i="1"/>
  <c r="AI22" i="1"/>
  <c r="AI23" i="1"/>
  <c r="AI24" i="1"/>
  <c r="AI25" i="1"/>
  <c r="AI26" i="1"/>
  <c r="AI27" i="1"/>
  <c r="AI28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4" i="1"/>
  <c r="AI45" i="1"/>
  <c r="AI46" i="1"/>
  <c r="AI47" i="1"/>
  <c r="AI48" i="1"/>
  <c r="AI49" i="1"/>
  <c r="AJ22" i="1"/>
  <c r="AJ23" i="1"/>
  <c r="AJ24" i="1"/>
  <c r="AJ25" i="1"/>
  <c r="AJ26" i="1"/>
  <c r="AJ27" i="1"/>
  <c r="AJ28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4" i="1"/>
  <c r="AJ45" i="1"/>
  <c r="AJ46" i="1"/>
  <c r="AJ47" i="1"/>
  <c r="AJ48" i="1"/>
  <c r="AJ49" i="1"/>
  <c r="AK22" i="1"/>
  <c r="AK23" i="1"/>
  <c r="AK24" i="1"/>
  <c r="AK25" i="1"/>
  <c r="AK26" i="1"/>
  <c r="AK27" i="1"/>
  <c r="AK28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4" i="1"/>
  <c r="AK45" i="1"/>
  <c r="AK46" i="1"/>
  <c r="AK47" i="1"/>
  <c r="AK48" i="1"/>
  <c r="AK49" i="1"/>
  <c r="AL22" i="1"/>
  <c r="AL23" i="1"/>
  <c r="AL24" i="1"/>
  <c r="AL25" i="1"/>
  <c r="AL26" i="1"/>
  <c r="AL27" i="1"/>
  <c r="AL28" i="1"/>
  <c r="AL30" i="1"/>
  <c r="AL31" i="1"/>
  <c r="AL32" i="1"/>
  <c r="AL33" i="1"/>
  <c r="AL34" i="1"/>
  <c r="AL36" i="1"/>
  <c r="AL37" i="1"/>
  <c r="AL38" i="1"/>
  <c r="AL39" i="1"/>
  <c r="AL40" i="1"/>
  <c r="AL41" i="1"/>
  <c r="AL42" i="1"/>
  <c r="AL44" i="1"/>
  <c r="AL45" i="1"/>
  <c r="AL46" i="1"/>
  <c r="AL47" i="1"/>
  <c r="AL48" i="1"/>
  <c r="AL49" i="1"/>
  <c r="AM22" i="1"/>
  <c r="AM23" i="1"/>
  <c r="AM24" i="1"/>
  <c r="AM25" i="1"/>
  <c r="AM26" i="1"/>
  <c r="AM27" i="1"/>
  <c r="AM28" i="1"/>
  <c r="AM30" i="1"/>
  <c r="AM31" i="1"/>
  <c r="AM32" i="1"/>
  <c r="AM33" i="1"/>
  <c r="AM34" i="1"/>
  <c r="AM36" i="1"/>
  <c r="AM37" i="1"/>
  <c r="AM38" i="1"/>
  <c r="AM39" i="1"/>
  <c r="AM40" i="1"/>
  <c r="AM41" i="1"/>
  <c r="AM42" i="1"/>
  <c r="AM44" i="1"/>
  <c r="AM45" i="1"/>
  <c r="AM46" i="1"/>
  <c r="AM47" i="1"/>
  <c r="AM48" i="1"/>
  <c r="AM49" i="1"/>
  <c r="AN22" i="1"/>
  <c r="AN23" i="1"/>
  <c r="AN24" i="1"/>
  <c r="AN25" i="1"/>
  <c r="AN26" i="1"/>
  <c r="AN27" i="1"/>
  <c r="AN28" i="1"/>
  <c r="AN30" i="1"/>
  <c r="AN31" i="1"/>
  <c r="AN32" i="1"/>
  <c r="AN33" i="1"/>
  <c r="AN34" i="1"/>
  <c r="AN36" i="1"/>
  <c r="AN37" i="1"/>
  <c r="AN38" i="1"/>
  <c r="AN39" i="1"/>
  <c r="AN40" i="1"/>
  <c r="AN41" i="1"/>
  <c r="AN42" i="1"/>
  <c r="AN44" i="1"/>
  <c r="AN45" i="1"/>
  <c r="AN46" i="1"/>
  <c r="AN47" i="1"/>
  <c r="AN48" i="1"/>
  <c r="AN49" i="1"/>
  <c r="AO22" i="1"/>
  <c r="AO23" i="1"/>
  <c r="AO24" i="1"/>
  <c r="AO25" i="1"/>
  <c r="AO26" i="1"/>
  <c r="AO27" i="1"/>
  <c r="AO28" i="1"/>
  <c r="AO30" i="1"/>
  <c r="AO31" i="1"/>
  <c r="AO32" i="1"/>
  <c r="AO33" i="1"/>
  <c r="AO34" i="1"/>
  <c r="AO36" i="1"/>
  <c r="AO37" i="1"/>
  <c r="AO38" i="1"/>
  <c r="AO39" i="1"/>
  <c r="AO40" i="1"/>
  <c r="AO41" i="1"/>
  <c r="AO42" i="1"/>
  <c r="AO44" i="1"/>
  <c r="AO45" i="1"/>
  <c r="AO46" i="1"/>
  <c r="AO47" i="1"/>
  <c r="AO48" i="1"/>
  <c r="AO49" i="1"/>
  <c r="AP22" i="1"/>
  <c r="AP23" i="1"/>
  <c r="AP24" i="1"/>
  <c r="AP25" i="1"/>
  <c r="AP26" i="1"/>
  <c r="AP27" i="1"/>
  <c r="AP28" i="1"/>
  <c r="AP30" i="1"/>
  <c r="AP31" i="1"/>
  <c r="AP32" i="1"/>
  <c r="AP33" i="1"/>
  <c r="AP34" i="1"/>
  <c r="AP36" i="1"/>
  <c r="AP37" i="1"/>
  <c r="AP38" i="1"/>
  <c r="AP39" i="1"/>
  <c r="AP40" i="1"/>
  <c r="AP41" i="1"/>
  <c r="AP42" i="1"/>
  <c r="AP44" i="1"/>
  <c r="AP45" i="1"/>
  <c r="AP46" i="1"/>
  <c r="AP47" i="1"/>
  <c r="AP48" i="1"/>
  <c r="AP49" i="1"/>
  <c r="D64" i="1"/>
  <c r="E65" i="1"/>
  <c r="G65" i="1"/>
  <c r="I65" i="1"/>
  <c r="L65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E66" i="1"/>
  <c r="G66" i="1"/>
  <c r="H66" i="1"/>
  <c r="I66" i="1"/>
  <c r="K66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E67" i="1"/>
  <c r="G67" i="1"/>
  <c r="H67" i="1"/>
  <c r="I67" i="1"/>
  <c r="J67" i="1"/>
  <c r="G75" i="1"/>
  <c r="CK23" i="1"/>
  <c r="CK24" i="1"/>
  <c r="CK25" i="1"/>
  <c r="CK26" i="1"/>
  <c r="CK27" i="1"/>
  <c r="CK28" i="1"/>
  <c r="CK31" i="1"/>
  <c r="CK32" i="1"/>
  <c r="CK33" i="1"/>
  <c r="CK34" i="1"/>
  <c r="CK37" i="1"/>
  <c r="CK38" i="1"/>
  <c r="CK39" i="1"/>
  <c r="CK40" i="1"/>
  <c r="CK41" i="1"/>
  <c r="CK42" i="1"/>
  <c r="CK45" i="1"/>
  <c r="CK46" i="1"/>
  <c r="CK47" i="1"/>
  <c r="CK48" i="1"/>
  <c r="CK49" i="1"/>
  <c r="CJ23" i="1"/>
  <c r="CJ24" i="1"/>
  <c r="CJ25" i="1"/>
  <c r="CJ26" i="1"/>
  <c r="CJ27" i="1"/>
  <c r="CJ28" i="1"/>
  <c r="CJ31" i="1"/>
  <c r="CJ32" i="1"/>
  <c r="CJ33" i="1"/>
  <c r="CJ34" i="1"/>
  <c r="CJ37" i="1"/>
  <c r="CJ38" i="1"/>
  <c r="CJ39" i="1"/>
  <c r="CJ40" i="1"/>
  <c r="CJ41" i="1"/>
  <c r="CJ42" i="1"/>
  <c r="CJ45" i="1"/>
  <c r="CJ46" i="1"/>
  <c r="CJ47" i="1"/>
  <c r="CJ48" i="1"/>
  <c r="CJ49" i="1"/>
  <c r="CL23" i="1"/>
  <c r="CL24" i="1"/>
  <c r="CL25" i="1"/>
  <c r="CL26" i="1"/>
  <c r="CL27" i="1"/>
  <c r="CL28" i="1"/>
  <c r="CL31" i="1"/>
  <c r="CL32" i="1"/>
  <c r="CL33" i="1"/>
  <c r="CL34" i="1"/>
  <c r="CL37" i="1"/>
  <c r="CL38" i="1"/>
  <c r="CL39" i="1"/>
  <c r="CL40" i="1"/>
  <c r="CL41" i="1"/>
  <c r="CL42" i="1"/>
  <c r="CL45" i="1"/>
  <c r="CL46" i="1"/>
  <c r="CL47" i="1"/>
  <c r="CL48" i="1"/>
  <c r="CL49" i="1"/>
  <c r="CM23" i="1"/>
  <c r="CM24" i="1"/>
  <c r="CM25" i="1"/>
  <c r="CM26" i="1"/>
  <c r="CM27" i="1"/>
  <c r="CM28" i="1"/>
  <c r="CM31" i="1"/>
  <c r="CM32" i="1"/>
  <c r="CM33" i="1"/>
  <c r="CM34" i="1"/>
  <c r="CM37" i="1"/>
  <c r="CM38" i="1"/>
  <c r="CM39" i="1"/>
  <c r="CM40" i="1"/>
  <c r="CM41" i="1"/>
  <c r="CM42" i="1"/>
  <c r="CM45" i="1"/>
  <c r="CM46" i="1"/>
  <c r="CM47" i="1"/>
  <c r="CM48" i="1"/>
  <c r="CM49" i="1"/>
  <c r="CN23" i="1"/>
  <c r="CN24" i="1"/>
  <c r="CN25" i="1"/>
  <c r="CN26" i="1"/>
  <c r="CN27" i="1"/>
  <c r="CN28" i="1"/>
  <c r="CN31" i="1"/>
  <c r="CN32" i="1"/>
  <c r="CN33" i="1"/>
  <c r="CN34" i="1"/>
  <c r="CN37" i="1"/>
  <c r="CN38" i="1"/>
  <c r="CN39" i="1"/>
  <c r="CN40" i="1"/>
  <c r="CN41" i="1"/>
  <c r="CN42" i="1"/>
  <c r="CN45" i="1"/>
  <c r="CN46" i="1"/>
  <c r="CN47" i="1"/>
  <c r="CN48" i="1"/>
  <c r="CN49" i="1"/>
  <c r="D59" i="1"/>
  <c r="H75" i="1"/>
  <c r="E59" i="1"/>
  <c r="G76" i="1"/>
  <c r="H76" i="1"/>
  <c r="G77" i="1"/>
  <c r="H77" i="1"/>
  <c r="G78" i="1"/>
  <c r="H78" i="1"/>
  <c r="I78" i="1"/>
  <c r="J78" i="1"/>
  <c r="G58" i="1"/>
  <c r="K78" i="1"/>
  <c r="I77" i="1"/>
  <c r="F59" i="1"/>
  <c r="G59" i="1"/>
  <c r="J77" i="1"/>
  <c r="D60" i="1"/>
  <c r="E60" i="1"/>
  <c r="F60" i="1"/>
  <c r="K77" i="1"/>
  <c r="I76" i="1"/>
  <c r="J76" i="1"/>
  <c r="K76" i="1"/>
  <c r="I75" i="1"/>
  <c r="J75" i="1"/>
  <c r="K75" i="1"/>
  <c r="J74" i="1"/>
  <c r="K74" i="1"/>
  <c r="I73" i="1"/>
  <c r="F56" i="1"/>
  <c r="J73" i="1"/>
  <c r="G56" i="1"/>
  <c r="G72" i="1"/>
  <c r="L72" i="1"/>
  <c r="C72" i="1"/>
  <c r="H72" i="1"/>
  <c r="M72" i="1"/>
  <c r="D72" i="1"/>
  <c r="I72" i="1"/>
  <c r="N72" i="1"/>
  <c r="E72" i="1"/>
  <c r="J72" i="1"/>
  <c r="O72" i="1"/>
  <c r="K72" i="1"/>
  <c r="P72" i="1"/>
  <c r="Q72" i="1"/>
  <c r="CS73" i="1"/>
  <c r="F73" i="1"/>
  <c r="B73" i="1"/>
  <c r="L73" i="1"/>
  <c r="C73" i="1"/>
  <c r="M73" i="1"/>
  <c r="D73" i="1"/>
  <c r="N73" i="1"/>
  <c r="E73" i="1"/>
  <c r="O73" i="1"/>
  <c r="P73" i="1"/>
  <c r="Q73" i="1"/>
  <c r="CS74" i="1"/>
  <c r="F74" i="1"/>
  <c r="B74" i="1"/>
  <c r="L74" i="1"/>
  <c r="C74" i="1"/>
  <c r="M74" i="1"/>
  <c r="D74" i="1"/>
  <c r="N74" i="1"/>
  <c r="E74" i="1"/>
  <c r="O74" i="1"/>
  <c r="P74" i="1"/>
  <c r="Q74" i="1"/>
  <c r="CS75" i="1"/>
  <c r="F75" i="1"/>
  <c r="B75" i="1"/>
  <c r="L75" i="1"/>
  <c r="C75" i="1"/>
  <c r="M75" i="1"/>
  <c r="D75" i="1"/>
  <c r="N75" i="1"/>
  <c r="E75" i="1"/>
  <c r="O75" i="1"/>
  <c r="P75" i="1"/>
  <c r="Q75" i="1"/>
  <c r="CS76" i="1"/>
  <c r="F76" i="1"/>
  <c r="B76" i="1"/>
  <c r="L76" i="1"/>
  <c r="C76" i="1"/>
  <c r="M76" i="1"/>
  <c r="D76" i="1"/>
  <c r="N76" i="1"/>
  <c r="E76" i="1"/>
  <c r="O76" i="1"/>
  <c r="P76" i="1"/>
  <c r="Q76" i="1"/>
  <c r="CS77" i="1"/>
  <c r="F77" i="1"/>
  <c r="B77" i="1"/>
  <c r="L77" i="1"/>
  <c r="C77" i="1"/>
  <c r="M77" i="1"/>
  <c r="D77" i="1"/>
  <c r="N77" i="1"/>
  <c r="E77" i="1"/>
  <c r="O77" i="1"/>
  <c r="P77" i="1"/>
  <c r="Q77" i="1"/>
  <c r="CS78" i="1"/>
  <c r="F80" i="1"/>
  <c r="K81" i="1"/>
  <c r="B80" i="1"/>
  <c r="G81" i="1"/>
  <c r="H81" i="1"/>
  <c r="G82" i="1"/>
  <c r="H82" i="1"/>
  <c r="G83" i="1"/>
  <c r="H83" i="1"/>
  <c r="I83" i="1"/>
  <c r="J83" i="1"/>
  <c r="G84" i="1"/>
  <c r="H84" i="1"/>
  <c r="I84" i="1"/>
  <c r="J84" i="1"/>
  <c r="K84" i="1"/>
  <c r="K83" i="1"/>
  <c r="I82" i="1"/>
  <c r="J82" i="1"/>
  <c r="K82" i="1"/>
  <c r="I81" i="1"/>
  <c r="J81" i="1"/>
  <c r="G80" i="1"/>
  <c r="L80" i="1"/>
  <c r="C80" i="1"/>
  <c r="H80" i="1"/>
  <c r="M80" i="1"/>
  <c r="D80" i="1"/>
  <c r="I80" i="1"/>
  <c r="N80" i="1"/>
  <c r="E80" i="1"/>
  <c r="J80" i="1"/>
  <c r="O80" i="1"/>
  <c r="K80" i="1"/>
  <c r="P80" i="1"/>
  <c r="Q80" i="1"/>
  <c r="CS81" i="1"/>
  <c r="F81" i="1"/>
  <c r="B81" i="1"/>
  <c r="L81" i="1"/>
  <c r="C81" i="1"/>
  <c r="M81" i="1"/>
  <c r="D81" i="1"/>
  <c r="N81" i="1"/>
  <c r="E81" i="1"/>
  <c r="O81" i="1"/>
  <c r="P81" i="1"/>
  <c r="Q81" i="1"/>
  <c r="CS82" i="1"/>
  <c r="F82" i="1"/>
  <c r="B82" i="1"/>
  <c r="L82" i="1"/>
  <c r="C82" i="1"/>
  <c r="M82" i="1"/>
  <c r="D82" i="1"/>
  <c r="N82" i="1"/>
  <c r="E82" i="1"/>
  <c r="O82" i="1"/>
  <c r="P82" i="1"/>
  <c r="Q82" i="1"/>
  <c r="CS83" i="1"/>
  <c r="F83" i="1"/>
  <c r="B83" i="1"/>
  <c r="L83" i="1"/>
  <c r="C83" i="1"/>
  <c r="M83" i="1"/>
  <c r="D83" i="1"/>
  <c r="N83" i="1"/>
  <c r="E83" i="1"/>
  <c r="O83" i="1"/>
  <c r="P83" i="1"/>
  <c r="Q83" i="1"/>
  <c r="CS84" i="1"/>
  <c r="F86" i="1"/>
  <c r="K87" i="1"/>
  <c r="B86" i="1"/>
  <c r="G87" i="1"/>
  <c r="H87" i="1"/>
  <c r="G88" i="1"/>
  <c r="H88" i="1"/>
  <c r="I88" i="1"/>
  <c r="G89" i="1"/>
  <c r="H89" i="1"/>
  <c r="I89" i="1"/>
  <c r="J89" i="1"/>
  <c r="G90" i="1"/>
  <c r="H90" i="1"/>
  <c r="G91" i="1"/>
  <c r="H91" i="1"/>
  <c r="G92" i="1"/>
  <c r="H92" i="1"/>
  <c r="I92" i="1"/>
  <c r="J92" i="1"/>
  <c r="K92" i="1"/>
  <c r="I91" i="1"/>
  <c r="J91" i="1"/>
  <c r="K91" i="1"/>
  <c r="I90" i="1"/>
  <c r="J90" i="1"/>
  <c r="K90" i="1"/>
  <c r="K89" i="1"/>
  <c r="J88" i="1"/>
  <c r="K88" i="1"/>
  <c r="I87" i="1"/>
  <c r="J87" i="1"/>
  <c r="G86" i="1"/>
  <c r="L86" i="1"/>
  <c r="C86" i="1"/>
  <c r="H86" i="1"/>
  <c r="M86" i="1"/>
  <c r="D86" i="1"/>
  <c r="I86" i="1"/>
  <c r="N86" i="1"/>
  <c r="E86" i="1"/>
  <c r="J86" i="1"/>
  <c r="O86" i="1"/>
  <c r="K86" i="1"/>
  <c r="P86" i="1"/>
  <c r="Q86" i="1"/>
  <c r="CS87" i="1"/>
  <c r="F87" i="1"/>
  <c r="B87" i="1"/>
  <c r="L87" i="1"/>
  <c r="C87" i="1"/>
  <c r="M87" i="1"/>
  <c r="D87" i="1"/>
  <c r="N87" i="1"/>
  <c r="E87" i="1"/>
  <c r="O87" i="1"/>
  <c r="P87" i="1"/>
  <c r="Q87" i="1"/>
  <c r="CS88" i="1"/>
  <c r="F88" i="1"/>
  <c r="B88" i="1"/>
  <c r="L88" i="1"/>
  <c r="C88" i="1"/>
  <c r="M88" i="1"/>
  <c r="D88" i="1"/>
  <c r="N88" i="1"/>
  <c r="E88" i="1"/>
  <c r="O88" i="1"/>
  <c r="P88" i="1"/>
  <c r="Q88" i="1"/>
  <c r="CS89" i="1"/>
  <c r="F89" i="1"/>
  <c r="B89" i="1"/>
  <c r="L89" i="1"/>
  <c r="C89" i="1"/>
  <c r="M89" i="1"/>
  <c r="D89" i="1"/>
  <c r="N89" i="1"/>
  <c r="E89" i="1"/>
  <c r="O89" i="1"/>
  <c r="P89" i="1"/>
  <c r="Q89" i="1"/>
  <c r="CS90" i="1"/>
  <c r="F90" i="1"/>
  <c r="B90" i="1"/>
  <c r="L90" i="1"/>
  <c r="C90" i="1"/>
  <c r="M90" i="1"/>
  <c r="D90" i="1"/>
  <c r="N90" i="1"/>
  <c r="E90" i="1"/>
  <c r="O90" i="1"/>
  <c r="P90" i="1"/>
  <c r="Q90" i="1"/>
  <c r="CS91" i="1"/>
  <c r="F91" i="1"/>
  <c r="B91" i="1"/>
  <c r="L91" i="1"/>
  <c r="C91" i="1"/>
  <c r="M91" i="1"/>
  <c r="D91" i="1"/>
  <c r="N91" i="1"/>
  <c r="E91" i="1"/>
  <c r="O91" i="1"/>
  <c r="P91" i="1"/>
  <c r="Q91" i="1"/>
  <c r="CS92" i="1"/>
  <c r="F94" i="1"/>
  <c r="K95" i="1"/>
  <c r="B94" i="1"/>
  <c r="G95" i="1"/>
  <c r="H95" i="1"/>
  <c r="G96" i="1"/>
  <c r="H96" i="1"/>
  <c r="I96" i="1"/>
  <c r="G97" i="1"/>
  <c r="H97" i="1"/>
  <c r="G98" i="1"/>
  <c r="H98" i="1"/>
  <c r="I98" i="1"/>
  <c r="J98" i="1"/>
  <c r="K98" i="1"/>
  <c r="I97" i="1"/>
  <c r="J97" i="1"/>
  <c r="K97" i="1"/>
  <c r="J96" i="1"/>
  <c r="K96" i="1"/>
  <c r="I95" i="1"/>
  <c r="J95" i="1"/>
  <c r="G94" i="1"/>
  <c r="L94" i="1"/>
  <c r="C94" i="1"/>
  <c r="H94" i="1"/>
  <c r="M94" i="1"/>
  <c r="D94" i="1"/>
  <c r="I94" i="1"/>
  <c r="N94" i="1"/>
  <c r="E94" i="1"/>
  <c r="J94" i="1"/>
  <c r="O94" i="1"/>
  <c r="K94" i="1"/>
  <c r="P94" i="1"/>
  <c r="Q94" i="1"/>
  <c r="CS95" i="1"/>
  <c r="F95" i="1"/>
  <c r="B95" i="1"/>
  <c r="L95" i="1"/>
  <c r="C95" i="1"/>
  <c r="M95" i="1"/>
  <c r="D95" i="1"/>
  <c r="N95" i="1"/>
  <c r="E95" i="1"/>
  <c r="O95" i="1"/>
  <c r="P95" i="1"/>
  <c r="Q95" i="1"/>
  <c r="CS96" i="1"/>
  <c r="F96" i="1"/>
  <c r="B96" i="1"/>
  <c r="L96" i="1"/>
  <c r="C96" i="1"/>
  <c r="M96" i="1"/>
  <c r="D96" i="1"/>
  <c r="N96" i="1"/>
  <c r="E96" i="1"/>
  <c r="O96" i="1"/>
  <c r="P96" i="1"/>
  <c r="Q96" i="1"/>
  <c r="CS97" i="1"/>
  <c r="F97" i="1"/>
  <c r="B97" i="1"/>
  <c r="L97" i="1"/>
  <c r="C97" i="1"/>
  <c r="M97" i="1"/>
  <c r="D97" i="1"/>
  <c r="N97" i="1"/>
  <c r="E97" i="1"/>
  <c r="O97" i="1"/>
  <c r="P97" i="1"/>
  <c r="Q97" i="1"/>
  <c r="CS98" i="1"/>
  <c r="CS99" i="1"/>
  <c r="CO73" i="1"/>
  <c r="CO74" i="1"/>
  <c r="CO75" i="1"/>
  <c r="CO76" i="1"/>
  <c r="CO77" i="1"/>
  <c r="CO78" i="1"/>
  <c r="CO81" i="1"/>
  <c r="CO82" i="1"/>
  <c r="CO83" i="1"/>
  <c r="CO84" i="1"/>
  <c r="CO87" i="1"/>
  <c r="CO88" i="1"/>
  <c r="CO89" i="1"/>
  <c r="CO90" i="1"/>
  <c r="CO91" i="1"/>
  <c r="CO92" i="1"/>
  <c r="CO95" i="1"/>
  <c r="CO96" i="1"/>
  <c r="CO97" i="1"/>
  <c r="CO98" i="1"/>
  <c r="CO99" i="1"/>
  <c r="CP73" i="1"/>
  <c r="CP74" i="1"/>
  <c r="CP75" i="1"/>
  <c r="CP76" i="1"/>
  <c r="CP77" i="1"/>
  <c r="CP78" i="1"/>
  <c r="CP81" i="1"/>
  <c r="CP82" i="1"/>
  <c r="CP83" i="1"/>
  <c r="CP84" i="1"/>
  <c r="CP87" i="1"/>
  <c r="CP88" i="1"/>
  <c r="CP89" i="1"/>
  <c r="CP90" i="1"/>
  <c r="CP91" i="1"/>
  <c r="CP92" i="1"/>
  <c r="CP95" i="1"/>
  <c r="CP96" i="1"/>
  <c r="CP97" i="1"/>
  <c r="CP98" i="1"/>
  <c r="CP99" i="1"/>
  <c r="CQ73" i="1"/>
  <c r="CQ74" i="1"/>
  <c r="CQ75" i="1"/>
  <c r="CQ76" i="1"/>
  <c r="CQ77" i="1"/>
  <c r="CQ78" i="1"/>
  <c r="CQ81" i="1"/>
  <c r="CQ82" i="1"/>
  <c r="CQ83" i="1"/>
  <c r="CQ84" i="1"/>
  <c r="CQ87" i="1"/>
  <c r="CQ88" i="1"/>
  <c r="CQ89" i="1"/>
  <c r="CQ90" i="1"/>
  <c r="CQ91" i="1"/>
  <c r="CQ92" i="1"/>
  <c r="CQ95" i="1"/>
  <c r="CQ96" i="1"/>
  <c r="CQ97" i="1"/>
  <c r="CQ98" i="1"/>
  <c r="CQ99" i="1"/>
  <c r="CR73" i="1"/>
  <c r="CR74" i="1"/>
  <c r="CR75" i="1"/>
  <c r="CR76" i="1"/>
  <c r="CR77" i="1"/>
  <c r="CR78" i="1"/>
  <c r="CR81" i="1"/>
  <c r="CR82" i="1"/>
  <c r="CR83" i="1"/>
  <c r="CR84" i="1"/>
  <c r="CR87" i="1"/>
  <c r="CR88" i="1"/>
  <c r="CR89" i="1"/>
  <c r="CR90" i="1"/>
  <c r="CR91" i="1"/>
  <c r="CR92" i="1"/>
  <c r="CR95" i="1"/>
  <c r="CR96" i="1"/>
  <c r="CR97" i="1"/>
  <c r="CR98" i="1"/>
  <c r="CR99" i="1"/>
  <c r="G110" i="1"/>
  <c r="K123" i="1"/>
  <c r="W72" i="1"/>
  <c r="W73" i="1"/>
  <c r="W74" i="1"/>
  <c r="W75" i="1"/>
  <c r="W76" i="1"/>
  <c r="W77" i="1"/>
  <c r="W78" i="1"/>
  <c r="W80" i="1"/>
  <c r="W81" i="1"/>
  <c r="W82" i="1"/>
  <c r="W83" i="1"/>
  <c r="W84" i="1"/>
  <c r="W86" i="1"/>
  <c r="W87" i="1"/>
  <c r="W88" i="1"/>
  <c r="W89" i="1"/>
  <c r="W90" i="1"/>
  <c r="W91" i="1"/>
  <c r="W92" i="1"/>
  <c r="W94" i="1"/>
  <c r="W95" i="1"/>
  <c r="W96" i="1"/>
  <c r="W97" i="1"/>
  <c r="W98" i="1"/>
  <c r="W99" i="1"/>
  <c r="X72" i="1"/>
  <c r="X73" i="1"/>
  <c r="X74" i="1"/>
  <c r="X75" i="1"/>
  <c r="X76" i="1"/>
  <c r="X77" i="1"/>
  <c r="B78" i="1"/>
  <c r="L78" i="1"/>
  <c r="C78" i="1"/>
  <c r="M78" i="1"/>
  <c r="D78" i="1"/>
  <c r="N78" i="1"/>
  <c r="E78" i="1"/>
  <c r="O78" i="1"/>
  <c r="F78" i="1"/>
  <c r="P78" i="1"/>
  <c r="Q78" i="1"/>
  <c r="X78" i="1"/>
  <c r="X80" i="1"/>
  <c r="X81" i="1"/>
  <c r="X82" i="1"/>
  <c r="X83" i="1"/>
  <c r="B84" i="1"/>
  <c r="L84" i="1"/>
  <c r="C84" i="1"/>
  <c r="M84" i="1"/>
  <c r="D84" i="1"/>
  <c r="N84" i="1"/>
  <c r="E84" i="1"/>
  <c r="O84" i="1"/>
  <c r="F84" i="1"/>
  <c r="P84" i="1"/>
  <c r="Q84" i="1"/>
  <c r="X84" i="1"/>
  <c r="X86" i="1"/>
  <c r="X87" i="1"/>
  <c r="X88" i="1"/>
  <c r="X89" i="1"/>
  <c r="X90" i="1"/>
  <c r="X91" i="1"/>
  <c r="B92" i="1"/>
  <c r="L92" i="1"/>
  <c r="C92" i="1"/>
  <c r="M92" i="1"/>
  <c r="D92" i="1"/>
  <c r="N92" i="1"/>
  <c r="E92" i="1"/>
  <c r="O92" i="1"/>
  <c r="F92" i="1"/>
  <c r="P92" i="1"/>
  <c r="Q92" i="1"/>
  <c r="X92" i="1"/>
  <c r="X94" i="1"/>
  <c r="X95" i="1"/>
  <c r="X96" i="1"/>
  <c r="X97" i="1"/>
  <c r="B98" i="1"/>
  <c r="L98" i="1"/>
  <c r="C98" i="1"/>
  <c r="M98" i="1"/>
  <c r="D98" i="1"/>
  <c r="N98" i="1"/>
  <c r="E98" i="1"/>
  <c r="O98" i="1"/>
  <c r="F98" i="1"/>
  <c r="P98" i="1"/>
  <c r="Q98" i="1"/>
  <c r="X98" i="1"/>
  <c r="X99" i="1"/>
  <c r="Y72" i="1"/>
  <c r="Y73" i="1"/>
  <c r="Y74" i="1"/>
  <c r="Y75" i="1"/>
  <c r="Y76" i="1"/>
  <c r="Y77" i="1"/>
  <c r="Y78" i="1"/>
  <c r="Y80" i="1"/>
  <c r="Y81" i="1"/>
  <c r="Y82" i="1"/>
  <c r="Y83" i="1"/>
  <c r="Y84" i="1"/>
  <c r="Y86" i="1"/>
  <c r="Y87" i="1"/>
  <c r="Y88" i="1"/>
  <c r="Y89" i="1"/>
  <c r="Y90" i="1"/>
  <c r="Y91" i="1"/>
  <c r="Y92" i="1"/>
  <c r="Y94" i="1"/>
  <c r="Y95" i="1"/>
  <c r="Y96" i="1"/>
  <c r="Y97" i="1"/>
  <c r="Y98" i="1"/>
  <c r="Y99" i="1"/>
  <c r="Z72" i="1"/>
  <c r="Z73" i="1"/>
  <c r="Z74" i="1"/>
  <c r="Z75" i="1"/>
  <c r="Z76" i="1"/>
  <c r="Z77" i="1"/>
  <c r="Z78" i="1"/>
  <c r="Z80" i="1"/>
  <c r="Z81" i="1"/>
  <c r="Z82" i="1"/>
  <c r="Z83" i="1"/>
  <c r="Z84" i="1"/>
  <c r="Z86" i="1"/>
  <c r="Z87" i="1"/>
  <c r="Z88" i="1"/>
  <c r="Z89" i="1"/>
  <c r="Z90" i="1"/>
  <c r="Z91" i="1"/>
  <c r="Z92" i="1"/>
  <c r="Z94" i="1"/>
  <c r="Z95" i="1"/>
  <c r="Z96" i="1"/>
  <c r="Z97" i="1"/>
  <c r="Z98" i="1"/>
  <c r="Z99" i="1"/>
  <c r="AA72" i="1"/>
  <c r="AA73" i="1"/>
  <c r="AA74" i="1"/>
  <c r="AA75" i="1"/>
  <c r="AA76" i="1"/>
  <c r="AA77" i="1"/>
  <c r="AA78" i="1"/>
  <c r="AA80" i="1"/>
  <c r="AA81" i="1"/>
  <c r="AA82" i="1"/>
  <c r="AA83" i="1"/>
  <c r="AA84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B72" i="1"/>
  <c r="AB73" i="1"/>
  <c r="AB74" i="1"/>
  <c r="AB75" i="1"/>
  <c r="AB76" i="1"/>
  <c r="AB77" i="1"/>
  <c r="AB78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94" i="1"/>
  <c r="AB95" i="1"/>
  <c r="AB96" i="1"/>
  <c r="AB97" i="1"/>
  <c r="AB98" i="1"/>
  <c r="AB99" i="1"/>
  <c r="AC72" i="1"/>
  <c r="AC73" i="1"/>
  <c r="AC74" i="1"/>
  <c r="AC75" i="1"/>
  <c r="AC76" i="1"/>
  <c r="AC77" i="1"/>
  <c r="AC78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4" i="1"/>
  <c r="AC95" i="1"/>
  <c r="AC96" i="1"/>
  <c r="AC97" i="1"/>
  <c r="AC98" i="1"/>
  <c r="AC99" i="1"/>
  <c r="AD72" i="1"/>
  <c r="AD73" i="1"/>
  <c r="AD74" i="1"/>
  <c r="AD75" i="1"/>
  <c r="AD76" i="1"/>
  <c r="AD77" i="1"/>
  <c r="AD78" i="1"/>
  <c r="AD80" i="1"/>
  <c r="AD81" i="1"/>
  <c r="AD82" i="1"/>
  <c r="AD83" i="1"/>
  <c r="AD84" i="1"/>
  <c r="AD86" i="1"/>
  <c r="AD87" i="1"/>
  <c r="AD88" i="1"/>
  <c r="AD89" i="1"/>
  <c r="AD90" i="1"/>
  <c r="AD91" i="1"/>
  <c r="AD92" i="1"/>
  <c r="AD94" i="1"/>
  <c r="AD95" i="1"/>
  <c r="AD96" i="1"/>
  <c r="AD97" i="1"/>
  <c r="AD98" i="1"/>
  <c r="AD99" i="1"/>
  <c r="AE72" i="1"/>
  <c r="AE73" i="1"/>
  <c r="AE74" i="1"/>
  <c r="AE75" i="1"/>
  <c r="AE76" i="1"/>
  <c r="AE77" i="1"/>
  <c r="AE78" i="1"/>
  <c r="AE80" i="1"/>
  <c r="AE81" i="1"/>
  <c r="AE82" i="1"/>
  <c r="AE83" i="1"/>
  <c r="AE84" i="1"/>
  <c r="AE86" i="1"/>
  <c r="AE87" i="1"/>
  <c r="AE88" i="1"/>
  <c r="AE89" i="1"/>
  <c r="AE90" i="1"/>
  <c r="AE91" i="1"/>
  <c r="AE92" i="1"/>
  <c r="AE94" i="1"/>
  <c r="AE95" i="1"/>
  <c r="AE96" i="1"/>
  <c r="AE97" i="1"/>
  <c r="AE98" i="1"/>
  <c r="AE99" i="1"/>
  <c r="AF72" i="1"/>
  <c r="AF73" i="1"/>
  <c r="AF74" i="1"/>
  <c r="AF75" i="1"/>
  <c r="AF76" i="1"/>
  <c r="AF77" i="1"/>
  <c r="AF78" i="1"/>
  <c r="AF80" i="1"/>
  <c r="AF81" i="1"/>
  <c r="AF82" i="1"/>
  <c r="AF83" i="1"/>
  <c r="AF84" i="1"/>
  <c r="AF86" i="1"/>
  <c r="AF87" i="1"/>
  <c r="AF88" i="1"/>
  <c r="AF89" i="1"/>
  <c r="AF90" i="1"/>
  <c r="AF91" i="1"/>
  <c r="AF92" i="1"/>
  <c r="AF94" i="1"/>
  <c r="AF95" i="1"/>
  <c r="AF96" i="1"/>
  <c r="AF97" i="1"/>
  <c r="AF98" i="1"/>
  <c r="AF99" i="1"/>
  <c r="C113" i="1"/>
  <c r="B122" i="1"/>
  <c r="G123" i="1"/>
  <c r="H123" i="1"/>
  <c r="BW73" i="1"/>
  <c r="BW74" i="1"/>
  <c r="BW75" i="1"/>
  <c r="BW76" i="1"/>
  <c r="BW77" i="1"/>
  <c r="BW78" i="1"/>
  <c r="BW81" i="1"/>
  <c r="BW82" i="1"/>
  <c r="BW83" i="1"/>
  <c r="BW84" i="1"/>
  <c r="BW87" i="1"/>
  <c r="BW88" i="1"/>
  <c r="BW89" i="1"/>
  <c r="BW90" i="1"/>
  <c r="BW91" i="1"/>
  <c r="BW92" i="1"/>
  <c r="BW95" i="1"/>
  <c r="BW96" i="1"/>
  <c r="BW97" i="1"/>
  <c r="BW98" i="1"/>
  <c r="BW99" i="1"/>
  <c r="BU73" i="1"/>
  <c r="BU74" i="1"/>
  <c r="BU75" i="1"/>
  <c r="BU76" i="1"/>
  <c r="BU77" i="1"/>
  <c r="BU78" i="1"/>
  <c r="BU81" i="1"/>
  <c r="BU82" i="1"/>
  <c r="BU83" i="1"/>
  <c r="BU84" i="1"/>
  <c r="BU87" i="1"/>
  <c r="BU88" i="1"/>
  <c r="BU89" i="1"/>
  <c r="BU90" i="1"/>
  <c r="BU91" i="1"/>
  <c r="BU92" i="1"/>
  <c r="BU95" i="1"/>
  <c r="BU96" i="1"/>
  <c r="BU97" i="1"/>
  <c r="BU98" i="1"/>
  <c r="BU99" i="1"/>
  <c r="BV73" i="1"/>
  <c r="BV74" i="1"/>
  <c r="BV75" i="1"/>
  <c r="BV76" i="1"/>
  <c r="BV77" i="1"/>
  <c r="BV78" i="1"/>
  <c r="BV81" i="1"/>
  <c r="BV82" i="1"/>
  <c r="BV83" i="1"/>
  <c r="BV84" i="1"/>
  <c r="BV87" i="1"/>
  <c r="BV88" i="1"/>
  <c r="BV89" i="1"/>
  <c r="BV90" i="1"/>
  <c r="BV91" i="1"/>
  <c r="BV92" i="1"/>
  <c r="BV95" i="1"/>
  <c r="BV96" i="1"/>
  <c r="BV97" i="1"/>
  <c r="BV98" i="1"/>
  <c r="BV99" i="1"/>
  <c r="BX73" i="1"/>
  <c r="BX74" i="1"/>
  <c r="BX75" i="1"/>
  <c r="BX76" i="1"/>
  <c r="BX77" i="1"/>
  <c r="BX78" i="1"/>
  <c r="BX81" i="1"/>
  <c r="BX82" i="1"/>
  <c r="BX83" i="1"/>
  <c r="BX84" i="1"/>
  <c r="BX87" i="1"/>
  <c r="BX88" i="1"/>
  <c r="BX89" i="1"/>
  <c r="BX90" i="1"/>
  <c r="BX91" i="1"/>
  <c r="BX92" i="1"/>
  <c r="BX95" i="1"/>
  <c r="BX96" i="1"/>
  <c r="BX97" i="1"/>
  <c r="BX98" i="1"/>
  <c r="BX99" i="1"/>
  <c r="BY73" i="1"/>
  <c r="BY74" i="1"/>
  <c r="BY75" i="1"/>
  <c r="BY76" i="1"/>
  <c r="BY77" i="1"/>
  <c r="BY78" i="1"/>
  <c r="BY81" i="1"/>
  <c r="BY82" i="1"/>
  <c r="BY83" i="1"/>
  <c r="BY84" i="1"/>
  <c r="BY87" i="1"/>
  <c r="BY88" i="1"/>
  <c r="BY89" i="1"/>
  <c r="BY90" i="1"/>
  <c r="BY91" i="1"/>
  <c r="BY92" i="1"/>
  <c r="BY95" i="1"/>
  <c r="BY96" i="1"/>
  <c r="BY97" i="1"/>
  <c r="BY98" i="1"/>
  <c r="BY99" i="1"/>
  <c r="E106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F115" i="1"/>
  <c r="G124" i="1"/>
  <c r="CF73" i="1"/>
  <c r="CF74" i="1"/>
  <c r="CF75" i="1"/>
  <c r="CF76" i="1"/>
  <c r="CF77" i="1"/>
  <c r="CF78" i="1"/>
  <c r="CF81" i="1"/>
  <c r="CF82" i="1"/>
  <c r="CF83" i="1"/>
  <c r="CF84" i="1"/>
  <c r="CF87" i="1"/>
  <c r="CF88" i="1"/>
  <c r="CF89" i="1"/>
  <c r="CF90" i="1"/>
  <c r="CF91" i="1"/>
  <c r="CF92" i="1"/>
  <c r="CF95" i="1"/>
  <c r="CF96" i="1"/>
  <c r="CF97" i="1"/>
  <c r="CF98" i="1"/>
  <c r="CF99" i="1"/>
  <c r="CE73" i="1"/>
  <c r="CE74" i="1"/>
  <c r="CE75" i="1"/>
  <c r="CE76" i="1"/>
  <c r="CE77" i="1"/>
  <c r="CE78" i="1"/>
  <c r="CE81" i="1"/>
  <c r="CE82" i="1"/>
  <c r="CE83" i="1"/>
  <c r="CE84" i="1"/>
  <c r="CE87" i="1"/>
  <c r="CE88" i="1"/>
  <c r="CE89" i="1"/>
  <c r="CE90" i="1"/>
  <c r="CE91" i="1"/>
  <c r="CE92" i="1"/>
  <c r="CE95" i="1"/>
  <c r="CE96" i="1"/>
  <c r="CE97" i="1"/>
  <c r="CE98" i="1"/>
  <c r="CE99" i="1"/>
  <c r="CG73" i="1"/>
  <c r="CG74" i="1"/>
  <c r="CG75" i="1"/>
  <c r="CG76" i="1"/>
  <c r="CG77" i="1"/>
  <c r="CG78" i="1"/>
  <c r="CG81" i="1"/>
  <c r="CG82" i="1"/>
  <c r="CG83" i="1"/>
  <c r="CG84" i="1"/>
  <c r="CG87" i="1"/>
  <c r="CG88" i="1"/>
  <c r="CG89" i="1"/>
  <c r="CG90" i="1"/>
  <c r="CG91" i="1"/>
  <c r="CG92" i="1"/>
  <c r="CG95" i="1"/>
  <c r="CG96" i="1"/>
  <c r="CG97" i="1"/>
  <c r="CG98" i="1"/>
  <c r="CG99" i="1"/>
  <c r="CH73" i="1"/>
  <c r="CH74" i="1"/>
  <c r="CH75" i="1"/>
  <c r="CH76" i="1"/>
  <c r="CH77" i="1"/>
  <c r="CH78" i="1"/>
  <c r="CH81" i="1"/>
  <c r="CH82" i="1"/>
  <c r="CH83" i="1"/>
  <c r="CH84" i="1"/>
  <c r="CH87" i="1"/>
  <c r="CH88" i="1"/>
  <c r="CH89" i="1"/>
  <c r="CH90" i="1"/>
  <c r="CH91" i="1"/>
  <c r="CH92" i="1"/>
  <c r="CH95" i="1"/>
  <c r="CH96" i="1"/>
  <c r="CH97" i="1"/>
  <c r="CH98" i="1"/>
  <c r="CH99" i="1"/>
  <c r="CI73" i="1"/>
  <c r="CI74" i="1"/>
  <c r="CI75" i="1"/>
  <c r="CI76" i="1"/>
  <c r="CI77" i="1"/>
  <c r="CI78" i="1"/>
  <c r="CI81" i="1"/>
  <c r="CI82" i="1"/>
  <c r="CI83" i="1"/>
  <c r="CI84" i="1"/>
  <c r="CI87" i="1"/>
  <c r="CI88" i="1"/>
  <c r="CI89" i="1"/>
  <c r="CI90" i="1"/>
  <c r="CI91" i="1"/>
  <c r="CI92" i="1"/>
  <c r="CI95" i="1"/>
  <c r="CI96" i="1"/>
  <c r="CI97" i="1"/>
  <c r="CI98" i="1"/>
  <c r="CI99" i="1"/>
  <c r="D108" i="1"/>
  <c r="H124" i="1"/>
  <c r="E108" i="1"/>
  <c r="I124" i="1"/>
  <c r="F108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G72" i="1"/>
  <c r="AG73" i="1"/>
  <c r="AG74" i="1"/>
  <c r="AG75" i="1"/>
  <c r="AG76" i="1"/>
  <c r="AG77" i="1"/>
  <c r="AG78" i="1"/>
  <c r="AG80" i="1"/>
  <c r="AG81" i="1"/>
  <c r="AG82" i="1"/>
  <c r="AG83" i="1"/>
  <c r="AG84" i="1"/>
  <c r="AG86" i="1"/>
  <c r="AG87" i="1"/>
  <c r="AG88" i="1"/>
  <c r="AG89" i="1"/>
  <c r="AG90" i="1"/>
  <c r="AG91" i="1"/>
  <c r="AG92" i="1"/>
  <c r="AG94" i="1"/>
  <c r="AG95" i="1"/>
  <c r="AG96" i="1"/>
  <c r="AG97" i="1"/>
  <c r="AG98" i="1"/>
  <c r="AG99" i="1"/>
  <c r="AI72" i="1"/>
  <c r="AI73" i="1"/>
  <c r="AI74" i="1"/>
  <c r="AI75" i="1"/>
  <c r="AI76" i="1"/>
  <c r="AI77" i="1"/>
  <c r="AI78" i="1"/>
  <c r="AI80" i="1"/>
  <c r="AI81" i="1"/>
  <c r="AI82" i="1"/>
  <c r="AI83" i="1"/>
  <c r="AI84" i="1"/>
  <c r="AI86" i="1"/>
  <c r="AI87" i="1"/>
  <c r="AI88" i="1"/>
  <c r="AI89" i="1"/>
  <c r="AI90" i="1"/>
  <c r="AI91" i="1"/>
  <c r="AI92" i="1"/>
  <c r="AI94" i="1"/>
  <c r="AI95" i="1"/>
  <c r="AI96" i="1"/>
  <c r="AI97" i="1"/>
  <c r="AI98" i="1"/>
  <c r="AI99" i="1"/>
  <c r="AJ72" i="1"/>
  <c r="AJ73" i="1"/>
  <c r="AJ74" i="1"/>
  <c r="AJ75" i="1"/>
  <c r="AJ76" i="1"/>
  <c r="AJ77" i="1"/>
  <c r="AJ78" i="1"/>
  <c r="AJ80" i="1"/>
  <c r="AJ81" i="1"/>
  <c r="AJ82" i="1"/>
  <c r="AJ83" i="1"/>
  <c r="AJ84" i="1"/>
  <c r="AJ86" i="1"/>
  <c r="AJ87" i="1"/>
  <c r="AJ88" i="1"/>
  <c r="AJ89" i="1"/>
  <c r="AJ90" i="1"/>
  <c r="AJ91" i="1"/>
  <c r="AJ92" i="1"/>
  <c r="AJ94" i="1"/>
  <c r="AJ95" i="1"/>
  <c r="AJ96" i="1"/>
  <c r="AJ97" i="1"/>
  <c r="AJ98" i="1"/>
  <c r="AJ99" i="1"/>
  <c r="AK72" i="1"/>
  <c r="AK73" i="1"/>
  <c r="AK74" i="1"/>
  <c r="AK75" i="1"/>
  <c r="AK76" i="1"/>
  <c r="AK77" i="1"/>
  <c r="AK78" i="1"/>
  <c r="AK80" i="1"/>
  <c r="AK81" i="1"/>
  <c r="AK82" i="1"/>
  <c r="AK83" i="1"/>
  <c r="AK84" i="1"/>
  <c r="AK86" i="1"/>
  <c r="AK87" i="1"/>
  <c r="AK88" i="1"/>
  <c r="AK89" i="1"/>
  <c r="AK90" i="1"/>
  <c r="AK91" i="1"/>
  <c r="AK92" i="1"/>
  <c r="AK94" i="1"/>
  <c r="AK95" i="1"/>
  <c r="AK96" i="1"/>
  <c r="AK97" i="1"/>
  <c r="AK98" i="1"/>
  <c r="AK99" i="1"/>
  <c r="AL72" i="1"/>
  <c r="AL73" i="1"/>
  <c r="AL74" i="1"/>
  <c r="AL75" i="1"/>
  <c r="AL76" i="1"/>
  <c r="AL77" i="1"/>
  <c r="AL78" i="1"/>
  <c r="AL80" i="1"/>
  <c r="AL81" i="1"/>
  <c r="AL82" i="1"/>
  <c r="AL83" i="1"/>
  <c r="AL84" i="1"/>
  <c r="AL86" i="1"/>
  <c r="AL87" i="1"/>
  <c r="AL88" i="1"/>
  <c r="AL89" i="1"/>
  <c r="AL90" i="1"/>
  <c r="AL91" i="1"/>
  <c r="AL92" i="1"/>
  <c r="AL94" i="1"/>
  <c r="AL95" i="1"/>
  <c r="AL96" i="1"/>
  <c r="AL97" i="1"/>
  <c r="AL98" i="1"/>
  <c r="AL99" i="1"/>
  <c r="AM72" i="1"/>
  <c r="AM73" i="1"/>
  <c r="AM74" i="1"/>
  <c r="AM75" i="1"/>
  <c r="AM76" i="1"/>
  <c r="AM77" i="1"/>
  <c r="AM78" i="1"/>
  <c r="AM80" i="1"/>
  <c r="AM81" i="1"/>
  <c r="AM82" i="1"/>
  <c r="AM83" i="1"/>
  <c r="AM84" i="1"/>
  <c r="AM86" i="1"/>
  <c r="AM87" i="1"/>
  <c r="AM88" i="1"/>
  <c r="AM89" i="1"/>
  <c r="AM90" i="1"/>
  <c r="AM91" i="1"/>
  <c r="AM92" i="1"/>
  <c r="AM94" i="1"/>
  <c r="AM95" i="1"/>
  <c r="AM96" i="1"/>
  <c r="AM97" i="1"/>
  <c r="AM98" i="1"/>
  <c r="AM99" i="1"/>
  <c r="AN72" i="1"/>
  <c r="AN73" i="1"/>
  <c r="AN74" i="1"/>
  <c r="AN75" i="1"/>
  <c r="AN76" i="1"/>
  <c r="AN77" i="1"/>
  <c r="AN78" i="1"/>
  <c r="AN80" i="1"/>
  <c r="AN81" i="1"/>
  <c r="AN82" i="1"/>
  <c r="AN83" i="1"/>
  <c r="AN84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O72" i="1"/>
  <c r="AO73" i="1"/>
  <c r="AO74" i="1"/>
  <c r="AO75" i="1"/>
  <c r="AO76" i="1"/>
  <c r="AO77" i="1"/>
  <c r="AO78" i="1"/>
  <c r="AO80" i="1"/>
  <c r="AO81" i="1"/>
  <c r="AO82" i="1"/>
  <c r="AO83" i="1"/>
  <c r="AO84" i="1"/>
  <c r="AO86" i="1"/>
  <c r="AO87" i="1"/>
  <c r="AO88" i="1"/>
  <c r="AO89" i="1"/>
  <c r="AO90" i="1"/>
  <c r="AO91" i="1"/>
  <c r="AO92" i="1"/>
  <c r="AO94" i="1"/>
  <c r="AO95" i="1"/>
  <c r="AO96" i="1"/>
  <c r="AO97" i="1"/>
  <c r="AO98" i="1"/>
  <c r="AO99" i="1"/>
  <c r="AP72" i="1"/>
  <c r="AP73" i="1"/>
  <c r="AP74" i="1"/>
  <c r="AP75" i="1"/>
  <c r="AP76" i="1"/>
  <c r="AP77" i="1"/>
  <c r="AP78" i="1"/>
  <c r="AP80" i="1"/>
  <c r="AP81" i="1"/>
  <c r="AP82" i="1"/>
  <c r="AP83" i="1"/>
  <c r="AP84" i="1"/>
  <c r="AP86" i="1"/>
  <c r="AP87" i="1"/>
  <c r="AP88" i="1"/>
  <c r="AP89" i="1"/>
  <c r="AP90" i="1"/>
  <c r="AP91" i="1"/>
  <c r="AP92" i="1"/>
  <c r="AP94" i="1"/>
  <c r="AP95" i="1"/>
  <c r="AP96" i="1"/>
  <c r="AP97" i="1"/>
  <c r="AP98" i="1"/>
  <c r="AP99" i="1"/>
  <c r="D114" i="1"/>
  <c r="E115" i="1"/>
  <c r="G115" i="1"/>
  <c r="I115" i="1"/>
  <c r="L115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E116" i="1"/>
  <c r="G116" i="1"/>
  <c r="H116" i="1"/>
  <c r="I116" i="1"/>
  <c r="K116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E117" i="1"/>
  <c r="G117" i="1"/>
  <c r="H117" i="1"/>
  <c r="I117" i="1"/>
  <c r="J117" i="1"/>
  <c r="G125" i="1"/>
  <c r="CK73" i="1"/>
  <c r="CK74" i="1"/>
  <c r="CK75" i="1"/>
  <c r="CK76" i="1"/>
  <c r="CK77" i="1"/>
  <c r="CK78" i="1"/>
  <c r="CK81" i="1"/>
  <c r="CK82" i="1"/>
  <c r="CK83" i="1"/>
  <c r="CK84" i="1"/>
  <c r="CK87" i="1"/>
  <c r="CK88" i="1"/>
  <c r="CK89" i="1"/>
  <c r="CK90" i="1"/>
  <c r="CK91" i="1"/>
  <c r="CK92" i="1"/>
  <c r="CK95" i="1"/>
  <c r="CK96" i="1"/>
  <c r="CK97" i="1"/>
  <c r="CK98" i="1"/>
  <c r="CK99" i="1"/>
  <c r="CJ73" i="1"/>
  <c r="CJ74" i="1"/>
  <c r="CJ75" i="1"/>
  <c r="CJ76" i="1"/>
  <c r="CJ77" i="1"/>
  <c r="CJ78" i="1"/>
  <c r="CJ81" i="1"/>
  <c r="CJ82" i="1"/>
  <c r="CJ83" i="1"/>
  <c r="CJ84" i="1"/>
  <c r="CJ87" i="1"/>
  <c r="CJ88" i="1"/>
  <c r="CJ89" i="1"/>
  <c r="CJ90" i="1"/>
  <c r="CJ91" i="1"/>
  <c r="CJ92" i="1"/>
  <c r="CJ95" i="1"/>
  <c r="CJ96" i="1"/>
  <c r="CJ97" i="1"/>
  <c r="CJ98" i="1"/>
  <c r="CJ99" i="1"/>
  <c r="CL73" i="1"/>
  <c r="CL74" i="1"/>
  <c r="CL75" i="1"/>
  <c r="CL76" i="1"/>
  <c r="CL77" i="1"/>
  <c r="CL78" i="1"/>
  <c r="CL81" i="1"/>
  <c r="CL82" i="1"/>
  <c r="CL83" i="1"/>
  <c r="CL84" i="1"/>
  <c r="CL87" i="1"/>
  <c r="CL88" i="1"/>
  <c r="CL89" i="1"/>
  <c r="CL90" i="1"/>
  <c r="CL91" i="1"/>
  <c r="CL92" i="1"/>
  <c r="CL95" i="1"/>
  <c r="CL96" i="1"/>
  <c r="CL97" i="1"/>
  <c r="CL98" i="1"/>
  <c r="CL99" i="1"/>
  <c r="CM73" i="1"/>
  <c r="CM74" i="1"/>
  <c r="CM75" i="1"/>
  <c r="CM76" i="1"/>
  <c r="CM77" i="1"/>
  <c r="CM78" i="1"/>
  <c r="CM81" i="1"/>
  <c r="CM82" i="1"/>
  <c r="CM83" i="1"/>
  <c r="CM84" i="1"/>
  <c r="CM87" i="1"/>
  <c r="CM88" i="1"/>
  <c r="CM89" i="1"/>
  <c r="CM90" i="1"/>
  <c r="CM91" i="1"/>
  <c r="CM92" i="1"/>
  <c r="CM95" i="1"/>
  <c r="CM96" i="1"/>
  <c r="CM97" i="1"/>
  <c r="CM98" i="1"/>
  <c r="CM99" i="1"/>
  <c r="CN73" i="1"/>
  <c r="CN74" i="1"/>
  <c r="CN75" i="1"/>
  <c r="CN76" i="1"/>
  <c r="CN77" i="1"/>
  <c r="CN78" i="1"/>
  <c r="CN81" i="1"/>
  <c r="CN82" i="1"/>
  <c r="CN83" i="1"/>
  <c r="CN84" i="1"/>
  <c r="CN87" i="1"/>
  <c r="CN88" i="1"/>
  <c r="CN89" i="1"/>
  <c r="CN90" i="1"/>
  <c r="CN91" i="1"/>
  <c r="CN92" i="1"/>
  <c r="CN95" i="1"/>
  <c r="CN96" i="1"/>
  <c r="CN97" i="1"/>
  <c r="CN98" i="1"/>
  <c r="CN99" i="1"/>
  <c r="D109" i="1"/>
  <c r="H125" i="1"/>
  <c r="E109" i="1"/>
  <c r="G126" i="1"/>
  <c r="H126" i="1"/>
  <c r="G127" i="1"/>
  <c r="H127" i="1"/>
  <c r="G128" i="1"/>
  <c r="H128" i="1"/>
  <c r="I128" i="1"/>
  <c r="J128" i="1"/>
  <c r="G108" i="1"/>
  <c r="K128" i="1"/>
  <c r="I127" i="1"/>
  <c r="F109" i="1"/>
  <c r="G109" i="1"/>
  <c r="J127" i="1"/>
  <c r="D110" i="1"/>
  <c r="E110" i="1"/>
  <c r="F110" i="1"/>
  <c r="K127" i="1"/>
  <c r="I126" i="1"/>
  <c r="J126" i="1"/>
  <c r="K126" i="1"/>
  <c r="I125" i="1"/>
  <c r="J125" i="1"/>
  <c r="K125" i="1"/>
  <c r="J124" i="1"/>
  <c r="K124" i="1"/>
  <c r="I123" i="1"/>
  <c r="F106" i="1"/>
  <c r="J123" i="1"/>
  <c r="G106" i="1"/>
  <c r="G122" i="1"/>
  <c r="L122" i="1"/>
  <c r="C122" i="1"/>
  <c r="H122" i="1"/>
  <c r="M122" i="1"/>
  <c r="D122" i="1"/>
  <c r="I122" i="1"/>
  <c r="N122" i="1"/>
  <c r="E122" i="1"/>
  <c r="J122" i="1"/>
  <c r="O122" i="1"/>
  <c r="K122" i="1"/>
  <c r="P122" i="1"/>
  <c r="Q122" i="1"/>
  <c r="CS123" i="1"/>
  <c r="F123" i="1"/>
  <c r="B123" i="1"/>
  <c r="L123" i="1"/>
  <c r="C123" i="1"/>
  <c r="M123" i="1"/>
  <c r="D123" i="1"/>
  <c r="N123" i="1"/>
  <c r="E123" i="1"/>
  <c r="O123" i="1"/>
  <c r="P123" i="1"/>
  <c r="Q123" i="1"/>
  <c r="CS124" i="1"/>
  <c r="F124" i="1"/>
  <c r="B124" i="1"/>
  <c r="L124" i="1"/>
  <c r="C124" i="1"/>
  <c r="M124" i="1"/>
  <c r="D124" i="1"/>
  <c r="N124" i="1"/>
  <c r="E124" i="1"/>
  <c r="O124" i="1"/>
  <c r="P124" i="1"/>
  <c r="Q124" i="1"/>
  <c r="CS125" i="1"/>
  <c r="F125" i="1"/>
  <c r="B125" i="1"/>
  <c r="L125" i="1"/>
  <c r="C125" i="1"/>
  <c r="M125" i="1"/>
  <c r="D125" i="1"/>
  <c r="N125" i="1"/>
  <c r="E125" i="1"/>
  <c r="O125" i="1"/>
  <c r="P125" i="1"/>
  <c r="Q125" i="1"/>
  <c r="CS126" i="1"/>
  <c r="F126" i="1"/>
  <c r="B126" i="1"/>
  <c r="L126" i="1"/>
  <c r="C126" i="1"/>
  <c r="M126" i="1"/>
  <c r="D126" i="1"/>
  <c r="N126" i="1"/>
  <c r="E126" i="1"/>
  <c r="O126" i="1"/>
  <c r="P126" i="1"/>
  <c r="Q126" i="1"/>
  <c r="CS127" i="1"/>
  <c r="F127" i="1"/>
  <c r="B127" i="1"/>
  <c r="L127" i="1"/>
  <c r="C127" i="1"/>
  <c r="M127" i="1"/>
  <c r="D127" i="1"/>
  <c r="N127" i="1"/>
  <c r="E127" i="1"/>
  <c r="O127" i="1"/>
  <c r="P127" i="1"/>
  <c r="Q127" i="1"/>
  <c r="CS128" i="1"/>
  <c r="F130" i="1"/>
  <c r="K131" i="1"/>
  <c r="B130" i="1"/>
  <c r="G131" i="1"/>
  <c r="H131" i="1"/>
  <c r="G132" i="1"/>
  <c r="H132" i="1"/>
  <c r="G133" i="1"/>
  <c r="H133" i="1"/>
  <c r="I133" i="1"/>
  <c r="J133" i="1"/>
  <c r="G134" i="1"/>
  <c r="H134" i="1"/>
  <c r="I134" i="1"/>
  <c r="J134" i="1"/>
  <c r="K134" i="1"/>
  <c r="K133" i="1"/>
  <c r="I132" i="1"/>
  <c r="J132" i="1"/>
  <c r="K132" i="1"/>
  <c r="I131" i="1"/>
  <c r="J131" i="1"/>
  <c r="G130" i="1"/>
  <c r="L130" i="1"/>
  <c r="C130" i="1"/>
  <c r="H130" i="1"/>
  <c r="M130" i="1"/>
  <c r="D130" i="1"/>
  <c r="I130" i="1"/>
  <c r="N130" i="1"/>
  <c r="E130" i="1"/>
  <c r="J130" i="1"/>
  <c r="O130" i="1"/>
  <c r="K130" i="1"/>
  <c r="P130" i="1"/>
  <c r="Q130" i="1"/>
  <c r="CS131" i="1"/>
  <c r="F131" i="1"/>
  <c r="B131" i="1"/>
  <c r="L131" i="1"/>
  <c r="C131" i="1"/>
  <c r="M131" i="1"/>
  <c r="D131" i="1"/>
  <c r="N131" i="1"/>
  <c r="E131" i="1"/>
  <c r="O131" i="1"/>
  <c r="P131" i="1"/>
  <c r="Q131" i="1"/>
  <c r="CS132" i="1"/>
  <c r="F132" i="1"/>
  <c r="B132" i="1"/>
  <c r="L132" i="1"/>
  <c r="C132" i="1"/>
  <c r="M132" i="1"/>
  <c r="D132" i="1"/>
  <c r="N132" i="1"/>
  <c r="E132" i="1"/>
  <c r="O132" i="1"/>
  <c r="P132" i="1"/>
  <c r="Q132" i="1"/>
  <c r="CS133" i="1"/>
  <c r="F133" i="1"/>
  <c r="B133" i="1"/>
  <c r="L133" i="1"/>
  <c r="C133" i="1"/>
  <c r="M133" i="1"/>
  <c r="D133" i="1"/>
  <c r="N133" i="1"/>
  <c r="E133" i="1"/>
  <c r="O133" i="1"/>
  <c r="P133" i="1"/>
  <c r="Q133" i="1"/>
  <c r="CS134" i="1"/>
  <c r="F136" i="1"/>
  <c r="K137" i="1"/>
  <c r="B136" i="1"/>
  <c r="G137" i="1"/>
  <c r="H137" i="1"/>
  <c r="G138" i="1"/>
  <c r="H138" i="1"/>
  <c r="I138" i="1"/>
  <c r="G139" i="1"/>
  <c r="H139" i="1"/>
  <c r="I139" i="1"/>
  <c r="J139" i="1"/>
  <c r="G140" i="1"/>
  <c r="H140" i="1"/>
  <c r="G141" i="1"/>
  <c r="H141" i="1"/>
  <c r="G142" i="1"/>
  <c r="H142" i="1"/>
  <c r="I142" i="1"/>
  <c r="J142" i="1"/>
  <c r="K142" i="1"/>
  <c r="I141" i="1"/>
  <c r="J141" i="1"/>
  <c r="K141" i="1"/>
  <c r="I140" i="1"/>
  <c r="J140" i="1"/>
  <c r="K140" i="1"/>
  <c r="K139" i="1"/>
  <c r="J138" i="1"/>
  <c r="K138" i="1"/>
  <c r="I137" i="1"/>
  <c r="J137" i="1"/>
  <c r="G136" i="1"/>
  <c r="L136" i="1"/>
  <c r="C136" i="1"/>
  <c r="H136" i="1"/>
  <c r="M136" i="1"/>
  <c r="D136" i="1"/>
  <c r="I136" i="1"/>
  <c r="N136" i="1"/>
  <c r="E136" i="1"/>
  <c r="J136" i="1"/>
  <c r="O136" i="1"/>
  <c r="K136" i="1"/>
  <c r="P136" i="1"/>
  <c r="Q136" i="1"/>
  <c r="CS137" i="1"/>
  <c r="F137" i="1"/>
  <c r="B137" i="1"/>
  <c r="L137" i="1"/>
  <c r="C137" i="1"/>
  <c r="M137" i="1"/>
  <c r="D137" i="1"/>
  <c r="N137" i="1"/>
  <c r="E137" i="1"/>
  <c r="O137" i="1"/>
  <c r="P137" i="1"/>
  <c r="Q137" i="1"/>
  <c r="CS138" i="1"/>
  <c r="F138" i="1"/>
  <c r="B138" i="1"/>
  <c r="L138" i="1"/>
  <c r="C138" i="1"/>
  <c r="M138" i="1"/>
  <c r="D138" i="1"/>
  <c r="N138" i="1"/>
  <c r="E138" i="1"/>
  <c r="O138" i="1"/>
  <c r="P138" i="1"/>
  <c r="Q138" i="1"/>
  <c r="CS139" i="1"/>
  <c r="F139" i="1"/>
  <c r="B139" i="1"/>
  <c r="L139" i="1"/>
  <c r="C139" i="1"/>
  <c r="M139" i="1"/>
  <c r="D139" i="1"/>
  <c r="N139" i="1"/>
  <c r="E139" i="1"/>
  <c r="O139" i="1"/>
  <c r="P139" i="1"/>
  <c r="Q139" i="1"/>
  <c r="CS140" i="1"/>
  <c r="F140" i="1"/>
  <c r="B140" i="1"/>
  <c r="L140" i="1"/>
  <c r="C140" i="1"/>
  <c r="M140" i="1"/>
  <c r="D140" i="1"/>
  <c r="N140" i="1"/>
  <c r="E140" i="1"/>
  <c r="O140" i="1"/>
  <c r="P140" i="1"/>
  <c r="Q140" i="1"/>
  <c r="CS141" i="1"/>
  <c r="F141" i="1"/>
  <c r="B141" i="1"/>
  <c r="L141" i="1"/>
  <c r="C141" i="1"/>
  <c r="M141" i="1"/>
  <c r="D141" i="1"/>
  <c r="N141" i="1"/>
  <c r="E141" i="1"/>
  <c r="O141" i="1"/>
  <c r="P141" i="1"/>
  <c r="Q141" i="1"/>
  <c r="CS142" i="1"/>
  <c r="F144" i="1"/>
  <c r="K145" i="1"/>
  <c r="B144" i="1"/>
  <c r="G145" i="1"/>
  <c r="H145" i="1"/>
  <c r="G146" i="1"/>
  <c r="H146" i="1"/>
  <c r="I146" i="1"/>
  <c r="G147" i="1"/>
  <c r="H147" i="1"/>
  <c r="G148" i="1"/>
  <c r="H148" i="1"/>
  <c r="I148" i="1"/>
  <c r="J148" i="1"/>
  <c r="K148" i="1"/>
  <c r="I147" i="1"/>
  <c r="J147" i="1"/>
  <c r="K147" i="1"/>
  <c r="J146" i="1"/>
  <c r="K146" i="1"/>
  <c r="I145" i="1"/>
  <c r="J145" i="1"/>
  <c r="G144" i="1"/>
  <c r="L144" i="1"/>
  <c r="C144" i="1"/>
  <c r="H144" i="1"/>
  <c r="M144" i="1"/>
  <c r="D144" i="1"/>
  <c r="I144" i="1"/>
  <c r="N144" i="1"/>
  <c r="E144" i="1"/>
  <c r="J144" i="1"/>
  <c r="O144" i="1"/>
  <c r="K144" i="1"/>
  <c r="P144" i="1"/>
  <c r="Q144" i="1"/>
  <c r="CS145" i="1"/>
  <c r="F145" i="1"/>
  <c r="B145" i="1"/>
  <c r="L145" i="1"/>
  <c r="C145" i="1"/>
  <c r="M145" i="1"/>
  <c r="D145" i="1"/>
  <c r="N145" i="1"/>
  <c r="E145" i="1"/>
  <c r="O145" i="1"/>
  <c r="P145" i="1"/>
  <c r="Q145" i="1"/>
  <c r="CS146" i="1"/>
  <c r="F146" i="1"/>
  <c r="B146" i="1"/>
  <c r="L146" i="1"/>
  <c r="C146" i="1"/>
  <c r="M146" i="1"/>
  <c r="D146" i="1"/>
  <c r="N146" i="1"/>
  <c r="E146" i="1"/>
  <c r="O146" i="1"/>
  <c r="P146" i="1"/>
  <c r="Q146" i="1"/>
  <c r="CS147" i="1"/>
  <c r="F147" i="1"/>
  <c r="B147" i="1"/>
  <c r="L147" i="1"/>
  <c r="C147" i="1"/>
  <c r="M147" i="1"/>
  <c r="D147" i="1"/>
  <c r="N147" i="1"/>
  <c r="E147" i="1"/>
  <c r="O147" i="1"/>
  <c r="P147" i="1"/>
  <c r="Q147" i="1"/>
  <c r="CS148" i="1"/>
  <c r="CS149" i="1"/>
  <c r="CO123" i="1"/>
  <c r="CO124" i="1"/>
  <c r="CO125" i="1"/>
  <c r="CO126" i="1"/>
  <c r="CO127" i="1"/>
  <c r="CO128" i="1"/>
  <c r="CO131" i="1"/>
  <c r="CO132" i="1"/>
  <c r="CO133" i="1"/>
  <c r="CO134" i="1"/>
  <c r="CO137" i="1"/>
  <c r="CO138" i="1"/>
  <c r="CO139" i="1"/>
  <c r="CO140" i="1"/>
  <c r="CO141" i="1"/>
  <c r="CO142" i="1"/>
  <c r="CO145" i="1"/>
  <c r="CO146" i="1"/>
  <c r="CO147" i="1"/>
  <c r="CO148" i="1"/>
  <c r="CO149" i="1"/>
  <c r="CP123" i="1"/>
  <c r="CP124" i="1"/>
  <c r="CP125" i="1"/>
  <c r="CP126" i="1"/>
  <c r="CP127" i="1"/>
  <c r="CP128" i="1"/>
  <c r="CP131" i="1"/>
  <c r="CP132" i="1"/>
  <c r="CP133" i="1"/>
  <c r="CP134" i="1"/>
  <c r="CP137" i="1"/>
  <c r="CP138" i="1"/>
  <c r="CP139" i="1"/>
  <c r="CP140" i="1"/>
  <c r="CP141" i="1"/>
  <c r="CP142" i="1"/>
  <c r="CP145" i="1"/>
  <c r="CP146" i="1"/>
  <c r="CP147" i="1"/>
  <c r="CP148" i="1"/>
  <c r="CP149" i="1"/>
  <c r="CQ123" i="1"/>
  <c r="CQ124" i="1"/>
  <c r="CQ125" i="1"/>
  <c r="CQ126" i="1"/>
  <c r="CQ127" i="1"/>
  <c r="CQ128" i="1"/>
  <c r="CQ131" i="1"/>
  <c r="CQ132" i="1"/>
  <c r="CQ133" i="1"/>
  <c r="CQ134" i="1"/>
  <c r="CQ137" i="1"/>
  <c r="CQ138" i="1"/>
  <c r="CQ139" i="1"/>
  <c r="CQ140" i="1"/>
  <c r="CQ141" i="1"/>
  <c r="CQ142" i="1"/>
  <c r="CQ145" i="1"/>
  <c r="CQ146" i="1"/>
  <c r="CQ147" i="1"/>
  <c r="CQ148" i="1"/>
  <c r="CQ149" i="1"/>
  <c r="CR123" i="1"/>
  <c r="CR124" i="1"/>
  <c r="CR125" i="1"/>
  <c r="CR126" i="1"/>
  <c r="CR127" i="1"/>
  <c r="CR128" i="1"/>
  <c r="CR131" i="1"/>
  <c r="CR132" i="1"/>
  <c r="CR133" i="1"/>
  <c r="CR134" i="1"/>
  <c r="CR137" i="1"/>
  <c r="CR138" i="1"/>
  <c r="CR139" i="1"/>
  <c r="CR140" i="1"/>
  <c r="CR141" i="1"/>
  <c r="CR142" i="1"/>
  <c r="CR145" i="1"/>
  <c r="CR146" i="1"/>
  <c r="CR147" i="1"/>
  <c r="CR148" i="1"/>
  <c r="CR149" i="1"/>
  <c r="G160" i="1"/>
  <c r="K173" i="1"/>
  <c r="W122" i="1"/>
  <c r="W123" i="1"/>
  <c r="W124" i="1"/>
  <c r="W125" i="1"/>
  <c r="W126" i="1"/>
  <c r="W127" i="1"/>
  <c r="W128" i="1"/>
  <c r="W130" i="1"/>
  <c r="W131" i="1"/>
  <c r="W132" i="1"/>
  <c r="W133" i="1"/>
  <c r="W134" i="1"/>
  <c r="W136" i="1"/>
  <c r="W137" i="1"/>
  <c r="W138" i="1"/>
  <c r="W139" i="1"/>
  <c r="W140" i="1"/>
  <c r="W141" i="1"/>
  <c r="W142" i="1"/>
  <c r="W144" i="1"/>
  <c r="W145" i="1"/>
  <c r="W146" i="1"/>
  <c r="W147" i="1"/>
  <c r="W148" i="1"/>
  <c r="W149" i="1"/>
  <c r="X122" i="1"/>
  <c r="X123" i="1"/>
  <c r="X124" i="1"/>
  <c r="X125" i="1"/>
  <c r="X126" i="1"/>
  <c r="X127" i="1"/>
  <c r="B128" i="1"/>
  <c r="L128" i="1"/>
  <c r="C128" i="1"/>
  <c r="M128" i="1"/>
  <c r="D128" i="1"/>
  <c r="N128" i="1"/>
  <c r="E128" i="1"/>
  <c r="O128" i="1"/>
  <c r="F128" i="1"/>
  <c r="P128" i="1"/>
  <c r="Q128" i="1"/>
  <c r="X128" i="1"/>
  <c r="X130" i="1"/>
  <c r="X131" i="1"/>
  <c r="X132" i="1"/>
  <c r="X133" i="1"/>
  <c r="B134" i="1"/>
  <c r="L134" i="1"/>
  <c r="C134" i="1"/>
  <c r="M134" i="1"/>
  <c r="D134" i="1"/>
  <c r="N134" i="1"/>
  <c r="E134" i="1"/>
  <c r="O134" i="1"/>
  <c r="F134" i="1"/>
  <c r="P134" i="1"/>
  <c r="Q134" i="1"/>
  <c r="X134" i="1"/>
  <c r="X136" i="1"/>
  <c r="X137" i="1"/>
  <c r="X138" i="1"/>
  <c r="X139" i="1"/>
  <c r="X140" i="1"/>
  <c r="X141" i="1"/>
  <c r="B142" i="1"/>
  <c r="L142" i="1"/>
  <c r="C142" i="1"/>
  <c r="M142" i="1"/>
  <c r="D142" i="1"/>
  <c r="N142" i="1"/>
  <c r="E142" i="1"/>
  <c r="O142" i="1"/>
  <c r="F142" i="1"/>
  <c r="P142" i="1"/>
  <c r="Q142" i="1"/>
  <c r="X142" i="1"/>
  <c r="X144" i="1"/>
  <c r="X145" i="1"/>
  <c r="X146" i="1"/>
  <c r="X147" i="1"/>
  <c r="B148" i="1"/>
  <c r="L148" i="1"/>
  <c r="C148" i="1"/>
  <c r="M148" i="1"/>
  <c r="D148" i="1"/>
  <c r="N148" i="1"/>
  <c r="E148" i="1"/>
  <c r="O148" i="1"/>
  <c r="F148" i="1"/>
  <c r="P148" i="1"/>
  <c r="Q148" i="1"/>
  <c r="X148" i="1"/>
  <c r="X149" i="1"/>
  <c r="Y122" i="1"/>
  <c r="Y123" i="1"/>
  <c r="Y124" i="1"/>
  <c r="Y125" i="1"/>
  <c r="Y126" i="1"/>
  <c r="Y127" i="1"/>
  <c r="Y128" i="1"/>
  <c r="Y130" i="1"/>
  <c r="Y131" i="1"/>
  <c r="Y132" i="1"/>
  <c r="Y133" i="1"/>
  <c r="Y134" i="1"/>
  <c r="Y136" i="1"/>
  <c r="Y137" i="1"/>
  <c r="Y138" i="1"/>
  <c r="Y139" i="1"/>
  <c r="Y140" i="1"/>
  <c r="Y141" i="1"/>
  <c r="Y142" i="1"/>
  <c r="Y144" i="1"/>
  <c r="Y145" i="1"/>
  <c r="Y146" i="1"/>
  <c r="Y147" i="1"/>
  <c r="Y148" i="1"/>
  <c r="Y149" i="1"/>
  <c r="Z122" i="1"/>
  <c r="Z123" i="1"/>
  <c r="Z124" i="1"/>
  <c r="Z125" i="1"/>
  <c r="Z126" i="1"/>
  <c r="Z127" i="1"/>
  <c r="Z128" i="1"/>
  <c r="Z130" i="1"/>
  <c r="Z131" i="1"/>
  <c r="Z132" i="1"/>
  <c r="Z133" i="1"/>
  <c r="Z134" i="1"/>
  <c r="Z136" i="1"/>
  <c r="Z137" i="1"/>
  <c r="Z138" i="1"/>
  <c r="Z139" i="1"/>
  <c r="Z140" i="1"/>
  <c r="Z141" i="1"/>
  <c r="Z142" i="1"/>
  <c r="Z144" i="1"/>
  <c r="Z145" i="1"/>
  <c r="Z146" i="1"/>
  <c r="Z147" i="1"/>
  <c r="Z148" i="1"/>
  <c r="Z149" i="1"/>
  <c r="AA122" i="1"/>
  <c r="AA123" i="1"/>
  <c r="AA124" i="1"/>
  <c r="AA125" i="1"/>
  <c r="AA126" i="1"/>
  <c r="AA127" i="1"/>
  <c r="AA128" i="1"/>
  <c r="AA130" i="1"/>
  <c r="AA131" i="1"/>
  <c r="AA132" i="1"/>
  <c r="AA133" i="1"/>
  <c r="AA134" i="1"/>
  <c r="AA136" i="1"/>
  <c r="AA137" i="1"/>
  <c r="AA138" i="1"/>
  <c r="AA139" i="1"/>
  <c r="AA140" i="1"/>
  <c r="AA141" i="1"/>
  <c r="AA142" i="1"/>
  <c r="AA144" i="1"/>
  <c r="AA145" i="1"/>
  <c r="AA146" i="1"/>
  <c r="AA147" i="1"/>
  <c r="AA148" i="1"/>
  <c r="AA149" i="1"/>
  <c r="AB122" i="1"/>
  <c r="AB123" i="1"/>
  <c r="AB124" i="1"/>
  <c r="AB125" i="1"/>
  <c r="AB126" i="1"/>
  <c r="AB127" i="1"/>
  <c r="AB128" i="1"/>
  <c r="AB130" i="1"/>
  <c r="AB131" i="1"/>
  <c r="AB132" i="1"/>
  <c r="AB133" i="1"/>
  <c r="AB134" i="1"/>
  <c r="AB136" i="1"/>
  <c r="AB137" i="1"/>
  <c r="AB138" i="1"/>
  <c r="AB139" i="1"/>
  <c r="AB140" i="1"/>
  <c r="AB141" i="1"/>
  <c r="AB142" i="1"/>
  <c r="AB144" i="1"/>
  <c r="AB145" i="1"/>
  <c r="AB146" i="1"/>
  <c r="AB147" i="1"/>
  <c r="AB148" i="1"/>
  <c r="AB149" i="1"/>
  <c r="AC122" i="1"/>
  <c r="AC123" i="1"/>
  <c r="AC124" i="1"/>
  <c r="AC125" i="1"/>
  <c r="AC126" i="1"/>
  <c r="AC127" i="1"/>
  <c r="AC128" i="1"/>
  <c r="AC130" i="1"/>
  <c r="AC131" i="1"/>
  <c r="AC132" i="1"/>
  <c r="AC133" i="1"/>
  <c r="AC134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D122" i="1"/>
  <c r="AD123" i="1"/>
  <c r="AD124" i="1"/>
  <c r="AD125" i="1"/>
  <c r="AD126" i="1"/>
  <c r="AD127" i="1"/>
  <c r="AD128" i="1"/>
  <c r="AD130" i="1"/>
  <c r="AD131" i="1"/>
  <c r="AD132" i="1"/>
  <c r="AD133" i="1"/>
  <c r="AD134" i="1"/>
  <c r="AD136" i="1"/>
  <c r="AD137" i="1"/>
  <c r="AD138" i="1"/>
  <c r="AD139" i="1"/>
  <c r="AD140" i="1"/>
  <c r="AD141" i="1"/>
  <c r="AD142" i="1"/>
  <c r="AD144" i="1"/>
  <c r="AD145" i="1"/>
  <c r="AD146" i="1"/>
  <c r="AD147" i="1"/>
  <c r="AD148" i="1"/>
  <c r="AD149" i="1"/>
  <c r="AE122" i="1"/>
  <c r="AE123" i="1"/>
  <c r="AE124" i="1"/>
  <c r="AE125" i="1"/>
  <c r="AE126" i="1"/>
  <c r="AE127" i="1"/>
  <c r="AE128" i="1"/>
  <c r="AE130" i="1"/>
  <c r="AE131" i="1"/>
  <c r="AE132" i="1"/>
  <c r="AE133" i="1"/>
  <c r="AE134" i="1"/>
  <c r="AE136" i="1"/>
  <c r="AE137" i="1"/>
  <c r="AE138" i="1"/>
  <c r="AE139" i="1"/>
  <c r="AE140" i="1"/>
  <c r="AE141" i="1"/>
  <c r="AE142" i="1"/>
  <c r="AE144" i="1"/>
  <c r="AE145" i="1"/>
  <c r="AE146" i="1"/>
  <c r="AE147" i="1"/>
  <c r="AE148" i="1"/>
  <c r="AE149" i="1"/>
  <c r="AF122" i="1"/>
  <c r="AF123" i="1"/>
  <c r="AF124" i="1"/>
  <c r="AF125" i="1"/>
  <c r="AF126" i="1"/>
  <c r="AF127" i="1"/>
  <c r="AF128" i="1"/>
  <c r="AF130" i="1"/>
  <c r="AF131" i="1"/>
  <c r="AF132" i="1"/>
  <c r="AF133" i="1"/>
  <c r="AF134" i="1"/>
  <c r="AF136" i="1"/>
  <c r="AF137" i="1"/>
  <c r="AF138" i="1"/>
  <c r="AF139" i="1"/>
  <c r="AF140" i="1"/>
  <c r="AF141" i="1"/>
  <c r="AF142" i="1"/>
  <c r="AF144" i="1"/>
  <c r="AF145" i="1"/>
  <c r="AF146" i="1"/>
  <c r="AF147" i="1"/>
  <c r="AF148" i="1"/>
  <c r="AF149" i="1"/>
  <c r="C163" i="1"/>
  <c r="B172" i="1"/>
  <c r="G173" i="1"/>
  <c r="H173" i="1"/>
  <c r="BW123" i="1"/>
  <c r="BW124" i="1"/>
  <c r="BW125" i="1"/>
  <c r="BW126" i="1"/>
  <c r="BW127" i="1"/>
  <c r="BW128" i="1"/>
  <c r="BW131" i="1"/>
  <c r="BW132" i="1"/>
  <c r="BW133" i="1"/>
  <c r="BW134" i="1"/>
  <c r="BW137" i="1"/>
  <c r="BW138" i="1"/>
  <c r="BW139" i="1"/>
  <c r="BW140" i="1"/>
  <c r="BW141" i="1"/>
  <c r="BW142" i="1"/>
  <c r="BW145" i="1"/>
  <c r="BW146" i="1"/>
  <c r="BW147" i="1"/>
  <c r="BW148" i="1"/>
  <c r="BW149" i="1"/>
  <c r="BU123" i="1"/>
  <c r="BU124" i="1"/>
  <c r="BU125" i="1"/>
  <c r="BU126" i="1"/>
  <c r="BU127" i="1"/>
  <c r="BU128" i="1"/>
  <c r="BU131" i="1"/>
  <c r="BU132" i="1"/>
  <c r="BU133" i="1"/>
  <c r="BU134" i="1"/>
  <c r="BU137" i="1"/>
  <c r="BU138" i="1"/>
  <c r="BU139" i="1"/>
  <c r="BU140" i="1"/>
  <c r="BU141" i="1"/>
  <c r="BU142" i="1"/>
  <c r="BU145" i="1"/>
  <c r="BU146" i="1"/>
  <c r="BU147" i="1"/>
  <c r="BU148" i="1"/>
  <c r="BU149" i="1"/>
  <c r="BV123" i="1"/>
  <c r="BV124" i="1"/>
  <c r="BV125" i="1"/>
  <c r="BV126" i="1"/>
  <c r="BV127" i="1"/>
  <c r="BV128" i="1"/>
  <c r="BV131" i="1"/>
  <c r="BV132" i="1"/>
  <c r="BV133" i="1"/>
  <c r="BV134" i="1"/>
  <c r="BV137" i="1"/>
  <c r="BV138" i="1"/>
  <c r="BV139" i="1"/>
  <c r="BV140" i="1"/>
  <c r="BV141" i="1"/>
  <c r="BV142" i="1"/>
  <c r="BV145" i="1"/>
  <c r="BV146" i="1"/>
  <c r="BV147" i="1"/>
  <c r="BV148" i="1"/>
  <c r="BV149" i="1"/>
  <c r="BX123" i="1"/>
  <c r="BX124" i="1"/>
  <c r="BX125" i="1"/>
  <c r="BX126" i="1"/>
  <c r="BX127" i="1"/>
  <c r="BX128" i="1"/>
  <c r="BX131" i="1"/>
  <c r="BX132" i="1"/>
  <c r="BX133" i="1"/>
  <c r="BX134" i="1"/>
  <c r="BX137" i="1"/>
  <c r="BX138" i="1"/>
  <c r="BX139" i="1"/>
  <c r="BX140" i="1"/>
  <c r="BX141" i="1"/>
  <c r="BX142" i="1"/>
  <c r="BX145" i="1"/>
  <c r="BX146" i="1"/>
  <c r="BX147" i="1"/>
  <c r="BX148" i="1"/>
  <c r="BX149" i="1"/>
  <c r="BY123" i="1"/>
  <c r="BY124" i="1"/>
  <c r="BY125" i="1"/>
  <c r="BY126" i="1"/>
  <c r="BY127" i="1"/>
  <c r="BY128" i="1"/>
  <c r="BY131" i="1"/>
  <c r="BY132" i="1"/>
  <c r="BY133" i="1"/>
  <c r="BY134" i="1"/>
  <c r="BY137" i="1"/>
  <c r="BY138" i="1"/>
  <c r="BY139" i="1"/>
  <c r="BY140" i="1"/>
  <c r="BY141" i="1"/>
  <c r="BY142" i="1"/>
  <c r="BY145" i="1"/>
  <c r="BY146" i="1"/>
  <c r="BY147" i="1"/>
  <c r="BY148" i="1"/>
  <c r="BY149" i="1"/>
  <c r="E156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F165" i="1"/>
  <c r="G174" i="1"/>
  <c r="CF123" i="1"/>
  <c r="CF124" i="1"/>
  <c r="CF125" i="1"/>
  <c r="CF126" i="1"/>
  <c r="CF127" i="1"/>
  <c r="CF128" i="1"/>
  <c r="CF131" i="1"/>
  <c r="CF132" i="1"/>
  <c r="CF133" i="1"/>
  <c r="CF134" i="1"/>
  <c r="CF137" i="1"/>
  <c r="CF138" i="1"/>
  <c r="CF139" i="1"/>
  <c r="CF140" i="1"/>
  <c r="CF141" i="1"/>
  <c r="CF142" i="1"/>
  <c r="CF145" i="1"/>
  <c r="CF146" i="1"/>
  <c r="CF147" i="1"/>
  <c r="CF148" i="1"/>
  <c r="CF149" i="1"/>
  <c r="CE123" i="1"/>
  <c r="CE124" i="1"/>
  <c r="CE125" i="1"/>
  <c r="CE126" i="1"/>
  <c r="CE127" i="1"/>
  <c r="CE128" i="1"/>
  <c r="CE131" i="1"/>
  <c r="CE132" i="1"/>
  <c r="CE133" i="1"/>
  <c r="CE134" i="1"/>
  <c r="CE137" i="1"/>
  <c r="CE138" i="1"/>
  <c r="CE139" i="1"/>
  <c r="CE140" i="1"/>
  <c r="CE141" i="1"/>
  <c r="CE142" i="1"/>
  <c r="CE145" i="1"/>
  <c r="CE146" i="1"/>
  <c r="CE147" i="1"/>
  <c r="CE148" i="1"/>
  <c r="CE149" i="1"/>
  <c r="CG123" i="1"/>
  <c r="CG124" i="1"/>
  <c r="CG125" i="1"/>
  <c r="CG126" i="1"/>
  <c r="CG127" i="1"/>
  <c r="CG128" i="1"/>
  <c r="CG131" i="1"/>
  <c r="CG132" i="1"/>
  <c r="CG133" i="1"/>
  <c r="CG134" i="1"/>
  <c r="CG137" i="1"/>
  <c r="CG138" i="1"/>
  <c r="CG139" i="1"/>
  <c r="CG140" i="1"/>
  <c r="CG141" i="1"/>
  <c r="CG142" i="1"/>
  <c r="CG145" i="1"/>
  <c r="CG146" i="1"/>
  <c r="CG147" i="1"/>
  <c r="CG148" i="1"/>
  <c r="CG149" i="1"/>
  <c r="CH123" i="1"/>
  <c r="CH124" i="1"/>
  <c r="CH125" i="1"/>
  <c r="CH126" i="1"/>
  <c r="CH127" i="1"/>
  <c r="CH128" i="1"/>
  <c r="CH131" i="1"/>
  <c r="CH132" i="1"/>
  <c r="CH133" i="1"/>
  <c r="CH134" i="1"/>
  <c r="CH137" i="1"/>
  <c r="CH138" i="1"/>
  <c r="CH139" i="1"/>
  <c r="CH140" i="1"/>
  <c r="CH141" i="1"/>
  <c r="CH142" i="1"/>
  <c r="CH145" i="1"/>
  <c r="CH146" i="1"/>
  <c r="CH147" i="1"/>
  <c r="CH148" i="1"/>
  <c r="CH149" i="1"/>
  <c r="CI123" i="1"/>
  <c r="CI124" i="1"/>
  <c r="CI125" i="1"/>
  <c r="CI126" i="1"/>
  <c r="CI127" i="1"/>
  <c r="CI128" i="1"/>
  <c r="CI131" i="1"/>
  <c r="CI132" i="1"/>
  <c r="CI133" i="1"/>
  <c r="CI134" i="1"/>
  <c r="CI137" i="1"/>
  <c r="CI138" i="1"/>
  <c r="CI139" i="1"/>
  <c r="CI140" i="1"/>
  <c r="CI141" i="1"/>
  <c r="CI142" i="1"/>
  <c r="CI145" i="1"/>
  <c r="CI146" i="1"/>
  <c r="CI147" i="1"/>
  <c r="CI148" i="1"/>
  <c r="CI149" i="1"/>
  <c r="D158" i="1"/>
  <c r="H174" i="1"/>
  <c r="E158" i="1"/>
  <c r="I174" i="1"/>
  <c r="F158" i="1"/>
  <c r="AH122" i="1"/>
  <c r="AH123" i="1"/>
  <c r="AH124" i="1"/>
  <c r="AH125" i="1"/>
  <c r="AH126" i="1"/>
  <c r="AH127" i="1"/>
  <c r="AH128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4" i="1"/>
  <c r="AH145" i="1"/>
  <c r="AH146" i="1"/>
  <c r="AH147" i="1"/>
  <c r="AH148" i="1"/>
  <c r="AH149" i="1"/>
  <c r="AG122" i="1"/>
  <c r="AG123" i="1"/>
  <c r="AG124" i="1"/>
  <c r="AG125" i="1"/>
  <c r="AG126" i="1"/>
  <c r="AG127" i="1"/>
  <c r="AG128" i="1"/>
  <c r="AG130" i="1"/>
  <c r="AG131" i="1"/>
  <c r="AG132" i="1"/>
  <c r="AG133" i="1"/>
  <c r="AG134" i="1"/>
  <c r="AG136" i="1"/>
  <c r="AG137" i="1"/>
  <c r="AG138" i="1"/>
  <c r="AG139" i="1"/>
  <c r="AG140" i="1"/>
  <c r="AG141" i="1"/>
  <c r="AG142" i="1"/>
  <c r="AG144" i="1"/>
  <c r="AG145" i="1"/>
  <c r="AG146" i="1"/>
  <c r="AG147" i="1"/>
  <c r="AG148" i="1"/>
  <c r="AG149" i="1"/>
  <c r="AI122" i="1"/>
  <c r="AI123" i="1"/>
  <c r="AI124" i="1"/>
  <c r="AI125" i="1"/>
  <c r="AI126" i="1"/>
  <c r="AI127" i="1"/>
  <c r="AI128" i="1"/>
  <c r="AI130" i="1"/>
  <c r="AI131" i="1"/>
  <c r="AI132" i="1"/>
  <c r="AI133" i="1"/>
  <c r="AI134" i="1"/>
  <c r="AI136" i="1"/>
  <c r="AI137" i="1"/>
  <c r="AI138" i="1"/>
  <c r="AI139" i="1"/>
  <c r="AI140" i="1"/>
  <c r="AI141" i="1"/>
  <c r="AI142" i="1"/>
  <c r="AI144" i="1"/>
  <c r="AI145" i="1"/>
  <c r="AI146" i="1"/>
  <c r="AI147" i="1"/>
  <c r="AI148" i="1"/>
  <c r="AI149" i="1"/>
  <c r="AJ122" i="1"/>
  <c r="AJ123" i="1"/>
  <c r="AJ124" i="1"/>
  <c r="AJ125" i="1"/>
  <c r="AJ126" i="1"/>
  <c r="AJ127" i="1"/>
  <c r="AJ128" i="1"/>
  <c r="AJ130" i="1"/>
  <c r="AJ131" i="1"/>
  <c r="AJ132" i="1"/>
  <c r="AJ133" i="1"/>
  <c r="AJ134" i="1"/>
  <c r="AJ136" i="1"/>
  <c r="AJ137" i="1"/>
  <c r="AJ138" i="1"/>
  <c r="AJ139" i="1"/>
  <c r="AJ140" i="1"/>
  <c r="AJ141" i="1"/>
  <c r="AJ142" i="1"/>
  <c r="AJ144" i="1"/>
  <c r="AJ145" i="1"/>
  <c r="AJ146" i="1"/>
  <c r="AJ147" i="1"/>
  <c r="AJ148" i="1"/>
  <c r="AJ149" i="1"/>
  <c r="AK122" i="1"/>
  <c r="AK123" i="1"/>
  <c r="AK124" i="1"/>
  <c r="AK125" i="1"/>
  <c r="AK126" i="1"/>
  <c r="AK127" i="1"/>
  <c r="AK128" i="1"/>
  <c r="AK130" i="1"/>
  <c r="AK131" i="1"/>
  <c r="AK132" i="1"/>
  <c r="AK133" i="1"/>
  <c r="AK134" i="1"/>
  <c r="AK136" i="1"/>
  <c r="AK137" i="1"/>
  <c r="AK138" i="1"/>
  <c r="AK139" i="1"/>
  <c r="AK140" i="1"/>
  <c r="AK141" i="1"/>
  <c r="AK142" i="1"/>
  <c r="AK144" i="1"/>
  <c r="AK145" i="1"/>
  <c r="AK146" i="1"/>
  <c r="AK147" i="1"/>
  <c r="AK148" i="1"/>
  <c r="AK149" i="1"/>
  <c r="AL122" i="1"/>
  <c r="AL123" i="1"/>
  <c r="AL124" i="1"/>
  <c r="AL125" i="1"/>
  <c r="AL126" i="1"/>
  <c r="AL127" i="1"/>
  <c r="AL128" i="1"/>
  <c r="AL130" i="1"/>
  <c r="AL131" i="1"/>
  <c r="AL132" i="1"/>
  <c r="AL133" i="1"/>
  <c r="AL134" i="1"/>
  <c r="AL136" i="1"/>
  <c r="AL137" i="1"/>
  <c r="AL138" i="1"/>
  <c r="AL139" i="1"/>
  <c r="AL140" i="1"/>
  <c r="AL141" i="1"/>
  <c r="AL142" i="1"/>
  <c r="AL144" i="1"/>
  <c r="AL145" i="1"/>
  <c r="AL146" i="1"/>
  <c r="AL147" i="1"/>
  <c r="AL148" i="1"/>
  <c r="AL149" i="1"/>
  <c r="AM122" i="1"/>
  <c r="AM123" i="1"/>
  <c r="AM124" i="1"/>
  <c r="AM125" i="1"/>
  <c r="AM126" i="1"/>
  <c r="AM127" i="1"/>
  <c r="AM128" i="1"/>
  <c r="AM130" i="1"/>
  <c r="AM131" i="1"/>
  <c r="AM132" i="1"/>
  <c r="AM133" i="1"/>
  <c r="AM134" i="1"/>
  <c r="AM136" i="1"/>
  <c r="AM137" i="1"/>
  <c r="AM138" i="1"/>
  <c r="AM139" i="1"/>
  <c r="AM140" i="1"/>
  <c r="AM141" i="1"/>
  <c r="AM142" i="1"/>
  <c r="AM144" i="1"/>
  <c r="AM145" i="1"/>
  <c r="AM146" i="1"/>
  <c r="AM147" i="1"/>
  <c r="AM148" i="1"/>
  <c r="AM149" i="1"/>
  <c r="AN122" i="1"/>
  <c r="AN123" i="1"/>
  <c r="AN124" i="1"/>
  <c r="AN125" i="1"/>
  <c r="AN126" i="1"/>
  <c r="AN127" i="1"/>
  <c r="AN128" i="1"/>
  <c r="AN130" i="1"/>
  <c r="AN131" i="1"/>
  <c r="AN132" i="1"/>
  <c r="AN133" i="1"/>
  <c r="AN134" i="1"/>
  <c r="AN136" i="1"/>
  <c r="AN137" i="1"/>
  <c r="AN138" i="1"/>
  <c r="AN139" i="1"/>
  <c r="AN140" i="1"/>
  <c r="AN141" i="1"/>
  <c r="AN142" i="1"/>
  <c r="AN144" i="1"/>
  <c r="AN145" i="1"/>
  <c r="AN146" i="1"/>
  <c r="AN147" i="1"/>
  <c r="AN148" i="1"/>
  <c r="AN149" i="1"/>
  <c r="AO122" i="1"/>
  <c r="AO123" i="1"/>
  <c r="AO124" i="1"/>
  <c r="AO125" i="1"/>
  <c r="AO126" i="1"/>
  <c r="AO127" i="1"/>
  <c r="AO128" i="1"/>
  <c r="AO130" i="1"/>
  <c r="AO131" i="1"/>
  <c r="AO132" i="1"/>
  <c r="AO133" i="1"/>
  <c r="AO134" i="1"/>
  <c r="AO136" i="1"/>
  <c r="AO137" i="1"/>
  <c r="AO138" i="1"/>
  <c r="AO139" i="1"/>
  <c r="AO140" i="1"/>
  <c r="AO141" i="1"/>
  <c r="AO142" i="1"/>
  <c r="AO144" i="1"/>
  <c r="AO145" i="1"/>
  <c r="AO146" i="1"/>
  <c r="AO147" i="1"/>
  <c r="AO148" i="1"/>
  <c r="AO149" i="1"/>
  <c r="AP122" i="1"/>
  <c r="AP123" i="1"/>
  <c r="AP124" i="1"/>
  <c r="AP125" i="1"/>
  <c r="AP126" i="1"/>
  <c r="AP127" i="1"/>
  <c r="AP128" i="1"/>
  <c r="AP130" i="1"/>
  <c r="AP131" i="1"/>
  <c r="AP132" i="1"/>
  <c r="AP133" i="1"/>
  <c r="AP134" i="1"/>
  <c r="AP136" i="1"/>
  <c r="AP137" i="1"/>
  <c r="AP138" i="1"/>
  <c r="AP139" i="1"/>
  <c r="AP140" i="1"/>
  <c r="AP141" i="1"/>
  <c r="AP142" i="1"/>
  <c r="AP144" i="1"/>
  <c r="AP145" i="1"/>
  <c r="AP146" i="1"/>
  <c r="AP147" i="1"/>
  <c r="AP148" i="1"/>
  <c r="AP149" i="1"/>
  <c r="D164" i="1"/>
  <c r="E165" i="1"/>
  <c r="G165" i="1"/>
  <c r="I165" i="1"/>
  <c r="L165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E166" i="1"/>
  <c r="G166" i="1"/>
  <c r="H166" i="1"/>
  <c r="I166" i="1"/>
  <c r="K166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E167" i="1"/>
  <c r="G167" i="1"/>
  <c r="H167" i="1"/>
  <c r="I167" i="1"/>
  <c r="J167" i="1"/>
  <c r="G175" i="1"/>
  <c r="CK123" i="1"/>
  <c r="CK124" i="1"/>
  <c r="CK125" i="1"/>
  <c r="CK126" i="1"/>
  <c r="CK127" i="1"/>
  <c r="CK128" i="1"/>
  <c r="CK131" i="1"/>
  <c r="CK132" i="1"/>
  <c r="CK133" i="1"/>
  <c r="CK134" i="1"/>
  <c r="CK137" i="1"/>
  <c r="CK138" i="1"/>
  <c r="CK139" i="1"/>
  <c r="CK140" i="1"/>
  <c r="CK141" i="1"/>
  <c r="CK142" i="1"/>
  <c r="CK145" i="1"/>
  <c r="CK146" i="1"/>
  <c r="CK147" i="1"/>
  <c r="CK148" i="1"/>
  <c r="CK149" i="1"/>
  <c r="CJ123" i="1"/>
  <c r="CJ124" i="1"/>
  <c r="CJ125" i="1"/>
  <c r="CJ126" i="1"/>
  <c r="CJ127" i="1"/>
  <c r="CJ128" i="1"/>
  <c r="CJ131" i="1"/>
  <c r="CJ132" i="1"/>
  <c r="CJ133" i="1"/>
  <c r="CJ134" i="1"/>
  <c r="CJ137" i="1"/>
  <c r="CJ138" i="1"/>
  <c r="CJ139" i="1"/>
  <c r="CJ140" i="1"/>
  <c r="CJ141" i="1"/>
  <c r="CJ142" i="1"/>
  <c r="CJ145" i="1"/>
  <c r="CJ146" i="1"/>
  <c r="CJ147" i="1"/>
  <c r="CJ148" i="1"/>
  <c r="CJ149" i="1"/>
  <c r="CL123" i="1"/>
  <c r="CL124" i="1"/>
  <c r="CL125" i="1"/>
  <c r="CL126" i="1"/>
  <c r="CL127" i="1"/>
  <c r="CL128" i="1"/>
  <c r="CL131" i="1"/>
  <c r="CL132" i="1"/>
  <c r="CL133" i="1"/>
  <c r="CL134" i="1"/>
  <c r="CL137" i="1"/>
  <c r="CL138" i="1"/>
  <c r="CL139" i="1"/>
  <c r="CL140" i="1"/>
  <c r="CL141" i="1"/>
  <c r="CL142" i="1"/>
  <c r="CL145" i="1"/>
  <c r="CL146" i="1"/>
  <c r="CL147" i="1"/>
  <c r="CL148" i="1"/>
  <c r="CL149" i="1"/>
  <c r="CM123" i="1"/>
  <c r="CM124" i="1"/>
  <c r="CM125" i="1"/>
  <c r="CM126" i="1"/>
  <c r="CM127" i="1"/>
  <c r="CM128" i="1"/>
  <c r="CM131" i="1"/>
  <c r="CM132" i="1"/>
  <c r="CM133" i="1"/>
  <c r="CM134" i="1"/>
  <c r="CM137" i="1"/>
  <c r="CM138" i="1"/>
  <c r="CM139" i="1"/>
  <c r="CM140" i="1"/>
  <c r="CM141" i="1"/>
  <c r="CM142" i="1"/>
  <c r="CM145" i="1"/>
  <c r="CM146" i="1"/>
  <c r="CM147" i="1"/>
  <c r="CM148" i="1"/>
  <c r="CM149" i="1"/>
  <c r="CN123" i="1"/>
  <c r="CN124" i="1"/>
  <c r="CN125" i="1"/>
  <c r="CN126" i="1"/>
  <c r="CN127" i="1"/>
  <c r="CN128" i="1"/>
  <c r="CN131" i="1"/>
  <c r="CN132" i="1"/>
  <c r="CN133" i="1"/>
  <c r="CN134" i="1"/>
  <c r="CN137" i="1"/>
  <c r="CN138" i="1"/>
  <c r="CN139" i="1"/>
  <c r="CN140" i="1"/>
  <c r="CN141" i="1"/>
  <c r="CN142" i="1"/>
  <c r="CN145" i="1"/>
  <c r="CN146" i="1"/>
  <c r="CN147" i="1"/>
  <c r="CN148" i="1"/>
  <c r="CN149" i="1"/>
  <c r="D159" i="1"/>
  <c r="H175" i="1"/>
  <c r="E159" i="1"/>
  <c r="G176" i="1"/>
  <c r="H176" i="1"/>
  <c r="G177" i="1"/>
  <c r="H177" i="1"/>
  <c r="G178" i="1"/>
  <c r="H178" i="1"/>
  <c r="I178" i="1"/>
  <c r="J178" i="1"/>
  <c r="G158" i="1"/>
  <c r="K178" i="1"/>
  <c r="I177" i="1"/>
  <c r="F159" i="1"/>
  <c r="G159" i="1"/>
  <c r="J177" i="1"/>
  <c r="D160" i="1"/>
  <c r="E160" i="1"/>
  <c r="F160" i="1"/>
  <c r="K177" i="1"/>
  <c r="I176" i="1"/>
  <c r="J176" i="1"/>
  <c r="K176" i="1"/>
  <c r="I175" i="1"/>
  <c r="J175" i="1"/>
  <c r="K175" i="1"/>
  <c r="J174" i="1"/>
  <c r="K174" i="1"/>
  <c r="I173" i="1"/>
  <c r="F156" i="1"/>
  <c r="J173" i="1"/>
  <c r="G156" i="1"/>
  <c r="G172" i="1"/>
  <c r="L172" i="1"/>
  <c r="C172" i="1"/>
  <c r="H172" i="1"/>
  <c r="M172" i="1"/>
  <c r="D172" i="1"/>
  <c r="I172" i="1"/>
  <c r="N172" i="1"/>
  <c r="E172" i="1"/>
  <c r="J172" i="1"/>
  <c r="O172" i="1"/>
  <c r="K172" i="1"/>
  <c r="P172" i="1"/>
  <c r="Q172" i="1"/>
  <c r="CS173" i="1"/>
  <c r="F173" i="1"/>
  <c r="B173" i="1"/>
  <c r="L173" i="1"/>
  <c r="C173" i="1"/>
  <c r="M173" i="1"/>
  <c r="D173" i="1"/>
  <c r="N173" i="1"/>
  <c r="E173" i="1"/>
  <c r="O173" i="1"/>
  <c r="P173" i="1"/>
  <c r="Q173" i="1"/>
  <c r="CS174" i="1"/>
  <c r="F174" i="1"/>
  <c r="B174" i="1"/>
  <c r="L174" i="1"/>
  <c r="C174" i="1"/>
  <c r="M174" i="1"/>
  <c r="D174" i="1"/>
  <c r="N174" i="1"/>
  <c r="E174" i="1"/>
  <c r="O174" i="1"/>
  <c r="P174" i="1"/>
  <c r="Q174" i="1"/>
  <c r="CS175" i="1"/>
  <c r="F175" i="1"/>
  <c r="B175" i="1"/>
  <c r="L175" i="1"/>
  <c r="C175" i="1"/>
  <c r="M175" i="1"/>
  <c r="D175" i="1"/>
  <c r="N175" i="1"/>
  <c r="E175" i="1"/>
  <c r="O175" i="1"/>
  <c r="P175" i="1"/>
  <c r="Q175" i="1"/>
  <c r="CS176" i="1"/>
  <c r="F176" i="1"/>
  <c r="B176" i="1"/>
  <c r="L176" i="1"/>
  <c r="C176" i="1"/>
  <c r="M176" i="1"/>
  <c r="D176" i="1"/>
  <c r="N176" i="1"/>
  <c r="E176" i="1"/>
  <c r="O176" i="1"/>
  <c r="P176" i="1"/>
  <c r="Q176" i="1"/>
  <c r="CS177" i="1"/>
  <c r="F177" i="1"/>
  <c r="B177" i="1"/>
  <c r="L177" i="1"/>
  <c r="C177" i="1"/>
  <c r="M177" i="1"/>
  <c r="D177" i="1"/>
  <c r="N177" i="1"/>
  <c r="E177" i="1"/>
  <c r="O177" i="1"/>
  <c r="P177" i="1"/>
  <c r="Q177" i="1"/>
  <c r="CS178" i="1"/>
  <c r="F180" i="1"/>
  <c r="K181" i="1"/>
  <c r="B180" i="1"/>
  <c r="G181" i="1"/>
  <c r="H181" i="1"/>
  <c r="G182" i="1"/>
  <c r="H182" i="1"/>
  <c r="G183" i="1"/>
  <c r="H183" i="1"/>
  <c r="I183" i="1"/>
  <c r="J183" i="1"/>
  <c r="G184" i="1"/>
  <c r="H184" i="1"/>
  <c r="I184" i="1"/>
  <c r="J184" i="1"/>
  <c r="K184" i="1"/>
  <c r="K183" i="1"/>
  <c r="I182" i="1"/>
  <c r="J182" i="1"/>
  <c r="K182" i="1"/>
  <c r="I181" i="1"/>
  <c r="J181" i="1"/>
  <c r="G180" i="1"/>
  <c r="L180" i="1"/>
  <c r="C180" i="1"/>
  <c r="H180" i="1"/>
  <c r="M180" i="1"/>
  <c r="D180" i="1"/>
  <c r="I180" i="1"/>
  <c r="N180" i="1"/>
  <c r="E180" i="1"/>
  <c r="J180" i="1"/>
  <c r="O180" i="1"/>
  <c r="K180" i="1"/>
  <c r="P180" i="1"/>
  <c r="Q180" i="1"/>
  <c r="CS181" i="1"/>
  <c r="F181" i="1"/>
  <c r="B181" i="1"/>
  <c r="L181" i="1"/>
  <c r="C181" i="1"/>
  <c r="M181" i="1"/>
  <c r="D181" i="1"/>
  <c r="N181" i="1"/>
  <c r="E181" i="1"/>
  <c r="O181" i="1"/>
  <c r="P181" i="1"/>
  <c r="Q181" i="1"/>
  <c r="CS182" i="1"/>
  <c r="F182" i="1"/>
  <c r="B182" i="1"/>
  <c r="L182" i="1"/>
  <c r="C182" i="1"/>
  <c r="M182" i="1"/>
  <c r="D182" i="1"/>
  <c r="N182" i="1"/>
  <c r="E182" i="1"/>
  <c r="O182" i="1"/>
  <c r="P182" i="1"/>
  <c r="Q182" i="1"/>
  <c r="CS183" i="1"/>
  <c r="F183" i="1"/>
  <c r="B183" i="1"/>
  <c r="L183" i="1"/>
  <c r="C183" i="1"/>
  <c r="M183" i="1"/>
  <c r="D183" i="1"/>
  <c r="N183" i="1"/>
  <c r="E183" i="1"/>
  <c r="O183" i="1"/>
  <c r="P183" i="1"/>
  <c r="Q183" i="1"/>
  <c r="CS184" i="1"/>
  <c r="F186" i="1"/>
  <c r="K187" i="1"/>
  <c r="B186" i="1"/>
  <c r="G187" i="1"/>
  <c r="H187" i="1"/>
  <c r="G188" i="1"/>
  <c r="H188" i="1"/>
  <c r="I188" i="1"/>
  <c r="G189" i="1"/>
  <c r="H189" i="1"/>
  <c r="I189" i="1"/>
  <c r="J189" i="1"/>
  <c r="G190" i="1"/>
  <c r="H190" i="1"/>
  <c r="G191" i="1"/>
  <c r="H191" i="1"/>
  <c r="G192" i="1"/>
  <c r="H192" i="1"/>
  <c r="I192" i="1"/>
  <c r="J192" i="1"/>
  <c r="K192" i="1"/>
  <c r="I191" i="1"/>
  <c r="J191" i="1"/>
  <c r="K191" i="1"/>
  <c r="I190" i="1"/>
  <c r="J190" i="1"/>
  <c r="K190" i="1"/>
  <c r="K189" i="1"/>
  <c r="J188" i="1"/>
  <c r="K188" i="1"/>
  <c r="I187" i="1"/>
  <c r="J187" i="1"/>
  <c r="G186" i="1"/>
  <c r="L186" i="1"/>
  <c r="C186" i="1"/>
  <c r="H186" i="1"/>
  <c r="M186" i="1"/>
  <c r="D186" i="1"/>
  <c r="I186" i="1"/>
  <c r="N186" i="1"/>
  <c r="E186" i="1"/>
  <c r="J186" i="1"/>
  <c r="O186" i="1"/>
  <c r="K186" i="1"/>
  <c r="P186" i="1"/>
  <c r="Q186" i="1"/>
  <c r="CS187" i="1"/>
  <c r="F187" i="1"/>
  <c r="B187" i="1"/>
  <c r="L187" i="1"/>
  <c r="C187" i="1"/>
  <c r="M187" i="1"/>
  <c r="D187" i="1"/>
  <c r="N187" i="1"/>
  <c r="E187" i="1"/>
  <c r="O187" i="1"/>
  <c r="P187" i="1"/>
  <c r="Q187" i="1"/>
  <c r="CS188" i="1"/>
  <c r="F188" i="1"/>
  <c r="B188" i="1"/>
  <c r="L188" i="1"/>
  <c r="C188" i="1"/>
  <c r="M188" i="1"/>
  <c r="D188" i="1"/>
  <c r="N188" i="1"/>
  <c r="E188" i="1"/>
  <c r="O188" i="1"/>
  <c r="P188" i="1"/>
  <c r="Q188" i="1"/>
  <c r="CS189" i="1"/>
  <c r="F189" i="1"/>
  <c r="B189" i="1"/>
  <c r="L189" i="1"/>
  <c r="C189" i="1"/>
  <c r="M189" i="1"/>
  <c r="D189" i="1"/>
  <c r="N189" i="1"/>
  <c r="E189" i="1"/>
  <c r="O189" i="1"/>
  <c r="P189" i="1"/>
  <c r="Q189" i="1"/>
  <c r="CS190" i="1"/>
  <c r="F190" i="1"/>
  <c r="B190" i="1"/>
  <c r="L190" i="1"/>
  <c r="C190" i="1"/>
  <c r="M190" i="1"/>
  <c r="D190" i="1"/>
  <c r="N190" i="1"/>
  <c r="E190" i="1"/>
  <c r="O190" i="1"/>
  <c r="P190" i="1"/>
  <c r="Q190" i="1"/>
  <c r="CS191" i="1"/>
  <c r="F191" i="1"/>
  <c r="B191" i="1"/>
  <c r="L191" i="1"/>
  <c r="C191" i="1"/>
  <c r="M191" i="1"/>
  <c r="D191" i="1"/>
  <c r="N191" i="1"/>
  <c r="E191" i="1"/>
  <c r="O191" i="1"/>
  <c r="P191" i="1"/>
  <c r="Q191" i="1"/>
  <c r="CS192" i="1"/>
  <c r="F194" i="1"/>
  <c r="K195" i="1"/>
  <c r="B194" i="1"/>
  <c r="G195" i="1"/>
  <c r="H195" i="1"/>
  <c r="G196" i="1"/>
  <c r="H196" i="1"/>
  <c r="I196" i="1"/>
  <c r="G197" i="1"/>
  <c r="H197" i="1"/>
  <c r="G198" i="1"/>
  <c r="H198" i="1"/>
  <c r="I198" i="1"/>
  <c r="J198" i="1"/>
  <c r="K198" i="1"/>
  <c r="I197" i="1"/>
  <c r="J197" i="1"/>
  <c r="K197" i="1"/>
  <c r="J196" i="1"/>
  <c r="K196" i="1"/>
  <c r="I195" i="1"/>
  <c r="J195" i="1"/>
  <c r="G194" i="1"/>
  <c r="L194" i="1"/>
  <c r="C194" i="1"/>
  <c r="H194" i="1"/>
  <c r="M194" i="1"/>
  <c r="D194" i="1"/>
  <c r="I194" i="1"/>
  <c r="N194" i="1"/>
  <c r="E194" i="1"/>
  <c r="J194" i="1"/>
  <c r="O194" i="1"/>
  <c r="K194" i="1"/>
  <c r="P194" i="1"/>
  <c r="Q194" i="1"/>
  <c r="CS195" i="1"/>
  <c r="F195" i="1"/>
  <c r="B195" i="1"/>
  <c r="L195" i="1"/>
  <c r="C195" i="1"/>
  <c r="M195" i="1"/>
  <c r="D195" i="1"/>
  <c r="N195" i="1"/>
  <c r="E195" i="1"/>
  <c r="O195" i="1"/>
  <c r="P195" i="1"/>
  <c r="Q195" i="1"/>
  <c r="CS196" i="1"/>
  <c r="F196" i="1"/>
  <c r="B196" i="1"/>
  <c r="L196" i="1"/>
  <c r="C196" i="1"/>
  <c r="M196" i="1"/>
  <c r="D196" i="1"/>
  <c r="N196" i="1"/>
  <c r="E196" i="1"/>
  <c r="O196" i="1"/>
  <c r="P196" i="1"/>
  <c r="Q196" i="1"/>
  <c r="CS197" i="1"/>
  <c r="F197" i="1"/>
  <c r="B197" i="1"/>
  <c r="L197" i="1"/>
  <c r="C197" i="1"/>
  <c r="M197" i="1"/>
  <c r="D197" i="1"/>
  <c r="N197" i="1"/>
  <c r="E197" i="1"/>
  <c r="O197" i="1"/>
  <c r="P197" i="1"/>
  <c r="Q197" i="1"/>
  <c r="CS198" i="1"/>
  <c r="CS199" i="1"/>
  <c r="CO173" i="1"/>
  <c r="CO174" i="1"/>
  <c r="CO175" i="1"/>
  <c r="CO176" i="1"/>
  <c r="CO177" i="1"/>
  <c r="CO178" i="1"/>
  <c r="CO181" i="1"/>
  <c r="CO182" i="1"/>
  <c r="CO183" i="1"/>
  <c r="CO184" i="1"/>
  <c r="CO187" i="1"/>
  <c r="CO188" i="1"/>
  <c r="CO189" i="1"/>
  <c r="CO190" i="1"/>
  <c r="CO191" i="1"/>
  <c r="CO192" i="1"/>
  <c r="CO195" i="1"/>
  <c r="CO196" i="1"/>
  <c r="CO197" i="1"/>
  <c r="CO198" i="1"/>
  <c r="CO199" i="1"/>
  <c r="CP173" i="1"/>
  <c r="CP174" i="1"/>
  <c r="CP175" i="1"/>
  <c r="CP176" i="1"/>
  <c r="CP177" i="1"/>
  <c r="CP178" i="1"/>
  <c r="CP181" i="1"/>
  <c r="CP182" i="1"/>
  <c r="CP183" i="1"/>
  <c r="CP184" i="1"/>
  <c r="CP187" i="1"/>
  <c r="CP188" i="1"/>
  <c r="CP189" i="1"/>
  <c r="CP190" i="1"/>
  <c r="CP191" i="1"/>
  <c r="CP192" i="1"/>
  <c r="CP195" i="1"/>
  <c r="CP196" i="1"/>
  <c r="CP197" i="1"/>
  <c r="CP198" i="1"/>
  <c r="CP199" i="1"/>
  <c r="CQ173" i="1"/>
  <c r="CQ174" i="1"/>
  <c r="CQ175" i="1"/>
  <c r="CQ176" i="1"/>
  <c r="CQ177" i="1"/>
  <c r="CQ178" i="1"/>
  <c r="CQ181" i="1"/>
  <c r="CQ182" i="1"/>
  <c r="CQ183" i="1"/>
  <c r="CQ184" i="1"/>
  <c r="CQ187" i="1"/>
  <c r="CQ188" i="1"/>
  <c r="CQ189" i="1"/>
  <c r="CQ190" i="1"/>
  <c r="CQ191" i="1"/>
  <c r="CQ192" i="1"/>
  <c r="CQ195" i="1"/>
  <c r="CQ196" i="1"/>
  <c r="CQ197" i="1"/>
  <c r="CQ198" i="1"/>
  <c r="CQ199" i="1"/>
  <c r="CR173" i="1"/>
  <c r="CR174" i="1"/>
  <c r="CR175" i="1"/>
  <c r="CR176" i="1"/>
  <c r="CR177" i="1"/>
  <c r="CR178" i="1"/>
  <c r="CR181" i="1"/>
  <c r="CR182" i="1"/>
  <c r="CR183" i="1"/>
  <c r="CR184" i="1"/>
  <c r="CR187" i="1"/>
  <c r="CR188" i="1"/>
  <c r="CR189" i="1"/>
  <c r="CR190" i="1"/>
  <c r="CR191" i="1"/>
  <c r="CR192" i="1"/>
  <c r="CR195" i="1"/>
  <c r="CR196" i="1"/>
  <c r="CR197" i="1"/>
  <c r="CR198" i="1"/>
  <c r="CR199" i="1"/>
  <c r="G210" i="1"/>
  <c r="K223" i="1"/>
  <c r="W172" i="1"/>
  <c r="W173" i="1"/>
  <c r="W174" i="1"/>
  <c r="W175" i="1"/>
  <c r="W176" i="1"/>
  <c r="W177" i="1"/>
  <c r="W178" i="1"/>
  <c r="W180" i="1"/>
  <c r="W181" i="1"/>
  <c r="W182" i="1"/>
  <c r="W183" i="1"/>
  <c r="W184" i="1"/>
  <c r="W186" i="1"/>
  <c r="W187" i="1"/>
  <c r="W188" i="1"/>
  <c r="W189" i="1"/>
  <c r="W190" i="1"/>
  <c r="W191" i="1"/>
  <c r="W192" i="1"/>
  <c r="W194" i="1"/>
  <c r="W195" i="1"/>
  <c r="W196" i="1"/>
  <c r="W197" i="1"/>
  <c r="W198" i="1"/>
  <c r="W199" i="1"/>
  <c r="X172" i="1"/>
  <c r="X173" i="1"/>
  <c r="X174" i="1"/>
  <c r="X175" i="1"/>
  <c r="X176" i="1"/>
  <c r="X177" i="1"/>
  <c r="B178" i="1"/>
  <c r="L178" i="1"/>
  <c r="C178" i="1"/>
  <c r="M178" i="1"/>
  <c r="D178" i="1"/>
  <c r="N178" i="1"/>
  <c r="E178" i="1"/>
  <c r="O178" i="1"/>
  <c r="F178" i="1"/>
  <c r="P178" i="1"/>
  <c r="Q178" i="1"/>
  <c r="X178" i="1"/>
  <c r="X180" i="1"/>
  <c r="X181" i="1"/>
  <c r="X182" i="1"/>
  <c r="X183" i="1"/>
  <c r="B184" i="1"/>
  <c r="L184" i="1"/>
  <c r="C184" i="1"/>
  <c r="M184" i="1"/>
  <c r="D184" i="1"/>
  <c r="N184" i="1"/>
  <c r="E184" i="1"/>
  <c r="O184" i="1"/>
  <c r="F184" i="1"/>
  <c r="P184" i="1"/>
  <c r="Q184" i="1"/>
  <c r="X184" i="1"/>
  <c r="X186" i="1"/>
  <c r="X187" i="1"/>
  <c r="X188" i="1"/>
  <c r="X189" i="1"/>
  <c r="X190" i="1"/>
  <c r="X191" i="1"/>
  <c r="B192" i="1"/>
  <c r="L192" i="1"/>
  <c r="C192" i="1"/>
  <c r="M192" i="1"/>
  <c r="D192" i="1"/>
  <c r="N192" i="1"/>
  <c r="E192" i="1"/>
  <c r="O192" i="1"/>
  <c r="F192" i="1"/>
  <c r="P192" i="1"/>
  <c r="Q192" i="1"/>
  <c r="X192" i="1"/>
  <c r="X194" i="1"/>
  <c r="X195" i="1"/>
  <c r="X196" i="1"/>
  <c r="X197" i="1"/>
  <c r="B198" i="1"/>
  <c r="L198" i="1"/>
  <c r="C198" i="1"/>
  <c r="M198" i="1"/>
  <c r="D198" i="1"/>
  <c r="N198" i="1"/>
  <c r="E198" i="1"/>
  <c r="O198" i="1"/>
  <c r="F198" i="1"/>
  <c r="P198" i="1"/>
  <c r="Q198" i="1"/>
  <c r="X198" i="1"/>
  <c r="X199" i="1"/>
  <c r="Y172" i="1"/>
  <c r="Y173" i="1"/>
  <c r="Y174" i="1"/>
  <c r="Y175" i="1"/>
  <c r="Y176" i="1"/>
  <c r="Y177" i="1"/>
  <c r="Y178" i="1"/>
  <c r="Y180" i="1"/>
  <c r="Y181" i="1"/>
  <c r="Y182" i="1"/>
  <c r="Y183" i="1"/>
  <c r="Y184" i="1"/>
  <c r="Y186" i="1"/>
  <c r="Y187" i="1"/>
  <c r="Y188" i="1"/>
  <c r="Y189" i="1"/>
  <c r="Y190" i="1"/>
  <c r="Y191" i="1"/>
  <c r="Y192" i="1"/>
  <c r="Y194" i="1"/>
  <c r="Y195" i="1"/>
  <c r="Y196" i="1"/>
  <c r="Y197" i="1"/>
  <c r="Y198" i="1"/>
  <c r="Y199" i="1"/>
  <c r="Z172" i="1"/>
  <c r="Z173" i="1"/>
  <c r="Z174" i="1"/>
  <c r="Z175" i="1"/>
  <c r="Z176" i="1"/>
  <c r="Z177" i="1"/>
  <c r="Z178" i="1"/>
  <c r="Z180" i="1"/>
  <c r="Z181" i="1"/>
  <c r="Z182" i="1"/>
  <c r="Z183" i="1"/>
  <c r="Z184" i="1"/>
  <c r="Z186" i="1"/>
  <c r="Z187" i="1"/>
  <c r="Z188" i="1"/>
  <c r="Z189" i="1"/>
  <c r="Z190" i="1"/>
  <c r="Z191" i="1"/>
  <c r="Z192" i="1"/>
  <c r="Z194" i="1"/>
  <c r="Z195" i="1"/>
  <c r="Z196" i="1"/>
  <c r="Z197" i="1"/>
  <c r="Z198" i="1"/>
  <c r="Z199" i="1"/>
  <c r="AA172" i="1"/>
  <c r="AA173" i="1"/>
  <c r="AA174" i="1"/>
  <c r="AA175" i="1"/>
  <c r="AA176" i="1"/>
  <c r="AA177" i="1"/>
  <c r="AA178" i="1"/>
  <c r="AA180" i="1"/>
  <c r="AA181" i="1"/>
  <c r="AA182" i="1"/>
  <c r="AA183" i="1"/>
  <c r="AA184" i="1"/>
  <c r="AA186" i="1"/>
  <c r="AA187" i="1"/>
  <c r="AA188" i="1"/>
  <c r="AA189" i="1"/>
  <c r="AA190" i="1"/>
  <c r="AA191" i="1"/>
  <c r="AA192" i="1"/>
  <c r="AA194" i="1"/>
  <c r="AA195" i="1"/>
  <c r="AA196" i="1"/>
  <c r="AA197" i="1"/>
  <c r="AA198" i="1"/>
  <c r="AA199" i="1"/>
  <c r="AB172" i="1"/>
  <c r="AB173" i="1"/>
  <c r="AB174" i="1"/>
  <c r="AB175" i="1"/>
  <c r="AB176" i="1"/>
  <c r="AB177" i="1"/>
  <c r="AB178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4" i="1"/>
  <c r="AB195" i="1"/>
  <c r="AB196" i="1"/>
  <c r="AB197" i="1"/>
  <c r="AB198" i="1"/>
  <c r="AB199" i="1"/>
  <c r="AC172" i="1"/>
  <c r="AC173" i="1"/>
  <c r="AC174" i="1"/>
  <c r="AC175" i="1"/>
  <c r="AC176" i="1"/>
  <c r="AC177" i="1"/>
  <c r="AC178" i="1"/>
  <c r="AC180" i="1"/>
  <c r="AC181" i="1"/>
  <c r="AC182" i="1"/>
  <c r="AC183" i="1"/>
  <c r="AC184" i="1"/>
  <c r="AC186" i="1"/>
  <c r="AC187" i="1"/>
  <c r="AC188" i="1"/>
  <c r="AC189" i="1"/>
  <c r="AC190" i="1"/>
  <c r="AC191" i="1"/>
  <c r="AC192" i="1"/>
  <c r="AC194" i="1"/>
  <c r="AC195" i="1"/>
  <c r="AC196" i="1"/>
  <c r="AC197" i="1"/>
  <c r="AC198" i="1"/>
  <c r="AC199" i="1"/>
  <c r="AD172" i="1"/>
  <c r="AD173" i="1"/>
  <c r="AD174" i="1"/>
  <c r="AD175" i="1"/>
  <c r="AD176" i="1"/>
  <c r="AD177" i="1"/>
  <c r="AD178" i="1"/>
  <c r="AD180" i="1"/>
  <c r="AD181" i="1"/>
  <c r="AD182" i="1"/>
  <c r="AD183" i="1"/>
  <c r="AD184" i="1"/>
  <c r="AD186" i="1"/>
  <c r="AD187" i="1"/>
  <c r="AD188" i="1"/>
  <c r="AD189" i="1"/>
  <c r="AD190" i="1"/>
  <c r="AD191" i="1"/>
  <c r="AD192" i="1"/>
  <c r="AD194" i="1"/>
  <c r="AD195" i="1"/>
  <c r="AD196" i="1"/>
  <c r="AD197" i="1"/>
  <c r="AD198" i="1"/>
  <c r="AD199" i="1"/>
  <c r="AE172" i="1"/>
  <c r="AE173" i="1"/>
  <c r="AE174" i="1"/>
  <c r="AE175" i="1"/>
  <c r="AE176" i="1"/>
  <c r="AE177" i="1"/>
  <c r="AE178" i="1"/>
  <c r="AE180" i="1"/>
  <c r="AE181" i="1"/>
  <c r="AE182" i="1"/>
  <c r="AE183" i="1"/>
  <c r="AE184" i="1"/>
  <c r="AE186" i="1"/>
  <c r="AE187" i="1"/>
  <c r="AE188" i="1"/>
  <c r="AE189" i="1"/>
  <c r="AE190" i="1"/>
  <c r="AE191" i="1"/>
  <c r="AE192" i="1"/>
  <c r="AE194" i="1"/>
  <c r="AE195" i="1"/>
  <c r="AE196" i="1"/>
  <c r="AE197" i="1"/>
  <c r="AE198" i="1"/>
  <c r="AE199" i="1"/>
  <c r="AF172" i="1"/>
  <c r="AF173" i="1"/>
  <c r="AF174" i="1"/>
  <c r="AF175" i="1"/>
  <c r="AF176" i="1"/>
  <c r="AF177" i="1"/>
  <c r="AF178" i="1"/>
  <c r="AF180" i="1"/>
  <c r="AF181" i="1"/>
  <c r="AF182" i="1"/>
  <c r="AF183" i="1"/>
  <c r="AF184" i="1"/>
  <c r="AF186" i="1"/>
  <c r="AF187" i="1"/>
  <c r="AF188" i="1"/>
  <c r="AF189" i="1"/>
  <c r="AF190" i="1"/>
  <c r="AF191" i="1"/>
  <c r="AF192" i="1"/>
  <c r="AF194" i="1"/>
  <c r="AF195" i="1"/>
  <c r="AF196" i="1"/>
  <c r="AF197" i="1"/>
  <c r="AF198" i="1"/>
  <c r="AF199" i="1"/>
  <c r="C213" i="1"/>
  <c r="B222" i="1"/>
  <c r="G223" i="1"/>
  <c r="H223" i="1"/>
  <c r="BW173" i="1"/>
  <c r="BW174" i="1"/>
  <c r="BW175" i="1"/>
  <c r="BW176" i="1"/>
  <c r="BW177" i="1"/>
  <c r="BW178" i="1"/>
  <c r="BW181" i="1"/>
  <c r="BW182" i="1"/>
  <c r="BW183" i="1"/>
  <c r="BW184" i="1"/>
  <c r="BW187" i="1"/>
  <c r="BW188" i="1"/>
  <c r="BW189" i="1"/>
  <c r="BW190" i="1"/>
  <c r="BW191" i="1"/>
  <c r="BW192" i="1"/>
  <c r="BW195" i="1"/>
  <c r="BW196" i="1"/>
  <c r="BW197" i="1"/>
  <c r="BW198" i="1"/>
  <c r="BW199" i="1"/>
  <c r="BU173" i="1"/>
  <c r="BU174" i="1"/>
  <c r="BU175" i="1"/>
  <c r="BU176" i="1"/>
  <c r="BU177" i="1"/>
  <c r="BU178" i="1"/>
  <c r="BU181" i="1"/>
  <c r="BU182" i="1"/>
  <c r="BU183" i="1"/>
  <c r="BU184" i="1"/>
  <c r="BU187" i="1"/>
  <c r="BU188" i="1"/>
  <c r="BU189" i="1"/>
  <c r="BU190" i="1"/>
  <c r="BU191" i="1"/>
  <c r="BU192" i="1"/>
  <c r="BU195" i="1"/>
  <c r="BU196" i="1"/>
  <c r="BU197" i="1"/>
  <c r="BU198" i="1"/>
  <c r="BU199" i="1"/>
  <c r="BV173" i="1"/>
  <c r="BV174" i="1"/>
  <c r="BV175" i="1"/>
  <c r="BV176" i="1"/>
  <c r="BV177" i="1"/>
  <c r="BV178" i="1"/>
  <c r="BV181" i="1"/>
  <c r="BV182" i="1"/>
  <c r="BV183" i="1"/>
  <c r="BV184" i="1"/>
  <c r="BV187" i="1"/>
  <c r="BV188" i="1"/>
  <c r="BV189" i="1"/>
  <c r="BV190" i="1"/>
  <c r="BV191" i="1"/>
  <c r="BV192" i="1"/>
  <c r="BV195" i="1"/>
  <c r="BV196" i="1"/>
  <c r="BV197" i="1"/>
  <c r="BV198" i="1"/>
  <c r="BV199" i="1"/>
  <c r="BX173" i="1"/>
  <c r="BX174" i="1"/>
  <c r="BX175" i="1"/>
  <c r="BX176" i="1"/>
  <c r="BX177" i="1"/>
  <c r="BX178" i="1"/>
  <c r="BX181" i="1"/>
  <c r="BX182" i="1"/>
  <c r="BX183" i="1"/>
  <c r="BX184" i="1"/>
  <c r="BX187" i="1"/>
  <c r="BX188" i="1"/>
  <c r="BX189" i="1"/>
  <c r="BX190" i="1"/>
  <c r="BX191" i="1"/>
  <c r="BX192" i="1"/>
  <c r="BX195" i="1"/>
  <c r="BX196" i="1"/>
  <c r="BX197" i="1"/>
  <c r="BX198" i="1"/>
  <c r="BX199" i="1"/>
  <c r="BY173" i="1"/>
  <c r="BY174" i="1"/>
  <c r="BY175" i="1"/>
  <c r="BY176" i="1"/>
  <c r="BY177" i="1"/>
  <c r="BY178" i="1"/>
  <c r="BY181" i="1"/>
  <c r="BY182" i="1"/>
  <c r="BY183" i="1"/>
  <c r="BY184" i="1"/>
  <c r="BY187" i="1"/>
  <c r="BY188" i="1"/>
  <c r="BY189" i="1"/>
  <c r="BY190" i="1"/>
  <c r="BY191" i="1"/>
  <c r="BY192" i="1"/>
  <c r="BY195" i="1"/>
  <c r="BY196" i="1"/>
  <c r="BY197" i="1"/>
  <c r="BY198" i="1"/>
  <c r="BY199" i="1"/>
  <c r="E206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F215" i="1"/>
  <c r="G224" i="1"/>
  <c r="CF173" i="1"/>
  <c r="CF174" i="1"/>
  <c r="CF175" i="1"/>
  <c r="CF176" i="1"/>
  <c r="CF177" i="1"/>
  <c r="CF178" i="1"/>
  <c r="CF181" i="1"/>
  <c r="CF182" i="1"/>
  <c r="CF183" i="1"/>
  <c r="CF184" i="1"/>
  <c r="CF187" i="1"/>
  <c r="CF188" i="1"/>
  <c r="CF189" i="1"/>
  <c r="CF190" i="1"/>
  <c r="CF191" i="1"/>
  <c r="CF192" i="1"/>
  <c r="CF195" i="1"/>
  <c r="CF196" i="1"/>
  <c r="CF197" i="1"/>
  <c r="CF198" i="1"/>
  <c r="CF199" i="1"/>
  <c r="CE173" i="1"/>
  <c r="CE174" i="1"/>
  <c r="CE175" i="1"/>
  <c r="CE176" i="1"/>
  <c r="CE177" i="1"/>
  <c r="CE178" i="1"/>
  <c r="CE181" i="1"/>
  <c r="CE182" i="1"/>
  <c r="CE183" i="1"/>
  <c r="CE184" i="1"/>
  <c r="CE187" i="1"/>
  <c r="CE188" i="1"/>
  <c r="CE189" i="1"/>
  <c r="CE190" i="1"/>
  <c r="CE191" i="1"/>
  <c r="CE192" i="1"/>
  <c r="CE195" i="1"/>
  <c r="CE196" i="1"/>
  <c r="CE197" i="1"/>
  <c r="CE198" i="1"/>
  <c r="CE199" i="1"/>
  <c r="CG173" i="1"/>
  <c r="CG174" i="1"/>
  <c r="CG175" i="1"/>
  <c r="CG176" i="1"/>
  <c r="CG177" i="1"/>
  <c r="CG178" i="1"/>
  <c r="CG181" i="1"/>
  <c r="CG182" i="1"/>
  <c r="CG183" i="1"/>
  <c r="CG184" i="1"/>
  <c r="CG187" i="1"/>
  <c r="CG188" i="1"/>
  <c r="CG189" i="1"/>
  <c r="CG190" i="1"/>
  <c r="CG191" i="1"/>
  <c r="CG192" i="1"/>
  <c r="CG195" i="1"/>
  <c r="CG196" i="1"/>
  <c r="CG197" i="1"/>
  <c r="CG198" i="1"/>
  <c r="CG199" i="1"/>
  <c r="CH173" i="1"/>
  <c r="CH174" i="1"/>
  <c r="CH175" i="1"/>
  <c r="CH176" i="1"/>
  <c r="CH177" i="1"/>
  <c r="CH178" i="1"/>
  <c r="CH181" i="1"/>
  <c r="CH182" i="1"/>
  <c r="CH183" i="1"/>
  <c r="CH184" i="1"/>
  <c r="CH187" i="1"/>
  <c r="CH188" i="1"/>
  <c r="CH189" i="1"/>
  <c r="CH190" i="1"/>
  <c r="CH191" i="1"/>
  <c r="CH192" i="1"/>
  <c r="CH195" i="1"/>
  <c r="CH196" i="1"/>
  <c r="CH197" i="1"/>
  <c r="CH198" i="1"/>
  <c r="CH199" i="1"/>
  <c r="CI173" i="1"/>
  <c r="CI174" i="1"/>
  <c r="CI175" i="1"/>
  <c r="CI176" i="1"/>
  <c r="CI177" i="1"/>
  <c r="CI178" i="1"/>
  <c r="CI181" i="1"/>
  <c r="CI182" i="1"/>
  <c r="CI183" i="1"/>
  <c r="CI184" i="1"/>
  <c r="CI187" i="1"/>
  <c r="CI188" i="1"/>
  <c r="CI189" i="1"/>
  <c r="CI190" i="1"/>
  <c r="CI191" i="1"/>
  <c r="CI192" i="1"/>
  <c r="CI195" i="1"/>
  <c r="CI196" i="1"/>
  <c r="CI197" i="1"/>
  <c r="CI198" i="1"/>
  <c r="CI199" i="1"/>
  <c r="D208" i="1"/>
  <c r="H224" i="1"/>
  <c r="E208" i="1"/>
  <c r="I224" i="1"/>
  <c r="F208" i="1"/>
  <c r="AH172" i="1"/>
  <c r="AH173" i="1"/>
  <c r="AH174" i="1"/>
  <c r="AH175" i="1"/>
  <c r="AH176" i="1"/>
  <c r="AH177" i="1"/>
  <c r="AH178" i="1"/>
  <c r="AH180" i="1"/>
  <c r="AH181" i="1"/>
  <c r="AH182" i="1"/>
  <c r="AH183" i="1"/>
  <c r="AH184" i="1"/>
  <c r="AH186" i="1"/>
  <c r="AH187" i="1"/>
  <c r="AH188" i="1"/>
  <c r="AH189" i="1"/>
  <c r="AH190" i="1"/>
  <c r="AH191" i="1"/>
  <c r="AH192" i="1"/>
  <c r="AH194" i="1"/>
  <c r="AH195" i="1"/>
  <c r="AH196" i="1"/>
  <c r="AH197" i="1"/>
  <c r="AH198" i="1"/>
  <c r="AH199" i="1"/>
  <c r="AG172" i="1"/>
  <c r="AG173" i="1"/>
  <c r="AG174" i="1"/>
  <c r="AG175" i="1"/>
  <c r="AG176" i="1"/>
  <c r="AG177" i="1"/>
  <c r="AG178" i="1"/>
  <c r="AG180" i="1"/>
  <c r="AG181" i="1"/>
  <c r="AG182" i="1"/>
  <c r="AG183" i="1"/>
  <c r="AG184" i="1"/>
  <c r="AG186" i="1"/>
  <c r="AG187" i="1"/>
  <c r="AG188" i="1"/>
  <c r="AG189" i="1"/>
  <c r="AG190" i="1"/>
  <c r="AG191" i="1"/>
  <c r="AG192" i="1"/>
  <c r="AG194" i="1"/>
  <c r="AG195" i="1"/>
  <c r="AG196" i="1"/>
  <c r="AG197" i="1"/>
  <c r="AG198" i="1"/>
  <c r="AG199" i="1"/>
  <c r="AI172" i="1"/>
  <c r="AI173" i="1"/>
  <c r="AI174" i="1"/>
  <c r="AI175" i="1"/>
  <c r="AI176" i="1"/>
  <c r="AI177" i="1"/>
  <c r="AI178" i="1"/>
  <c r="AI180" i="1"/>
  <c r="AI181" i="1"/>
  <c r="AI182" i="1"/>
  <c r="AI183" i="1"/>
  <c r="AI184" i="1"/>
  <c r="AI186" i="1"/>
  <c r="AI187" i="1"/>
  <c r="AI188" i="1"/>
  <c r="AI189" i="1"/>
  <c r="AI190" i="1"/>
  <c r="AI191" i="1"/>
  <c r="AI192" i="1"/>
  <c r="AI194" i="1"/>
  <c r="AI195" i="1"/>
  <c r="AI196" i="1"/>
  <c r="AI197" i="1"/>
  <c r="AI198" i="1"/>
  <c r="AI199" i="1"/>
  <c r="AJ172" i="1"/>
  <c r="AJ173" i="1"/>
  <c r="AJ174" i="1"/>
  <c r="AJ175" i="1"/>
  <c r="AJ176" i="1"/>
  <c r="AJ177" i="1"/>
  <c r="AJ178" i="1"/>
  <c r="AJ180" i="1"/>
  <c r="AJ181" i="1"/>
  <c r="AJ182" i="1"/>
  <c r="AJ183" i="1"/>
  <c r="AJ184" i="1"/>
  <c r="AJ186" i="1"/>
  <c r="AJ187" i="1"/>
  <c r="AJ188" i="1"/>
  <c r="AJ189" i="1"/>
  <c r="AJ190" i="1"/>
  <c r="AJ191" i="1"/>
  <c r="AJ192" i="1"/>
  <c r="AJ194" i="1"/>
  <c r="AJ195" i="1"/>
  <c r="AJ196" i="1"/>
  <c r="AJ197" i="1"/>
  <c r="AJ198" i="1"/>
  <c r="AJ199" i="1"/>
  <c r="AK172" i="1"/>
  <c r="AK173" i="1"/>
  <c r="AK174" i="1"/>
  <c r="AK175" i="1"/>
  <c r="AK176" i="1"/>
  <c r="AK177" i="1"/>
  <c r="AK178" i="1"/>
  <c r="AK180" i="1"/>
  <c r="AK181" i="1"/>
  <c r="AK182" i="1"/>
  <c r="AK183" i="1"/>
  <c r="AK184" i="1"/>
  <c r="AK186" i="1"/>
  <c r="AK187" i="1"/>
  <c r="AK188" i="1"/>
  <c r="AK189" i="1"/>
  <c r="AK190" i="1"/>
  <c r="AK191" i="1"/>
  <c r="AK192" i="1"/>
  <c r="AK194" i="1"/>
  <c r="AK195" i="1"/>
  <c r="AK196" i="1"/>
  <c r="AK197" i="1"/>
  <c r="AK198" i="1"/>
  <c r="AK199" i="1"/>
  <c r="AL172" i="1"/>
  <c r="AL173" i="1"/>
  <c r="AL174" i="1"/>
  <c r="AL175" i="1"/>
  <c r="AL176" i="1"/>
  <c r="AL177" i="1"/>
  <c r="AL178" i="1"/>
  <c r="AL180" i="1"/>
  <c r="AL181" i="1"/>
  <c r="AL182" i="1"/>
  <c r="AL183" i="1"/>
  <c r="AL184" i="1"/>
  <c r="AL186" i="1"/>
  <c r="AL187" i="1"/>
  <c r="AL188" i="1"/>
  <c r="AL189" i="1"/>
  <c r="AL190" i="1"/>
  <c r="AL191" i="1"/>
  <c r="AL192" i="1"/>
  <c r="AL194" i="1"/>
  <c r="AL195" i="1"/>
  <c r="AL196" i="1"/>
  <c r="AL197" i="1"/>
  <c r="AL198" i="1"/>
  <c r="AL199" i="1"/>
  <c r="AM172" i="1"/>
  <c r="AM173" i="1"/>
  <c r="AM174" i="1"/>
  <c r="AM175" i="1"/>
  <c r="AM176" i="1"/>
  <c r="AM177" i="1"/>
  <c r="AM178" i="1"/>
  <c r="AM180" i="1"/>
  <c r="AM181" i="1"/>
  <c r="AM182" i="1"/>
  <c r="AM183" i="1"/>
  <c r="AM184" i="1"/>
  <c r="AM186" i="1"/>
  <c r="AM187" i="1"/>
  <c r="AM188" i="1"/>
  <c r="AM189" i="1"/>
  <c r="AM190" i="1"/>
  <c r="AM191" i="1"/>
  <c r="AM192" i="1"/>
  <c r="AM194" i="1"/>
  <c r="AM195" i="1"/>
  <c r="AM196" i="1"/>
  <c r="AM197" i="1"/>
  <c r="AM198" i="1"/>
  <c r="AM199" i="1"/>
  <c r="AN172" i="1"/>
  <c r="AN173" i="1"/>
  <c r="AN174" i="1"/>
  <c r="AN175" i="1"/>
  <c r="AN176" i="1"/>
  <c r="AN177" i="1"/>
  <c r="AN178" i="1"/>
  <c r="AN180" i="1"/>
  <c r="AN181" i="1"/>
  <c r="AN182" i="1"/>
  <c r="AN183" i="1"/>
  <c r="AN184" i="1"/>
  <c r="AN186" i="1"/>
  <c r="AN187" i="1"/>
  <c r="AN188" i="1"/>
  <c r="AN189" i="1"/>
  <c r="AN190" i="1"/>
  <c r="AN191" i="1"/>
  <c r="AN192" i="1"/>
  <c r="AN194" i="1"/>
  <c r="AN195" i="1"/>
  <c r="AN196" i="1"/>
  <c r="AN197" i="1"/>
  <c r="AN198" i="1"/>
  <c r="AN199" i="1"/>
  <c r="AO172" i="1"/>
  <c r="AO173" i="1"/>
  <c r="AO174" i="1"/>
  <c r="AO175" i="1"/>
  <c r="AO176" i="1"/>
  <c r="AO177" i="1"/>
  <c r="AO178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4" i="1"/>
  <c r="AO195" i="1"/>
  <c r="AO196" i="1"/>
  <c r="AO197" i="1"/>
  <c r="AO198" i="1"/>
  <c r="AO199" i="1"/>
  <c r="AP172" i="1"/>
  <c r="AP173" i="1"/>
  <c r="AP174" i="1"/>
  <c r="AP175" i="1"/>
  <c r="AP176" i="1"/>
  <c r="AP177" i="1"/>
  <c r="AP178" i="1"/>
  <c r="AP180" i="1"/>
  <c r="AP181" i="1"/>
  <c r="AP182" i="1"/>
  <c r="AP183" i="1"/>
  <c r="AP184" i="1"/>
  <c r="AP186" i="1"/>
  <c r="AP187" i="1"/>
  <c r="AP188" i="1"/>
  <c r="AP189" i="1"/>
  <c r="AP190" i="1"/>
  <c r="AP191" i="1"/>
  <c r="AP192" i="1"/>
  <c r="AP194" i="1"/>
  <c r="AP195" i="1"/>
  <c r="AP196" i="1"/>
  <c r="AP197" i="1"/>
  <c r="AP198" i="1"/>
  <c r="AP199" i="1"/>
  <c r="D214" i="1"/>
  <c r="E215" i="1"/>
  <c r="G215" i="1"/>
  <c r="I215" i="1"/>
  <c r="L215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E216" i="1"/>
  <c r="G216" i="1"/>
  <c r="H216" i="1"/>
  <c r="I216" i="1"/>
  <c r="K216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E217" i="1"/>
  <c r="G217" i="1"/>
  <c r="H217" i="1"/>
  <c r="I217" i="1"/>
  <c r="J217" i="1"/>
  <c r="G225" i="1"/>
  <c r="CK173" i="1"/>
  <c r="CK174" i="1"/>
  <c r="CK175" i="1"/>
  <c r="CK176" i="1"/>
  <c r="CK177" i="1"/>
  <c r="CK178" i="1"/>
  <c r="CK181" i="1"/>
  <c r="CK182" i="1"/>
  <c r="CK183" i="1"/>
  <c r="CK184" i="1"/>
  <c r="CK187" i="1"/>
  <c r="CK188" i="1"/>
  <c r="CK189" i="1"/>
  <c r="CK190" i="1"/>
  <c r="CK191" i="1"/>
  <c r="CK192" i="1"/>
  <c r="CK195" i="1"/>
  <c r="CK196" i="1"/>
  <c r="CK197" i="1"/>
  <c r="CK198" i="1"/>
  <c r="CK199" i="1"/>
  <c r="CJ173" i="1"/>
  <c r="CJ174" i="1"/>
  <c r="CJ175" i="1"/>
  <c r="CJ176" i="1"/>
  <c r="CJ177" i="1"/>
  <c r="CJ178" i="1"/>
  <c r="CJ181" i="1"/>
  <c r="CJ182" i="1"/>
  <c r="CJ183" i="1"/>
  <c r="CJ184" i="1"/>
  <c r="CJ187" i="1"/>
  <c r="CJ188" i="1"/>
  <c r="CJ189" i="1"/>
  <c r="CJ190" i="1"/>
  <c r="CJ191" i="1"/>
  <c r="CJ192" i="1"/>
  <c r="CJ195" i="1"/>
  <c r="CJ196" i="1"/>
  <c r="CJ197" i="1"/>
  <c r="CJ198" i="1"/>
  <c r="CJ199" i="1"/>
  <c r="CL173" i="1"/>
  <c r="CL174" i="1"/>
  <c r="CL175" i="1"/>
  <c r="CL176" i="1"/>
  <c r="CL177" i="1"/>
  <c r="CL178" i="1"/>
  <c r="CL181" i="1"/>
  <c r="CL182" i="1"/>
  <c r="CL183" i="1"/>
  <c r="CL184" i="1"/>
  <c r="CL187" i="1"/>
  <c r="CL188" i="1"/>
  <c r="CL189" i="1"/>
  <c r="CL190" i="1"/>
  <c r="CL191" i="1"/>
  <c r="CL192" i="1"/>
  <c r="CL195" i="1"/>
  <c r="CL196" i="1"/>
  <c r="CL197" i="1"/>
  <c r="CL198" i="1"/>
  <c r="CL199" i="1"/>
  <c r="CM173" i="1"/>
  <c r="CM174" i="1"/>
  <c r="CM175" i="1"/>
  <c r="CM176" i="1"/>
  <c r="CM177" i="1"/>
  <c r="CM178" i="1"/>
  <c r="CM181" i="1"/>
  <c r="CM182" i="1"/>
  <c r="CM183" i="1"/>
  <c r="CM184" i="1"/>
  <c r="CM187" i="1"/>
  <c r="CM188" i="1"/>
  <c r="CM189" i="1"/>
  <c r="CM190" i="1"/>
  <c r="CM191" i="1"/>
  <c r="CM192" i="1"/>
  <c r="CM195" i="1"/>
  <c r="CM196" i="1"/>
  <c r="CM197" i="1"/>
  <c r="CM198" i="1"/>
  <c r="CM199" i="1"/>
  <c r="CN173" i="1"/>
  <c r="CN174" i="1"/>
  <c r="CN175" i="1"/>
  <c r="CN176" i="1"/>
  <c r="CN177" i="1"/>
  <c r="CN178" i="1"/>
  <c r="CN181" i="1"/>
  <c r="CN182" i="1"/>
  <c r="CN183" i="1"/>
  <c r="CN184" i="1"/>
  <c r="CN187" i="1"/>
  <c r="CN188" i="1"/>
  <c r="CN189" i="1"/>
  <c r="CN190" i="1"/>
  <c r="CN191" i="1"/>
  <c r="CN192" i="1"/>
  <c r="CN195" i="1"/>
  <c r="CN196" i="1"/>
  <c r="CN197" i="1"/>
  <c r="CN198" i="1"/>
  <c r="CN199" i="1"/>
  <c r="D209" i="1"/>
  <c r="H225" i="1"/>
  <c r="E209" i="1"/>
  <c r="G226" i="1"/>
  <c r="H226" i="1"/>
  <c r="G227" i="1"/>
  <c r="H227" i="1"/>
  <c r="G228" i="1"/>
  <c r="H228" i="1"/>
  <c r="I228" i="1"/>
  <c r="J228" i="1"/>
  <c r="G208" i="1"/>
  <c r="K228" i="1"/>
  <c r="I227" i="1"/>
  <c r="F209" i="1"/>
  <c r="G209" i="1"/>
  <c r="J227" i="1"/>
  <c r="D210" i="1"/>
  <c r="E210" i="1"/>
  <c r="F210" i="1"/>
  <c r="K227" i="1"/>
  <c r="I226" i="1"/>
  <c r="J226" i="1"/>
  <c r="K226" i="1"/>
  <c r="I225" i="1"/>
  <c r="J225" i="1"/>
  <c r="K225" i="1"/>
  <c r="J224" i="1"/>
  <c r="K224" i="1"/>
  <c r="I223" i="1"/>
  <c r="F206" i="1"/>
  <c r="J223" i="1"/>
  <c r="G206" i="1"/>
  <c r="G222" i="1"/>
  <c r="L222" i="1"/>
  <c r="C222" i="1"/>
  <c r="H222" i="1"/>
  <c r="M222" i="1"/>
  <c r="D222" i="1"/>
  <c r="I222" i="1"/>
  <c r="N222" i="1"/>
  <c r="E222" i="1"/>
  <c r="J222" i="1"/>
  <c r="O222" i="1"/>
  <c r="K222" i="1"/>
  <c r="P222" i="1"/>
  <c r="Q222" i="1"/>
  <c r="CS223" i="1"/>
  <c r="F223" i="1"/>
  <c r="B223" i="1"/>
  <c r="L223" i="1"/>
  <c r="C223" i="1"/>
  <c r="M223" i="1"/>
  <c r="D223" i="1"/>
  <c r="N223" i="1"/>
  <c r="E223" i="1"/>
  <c r="O223" i="1"/>
  <c r="P223" i="1"/>
  <c r="Q223" i="1"/>
  <c r="CS224" i="1"/>
  <c r="F224" i="1"/>
  <c r="B224" i="1"/>
  <c r="L224" i="1"/>
  <c r="C224" i="1"/>
  <c r="M224" i="1"/>
  <c r="D224" i="1"/>
  <c r="N224" i="1"/>
  <c r="E224" i="1"/>
  <c r="O224" i="1"/>
  <c r="P224" i="1"/>
  <c r="Q224" i="1"/>
  <c r="CS225" i="1"/>
  <c r="F225" i="1"/>
  <c r="B225" i="1"/>
  <c r="L225" i="1"/>
  <c r="C225" i="1"/>
  <c r="M225" i="1"/>
  <c r="D225" i="1"/>
  <c r="N225" i="1"/>
  <c r="E225" i="1"/>
  <c r="O225" i="1"/>
  <c r="P225" i="1"/>
  <c r="Q225" i="1"/>
  <c r="CS226" i="1"/>
  <c r="F226" i="1"/>
  <c r="B226" i="1"/>
  <c r="L226" i="1"/>
  <c r="C226" i="1"/>
  <c r="M226" i="1"/>
  <c r="D226" i="1"/>
  <c r="N226" i="1"/>
  <c r="E226" i="1"/>
  <c r="O226" i="1"/>
  <c r="P226" i="1"/>
  <c r="Q226" i="1"/>
  <c r="CS227" i="1"/>
  <c r="F227" i="1"/>
  <c r="B227" i="1"/>
  <c r="L227" i="1"/>
  <c r="C227" i="1"/>
  <c r="M227" i="1"/>
  <c r="D227" i="1"/>
  <c r="N227" i="1"/>
  <c r="E227" i="1"/>
  <c r="O227" i="1"/>
  <c r="P227" i="1"/>
  <c r="Q227" i="1"/>
  <c r="CS228" i="1"/>
  <c r="F230" i="1"/>
  <c r="K231" i="1"/>
  <c r="B230" i="1"/>
  <c r="G231" i="1"/>
  <c r="H231" i="1"/>
  <c r="G232" i="1"/>
  <c r="H232" i="1"/>
  <c r="G233" i="1"/>
  <c r="H233" i="1"/>
  <c r="I233" i="1"/>
  <c r="J233" i="1"/>
  <c r="G234" i="1"/>
  <c r="H234" i="1"/>
  <c r="I234" i="1"/>
  <c r="J234" i="1"/>
  <c r="K234" i="1"/>
  <c r="K233" i="1"/>
  <c r="I232" i="1"/>
  <c r="J232" i="1"/>
  <c r="K232" i="1"/>
  <c r="I231" i="1"/>
  <c r="J231" i="1"/>
  <c r="G230" i="1"/>
  <c r="L230" i="1"/>
  <c r="C230" i="1"/>
  <c r="H230" i="1"/>
  <c r="M230" i="1"/>
  <c r="D230" i="1"/>
  <c r="I230" i="1"/>
  <c r="N230" i="1"/>
  <c r="E230" i="1"/>
  <c r="J230" i="1"/>
  <c r="O230" i="1"/>
  <c r="K230" i="1"/>
  <c r="P230" i="1"/>
  <c r="Q230" i="1"/>
  <c r="CS231" i="1"/>
  <c r="F231" i="1"/>
  <c r="B231" i="1"/>
  <c r="L231" i="1"/>
  <c r="C231" i="1"/>
  <c r="M231" i="1"/>
  <c r="D231" i="1"/>
  <c r="N231" i="1"/>
  <c r="E231" i="1"/>
  <c r="O231" i="1"/>
  <c r="P231" i="1"/>
  <c r="Q231" i="1"/>
  <c r="CS232" i="1"/>
  <c r="F232" i="1"/>
  <c r="B232" i="1"/>
  <c r="L232" i="1"/>
  <c r="C232" i="1"/>
  <c r="M232" i="1"/>
  <c r="D232" i="1"/>
  <c r="N232" i="1"/>
  <c r="E232" i="1"/>
  <c r="O232" i="1"/>
  <c r="P232" i="1"/>
  <c r="Q232" i="1"/>
  <c r="CS233" i="1"/>
  <c r="F233" i="1"/>
  <c r="B233" i="1"/>
  <c r="L233" i="1"/>
  <c r="C233" i="1"/>
  <c r="M233" i="1"/>
  <c r="D233" i="1"/>
  <c r="N233" i="1"/>
  <c r="E233" i="1"/>
  <c r="O233" i="1"/>
  <c r="P233" i="1"/>
  <c r="Q233" i="1"/>
  <c r="CS234" i="1"/>
  <c r="F236" i="1"/>
  <c r="K237" i="1"/>
  <c r="B236" i="1"/>
  <c r="G237" i="1"/>
  <c r="H237" i="1"/>
  <c r="G238" i="1"/>
  <c r="H238" i="1"/>
  <c r="I238" i="1"/>
  <c r="G239" i="1"/>
  <c r="H239" i="1"/>
  <c r="I239" i="1"/>
  <c r="J239" i="1"/>
  <c r="G240" i="1"/>
  <c r="H240" i="1"/>
  <c r="G241" i="1"/>
  <c r="H241" i="1"/>
  <c r="G242" i="1"/>
  <c r="H242" i="1"/>
  <c r="I242" i="1"/>
  <c r="J242" i="1"/>
  <c r="K242" i="1"/>
  <c r="I241" i="1"/>
  <c r="J241" i="1"/>
  <c r="K241" i="1"/>
  <c r="I240" i="1"/>
  <c r="J240" i="1"/>
  <c r="K240" i="1"/>
  <c r="K239" i="1"/>
  <c r="J238" i="1"/>
  <c r="K238" i="1"/>
  <c r="I237" i="1"/>
  <c r="J237" i="1"/>
  <c r="G236" i="1"/>
  <c r="L236" i="1"/>
  <c r="C236" i="1"/>
  <c r="H236" i="1"/>
  <c r="M236" i="1"/>
  <c r="D236" i="1"/>
  <c r="I236" i="1"/>
  <c r="N236" i="1"/>
  <c r="E236" i="1"/>
  <c r="J236" i="1"/>
  <c r="O236" i="1"/>
  <c r="K236" i="1"/>
  <c r="P236" i="1"/>
  <c r="Q236" i="1"/>
  <c r="CS237" i="1"/>
  <c r="F237" i="1"/>
  <c r="B237" i="1"/>
  <c r="L237" i="1"/>
  <c r="C237" i="1"/>
  <c r="M237" i="1"/>
  <c r="D237" i="1"/>
  <c r="N237" i="1"/>
  <c r="E237" i="1"/>
  <c r="O237" i="1"/>
  <c r="P237" i="1"/>
  <c r="Q237" i="1"/>
  <c r="CS238" i="1"/>
  <c r="F238" i="1"/>
  <c r="B238" i="1"/>
  <c r="L238" i="1"/>
  <c r="C238" i="1"/>
  <c r="M238" i="1"/>
  <c r="D238" i="1"/>
  <c r="N238" i="1"/>
  <c r="E238" i="1"/>
  <c r="O238" i="1"/>
  <c r="P238" i="1"/>
  <c r="Q238" i="1"/>
  <c r="CS239" i="1"/>
  <c r="F239" i="1"/>
  <c r="B239" i="1"/>
  <c r="L239" i="1"/>
  <c r="C239" i="1"/>
  <c r="M239" i="1"/>
  <c r="D239" i="1"/>
  <c r="N239" i="1"/>
  <c r="E239" i="1"/>
  <c r="O239" i="1"/>
  <c r="P239" i="1"/>
  <c r="Q239" i="1"/>
  <c r="CS240" i="1"/>
  <c r="F240" i="1"/>
  <c r="B240" i="1"/>
  <c r="L240" i="1"/>
  <c r="C240" i="1"/>
  <c r="M240" i="1"/>
  <c r="D240" i="1"/>
  <c r="N240" i="1"/>
  <c r="E240" i="1"/>
  <c r="O240" i="1"/>
  <c r="P240" i="1"/>
  <c r="Q240" i="1"/>
  <c r="CS241" i="1"/>
  <c r="F241" i="1"/>
  <c r="B241" i="1"/>
  <c r="L241" i="1"/>
  <c r="C241" i="1"/>
  <c r="M241" i="1"/>
  <c r="D241" i="1"/>
  <c r="N241" i="1"/>
  <c r="E241" i="1"/>
  <c r="O241" i="1"/>
  <c r="P241" i="1"/>
  <c r="Q241" i="1"/>
  <c r="CS242" i="1"/>
  <c r="F244" i="1"/>
  <c r="K245" i="1"/>
  <c r="B244" i="1"/>
  <c r="G245" i="1"/>
  <c r="H245" i="1"/>
  <c r="G246" i="1"/>
  <c r="H246" i="1"/>
  <c r="I246" i="1"/>
  <c r="G247" i="1"/>
  <c r="H247" i="1"/>
  <c r="G248" i="1"/>
  <c r="H248" i="1"/>
  <c r="I248" i="1"/>
  <c r="J248" i="1"/>
  <c r="K248" i="1"/>
  <c r="I247" i="1"/>
  <c r="J247" i="1"/>
  <c r="K247" i="1"/>
  <c r="J246" i="1"/>
  <c r="K246" i="1"/>
  <c r="I245" i="1"/>
  <c r="J245" i="1"/>
  <c r="G244" i="1"/>
  <c r="L244" i="1"/>
  <c r="C244" i="1"/>
  <c r="H244" i="1"/>
  <c r="M244" i="1"/>
  <c r="D244" i="1"/>
  <c r="I244" i="1"/>
  <c r="N244" i="1"/>
  <c r="E244" i="1"/>
  <c r="J244" i="1"/>
  <c r="O244" i="1"/>
  <c r="K244" i="1"/>
  <c r="P244" i="1"/>
  <c r="Q244" i="1"/>
  <c r="CS245" i="1"/>
  <c r="F245" i="1"/>
  <c r="B245" i="1"/>
  <c r="L245" i="1"/>
  <c r="C245" i="1"/>
  <c r="M245" i="1"/>
  <c r="D245" i="1"/>
  <c r="N245" i="1"/>
  <c r="E245" i="1"/>
  <c r="O245" i="1"/>
  <c r="P245" i="1"/>
  <c r="Q245" i="1"/>
  <c r="CS246" i="1"/>
  <c r="F246" i="1"/>
  <c r="B246" i="1"/>
  <c r="L246" i="1"/>
  <c r="C246" i="1"/>
  <c r="M246" i="1"/>
  <c r="D246" i="1"/>
  <c r="N246" i="1"/>
  <c r="E246" i="1"/>
  <c r="O246" i="1"/>
  <c r="P246" i="1"/>
  <c r="Q246" i="1"/>
  <c r="CS247" i="1"/>
  <c r="F247" i="1"/>
  <c r="B247" i="1"/>
  <c r="L247" i="1"/>
  <c r="C247" i="1"/>
  <c r="M247" i="1"/>
  <c r="D247" i="1"/>
  <c r="N247" i="1"/>
  <c r="E247" i="1"/>
  <c r="O247" i="1"/>
  <c r="P247" i="1"/>
  <c r="Q247" i="1"/>
  <c r="CS248" i="1"/>
  <c r="CS249" i="1"/>
  <c r="CR223" i="1"/>
  <c r="CR224" i="1"/>
  <c r="CR225" i="1"/>
  <c r="CR226" i="1"/>
  <c r="CR227" i="1"/>
  <c r="CR228" i="1"/>
  <c r="CR231" i="1"/>
  <c r="CR232" i="1"/>
  <c r="CR233" i="1"/>
  <c r="CR234" i="1"/>
  <c r="CR237" i="1"/>
  <c r="CR238" i="1"/>
  <c r="CR239" i="1"/>
  <c r="CR240" i="1"/>
  <c r="CR241" i="1"/>
  <c r="CR242" i="1"/>
  <c r="CR245" i="1"/>
  <c r="CR246" i="1"/>
  <c r="CR247" i="1"/>
  <c r="CR248" i="1"/>
  <c r="CR249" i="1"/>
  <c r="CQ223" i="1"/>
  <c r="CQ224" i="1"/>
  <c r="CQ225" i="1"/>
  <c r="CQ226" i="1"/>
  <c r="CQ227" i="1"/>
  <c r="CQ228" i="1"/>
  <c r="CQ231" i="1"/>
  <c r="CQ232" i="1"/>
  <c r="CQ233" i="1"/>
  <c r="CQ234" i="1"/>
  <c r="CQ237" i="1"/>
  <c r="CQ238" i="1"/>
  <c r="CQ239" i="1"/>
  <c r="CQ240" i="1"/>
  <c r="CQ241" i="1"/>
  <c r="CQ242" i="1"/>
  <c r="CQ245" i="1"/>
  <c r="CQ246" i="1"/>
  <c r="CQ247" i="1"/>
  <c r="CQ248" i="1"/>
  <c r="CQ249" i="1"/>
  <c r="CP223" i="1"/>
  <c r="CP224" i="1"/>
  <c r="CP225" i="1"/>
  <c r="CP226" i="1"/>
  <c r="CP227" i="1"/>
  <c r="CP228" i="1"/>
  <c r="CP231" i="1"/>
  <c r="CP232" i="1"/>
  <c r="CP233" i="1"/>
  <c r="CP234" i="1"/>
  <c r="CP237" i="1"/>
  <c r="CP238" i="1"/>
  <c r="CP239" i="1"/>
  <c r="CP240" i="1"/>
  <c r="CP241" i="1"/>
  <c r="CP242" i="1"/>
  <c r="CP245" i="1"/>
  <c r="CP246" i="1"/>
  <c r="CP247" i="1"/>
  <c r="CP248" i="1"/>
  <c r="CP249" i="1"/>
  <c r="CO223" i="1"/>
  <c r="CO224" i="1"/>
  <c r="CO225" i="1"/>
  <c r="CO226" i="1"/>
  <c r="CO227" i="1"/>
  <c r="CO228" i="1"/>
  <c r="CO231" i="1"/>
  <c r="CO232" i="1"/>
  <c r="CO233" i="1"/>
  <c r="CO234" i="1"/>
  <c r="CO237" i="1"/>
  <c r="CO238" i="1"/>
  <c r="CO239" i="1"/>
  <c r="CO240" i="1"/>
  <c r="CO241" i="1"/>
  <c r="CO242" i="1"/>
  <c r="CO245" i="1"/>
  <c r="CO246" i="1"/>
  <c r="CO247" i="1"/>
  <c r="CO248" i="1"/>
  <c r="CO249" i="1"/>
  <c r="CN223" i="1"/>
  <c r="CN224" i="1"/>
  <c r="CN225" i="1"/>
  <c r="CN226" i="1"/>
  <c r="CN227" i="1"/>
  <c r="CN228" i="1"/>
  <c r="CN231" i="1"/>
  <c r="CN232" i="1"/>
  <c r="CN233" i="1"/>
  <c r="CN234" i="1"/>
  <c r="CN237" i="1"/>
  <c r="CN238" i="1"/>
  <c r="CN239" i="1"/>
  <c r="CN240" i="1"/>
  <c r="CN241" i="1"/>
  <c r="CN242" i="1"/>
  <c r="CN245" i="1"/>
  <c r="CN246" i="1"/>
  <c r="CN247" i="1"/>
  <c r="CN248" i="1"/>
  <c r="CN249" i="1"/>
  <c r="CM223" i="1"/>
  <c r="CM224" i="1"/>
  <c r="CM225" i="1"/>
  <c r="CM226" i="1"/>
  <c r="CM227" i="1"/>
  <c r="CM228" i="1"/>
  <c r="CM231" i="1"/>
  <c r="CM232" i="1"/>
  <c r="CM233" i="1"/>
  <c r="CM234" i="1"/>
  <c r="CM237" i="1"/>
  <c r="CM238" i="1"/>
  <c r="CM239" i="1"/>
  <c r="CM240" i="1"/>
  <c r="CM241" i="1"/>
  <c r="CM242" i="1"/>
  <c r="CM245" i="1"/>
  <c r="CM246" i="1"/>
  <c r="CM247" i="1"/>
  <c r="CM248" i="1"/>
  <c r="CM249" i="1"/>
  <c r="CL223" i="1"/>
  <c r="CL224" i="1"/>
  <c r="CL225" i="1"/>
  <c r="CL226" i="1"/>
  <c r="CL227" i="1"/>
  <c r="CL228" i="1"/>
  <c r="CL231" i="1"/>
  <c r="CL232" i="1"/>
  <c r="CL233" i="1"/>
  <c r="CL234" i="1"/>
  <c r="CL237" i="1"/>
  <c r="CL238" i="1"/>
  <c r="CL239" i="1"/>
  <c r="CL240" i="1"/>
  <c r="CL241" i="1"/>
  <c r="CL242" i="1"/>
  <c r="CL245" i="1"/>
  <c r="CL246" i="1"/>
  <c r="CL247" i="1"/>
  <c r="CL248" i="1"/>
  <c r="CL249" i="1"/>
  <c r="CK223" i="1"/>
  <c r="CK224" i="1"/>
  <c r="CK225" i="1"/>
  <c r="CK226" i="1"/>
  <c r="CK227" i="1"/>
  <c r="CK228" i="1"/>
  <c r="CK231" i="1"/>
  <c r="CK232" i="1"/>
  <c r="CK233" i="1"/>
  <c r="CK234" i="1"/>
  <c r="CK237" i="1"/>
  <c r="CK238" i="1"/>
  <c r="CK239" i="1"/>
  <c r="CK240" i="1"/>
  <c r="CK241" i="1"/>
  <c r="CK242" i="1"/>
  <c r="CK245" i="1"/>
  <c r="CK246" i="1"/>
  <c r="CK247" i="1"/>
  <c r="CK248" i="1"/>
  <c r="CK249" i="1"/>
  <c r="CJ223" i="1"/>
  <c r="CJ224" i="1"/>
  <c r="CJ225" i="1"/>
  <c r="CJ226" i="1"/>
  <c r="CJ227" i="1"/>
  <c r="CJ228" i="1"/>
  <c r="CJ231" i="1"/>
  <c r="CJ232" i="1"/>
  <c r="CJ233" i="1"/>
  <c r="CJ234" i="1"/>
  <c r="CJ237" i="1"/>
  <c r="CJ238" i="1"/>
  <c r="CJ239" i="1"/>
  <c r="CJ240" i="1"/>
  <c r="CJ241" i="1"/>
  <c r="CJ242" i="1"/>
  <c r="CJ245" i="1"/>
  <c r="CJ246" i="1"/>
  <c r="CJ247" i="1"/>
  <c r="CJ248" i="1"/>
  <c r="CJ249" i="1"/>
  <c r="CI223" i="1"/>
  <c r="CI224" i="1"/>
  <c r="CI225" i="1"/>
  <c r="CI226" i="1"/>
  <c r="CI227" i="1"/>
  <c r="CI228" i="1"/>
  <c r="CI231" i="1"/>
  <c r="CI232" i="1"/>
  <c r="CI233" i="1"/>
  <c r="CI234" i="1"/>
  <c r="CI237" i="1"/>
  <c r="CI238" i="1"/>
  <c r="CI239" i="1"/>
  <c r="CI240" i="1"/>
  <c r="CI241" i="1"/>
  <c r="CI242" i="1"/>
  <c r="CI245" i="1"/>
  <c r="CI246" i="1"/>
  <c r="CI247" i="1"/>
  <c r="CI248" i="1"/>
  <c r="CI249" i="1"/>
  <c r="CH223" i="1"/>
  <c r="CH224" i="1"/>
  <c r="CH225" i="1"/>
  <c r="CH226" i="1"/>
  <c r="CH227" i="1"/>
  <c r="CH228" i="1"/>
  <c r="CH231" i="1"/>
  <c r="CH232" i="1"/>
  <c r="CH233" i="1"/>
  <c r="CH234" i="1"/>
  <c r="CH237" i="1"/>
  <c r="CH238" i="1"/>
  <c r="CH239" i="1"/>
  <c r="CH240" i="1"/>
  <c r="CH241" i="1"/>
  <c r="CH242" i="1"/>
  <c r="CH245" i="1"/>
  <c r="CH246" i="1"/>
  <c r="CH247" i="1"/>
  <c r="CH248" i="1"/>
  <c r="CH249" i="1"/>
  <c r="CG223" i="1"/>
  <c r="CG224" i="1"/>
  <c r="CG225" i="1"/>
  <c r="CG226" i="1"/>
  <c r="CG227" i="1"/>
  <c r="CG228" i="1"/>
  <c r="CG231" i="1"/>
  <c r="CG232" i="1"/>
  <c r="CG233" i="1"/>
  <c r="CG234" i="1"/>
  <c r="CG237" i="1"/>
  <c r="CG238" i="1"/>
  <c r="CG239" i="1"/>
  <c r="CG240" i="1"/>
  <c r="CG241" i="1"/>
  <c r="CG242" i="1"/>
  <c r="CG245" i="1"/>
  <c r="CG246" i="1"/>
  <c r="CG247" i="1"/>
  <c r="CG248" i="1"/>
  <c r="CG249" i="1"/>
  <c r="CF223" i="1"/>
  <c r="CF224" i="1"/>
  <c r="CF225" i="1"/>
  <c r="CF226" i="1"/>
  <c r="CF227" i="1"/>
  <c r="CF228" i="1"/>
  <c r="CF231" i="1"/>
  <c r="CF232" i="1"/>
  <c r="CF233" i="1"/>
  <c r="CF234" i="1"/>
  <c r="CF237" i="1"/>
  <c r="CF238" i="1"/>
  <c r="CF239" i="1"/>
  <c r="CF240" i="1"/>
  <c r="CF241" i="1"/>
  <c r="CF242" i="1"/>
  <c r="CF245" i="1"/>
  <c r="CF246" i="1"/>
  <c r="CF247" i="1"/>
  <c r="CF248" i="1"/>
  <c r="CF249" i="1"/>
  <c r="CE223" i="1"/>
  <c r="CE224" i="1"/>
  <c r="CE225" i="1"/>
  <c r="CE226" i="1"/>
  <c r="CE227" i="1"/>
  <c r="CE228" i="1"/>
  <c r="CE231" i="1"/>
  <c r="CE232" i="1"/>
  <c r="CE233" i="1"/>
  <c r="CE234" i="1"/>
  <c r="CE237" i="1"/>
  <c r="CE238" i="1"/>
  <c r="CE239" i="1"/>
  <c r="CE240" i="1"/>
  <c r="CE241" i="1"/>
  <c r="CE242" i="1"/>
  <c r="CE245" i="1"/>
  <c r="CE246" i="1"/>
  <c r="CE247" i="1"/>
  <c r="CE248" i="1"/>
  <c r="CE249" i="1"/>
  <c r="CD223" i="1"/>
  <c r="CD224" i="1"/>
  <c r="CD225" i="1"/>
  <c r="CD226" i="1"/>
  <c r="CD227" i="1"/>
  <c r="CD228" i="1"/>
  <c r="CD231" i="1"/>
  <c r="CD232" i="1"/>
  <c r="CD233" i="1"/>
  <c r="CD234" i="1"/>
  <c r="CD237" i="1"/>
  <c r="CD238" i="1"/>
  <c r="CD239" i="1"/>
  <c r="CD240" i="1"/>
  <c r="CD241" i="1"/>
  <c r="CD242" i="1"/>
  <c r="CD245" i="1"/>
  <c r="CD246" i="1"/>
  <c r="CD247" i="1"/>
  <c r="CD248" i="1"/>
  <c r="CD249" i="1"/>
  <c r="CC223" i="1"/>
  <c r="CC224" i="1"/>
  <c r="CC225" i="1"/>
  <c r="CC226" i="1"/>
  <c r="CC227" i="1"/>
  <c r="CC228" i="1"/>
  <c r="CC231" i="1"/>
  <c r="CC232" i="1"/>
  <c r="CC233" i="1"/>
  <c r="CC234" i="1"/>
  <c r="CC237" i="1"/>
  <c r="CC238" i="1"/>
  <c r="CC239" i="1"/>
  <c r="CC240" i="1"/>
  <c r="CC241" i="1"/>
  <c r="CC242" i="1"/>
  <c r="CC245" i="1"/>
  <c r="CC246" i="1"/>
  <c r="CC247" i="1"/>
  <c r="CC248" i="1"/>
  <c r="CC249" i="1"/>
  <c r="CB223" i="1"/>
  <c r="CB224" i="1"/>
  <c r="CB225" i="1"/>
  <c r="CB226" i="1"/>
  <c r="CB227" i="1"/>
  <c r="CB228" i="1"/>
  <c r="CB231" i="1"/>
  <c r="CB232" i="1"/>
  <c r="CB233" i="1"/>
  <c r="CB234" i="1"/>
  <c r="CB237" i="1"/>
  <c r="CB238" i="1"/>
  <c r="CB239" i="1"/>
  <c r="CB240" i="1"/>
  <c r="CB241" i="1"/>
  <c r="CB242" i="1"/>
  <c r="CB245" i="1"/>
  <c r="CB246" i="1"/>
  <c r="CB247" i="1"/>
  <c r="CB248" i="1"/>
  <c r="CB249" i="1"/>
  <c r="CA223" i="1"/>
  <c r="CA224" i="1"/>
  <c r="CA225" i="1"/>
  <c r="CA226" i="1"/>
  <c r="CA227" i="1"/>
  <c r="CA228" i="1"/>
  <c r="CA231" i="1"/>
  <c r="CA232" i="1"/>
  <c r="CA233" i="1"/>
  <c r="CA234" i="1"/>
  <c r="CA237" i="1"/>
  <c r="CA238" i="1"/>
  <c r="CA239" i="1"/>
  <c r="CA240" i="1"/>
  <c r="CA241" i="1"/>
  <c r="CA242" i="1"/>
  <c r="CA245" i="1"/>
  <c r="CA246" i="1"/>
  <c r="CA247" i="1"/>
  <c r="CA248" i="1"/>
  <c r="CA249" i="1"/>
  <c r="BZ223" i="1"/>
  <c r="BZ224" i="1"/>
  <c r="BZ225" i="1"/>
  <c r="BZ226" i="1"/>
  <c r="BZ227" i="1"/>
  <c r="BZ228" i="1"/>
  <c r="BZ231" i="1"/>
  <c r="BZ232" i="1"/>
  <c r="BZ233" i="1"/>
  <c r="BZ234" i="1"/>
  <c r="BZ237" i="1"/>
  <c r="BZ238" i="1"/>
  <c r="BZ239" i="1"/>
  <c r="BZ240" i="1"/>
  <c r="BZ241" i="1"/>
  <c r="BZ242" i="1"/>
  <c r="BZ245" i="1"/>
  <c r="BZ246" i="1"/>
  <c r="BZ247" i="1"/>
  <c r="BZ248" i="1"/>
  <c r="BZ249" i="1"/>
  <c r="BY223" i="1"/>
  <c r="BY224" i="1"/>
  <c r="BY225" i="1"/>
  <c r="BY226" i="1"/>
  <c r="BY227" i="1"/>
  <c r="BY228" i="1"/>
  <c r="BY231" i="1"/>
  <c r="BY232" i="1"/>
  <c r="BY233" i="1"/>
  <c r="BY234" i="1"/>
  <c r="BY237" i="1"/>
  <c r="BY238" i="1"/>
  <c r="BY239" i="1"/>
  <c r="BY240" i="1"/>
  <c r="BY241" i="1"/>
  <c r="BY242" i="1"/>
  <c r="BY245" i="1"/>
  <c r="BY246" i="1"/>
  <c r="BY247" i="1"/>
  <c r="BY248" i="1"/>
  <c r="BY249" i="1"/>
  <c r="BX223" i="1"/>
  <c r="BX224" i="1"/>
  <c r="BX225" i="1"/>
  <c r="BX226" i="1"/>
  <c r="BX227" i="1"/>
  <c r="BX228" i="1"/>
  <c r="BX231" i="1"/>
  <c r="BX232" i="1"/>
  <c r="BX233" i="1"/>
  <c r="BX234" i="1"/>
  <c r="BX237" i="1"/>
  <c r="BX238" i="1"/>
  <c r="BX239" i="1"/>
  <c r="BX240" i="1"/>
  <c r="BX241" i="1"/>
  <c r="BX242" i="1"/>
  <c r="BX245" i="1"/>
  <c r="BX246" i="1"/>
  <c r="BX247" i="1"/>
  <c r="BX248" i="1"/>
  <c r="BX249" i="1"/>
  <c r="BW223" i="1"/>
  <c r="BW224" i="1"/>
  <c r="BW225" i="1"/>
  <c r="BW226" i="1"/>
  <c r="BW227" i="1"/>
  <c r="BW228" i="1"/>
  <c r="BW231" i="1"/>
  <c r="BW232" i="1"/>
  <c r="BW233" i="1"/>
  <c r="BW234" i="1"/>
  <c r="BW237" i="1"/>
  <c r="BW238" i="1"/>
  <c r="BW239" i="1"/>
  <c r="BW240" i="1"/>
  <c r="BW241" i="1"/>
  <c r="BW242" i="1"/>
  <c r="BW245" i="1"/>
  <c r="BW246" i="1"/>
  <c r="BW247" i="1"/>
  <c r="BW248" i="1"/>
  <c r="BW249" i="1"/>
  <c r="BV223" i="1"/>
  <c r="BV224" i="1"/>
  <c r="BV225" i="1"/>
  <c r="BV226" i="1"/>
  <c r="BV227" i="1"/>
  <c r="BV228" i="1"/>
  <c r="BV231" i="1"/>
  <c r="BV232" i="1"/>
  <c r="BV233" i="1"/>
  <c r="BV234" i="1"/>
  <c r="BV237" i="1"/>
  <c r="BV238" i="1"/>
  <c r="BV239" i="1"/>
  <c r="BV240" i="1"/>
  <c r="BV241" i="1"/>
  <c r="BV242" i="1"/>
  <c r="BV245" i="1"/>
  <c r="BV246" i="1"/>
  <c r="BV247" i="1"/>
  <c r="BV248" i="1"/>
  <c r="BV249" i="1"/>
  <c r="BU223" i="1"/>
  <c r="BU224" i="1"/>
  <c r="BU225" i="1"/>
  <c r="BU226" i="1"/>
  <c r="BU227" i="1"/>
  <c r="BU228" i="1"/>
  <c r="BU231" i="1"/>
  <c r="BU232" i="1"/>
  <c r="BU233" i="1"/>
  <c r="BU234" i="1"/>
  <c r="BU237" i="1"/>
  <c r="BU238" i="1"/>
  <c r="BU239" i="1"/>
  <c r="BU240" i="1"/>
  <c r="BU241" i="1"/>
  <c r="BU242" i="1"/>
  <c r="BU245" i="1"/>
  <c r="BU246" i="1"/>
  <c r="BU247" i="1"/>
  <c r="BU248" i="1"/>
  <c r="BU249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L222" i="1"/>
  <c r="BL223" i="1"/>
  <c r="BL224" i="1"/>
  <c r="BL225" i="1"/>
  <c r="BL226" i="1"/>
  <c r="BL227" i="1"/>
  <c r="F228" i="1"/>
  <c r="P228" i="1"/>
  <c r="B228" i="1"/>
  <c r="L228" i="1"/>
  <c r="C228" i="1"/>
  <c r="M228" i="1"/>
  <c r="D228" i="1"/>
  <c r="N228" i="1"/>
  <c r="E228" i="1"/>
  <c r="O228" i="1"/>
  <c r="Q228" i="1"/>
  <c r="BL228" i="1"/>
  <c r="BL229" i="1"/>
  <c r="BL230" i="1"/>
  <c r="BL231" i="1"/>
  <c r="BL232" i="1"/>
  <c r="BL233" i="1"/>
  <c r="F234" i="1"/>
  <c r="P234" i="1"/>
  <c r="B234" i="1"/>
  <c r="L234" i="1"/>
  <c r="C234" i="1"/>
  <c r="M234" i="1"/>
  <c r="D234" i="1"/>
  <c r="N234" i="1"/>
  <c r="E234" i="1"/>
  <c r="O234" i="1"/>
  <c r="Q234" i="1"/>
  <c r="BL234" i="1"/>
  <c r="BL235" i="1"/>
  <c r="BL236" i="1"/>
  <c r="BL237" i="1"/>
  <c r="BL238" i="1"/>
  <c r="BL239" i="1"/>
  <c r="BL240" i="1"/>
  <c r="BL241" i="1"/>
  <c r="F242" i="1"/>
  <c r="P242" i="1"/>
  <c r="B242" i="1"/>
  <c r="L242" i="1"/>
  <c r="C242" i="1"/>
  <c r="M242" i="1"/>
  <c r="D242" i="1"/>
  <c r="N242" i="1"/>
  <c r="E242" i="1"/>
  <c r="O242" i="1"/>
  <c r="Q242" i="1"/>
  <c r="BL242" i="1"/>
  <c r="BL243" i="1"/>
  <c r="BL244" i="1"/>
  <c r="BL245" i="1"/>
  <c r="BL246" i="1"/>
  <c r="BL247" i="1"/>
  <c r="F248" i="1"/>
  <c r="P248" i="1"/>
  <c r="B248" i="1"/>
  <c r="L248" i="1"/>
  <c r="C248" i="1"/>
  <c r="M248" i="1"/>
  <c r="D248" i="1"/>
  <c r="N248" i="1"/>
  <c r="E248" i="1"/>
  <c r="O248" i="1"/>
  <c r="Q248" i="1"/>
  <c r="BL248" i="1"/>
  <c r="BL249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P222" i="1"/>
  <c r="AP223" i="1"/>
  <c r="AP224" i="1"/>
  <c r="AP225" i="1"/>
  <c r="AP226" i="1"/>
  <c r="AP227" i="1"/>
  <c r="AP228" i="1"/>
  <c r="AP230" i="1"/>
  <c r="AP231" i="1"/>
  <c r="AP232" i="1"/>
  <c r="AP233" i="1"/>
  <c r="AP234" i="1"/>
  <c r="AP236" i="1"/>
  <c r="AP237" i="1"/>
  <c r="AP238" i="1"/>
  <c r="AP239" i="1"/>
  <c r="AP240" i="1"/>
  <c r="AP241" i="1"/>
  <c r="AP242" i="1"/>
  <c r="AP244" i="1"/>
  <c r="AP245" i="1"/>
  <c r="AP246" i="1"/>
  <c r="AP247" i="1"/>
  <c r="AP248" i="1"/>
  <c r="AP249" i="1"/>
  <c r="AO222" i="1"/>
  <c r="AO223" i="1"/>
  <c r="AO224" i="1"/>
  <c r="AO225" i="1"/>
  <c r="AO226" i="1"/>
  <c r="AO227" i="1"/>
  <c r="AO228" i="1"/>
  <c r="AO230" i="1"/>
  <c r="AO231" i="1"/>
  <c r="AO232" i="1"/>
  <c r="AO233" i="1"/>
  <c r="AO234" i="1"/>
  <c r="AO236" i="1"/>
  <c r="AO237" i="1"/>
  <c r="AO238" i="1"/>
  <c r="AO239" i="1"/>
  <c r="AO240" i="1"/>
  <c r="AO241" i="1"/>
  <c r="AO242" i="1"/>
  <c r="AO244" i="1"/>
  <c r="AO245" i="1"/>
  <c r="AO246" i="1"/>
  <c r="AO247" i="1"/>
  <c r="AO248" i="1"/>
  <c r="AO249" i="1"/>
  <c r="AN222" i="1"/>
  <c r="AN223" i="1"/>
  <c r="AN224" i="1"/>
  <c r="AN225" i="1"/>
  <c r="AN226" i="1"/>
  <c r="AN227" i="1"/>
  <c r="AN228" i="1"/>
  <c r="AN230" i="1"/>
  <c r="AN231" i="1"/>
  <c r="AN232" i="1"/>
  <c r="AN233" i="1"/>
  <c r="AN234" i="1"/>
  <c r="AN236" i="1"/>
  <c r="AN237" i="1"/>
  <c r="AN238" i="1"/>
  <c r="AN239" i="1"/>
  <c r="AN240" i="1"/>
  <c r="AN241" i="1"/>
  <c r="AN242" i="1"/>
  <c r="AN244" i="1"/>
  <c r="AN245" i="1"/>
  <c r="AN246" i="1"/>
  <c r="AN247" i="1"/>
  <c r="AN248" i="1"/>
  <c r="AN249" i="1"/>
  <c r="AM222" i="1"/>
  <c r="AM223" i="1"/>
  <c r="AM224" i="1"/>
  <c r="AM225" i="1"/>
  <c r="AM226" i="1"/>
  <c r="AM227" i="1"/>
  <c r="AM228" i="1"/>
  <c r="AM230" i="1"/>
  <c r="AM231" i="1"/>
  <c r="AM232" i="1"/>
  <c r="AM233" i="1"/>
  <c r="AM234" i="1"/>
  <c r="AM236" i="1"/>
  <c r="AM237" i="1"/>
  <c r="AM238" i="1"/>
  <c r="AM239" i="1"/>
  <c r="AM240" i="1"/>
  <c r="AM241" i="1"/>
  <c r="AM242" i="1"/>
  <c r="AM244" i="1"/>
  <c r="AM245" i="1"/>
  <c r="AM246" i="1"/>
  <c r="AM247" i="1"/>
  <c r="AM248" i="1"/>
  <c r="AM249" i="1"/>
  <c r="AL222" i="1"/>
  <c r="AL223" i="1"/>
  <c r="AL224" i="1"/>
  <c r="AL225" i="1"/>
  <c r="AL226" i="1"/>
  <c r="AL227" i="1"/>
  <c r="AL228" i="1"/>
  <c r="AL230" i="1"/>
  <c r="AL231" i="1"/>
  <c r="AL232" i="1"/>
  <c r="AL233" i="1"/>
  <c r="AL234" i="1"/>
  <c r="AL236" i="1"/>
  <c r="AL237" i="1"/>
  <c r="AL238" i="1"/>
  <c r="AL239" i="1"/>
  <c r="AL240" i="1"/>
  <c r="AL241" i="1"/>
  <c r="AL242" i="1"/>
  <c r="AL244" i="1"/>
  <c r="AL245" i="1"/>
  <c r="AL246" i="1"/>
  <c r="AL247" i="1"/>
  <c r="AL248" i="1"/>
  <c r="AL249" i="1"/>
  <c r="AK222" i="1"/>
  <c r="AK223" i="1"/>
  <c r="AK224" i="1"/>
  <c r="AK225" i="1"/>
  <c r="AK226" i="1"/>
  <c r="AK227" i="1"/>
  <c r="AK228" i="1"/>
  <c r="AK230" i="1"/>
  <c r="AK231" i="1"/>
  <c r="AK232" i="1"/>
  <c r="AK233" i="1"/>
  <c r="AK234" i="1"/>
  <c r="AK236" i="1"/>
  <c r="AK237" i="1"/>
  <c r="AK238" i="1"/>
  <c r="AK239" i="1"/>
  <c r="AK240" i="1"/>
  <c r="AK241" i="1"/>
  <c r="AK242" i="1"/>
  <c r="AK244" i="1"/>
  <c r="AK245" i="1"/>
  <c r="AK246" i="1"/>
  <c r="AK247" i="1"/>
  <c r="AK248" i="1"/>
  <c r="AK249" i="1"/>
  <c r="AJ222" i="1"/>
  <c r="AJ223" i="1"/>
  <c r="AJ224" i="1"/>
  <c r="AJ225" i="1"/>
  <c r="AJ226" i="1"/>
  <c r="AJ227" i="1"/>
  <c r="AJ228" i="1"/>
  <c r="AJ230" i="1"/>
  <c r="AJ231" i="1"/>
  <c r="AJ232" i="1"/>
  <c r="AJ233" i="1"/>
  <c r="AJ234" i="1"/>
  <c r="AJ236" i="1"/>
  <c r="AJ237" i="1"/>
  <c r="AJ238" i="1"/>
  <c r="AJ239" i="1"/>
  <c r="AJ240" i="1"/>
  <c r="AJ241" i="1"/>
  <c r="AJ242" i="1"/>
  <c r="AJ244" i="1"/>
  <c r="AJ245" i="1"/>
  <c r="AJ246" i="1"/>
  <c r="AJ247" i="1"/>
  <c r="AJ248" i="1"/>
  <c r="AJ249" i="1"/>
  <c r="AI222" i="1"/>
  <c r="AI223" i="1"/>
  <c r="AI224" i="1"/>
  <c r="AI225" i="1"/>
  <c r="AI226" i="1"/>
  <c r="AI227" i="1"/>
  <c r="AI228" i="1"/>
  <c r="AI230" i="1"/>
  <c r="AI231" i="1"/>
  <c r="AI232" i="1"/>
  <c r="AI233" i="1"/>
  <c r="AI234" i="1"/>
  <c r="AI236" i="1"/>
  <c r="AI237" i="1"/>
  <c r="AI238" i="1"/>
  <c r="AI239" i="1"/>
  <c r="AI240" i="1"/>
  <c r="AI241" i="1"/>
  <c r="AI242" i="1"/>
  <c r="AI244" i="1"/>
  <c r="AI245" i="1"/>
  <c r="AI246" i="1"/>
  <c r="AI247" i="1"/>
  <c r="AI248" i="1"/>
  <c r="AI249" i="1"/>
  <c r="AH222" i="1"/>
  <c r="AH223" i="1"/>
  <c r="AH224" i="1"/>
  <c r="AH225" i="1"/>
  <c r="AH226" i="1"/>
  <c r="AH227" i="1"/>
  <c r="AH228" i="1"/>
  <c r="AH230" i="1"/>
  <c r="AH231" i="1"/>
  <c r="AH232" i="1"/>
  <c r="AH233" i="1"/>
  <c r="AH234" i="1"/>
  <c r="AH236" i="1"/>
  <c r="AH237" i="1"/>
  <c r="AH238" i="1"/>
  <c r="AH239" i="1"/>
  <c r="AH240" i="1"/>
  <c r="AH241" i="1"/>
  <c r="AH242" i="1"/>
  <c r="AH244" i="1"/>
  <c r="AH245" i="1"/>
  <c r="AH246" i="1"/>
  <c r="AH247" i="1"/>
  <c r="AH248" i="1"/>
  <c r="AH249" i="1"/>
  <c r="AG222" i="1"/>
  <c r="AG223" i="1"/>
  <c r="AG224" i="1"/>
  <c r="AG225" i="1"/>
  <c r="AG226" i="1"/>
  <c r="AG227" i="1"/>
  <c r="AG228" i="1"/>
  <c r="AG230" i="1"/>
  <c r="AG231" i="1"/>
  <c r="AG232" i="1"/>
  <c r="AG233" i="1"/>
  <c r="AG234" i="1"/>
  <c r="AG236" i="1"/>
  <c r="AG237" i="1"/>
  <c r="AG238" i="1"/>
  <c r="AG239" i="1"/>
  <c r="AG240" i="1"/>
  <c r="AG241" i="1"/>
  <c r="AG242" i="1"/>
  <c r="AG244" i="1"/>
  <c r="AG245" i="1"/>
  <c r="AG246" i="1"/>
  <c r="AG247" i="1"/>
  <c r="AG248" i="1"/>
  <c r="AG249" i="1"/>
  <c r="AF222" i="1"/>
  <c r="AF223" i="1"/>
  <c r="AF224" i="1"/>
  <c r="AF225" i="1"/>
  <c r="AF226" i="1"/>
  <c r="AF227" i="1"/>
  <c r="AF228" i="1"/>
  <c r="AF230" i="1"/>
  <c r="AF231" i="1"/>
  <c r="AF232" i="1"/>
  <c r="AF233" i="1"/>
  <c r="AF234" i="1"/>
  <c r="AF236" i="1"/>
  <c r="AF237" i="1"/>
  <c r="AF238" i="1"/>
  <c r="AF239" i="1"/>
  <c r="AF240" i="1"/>
  <c r="AF241" i="1"/>
  <c r="AF242" i="1"/>
  <c r="AF244" i="1"/>
  <c r="AF245" i="1"/>
  <c r="AF246" i="1"/>
  <c r="AF247" i="1"/>
  <c r="AF248" i="1"/>
  <c r="AF249" i="1"/>
  <c r="AE222" i="1"/>
  <c r="AE223" i="1"/>
  <c r="AE224" i="1"/>
  <c r="AE225" i="1"/>
  <c r="AE226" i="1"/>
  <c r="AE227" i="1"/>
  <c r="AE228" i="1"/>
  <c r="AE230" i="1"/>
  <c r="AE231" i="1"/>
  <c r="AE232" i="1"/>
  <c r="AE233" i="1"/>
  <c r="AE234" i="1"/>
  <c r="AE236" i="1"/>
  <c r="AE237" i="1"/>
  <c r="AE238" i="1"/>
  <c r="AE239" i="1"/>
  <c r="AE240" i="1"/>
  <c r="AE241" i="1"/>
  <c r="AE242" i="1"/>
  <c r="AE244" i="1"/>
  <c r="AE245" i="1"/>
  <c r="AE246" i="1"/>
  <c r="AE247" i="1"/>
  <c r="AE248" i="1"/>
  <c r="AE249" i="1"/>
  <c r="AD222" i="1"/>
  <c r="AD223" i="1"/>
  <c r="AD224" i="1"/>
  <c r="AD225" i="1"/>
  <c r="AD226" i="1"/>
  <c r="AD227" i="1"/>
  <c r="AD228" i="1"/>
  <c r="AD230" i="1"/>
  <c r="AD231" i="1"/>
  <c r="AD232" i="1"/>
  <c r="AD233" i="1"/>
  <c r="AD234" i="1"/>
  <c r="AD236" i="1"/>
  <c r="AD237" i="1"/>
  <c r="AD238" i="1"/>
  <c r="AD239" i="1"/>
  <c r="AD240" i="1"/>
  <c r="AD241" i="1"/>
  <c r="AD242" i="1"/>
  <c r="AD244" i="1"/>
  <c r="AD245" i="1"/>
  <c r="AD246" i="1"/>
  <c r="AD247" i="1"/>
  <c r="AD248" i="1"/>
  <c r="AD249" i="1"/>
  <c r="AC222" i="1"/>
  <c r="AC223" i="1"/>
  <c r="AC224" i="1"/>
  <c r="AC225" i="1"/>
  <c r="AC226" i="1"/>
  <c r="AC227" i="1"/>
  <c r="AC228" i="1"/>
  <c r="AC230" i="1"/>
  <c r="AC231" i="1"/>
  <c r="AC232" i="1"/>
  <c r="AC233" i="1"/>
  <c r="AC234" i="1"/>
  <c r="AC236" i="1"/>
  <c r="AC237" i="1"/>
  <c r="AC238" i="1"/>
  <c r="AC239" i="1"/>
  <c r="AC240" i="1"/>
  <c r="AC241" i="1"/>
  <c r="AC242" i="1"/>
  <c r="AC244" i="1"/>
  <c r="AC245" i="1"/>
  <c r="AC246" i="1"/>
  <c r="AC247" i="1"/>
  <c r="AC248" i="1"/>
  <c r="AC249" i="1"/>
  <c r="AB222" i="1"/>
  <c r="AB223" i="1"/>
  <c r="AB224" i="1"/>
  <c r="AB225" i="1"/>
  <c r="AB226" i="1"/>
  <c r="AB227" i="1"/>
  <c r="AB228" i="1"/>
  <c r="AB230" i="1"/>
  <c r="AB231" i="1"/>
  <c r="AB232" i="1"/>
  <c r="AB233" i="1"/>
  <c r="AB234" i="1"/>
  <c r="AB236" i="1"/>
  <c r="AB237" i="1"/>
  <c r="AB238" i="1"/>
  <c r="AB239" i="1"/>
  <c r="AB240" i="1"/>
  <c r="AB241" i="1"/>
  <c r="AB242" i="1"/>
  <c r="AB244" i="1"/>
  <c r="AB245" i="1"/>
  <c r="AB246" i="1"/>
  <c r="AB247" i="1"/>
  <c r="AB248" i="1"/>
  <c r="AB249" i="1"/>
  <c r="AA222" i="1"/>
  <c r="AA223" i="1"/>
  <c r="AA224" i="1"/>
  <c r="AA225" i="1"/>
  <c r="AA226" i="1"/>
  <c r="AA227" i="1"/>
  <c r="AA228" i="1"/>
  <c r="AA230" i="1"/>
  <c r="AA231" i="1"/>
  <c r="AA232" i="1"/>
  <c r="AA233" i="1"/>
  <c r="AA234" i="1"/>
  <c r="AA236" i="1"/>
  <c r="AA237" i="1"/>
  <c r="AA238" i="1"/>
  <c r="AA239" i="1"/>
  <c r="AA240" i="1"/>
  <c r="AA241" i="1"/>
  <c r="AA242" i="1"/>
  <c r="AA244" i="1"/>
  <c r="AA245" i="1"/>
  <c r="AA246" i="1"/>
  <c r="AA247" i="1"/>
  <c r="AA248" i="1"/>
  <c r="AA249" i="1"/>
  <c r="Z222" i="1"/>
  <c r="Z223" i="1"/>
  <c r="Z224" i="1"/>
  <c r="Z225" i="1"/>
  <c r="Z226" i="1"/>
  <c r="Z227" i="1"/>
  <c r="Z228" i="1"/>
  <c r="Z230" i="1"/>
  <c r="Z231" i="1"/>
  <c r="Z232" i="1"/>
  <c r="Z233" i="1"/>
  <c r="Z234" i="1"/>
  <c r="Z236" i="1"/>
  <c r="Z237" i="1"/>
  <c r="Z238" i="1"/>
  <c r="Z239" i="1"/>
  <c r="Z240" i="1"/>
  <c r="Z241" i="1"/>
  <c r="Z242" i="1"/>
  <c r="Z244" i="1"/>
  <c r="Z245" i="1"/>
  <c r="Z246" i="1"/>
  <c r="Z247" i="1"/>
  <c r="Z248" i="1"/>
  <c r="Z249" i="1"/>
  <c r="Y222" i="1"/>
  <c r="Y223" i="1"/>
  <c r="Y224" i="1"/>
  <c r="Y225" i="1"/>
  <c r="Y226" i="1"/>
  <c r="Y227" i="1"/>
  <c r="Y228" i="1"/>
  <c r="Y230" i="1"/>
  <c r="Y231" i="1"/>
  <c r="Y232" i="1"/>
  <c r="Y233" i="1"/>
  <c r="Y234" i="1"/>
  <c r="Y236" i="1"/>
  <c r="Y237" i="1"/>
  <c r="Y238" i="1"/>
  <c r="Y239" i="1"/>
  <c r="Y240" i="1"/>
  <c r="Y241" i="1"/>
  <c r="Y242" i="1"/>
  <c r="Y244" i="1"/>
  <c r="Y245" i="1"/>
  <c r="Y246" i="1"/>
  <c r="Y247" i="1"/>
  <c r="Y248" i="1"/>
  <c r="Y249" i="1"/>
  <c r="X222" i="1"/>
  <c r="X223" i="1"/>
  <c r="X224" i="1"/>
  <c r="X225" i="1"/>
  <c r="X226" i="1"/>
  <c r="X227" i="1"/>
  <c r="X228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4" i="1"/>
  <c r="X245" i="1"/>
  <c r="X246" i="1"/>
  <c r="X247" i="1"/>
  <c r="X248" i="1"/>
  <c r="X249" i="1"/>
  <c r="W222" i="1"/>
  <c r="W223" i="1"/>
  <c r="W224" i="1"/>
  <c r="W225" i="1"/>
  <c r="W226" i="1"/>
  <c r="W227" i="1"/>
  <c r="W228" i="1"/>
  <c r="W230" i="1"/>
  <c r="W231" i="1"/>
  <c r="W232" i="1"/>
  <c r="W233" i="1"/>
  <c r="W234" i="1"/>
  <c r="W236" i="1"/>
  <c r="W237" i="1"/>
  <c r="W238" i="1"/>
  <c r="W239" i="1"/>
  <c r="W240" i="1"/>
  <c r="W241" i="1"/>
  <c r="W242" i="1"/>
  <c r="W244" i="1"/>
  <c r="W245" i="1"/>
  <c r="W246" i="1"/>
  <c r="W247" i="1"/>
  <c r="W248" i="1"/>
  <c r="W249" i="1"/>
  <c r="V222" i="1"/>
  <c r="V223" i="1"/>
  <c r="V224" i="1"/>
  <c r="V225" i="1"/>
  <c r="V226" i="1"/>
  <c r="V227" i="1"/>
  <c r="V228" i="1"/>
  <c r="V230" i="1"/>
  <c r="V231" i="1"/>
  <c r="V232" i="1"/>
  <c r="V233" i="1"/>
  <c r="V234" i="1"/>
  <c r="V236" i="1"/>
  <c r="V237" i="1"/>
  <c r="V238" i="1"/>
  <c r="V239" i="1"/>
  <c r="V240" i="1"/>
  <c r="V241" i="1"/>
  <c r="V242" i="1"/>
  <c r="V244" i="1"/>
  <c r="V245" i="1"/>
  <c r="V246" i="1"/>
  <c r="V247" i="1"/>
  <c r="V248" i="1"/>
  <c r="V249" i="1"/>
  <c r="U222" i="1"/>
  <c r="U223" i="1"/>
  <c r="U224" i="1"/>
  <c r="U225" i="1"/>
  <c r="U226" i="1"/>
  <c r="U227" i="1"/>
  <c r="U228" i="1"/>
  <c r="U230" i="1"/>
  <c r="U231" i="1"/>
  <c r="U232" i="1"/>
  <c r="U233" i="1"/>
  <c r="U234" i="1"/>
  <c r="U236" i="1"/>
  <c r="U237" i="1"/>
  <c r="U238" i="1"/>
  <c r="U239" i="1"/>
  <c r="U240" i="1"/>
  <c r="U241" i="1"/>
  <c r="U242" i="1"/>
  <c r="U244" i="1"/>
  <c r="U245" i="1"/>
  <c r="U246" i="1"/>
  <c r="U247" i="1"/>
  <c r="U248" i="1"/>
  <c r="U249" i="1"/>
  <c r="T222" i="1"/>
  <c r="T223" i="1"/>
  <c r="T224" i="1"/>
  <c r="T225" i="1"/>
  <c r="T226" i="1"/>
  <c r="T227" i="1"/>
  <c r="T228" i="1"/>
  <c r="T230" i="1"/>
  <c r="T231" i="1"/>
  <c r="T232" i="1"/>
  <c r="T233" i="1"/>
  <c r="T234" i="1"/>
  <c r="T236" i="1"/>
  <c r="T237" i="1"/>
  <c r="T238" i="1"/>
  <c r="T239" i="1"/>
  <c r="T240" i="1"/>
  <c r="T241" i="1"/>
  <c r="T242" i="1"/>
  <c r="T244" i="1"/>
  <c r="T245" i="1"/>
  <c r="T246" i="1"/>
  <c r="T247" i="1"/>
  <c r="T248" i="1"/>
  <c r="T249" i="1"/>
  <c r="S222" i="1"/>
  <c r="S223" i="1"/>
  <c r="S224" i="1"/>
  <c r="S225" i="1"/>
  <c r="S226" i="1"/>
  <c r="S227" i="1"/>
  <c r="S228" i="1"/>
  <c r="S230" i="1"/>
  <c r="S231" i="1"/>
  <c r="S232" i="1"/>
  <c r="S233" i="1"/>
  <c r="S234" i="1"/>
  <c r="S236" i="1"/>
  <c r="S237" i="1"/>
  <c r="S238" i="1"/>
  <c r="S239" i="1"/>
  <c r="S240" i="1"/>
  <c r="S241" i="1"/>
  <c r="S242" i="1"/>
  <c r="S244" i="1"/>
  <c r="S245" i="1"/>
  <c r="S246" i="1"/>
  <c r="S247" i="1"/>
  <c r="S248" i="1"/>
  <c r="S249" i="1"/>
  <c r="R222" i="1"/>
  <c r="R223" i="1"/>
  <c r="R224" i="1"/>
  <c r="R225" i="1"/>
  <c r="R226" i="1"/>
  <c r="R227" i="1"/>
  <c r="R228" i="1"/>
  <c r="R230" i="1"/>
  <c r="R231" i="1"/>
  <c r="R232" i="1"/>
  <c r="R233" i="1"/>
  <c r="R234" i="1"/>
  <c r="R236" i="1"/>
  <c r="R237" i="1"/>
  <c r="R238" i="1"/>
  <c r="R239" i="1"/>
  <c r="R240" i="1"/>
  <c r="R241" i="1"/>
  <c r="R242" i="1"/>
  <c r="R244" i="1"/>
  <c r="R245" i="1"/>
  <c r="R246" i="1"/>
  <c r="R247" i="1"/>
  <c r="R248" i="1"/>
  <c r="R249" i="1"/>
  <c r="CD173" i="1"/>
  <c r="CD174" i="1"/>
  <c r="CD175" i="1"/>
  <c r="CD176" i="1"/>
  <c r="CD177" i="1"/>
  <c r="CD178" i="1"/>
  <c r="CD181" i="1"/>
  <c r="CD182" i="1"/>
  <c r="CD183" i="1"/>
  <c r="CD184" i="1"/>
  <c r="CD187" i="1"/>
  <c r="CD188" i="1"/>
  <c r="CD189" i="1"/>
  <c r="CD190" i="1"/>
  <c r="CD191" i="1"/>
  <c r="CD192" i="1"/>
  <c r="CD195" i="1"/>
  <c r="CD196" i="1"/>
  <c r="CD197" i="1"/>
  <c r="CD198" i="1"/>
  <c r="CD199" i="1"/>
  <c r="CC173" i="1"/>
  <c r="CC174" i="1"/>
  <c r="CC175" i="1"/>
  <c r="CC176" i="1"/>
  <c r="CC177" i="1"/>
  <c r="CC178" i="1"/>
  <c r="CC181" i="1"/>
  <c r="CC182" i="1"/>
  <c r="CC183" i="1"/>
  <c r="CC184" i="1"/>
  <c r="CC187" i="1"/>
  <c r="CC188" i="1"/>
  <c r="CC189" i="1"/>
  <c r="CC190" i="1"/>
  <c r="CC191" i="1"/>
  <c r="CC192" i="1"/>
  <c r="CC195" i="1"/>
  <c r="CC196" i="1"/>
  <c r="CC197" i="1"/>
  <c r="CC198" i="1"/>
  <c r="CC199" i="1"/>
  <c r="CB173" i="1"/>
  <c r="CB174" i="1"/>
  <c r="CB175" i="1"/>
  <c r="CB176" i="1"/>
  <c r="CB177" i="1"/>
  <c r="CB178" i="1"/>
  <c r="CB181" i="1"/>
  <c r="CB182" i="1"/>
  <c r="CB183" i="1"/>
  <c r="CB184" i="1"/>
  <c r="CB187" i="1"/>
  <c r="CB188" i="1"/>
  <c r="CB189" i="1"/>
  <c r="CB190" i="1"/>
  <c r="CB191" i="1"/>
  <c r="CB192" i="1"/>
  <c r="CB195" i="1"/>
  <c r="CB196" i="1"/>
  <c r="CB197" i="1"/>
  <c r="CB198" i="1"/>
  <c r="CB199" i="1"/>
  <c r="CA173" i="1"/>
  <c r="CA174" i="1"/>
  <c r="CA175" i="1"/>
  <c r="CA176" i="1"/>
  <c r="CA177" i="1"/>
  <c r="CA178" i="1"/>
  <c r="CA181" i="1"/>
  <c r="CA182" i="1"/>
  <c r="CA183" i="1"/>
  <c r="CA184" i="1"/>
  <c r="CA187" i="1"/>
  <c r="CA188" i="1"/>
  <c r="CA189" i="1"/>
  <c r="CA190" i="1"/>
  <c r="CA191" i="1"/>
  <c r="CA192" i="1"/>
  <c r="CA195" i="1"/>
  <c r="CA196" i="1"/>
  <c r="CA197" i="1"/>
  <c r="CA198" i="1"/>
  <c r="CA199" i="1"/>
  <c r="BZ173" i="1"/>
  <c r="BZ174" i="1"/>
  <c r="BZ175" i="1"/>
  <c r="BZ176" i="1"/>
  <c r="BZ177" i="1"/>
  <c r="BZ178" i="1"/>
  <c r="BZ181" i="1"/>
  <c r="BZ182" i="1"/>
  <c r="BZ183" i="1"/>
  <c r="BZ184" i="1"/>
  <c r="BZ187" i="1"/>
  <c r="BZ188" i="1"/>
  <c r="BZ189" i="1"/>
  <c r="BZ190" i="1"/>
  <c r="BZ191" i="1"/>
  <c r="BZ192" i="1"/>
  <c r="BZ195" i="1"/>
  <c r="BZ196" i="1"/>
  <c r="BZ197" i="1"/>
  <c r="BZ198" i="1"/>
  <c r="BZ199" i="1"/>
  <c r="V172" i="1"/>
  <c r="V173" i="1"/>
  <c r="V174" i="1"/>
  <c r="V175" i="1"/>
  <c r="V176" i="1"/>
  <c r="V177" i="1"/>
  <c r="V178" i="1"/>
  <c r="V180" i="1"/>
  <c r="V181" i="1"/>
  <c r="V182" i="1"/>
  <c r="V183" i="1"/>
  <c r="V184" i="1"/>
  <c r="V186" i="1"/>
  <c r="V187" i="1"/>
  <c r="V188" i="1"/>
  <c r="V189" i="1"/>
  <c r="V190" i="1"/>
  <c r="V191" i="1"/>
  <c r="V192" i="1"/>
  <c r="V194" i="1"/>
  <c r="V195" i="1"/>
  <c r="V196" i="1"/>
  <c r="V197" i="1"/>
  <c r="V198" i="1"/>
  <c r="V199" i="1"/>
  <c r="U172" i="1"/>
  <c r="U173" i="1"/>
  <c r="U174" i="1"/>
  <c r="U175" i="1"/>
  <c r="U176" i="1"/>
  <c r="U177" i="1"/>
  <c r="U178" i="1"/>
  <c r="U180" i="1"/>
  <c r="U181" i="1"/>
  <c r="U182" i="1"/>
  <c r="U183" i="1"/>
  <c r="U184" i="1"/>
  <c r="U186" i="1"/>
  <c r="U187" i="1"/>
  <c r="U188" i="1"/>
  <c r="U189" i="1"/>
  <c r="U190" i="1"/>
  <c r="U191" i="1"/>
  <c r="U192" i="1"/>
  <c r="U194" i="1"/>
  <c r="U195" i="1"/>
  <c r="U196" i="1"/>
  <c r="U197" i="1"/>
  <c r="U198" i="1"/>
  <c r="U199" i="1"/>
  <c r="T172" i="1"/>
  <c r="T173" i="1"/>
  <c r="T174" i="1"/>
  <c r="T175" i="1"/>
  <c r="T176" i="1"/>
  <c r="T177" i="1"/>
  <c r="T178" i="1"/>
  <c r="T180" i="1"/>
  <c r="T181" i="1"/>
  <c r="T182" i="1"/>
  <c r="T183" i="1"/>
  <c r="T184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S172" i="1"/>
  <c r="S173" i="1"/>
  <c r="S174" i="1"/>
  <c r="S175" i="1"/>
  <c r="S176" i="1"/>
  <c r="S177" i="1"/>
  <c r="S178" i="1"/>
  <c r="S180" i="1"/>
  <c r="S181" i="1"/>
  <c r="S182" i="1"/>
  <c r="S183" i="1"/>
  <c r="S184" i="1"/>
  <c r="S186" i="1"/>
  <c r="S187" i="1"/>
  <c r="S188" i="1"/>
  <c r="S189" i="1"/>
  <c r="S190" i="1"/>
  <c r="S191" i="1"/>
  <c r="S192" i="1"/>
  <c r="S194" i="1"/>
  <c r="S195" i="1"/>
  <c r="S196" i="1"/>
  <c r="S197" i="1"/>
  <c r="S198" i="1"/>
  <c r="S199" i="1"/>
  <c r="R172" i="1"/>
  <c r="R173" i="1"/>
  <c r="R174" i="1"/>
  <c r="R175" i="1"/>
  <c r="R176" i="1"/>
  <c r="R177" i="1"/>
  <c r="R178" i="1"/>
  <c r="R180" i="1"/>
  <c r="R181" i="1"/>
  <c r="R182" i="1"/>
  <c r="R183" i="1"/>
  <c r="R184" i="1"/>
  <c r="R186" i="1"/>
  <c r="R187" i="1"/>
  <c r="R188" i="1"/>
  <c r="R189" i="1"/>
  <c r="R190" i="1"/>
  <c r="R191" i="1"/>
  <c r="R192" i="1"/>
  <c r="R194" i="1"/>
  <c r="R195" i="1"/>
  <c r="R196" i="1"/>
  <c r="R197" i="1"/>
  <c r="R198" i="1"/>
  <c r="R199" i="1"/>
  <c r="CD123" i="1"/>
  <c r="CD124" i="1"/>
  <c r="CD125" i="1"/>
  <c r="CD126" i="1"/>
  <c r="CD127" i="1"/>
  <c r="CD128" i="1"/>
  <c r="CD131" i="1"/>
  <c r="CD132" i="1"/>
  <c r="CD133" i="1"/>
  <c r="CD134" i="1"/>
  <c r="CD137" i="1"/>
  <c r="CD138" i="1"/>
  <c r="CD139" i="1"/>
  <c r="CD140" i="1"/>
  <c r="CD141" i="1"/>
  <c r="CD142" i="1"/>
  <c r="CD145" i="1"/>
  <c r="CD146" i="1"/>
  <c r="CD147" i="1"/>
  <c r="CD148" i="1"/>
  <c r="CD149" i="1"/>
  <c r="CC123" i="1"/>
  <c r="CC124" i="1"/>
  <c r="CC125" i="1"/>
  <c r="CC126" i="1"/>
  <c r="CC127" i="1"/>
  <c r="CC128" i="1"/>
  <c r="CC131" i="1"/>
  <c r="CC132" i="1"/>
  <c r="CC133" i="1"/>
  <c r="CC134" i="1"/>
  <c r="CC137" i="1"/>
  <c r="CC138" i="1"/>
  <c r="CC139" i="1"/>
  <c r="CC140" i="1"/>
  <c r="CC141" i="1"/>
  <c r="CC142" i="1"/>
  <c r="CC145" i="1"/>
  <c r="CC146" i="1"/>
  <c r="CC147" i="1"/>
  <c r="CC148" i="1"/>
  <c r="CC149" i="1"/>
  <c r="CB123" i="1"/>
  <c r="CB124" i="1"/>
  <c r="CB125" i="1"/>
  <c r="CB126" i="1"/>
  <c r="CB127" i="1"/>
  <c r="CB128" i="1"/>
  <c r="CB131" i="1"/>
  <c r="CB132" i="1"/>
  <c r="CB133" i="1"/>
  <c r="CB134" i="1"/>
  <c r="CB137" i="1"/>
  <c r="CB138" i="1"/>
  <c r="CB139" i="1"/>
  <c r="CB140" i="1"/>
  <c r="CB141" i="1"/>
  <c r="CB142" i="1"/>
  <c r="CB145" i="1"/>
  <c r="CB146" i="1"/>
  <c r="CB147" i="1"/>
  <c r="CB148" i="1"/>
  <c r="CB149" i="1"/>
  <c r="CA123" i="1"/>
  <c r="CA124" i="1"/>
  <c r="CA125" i="1"/>
  <c r="CA126" i="1"/>
  <c r="CA127" i="1"/>
  <c r="CA128" i="1"/>
  <c r="CA131" i="1"/>
  <c r="CA132" i="1"/>
  <c r="CA133" i="1"/>
  <c r="CA134" i="1"/>
  <c r="CA137" i="1"/>
  <c r="CA138" i="1"/>
  <c r="CA139" i="1"/>
  <c r="CA140" i="1"/>
  <c r="CA141" i="1"/>
  <c r="CA142" i="1"/>
  <c r="CA145" i="1"/>
  <c r="CA146" i="1"/>
  <c r="CA147" i="1"/>
  <c r="CA148" i="1"/>
  <c r="CA149" i="1"/>
  <c r="BZ123" i="1"/>
  <c r="BZ124" i="1"/>
  <c r="BZ125" i="1"/>
  <c r="BZ126" i="1"/>
  <c r="BZ127" i="1"/>
  <c r="BZ128" i="1"/>
  <c r="BZ131" i="1"/>
  <c r="BZ132" i="1"/>
  <c r="BZ133" i="1"/>
  <c r="BZ134" i="1"/>
  <c r="BZ137" i="1"/>
  <c r="BZ138" i="1"/>
  <c r="BZ139" i="1"/>
  <c r="BZ140" i="1"/>
  <c r="BZ141" i="1"/>
  <c r="BZ142" i="1"/>
  <c r="BZ145" i="1"/>
  <c r="BZ146" i="1"/>
  <c r="BZ147" i="1"/>
  <c r="BZ148" i="1"/>
  <c r="BZ149" i="1"/>
  <c r="V122" i="1"/>
  <c r="V123" i="1"/>
  <c r="V124" i="1"/>
  <c r="V125" i="1"/>
  <c r="V126" i="1"/>
  <c r="V127" i="1"/>
  <c r="V128" i="1"/>
  <c r="V130" i="1"/>
  <c r="V131" i="1"/>
  <c r="V132" i="1"/>
  <c r="V133" i="1"/>
  <c r="V134" i="1"/>
  <c r="V136" i="1"/>
  <c r="V137" i="1"/>
  <c r="V138" i="1"/>
  <c r="V139" i="1"/>
  <c r="V140" i="1"/>
  <c r="V141" i="1"/>
  <c r="V142" i="1"/>
  <c r="V144" i="1"/>
  <c r="V145" i="1"/>
  <c r="V146" i="1"/>
  <c r="V147" i="1"/>
  <c r="V148" i="1"/>
  <c r="V149" i="1"/>
  <c r="U122" i="1"/>
  <c r="U123" i="1"/>
  <c r="U124" i="1"/>
  <c r="U125" i="1"/>
  <c r="U126" i="1"/>
  <c r="U127" i="1"/>
  <c r="U128" i="1"/>
  <c r="U130" i="1"/>
  <c r="U131" i="1"/>
  <c r="U132" i="1"/>
  <c r="U133" i="1"/>
  <c r="U134" i="1"/>
  <c r="U136" i="1"/>
  <c r="U137" i="1"/>
  <c r="U138" i="1"/>
  <c r="U139" i="1"/>
  <c r="U140" i="1"/>
  <c r="U141" i="1"/>
  <c r="U142" i="1"/>
  <c r="U144" i="1"/>
  <c r="U145" i="1"/>
  <c r="U146" i="1"/>
  <c r="U147" i="1"/>
  <c r="U148" i="1"/>
  <c r="U149" i="1"/>
  <c r="T122" i="1"/>
  <c r="T123" i="1"/>
  <c r="T124" i="1"/>
  <c r="T125" i="1"/>
  <c r="T126" i="1"/>
  <c r="T127" i="1"/>
  <c r="T128" i="1"/>
  <c r="T130" i="1"/>
  <c r="T131" i="1"/>
  <c r="T132" i="1"/>
  <c r="T133" i="1"/>
  <c r="T134" i="1"/>
  <c r="T136" i="1"/>
  <c r="T137" i="1"/>
  <c r="T138" i="1"/>
  <c r="T139" i="1"/>
  <c r="T140" i="1"/>
  <c r="T141" i="1"/>
  <c r="T142" i="1"/>
  <c r="T144" i="1"/>
  <c r="T145" i="1"/>
  <c r="T146" i="1"/>
  <c r="T147" i="1"/>
  <c r="T148" i="1"/>
  <c r="T149" i="1"/>
  <c r="S122" i="1"/>
  <c r="S123" i="1"/>
  <c r="S124" i="1"/>
  <c r="S125" i="1"/>
  <c r="S126" i="1"/>
  <c r="S127" i="1"/>
  <c r="S128" i="1"/>
  <c r="S130" i="1"/>
  <c r="S131" i="1"/>
  <c r="S132" i="1"/>
  <c r="S133" i="1"/>
  <c r="S134" i="1"/>
  <c r="S136" i="1"/>
  <c r="S137" i="1"/>
  <c r="S138" i="1"/>
  <c r="S139" i="1"/>
  <c r="S140" i="1"/>
  <c r="S141" i="1"/>
  <c r="S142" i="1"/>
  <c r="S144" i="1"/>
  <c r="S145" i="1"/>
  <c r="S146" i="1"/>
  <c r="S147" i="1"/>
  <c r="S148" i="1"/>
  <c r="S149" i="1"/>
  <c r="R122" i="1"/>
  <c r="R123" i="1"/>
  <c r="R124" i="1"/>
  <c r="R125" i="1"/>
  <c r="R126" i="1"/>
  <c r="R127" i="1"/>
  <c r="R128" i="1"/>
  <c r="R130" i="1"/>
  <c r="R131" i="1"/>
  <c r="R132" i="1"/>
  <c r="R133" i="1"/>
  <c r="R134" i="1"/>
  <c r="R136" i="1"/>
  <c r="R137" i="1"/>
  <c r="R138" i="1"/>
  <c r="R139" i="1"/>
  <c r="R140" i="1"/>
  <c r="R141" i="1"/>
  <c r="R142" i="1"/>
  <c r="R144" i="1"/>
  <c r="R145" i="1"/>
  <c r="R146" i="1"/>
  <c r="R147" i="1"/>
  <c r="R148" i="1"/>
  <c r="R149" i="1"/>
  <c r="CD73" i="1"/>
  <c r="CD74" i="1"/>
  <c r="CD75" i="1"/>
  <c r="CD76" i="1"/>
  <c r="CD77" i="1"/>
  <c r="CD78" i="1"/>
  <c r="CD81" i="1"/>
  <c r="CD82" i="1"/>
  <c r="CD83" i="1"/>
  <c r="CD84" i="1"/>
  <c r="CD87" i="1"/>
  <c r="CD88" i="1"/>
  <c r="CD89" i="1"/>
  <c r="CD90" i="1"/>
  <c r="CD91" i="1"/>
  <c r="CD92" i="1"/>
  <c r="CD95" i="1"/>
  <c r="CD96" i="1"/>
  <c r="CD97" i="1"/>
  <c r="CD98" i="1"/>
  <c r="CD99" i="1"/>
  <c r="CC73" i="1"/>
  <c r="CC74" i="1"/>
  <c r="CC75" i="1"/>
  <c r="CC76" i="1"/>
  <c r="CC77" i="1"/>
  <c r="CC78" i="1"/>
  <c r="CC81" i="1"/>
  <c r="CC82" i="1"/>
  <c r="CC83" i="1"/>
  <c r="CC84" i="1"/>
  <c r="CC87" i="1"/>
  <c r="CC88" i="1"/>
  <c r="CC89" i="1"/>
  <c r="CC90" i="1"/>
  <c r="CC91" i="1"/>
  <c r="CC92" i="1"/>
  <c r="CC95" i="1"/>
  <c r="CC96" i="1"/>
  <c r="CC97" i="1"/>
  <c r="CC98" i="1"/>
  <c r="CC99" i="1"/>
  <c r="CB73" i="1"/>
  <c r="CB74" i="1"/>
  <c r="CB75" i="1"/>
  <c r="CB76" i="1"/>
  <c r="CB77" i="1"/>
  <c r="CB78" i="1"/>
  <c r="CB81" i="1"/>
  <c r="CB82" i="1"/>
  <c r="CB83" i="1"/>
  <c r="CB84" i="1"/>
  <c r="CB87" i="1"/>
  <c r="CB88" i="1"/>
  <c r="CB89" i="1"/>
  <c r="CB90" i="1"/>
  <c r="CB91" i="1"/>
  <c r="CB92" i="1"/>
  <c r="CB95" i="1"/>
  <c r="CB96" i="1"/>
  <c r="CB97" i="1"/>
  <c r="CB98" i="1"/>
  <c r="CB99" i="1"/>
  <c r="CA73" i="1"/>
  <c r="CA74" i="1"/>
  <c r="CA75" i="1"/>
  <c r="CA76" i="1"/>
  <c r="CA77" i="1"/>
  <c r="CA78" i="1"/>
  <c r="CA81" i="1"/>
  <c r="CA82" i="1"/>
  <c r="CA83" i="1"/>
  <c r="CA84" i="1"/>
  <c r="CA87" i="1"/>
  <c r="CA88" i="1"/>
  <c r="CA89" i="1"/>
  <c r="CA90" i="1"/>
  <c r="CA91" i="1"/>
  <c r="CA92" i="1"/>
  <c r="CA95" i="1"/>
  <c r="CA96" i="1"/>
  <c r="CA97" i="1"/>
  <c r="CA98" i="1"/>
  <c r="CA99" i="1"/>
  <c r="BZ73" i="1"/>
  <c r="BZ74" i="1"/>
  <c r="BZ75" i="1"/>
  <c r="BZ76" i="1"/>
  <c r="BZ77" i="1"/>
  <c r="BZ78" i="1"/>
  <c r="BZ81" i="1"/>
  <c r="BZ82" i="1"/>
  <c r="BZ83" i="1"/>
  <c r="BZ84" i="1"/>
  <c r="BZ87" i="1"/>
  <c r="BZ88" i="1"/>
  <c r="BZ89" i="1"/>
  <c r="BZ90" i="1"/>
  <c r="BZ91" i="1"/>
  <c r="BZ92" i="1"/>
  <c r="BZ95" i="1"/>
  <c r="BZ96" i="1"/>
  <c r="BZ97" i="1"/>
  <c r="BZ98" i="1"/>
  <c r="BZ99" i="1"/>
  <c r="V72" i="1"/>
  <c r="V73" i="1"/>
  <c r="V74" i="1"/>
  <c r="V75" i="1"/>
  <c r="V76" i="1"/>
  <c r="V77" i="1"/>
  <c r="V78" i="1"/>
  <c r="V80" i="1"/>
  <c r="V81" i="1"/>
  <c r="V82" i="1"/>
  <c r="V83" i="1"/>
  <c r="V84" i="1"/>
  <c r="V86" i="1"/>
  <c r="V87" i="1"/>
  <c r="V88" i="1"/>
  <c r="V89" i="1"/>
  <c r="V90" i="1"/>
  <c r="V91" i="1"/>
  <c r="V92" i="1"/>
  <c r="V94" i="1"/>
  <c r="V95" i="1"/>
  <c r="V96" i="1"/>
  <c r="V97" i="1"/>
  <c r="V98" i="1"/>
  <c r="V99" i="1"/>
  <c r="U72" i="1"/>
  <c r="U73" i="1"/>
  <c r="U74" i="1"/>
  <c r="U75" i="1"/>
  <c r="U76" i="1"/>
  <c r="U77" i="1"/>
  <c r="U78" i="1"/>
  <c r="U80" i="1"/>
  <c r="U81" i="1"/>
  <c r="U82" i="1"/>
  <c r="U83" i="1"/>
  <c r="U84" i="1"/>
  <c r="U86" i="1"/>
  <c r="U87" i="1"/>
  <c r="U88" i="1"/>
  <c r="U89" i="1"/>
  <c r="U90" i="1"/>
  <c r="U91" i="1"/>
  <c r="U92" i="1"/>
  <c r="U94" i="1"/>
  <c r="U95" i="1"/>
  <c r="U96" i="1"/>
  <c r="U97" i="1"/>
  <c r="U98" i="1"/>
  <c r="U99" i="1"/>
  <c r="T72" i="1"/>
  <c r="T73" i="1"/>
  <c r="T74" i="1"/>
  <c r="T75" i="1"/>
  <c r="T76" i="1"/>
  <c r="T77" i="1"/>
  <c r="T78" i="1"/>
  <c r="T80" i="1"/>
  <c r="T81" i="1"/>
  <c r="T82" i="1"/>
  <c r="T83" i="1"/>
  <c r="T84" i="1"/>
  <c r="T86" i="1"/>
  <c r="T87" i="1"/>
  <c r="T88" i="1"/>
  <c r="T89" i="1"/>
  <c r="T90" i="1"/>
  <c r="T91" i="1"/>
  <c r="T92" i="1"/>
  <c r="T94" i="1"/>
  <c r="T95" i="1"/>
  <c r="T96" i="1"/>
  <c r="T97" i="1"/>
  <c r="T98" i="1"/>
  <c r="T99" i="1"/>
  <c r="S72" i="1"/>
  <c r="S73" i="1"/>
  <c r="S74" i="1"/>
  <c r="S75" i="1"/>
  <c r="S76" i="1"/>
  <c r="S77" i="1"/>
  <c r="S78" i="1"/>
  <c r="S80" i="1"/>
  <c r="S81" i="1"/>
  <c r="S82" i="1"/>
  <c r="S83" i="1"/>
  <c r="S84" i="1"/>
  <c r="S86" i="1"/>
  <c r="S87" i="1"/>
  <c r="S88" i="1"/>
  <c r="S89" i="1"/>
  <c r="S90" i="1"/>
  <c r="S91" i="1"/>
  <c r="S92" i="1"/>
  <c r="S94" i="1"/>
  <c r="S95" i="1"/>
  <c r="S96" i="1"/>
  <c r="S97" i="1"/>
  <c r="S98" i="1"/>
  <c r="S99" i="1"/>
  <c r="R72" i="1"/>
  <c r="R73" i="1"/>
  <c r="R74" i="1"/>
  <c r="R75" i="1"/>
  <c r="R76" i="1"/>
  <c r="R77" i="1"/>
  <c r="R78" i="1"/>
  <c r="R80" i="1"/>
  <c r="R81" i="1"/>
  <c r="R82" i="1"/>
  <c r="R83" i="1"/>
  <c r="R84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CD48" i="1"/>
  <c r="CC48" i="1"/>
  <c r="CB48" i="1"/>
  <c r="CA48" i="1"/>
  <c r="BZ48" i="1"/>
  <c r="V48" i="1"/>
  <c r="U48" i="1"/>
  <c r="T48" i="1"/>
  <c r="S48" i="1"/>
  <c r="R48" i="1"/>
  <c r="CD47" i="1"/>
  <c r="CC47" i="1"/>
  <c r="CB47" i="1"/>
  <c r="CA47" i="1"/>
  <c r="BZ47" i="1"/>
  <c r="V47" i="1"/>
  <c r="U47" i="1"/>
  <c r="T47" i="1"/>
  <c r="S47" i="1"/>
  <c r="R47" i="1"/>
  <c r="CD46" i="1"/>
  <c r="CC46" i="1"/>
  <c r="CB46" i="1"/>
  <c r="CA46" i="1"/>
  <c r="BZ46" i="1"/>
  <c r="V46" i="1"/>
  <c r="U46" i="1"/>
  <c r="T46" i="1"/>
  <c r="S46" i="1"/>
  <c r="R46" i="1"/>
  <c r="CD45" i="1"/>
  <c r="CC45" i="1"/>
  <c r="CB45" i="1"/>
  <c r="CA45" i="1"/>
  <c r="BZ45" i="1"/>
  <c r="V45" i="1"/>
  <c r="U45" i="1"/>
  <c r="T45" i="1"/>
  <c r="S45" i="1"/>
  <c r="R45" i="1"/>
  <c r="V44" i="1"/>
  <c r="U44" i="1"/>
  <c r="T44" i="1"/>
  <c r="S44" i="1"/>
  <c r="R44" i="1"/>
  <c r="CD42" i="1"/>
  <c r="CC42" i="1"/>
  <c r="CB42" i="1"/>
  <c r="CA42" i="1"/>
  <c r="BZ42" i="1"/>
  <c r="V42" i="1"/>
  <c r="U42" i="1"/>
  <c r="T42" i="1"/>
  <c r="S42" i="1"/>
  <c r="R42" i="1"/>
  <c r="CD41" i="1"/>
  <c r="CC41" i="1"/>
  <c r="CB41" i="1"/>
  <c r="CA41" i="1"/>
  <c r="BZ41" i="1"/>
  <c r="V41" i="1"/>
  <c r="U41" i="1"/>
  <c r="T41" i="1"/>
  <c r="S41" i="1"/>
  <c r="R41" i="1"/>
  <c r="CD40" i="1"/>
  <c r="CC40" i="1"/>
  <c r="CB40" i="1"/>
  <c r="CA40" i="1"/>
  <c r="BZ40" i="1"/>
  <c r="V40" i="1"/>
  <c r="U40" i="1"/>
  <c r="T40" i="1"/>
  <c r="S40" i="1"/>
  <c r="R40" i="1"/>
  <c r="CD39" i="1"/>
  <c r="CC39" i="1"/>
  <c r="CB39" i="1"/>
  <c r="CA39" i="1"/>
  <c r="BZ39" i="1"/>
  <c r="V39" i="1"/>
  <c r="U39" i="1"/>
  <c r="T39" i="1"/>
  <c r="S39" i="1"/>
  <c r="R39" i="1"/>
  <c r="CD38" i="1"/>
  <c r="CC38" i="1"/>
  <c r="CB38" i="1"/>
  <c r="CA38" i="1"/>
  <c r="BZ38" i="1"/>
  <c r="V38" i="1"/>
  <c r="U38" i="1"/>
  <c r="T38" i="1"/>
  <c r="S38" i="1"/>
  <c r="R38" i="1"/>
  <c r="CD37" i="1"/>
  <c r="CC37" i="1"/>
  <c r="CB37" i="1"/>
  <c r="CA37" i="1"/>
  <c r="BZ37" i="1"/>
  <c r="V37" i="1"/>
  <c r="U37" i="1"/>
  <c r="T37" i="1"/>
  <c r="S37" i="1"/>
  <c r="R37" i="1"/>
  <c r="V36" i="1"/>
  <c r="U36" i="1"/>
  <c r="T36" i="1"/>
  <c r="S36" i="1"/>
  <c r="R36" i="1"/>
  <c r="CD34" i="1"/>
  <c r="CC34" i="1"/>
  <c r="CB34" i="1"/>
  <c r="CA34" i="1"/>
  <c r="BZ34" i="1"/>
  <c r="V34" i="1"/>
  <c r="U34" i="1"/>
  <c r="T34" i="1"/>
  <c r="S34" i="1"/>
  <c r="R34" i="1"/>
  <c r="CD33" i="1"/>
  <c r="CC33" i="1"/>
  <c r="CB33" i="1"/>
  <c r="CA33" i="1"/>
  <c r="BZ33" i="1"/>
  <c r="V33" i="1"/>
  <c r="U33" i="1"/>
  <c r="T33" i="1"/>
  <c r="S33" i="1"/>
  <c r="R33" i="1"/>
  <c r="CD32" i="1"/>
  <c r="CC32" i="1"/>
  <c r="CB32" i="1"/>
  <c r="CA32" i="1"/>
  <c r="BZ32" i="1"/>
  <c r="V32" i="1"/>
  <c r="U32" i="1"/>
  <c r="T32" i="1"/>
  <c r="S32" i="1"/>
  <c r="R32" i="1"/>
  <c r="CD31" i="1"/>
  <c r="CC31" i="1"/>
  <c r="CB31" i="1"/>
  <c r="CA31" i="1"/>
  <c r="BZ31" i="1"/>
  <c r="V31" i="1"/>
  <c r="U31" i="1"/>
  <c r="T31" i="1"/>
  <c r="S31" i="1"/>
  <c r="R31" i="1"/>
  <c r="V30" i="1"/>
  <c r="U30" i="1"/>
  <c r="T30" i="1"/>
  <c r="S30" i="1"/>
  <c r="R30" i="1"/>
  <c r="CD28" i="1"/>
  <c r="CC28" i="1"/>
  <c r="CB28" i="1"/>
  <c r="CA28" i="1"/>
  <c r="BZ28" i="1"/>
  <c r="V28" i="1"/>
  <c r="U28" i="1"/>
  <c r="T28" i="1"/>
  <c r="S28" i="1"/>
  <c r="R28" i="1"/>
  <c r="CD27" i="1"/>
  <c r="CC27" i="1"/>
  <c r="CB27" i="1"/>
  <c r="CA27" i="1"/>
  <c r="BZ27" i="1"/>
  <c r="V27" i="1"/>
  <c r="U27" i="1"/>
  <c r="T27" i="1"/>
  <c r="S27" i="1"/>
  <c r="R27" i="1"/>
  <c r="CD26" i="1"/>
  <c r="CC26" i="1"/>
  <c r="CB26" i="1"/>
  <c r="CA26" i="1"/>
  <c r="BZ26" i="1"/>
  <c r="V26" i="1"/>
  <c r="U26" i="1"/>
  <c r="T26" i="1"/>
  <c r="S26" i="1"/>
  <c r="R26" i="1"/>
  <c r="CD25" i="1"/>
  <c r="CC25" i="1"/>
  <c r="CB25" i="1"/>
  <c r="CA25" i="1"/>
  <c r="BZ25" i="1"/>
  <c r="V25" i="1"/>
  <c r="U25" i="1"/>
  <c r="T25" i="1"/>
  <c r="S25" i="1"/>
  <c r="R25" i="1"/>
  <c r="CD24" i="1"/>
  <c r="CC24" i="1"/>
  <c r="CB24" i="1"/>
  <c r="CA24" i="1"/>
  <c r="BZ24" i="1"/>
  <c r="V24" i="1"/>
  <c r="U24" i="1"/>
  <c r="T24" i="1"/>
  <c r="S24" i="1"/>
  <c r="R24" i="1"/>
  <c r="CD23" i="1"/>
  <c r="CC23" i="1"/>
  <c r="CB23" i="1"/>
  <c r="CA23" i="1"/>
  <c r="BZ23" i="1"/>
  <c r="V23" i="1"/>
  <c r="U23" i="1"/>
  <c r="T23" i="1"/>
  <c r="S23" i="1"/>
  <c r="R23" i="1"/>
  <c r="V22" i="1"/>
  <c r="U22" i="1"/>
  <c r="T22" i="1"/>
  <c r="S22" i="1"/>
  <c r="R22" i="1"/>
  <c r="BZ49" i="1"/>
  <c r="CA49" i="1"/>
  <c r="CB49" i="1"/>
  <c r="CC49" i="1"/>
  <c r="CD49" i="1"/>
  <c r="S49" i="1"/>
  <c r="T49" i="1"/>
  <c r="U49" i="1"/>
  <c r="V49" i="1"/>
  <c r="R49" i="1"/>
</calcChain>
</file>

<file path=xl/sharedStrings.xml><?xml version="1.0" encoding="utf-8"?>
<sst xmlns="http://schemas.openxmlformats.org/spreadsheetml/2006/main" count="1548" uniqueCount="40">
  <si>
    <t>'A</t>
  </si>
  <si>
    <t>'Z</t>
  </si>
  <si>
    <t>'D</t>
  </si>
  <si>
    <t>'N</t>
  </si>
  <si>
    <t>'V</t>
  </si>
  <si>
    <t>&lt;S&gt;</t>
  </si>
  <si>
    <t>&lt;E&gt;</t>
  </si>
  <si>
    <t>runs</t>
  </si>
  <si>
    <t>a</t>
  </si>
  <si>
    <t>dog</t>
  </si>
  <si>
    <t>man</t>
  </si>
  <si>
    <t>chases</t>
  </si>
  <si>
    <t>walks</t>
  </si>
  <si>
    <t>cat</t>
  </si>
  <si>
    <t>the</t>
  </si>
  <si>
    <t>Iteration 1</t>
  </si>
  <si>
    <t>Forward</t>
  </si>
  <si>
    <t>Backward</t>
  </si>
  <si>
    <t>Forward * Backward</t>
  </si>
  <si>
    <t>Expected Emissions</t>
  </si>
  <si>
    <t>TOTAL:</t>
  </si>
  <si>
    <t>Expected Transitions - From 'A</t>
  </si>
  <si>
    <t>Expected Transitions - From 'Z</t>
  </si>
  <si>
    <t>Expected Transitions - From 'D</t>
  </si>
  <si>
    <t>Expected Transitions - From 'N</t>
  </si>
  <si>
    <t>Expected Transitions - From 'V</t>
  </si>
  <si>
    <t>p(w1:N)</t>
  </si>
  <si>
    <t>Expected Emissions - From 'A</t>
  </si>
  <si>
    <t>Expected Emissions - From 'Z</t>
  </si>
  <si>
    <t>Expected Emissions - From 'D</t>
  </si>
  <si>
    <t>Expected Emissions - From 'N</t>
  </si>
  <si>
    <t>Expected Emissions - From 'V</t>
  </si>
  <si>
    <t>Iteration 2</t>
  </si>
  <si>
    <t>Iteration 3</t>
  </si>
  <si>
    <t>Iteration 4</t>
  </si>
  <si>
    <t>Iteration 5</t>
  </si>
  <si>
    <t>Tag</t>
  </si>
  <si>
    <t>Hard EM</t>
  </si>
  <si>
    <t>Soft EM</t>
  </si>
  <si>
    <t>This spreadsheet demonstrates the behavior of the Expectation Maximization (EM) algorithm for training a Hidden Markov Model (HMM).  The input to the algorithm is corpus of raw (untagged) sentences, initial emission and transition distributions, and a tag dictionary (contraints on the emissions).
Created by: Dan Garrette (dhg@cs.utexas.edu)
Version: March 16, 2014
This is based on the spreadsheet created by Jason Eisner, but this one demonstrates the use of multiple sentences as well as the tag dictionary.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</si>
</sst>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1" fillId="0" borderId="0" xfId="0" applyNumberFormat="1" applyFont="1"/>
    <xf numFmtId="0" fontId="0" fillId="0" borderId="0" xfId="0" applyNumberFormat="1" applyFill="1" applyBorder="1"/>
    <xf numFmtId="0" fontId="1" fillId="0" borderId="9" xfId="0" applyNumberFormat="1" applyFont="1" applyBorder="1" applyAlignment="1">
      <alignment horizontal="center"/>
    </xf>
    <xf numFmtId="0" fontId="0" fillId="0" borderId="10" xfId="0" applyNumberFormat="1" applyBorder="1"/>
    <xf numFmtId="0" fontId="0" fillId="0" borderId="11" xfId="0" applyNumberFormat="1" applyBorder="1"/>
    <xf numFmtId="0" fontId="0" fillId="0" borderId="4" xfId="0" applyNumberFormat="1" applyFill="1" applyBorder="1"/>
    <xf numFmtId="0" fontId="0" fillId="0" borderId="5" xfId="0" applyNumberFormat="1" applyFill="1" applyBorder="1"/>
    <xf numFmtId="0" fontId="0" fillId="0" borderId="6" xfId="0" applyNumberFormat="1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4" fillId="0" borderId="0" xfId="0" applyNumberFormat="1" applyFont="1"/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0" fillId="0" borderId="0" xfId="0" applyNumberFormat="1" applyAlignment="1">
      <alignment vertical="top" wrapText="1" shrinkToFit="1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5" fillId="0" borderId="0" xfId="0" applyFont="1"/>
    <xf numFmtId="0" fontId="5" fillId="0" borderId="0" xfId="0" applyNumberFormat="1" applyFont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/>
  </sheetViews>
  <sheetFormatPr baseColWidth="10" defaultRowHeight="15" x14ac:dyDescent="0"/>
  <cols>
    <col min="1" max="1" width="123.83203125" customWidth="1"/>
  </cols>
  <sheetData>
    <row r="1" spans="1:16" ht="138" customHeight="1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9"/>
  <sheetViews>
    <sheetView workbookViewId="0"/>
  </sheetViews>
  <sheetFormatPr baseColWidth="10" defaultColWidth="9.6640625" defaultRowHeight="15" x14ac:dyDescent="0"/>
  <cols>
    <col min="1" max="1" width="9.6640625" style="9"/>
    <col min="2" max="16" width="8.5" style="9" customWidth="1"/>
    <col min="17" max="17" width="7.83203125" style="9" customWidth="1"/>
    <col min="18" max="97" width="6.1640625" style="9" customWidth="1"/>
    <col min="98" max="16384" width="9.6640625" style="9"/>
  </cols>
  <sheetData>
    <row r="1" spans="1:79">
      <c r="A1" s="35" t="s">
        <v>38</v>
      </c>
    </row>
    <row r="3" spans="1:79" s="1" customFormat="1">
      <c r="B3" s="2" t="s">
        <v>15</v>
      </c>
      <c r="S3" s="2"/>
    </row>
    <row r="4" spans="1:79" s="1" customFormat="1"/>
    <row r="5" spans="1:79" s="1" customFormat="1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s="1" customFormat="1">
      <c r="B6" s="2" t="s">
        <v>0</v>
      </c>
      <c r="E6" s="1">
        <v>0.7</v>
      </c>
      <c r="F6" s="1">
        <v>0.2</v>
      </c>
      <c r="G6" s="1">
        <v>0.1</v>
      </c>
      <c r="S6" s="2"/>
    </row>
    <row r="7" spans="1:79" s="1" customFormat="1">
      <c r="B7" s="2" t="s">
        <v>1</v>
      </c>
      <c r="S7" s="2"/>
    </row>
    <row r="8" spans="1:79" s="1" customFormat="1">
      <c r="B8" s="2" t="s">
        <v>2</v>
      </c>
      <c r="D8" s="1">
        <v>0.1</v>
      </c>
      <c r="E8" s="1">
        <v>0.1</v>
      </c>
      <c r="F8" s="1">
        <v>0.7</v>
      </c>
      <c r="G8" s="1">
        <v>0.1</v>
      </c>
      <c r="S8" s="2"/>
    </row>
    <row r="9" spans="1:79" s="1" customFormat="1">
      <c r="B9" s="2" t="s">
        <v>3</v>
      </c>
      <c r="D9" s="1">
        <v>0.2</v>
      </c>
      <c r="E9" s="1">
        <v>0.1</v>
      </c>
      <c r="F9" s="1">
        <v>0.3</v>
      </c>
      <c r="G9" s="1">
        <v>0.4</v>
      </c>
      <c r="S9" s="2"/>
    </row>
    <row r="10" spans="1:79" s="1" customFormat="1">
      <c r="B10" s="2" t="s">
        <v>4</v>
      </c>
      <c r="D10" s="1">
        <v>0.4</v>
      </c>
      <c r="E10" s="1">
        <v>0.3</v>
      </c>
      <c r="F10" s="1">
        <v>0.2</v>
      </c>
      <c r="G10" s="1">
        <v>0.1</v>
      </c>
      <c r="S10" s="2"/>
    </row>
    <row r="11" spans="1:79" s="1" customFormat="1"/>
    <row r="12" spans="1:79" s="1" customFormat="1"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</row>
    <row r="13" spans="1:79" s="1" customFormat="1">
      <c r="B13" s="2" t="s">
        <v>0</v>
      </c>
      <c r="C13" s="1">
        <v>1</v>
      </c>
    </row>
    <row r="14" spans="1:79" s="1" customFormat="1">
      <c r="B14" s="2" t="s">
        <v>1</v>
      </c>
      <c r="D14" s="1">
        <v>1</v>
      </c>
    </row>
    <row r="15" spans="1:79" s="1" customFormat="1">
      <c r="B15" s="2" t="s">
        <v>2</v>
      </c>
      <c r="E15" s="1">
        <v>0.1</v>
      </c>
      <c r="F15" s="1">
        <v>0.3</v>
      </c>
      <c r="G15" s="1">
        <v>0.1</v>
      </c>
      <c r="I15" s="1">
        <v>0.1</v>
      </c>
      <c r="L15" s="1">
        <v>0.4</v>
      </c>
    </row>
    <row r="16" spans="1:79" s="1" customFormat="1">
      <c r="B16" s="2" t="s">
        <v>3</v>
      </c>
      <c r="E16" s="1">
        <v>0.1</v>
      </c>
      <c r="G16" s="1">
        <v>0.2</v>
      </c>
      <c r="H16" s="1">
        <v>0.3</v>
      </c>
      <c r="I16" s="1">
        <v>0.2</v>
      </c>
      <c r="K16" s="1">
        <v>0.2</v>
      </c>
    </row>
    <row r="17" spans="1:97" s="1" customFormat="1">
      <c r="B17" s="2" t="s">
        <v>4</v>
      </c>
      <c r="E17" s="1">
        <v>0.2</v>
      </c>
      <c r="G17" s="1">
        <v>0.1</v>
      </c>
      <c r="H17" s="1">
        <v>0.2</v>
      </c>
      <c r="I17" s="1">
        <v>0.3</v>
      </c>
      <c r="J17" s="1">
        <v>0.2</v>
      </c>
    </row>
    <row r="18" spans="1:97" s="1" customFormat="1"/>
    <row r="19" spans="1:97" s="1" customFormat="1"/>
    <row r="20" spans="1:97">
      <c r="B20" s="28" t="s">
        <v>16</v>
      </c>
      <c r="C20" s="29"/>
      <c r="D20" s="29"/>
      <c r="E20" s="29"/>
      <c r="F20" s="30"/>
      <c r="G20" s="28" t="s">
        <v>17</v>
      </c>
      <c r="H20" s="29"/>
      <c r="I20" s="29"/>
      <c r="J20" s="29"/>
      <c r="K20" s="30"/>
      <c r="L20" s="28" t="s">
        <v>18</v>
      </c>
      <c r="M20" s="29"/>
      <c r="N20" s="29"/>
      <c r="O20" s="29"/>
      <c r="P20" s="30"/>
      <c r="Q20" s="18" t="s">
        <v>26</v>
      </c>
      <c r="R20" s="28" t="s">
        <v>19</v>
      </c>
      <c r="S20" s="29"/>
      <c r="T20" s="29"/>
      <c r="U20" s="29"/>
      <c r="V20" s="30"/>
      <c r="W20" s="28" t="s">
        <v>27</v>
      </c>
      <c r="X20" s="29"/>
      <c r="Y20" s="29"/>
      <c r="Z20" s="29"/>
      <c r="AA20" s="29"/>
      <c r="AB20" s="29"/>
      <c r="AC20" s="29"/>
      <c r="AD20" s="29"/>
      <c r="AE20" s="29"/>
      <c r="AF20" s="29"/>
      <c r="AG20" s="28" t="s">
        <v>28</v>
      </c>
      <c r="AH20" s="29"/>
      <c r="AI20" s="29"/>
      <c r="AJ20" s="29"/>
      <c r="AK20" s="29"/>
      <c r="AL20" s="29"/>
      <c r="AM20" s="29"/>
      <c r="AN20" s="29"/>
      <c r="AO20" s="29"/>
      <c r="AP20" s="29"/>
      <c r="AQ20" s="28" t="s">
        <v>29</v>
      </c>
      <c r="AR20" s="29"/>
      <c r="AS20" s="29"/>
      <c r="AT20" s="29"/>
      <c r="AU20" s="29"/>
      <c r="AV20" s="29"/>
      <c r="AW20" s="29"/>
      <c r="AX20" s="29"/>
      <c r="AY20" s="29"/>
      <c r="AZ20" s="29"/>
      <c r="BA20" s="28" t="s">
        <v>30</v>
      </c>
      <c r="BB20" s="29"/>
      <c r="BC20" s="29"/>
      <c r="BD20" s="29"/>
      <c r="BE20" s="29"/>
      <c r="BF20" s="29"/>
      <c r="BG20" s="29"/>
      <c r="BH20" s="29"/>
      <c r="BI20" s="29"/>
      <c r="BJ20" s="29"/>
      <c r="BK20" s="28" t="s">
        <v>31</v>
      </c>
      <c r="BL20" s="29"/>
      <c r="BM20" s="29"/>
      <c r="BN20" s="29"/>
      <c r="BO20" s="29"/>
      <c r="BP20" s="29"/>
      <c r="BQ20" s="29"/>
      <c r="BR20" s="29"/>
      <c r="BS20" s="29"/>
      <c r="BT20" s="30"/>
      <c r="BU20" s="29" t="s">
        <v>21</v>
      </c>
      <c r="BV20" s="29"/>
      <c r="BW20" s="29"/>
      <c r="BX20" s="29"/>
      <c r="BY20" s="30"/>
      <c r="BZ20" s="28" t="s">
        <v>22</v>
      </c>
      <c r="CA20" s="29"/>
      <c r="CB20" s="29"/>
      <c r="CC20" s="29"/>
      <c r="CD20" s="30"/>
      <c r="CE20" s="28" t="s">
        <v>23</v>
      </c>
      <c r="CF20" s="29"/>
      <c r="CG20" s="29"/>
      <c r="CH20" s="29"/>
      <c r="CI20" s="30"/>
      <c r="CJ20" s="28" t="s">
        <v>24</v>
      </c>
      <c r="CK20" s="29"/>
      <c r="CL20" s="29"/>
      <c r="CM20" s="29"/>
      <c r="CN20" s="30"/>
      <c r="CO20" s="28" t="s">
        <v>25</v>
      </c>
      <c r="CP20" s="29"/>
      <c r="CQ20" s="29"/>
      <c r="CR20" s="29"/>
      <c r="CS20" s="30"/>
    </row>
    <row r="21" spans="1:97">
      <c r="B21" s="13" t="s">
        <v>0</v>
      </c>
      <c r="C21" s="14" t="s">
        <v>1</v>
      </c>
      <c r="D21" s="14" t="s">
        <v>2</v>
      </c>
      <c r="E21" s="14" t="s">
        <v>3</v>
      </c>
      <c r="F21" s="15" t="s">
        <v>4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3" t="s">
        <v>0</v>
      </c>
      <c r="M21" s="14" t="s">
        <v>1</v>
      </c>
      <c r="N21" s="14" t="s">
        <v>2</v>
      </c>
      <c r="O21" s="14" t="s">
        <v>3</v>
      </c>
      <c r="P21" s="15" t="s">
        <v>4</v>
      </c>
      <c r="Q21" s="19"/>
      <c r="R21" s="13" t="s">
        <v>0</v>
      </c>
      <c r="S21" s="14" t="s">
        <v>1</v>
      </c>
      <c r="T21" s="14" t="s">
        <v>2</v>
      </c>
      <c r="U21" s="14" t="s">
        <v>3</v>
      </c>
      <c r="V21" s="15" t="s">
        <v>4</v>
      </c>
      <c r="W21" s="10" t="s">
        <v>5</v>
      </c>
      <c r="X21" s="11" t="s">
        <v>6</v>
      </c>
      <c r="Y21" s="11" t="s">
        <v>7</v>
      </c>
      <c r="Z21" s="11" t="s">
        <v>8</v>
      </c>
      <c r="AA21" s="11" t="s">
        <v>9</v>
      </c>
      <c r="AB21" s="11" t="s">
        <v>10</v>
      </c>
      <c r="AC21" s="11" t="s">
        <v>11</v>
      </c>
      <c r="AD21" s="11" t="s">
        <v>12</v>
      </c>
      <c r="AE21" s="11" t="s">
        <v>13</v>
      </c>
      <c r="AF21" s="11" t="s">
        <v>14</v>
      </c>
      <c r="AG21" s="10" t="s">
        <v>5</v>
      </c>
      <c r="AH21" s="11" t="s">
        <v>6</v>
      </c>
      <c r="AI21" s="11" t="s">
        <v>7</v>
      </c>
      <c r="AJ21" s="11" t="s">
        <v>8</v>
      </c>
      <c r="AK21" s="11" t="s">
        <v>9</v>
      </c>
      <c r="AL21" s="11" t="s">
        <v>10</v>
      </c>
      <c r="AM21" s="11" t="s">
        <v>11</v>
      </c>
      <c r="AN21" s="11" t="s">
        <v>12</v>
      </c>
      <c r="AO21" s="11" t="s">
        <v>13</v>
      </c>
      <c r="AP21" s="11" t="s">
        <v>14</v>
      </c>
      <c r="AQ21" s="10" t="s">
        <v>5</v>
      </c>
      <c r="AR21" s="11" t="s">
        <v>6</v>
      </c>
      <c r="AS21" s="11" t="s">
        <v>7</v>
      </c>
      <c r="AT21" s="11" t="s">
        <v>8</v>
      </c>
      <c r="AU21" s="11" t="s">
        <v>9</v>
      </c>
      <c r="AV21" s="11" t="s">
        <v>10</v>
      </c>
      <c r="AW21" s="11" t="s">
        <v>11</v>
      </c>
      <c r="AX21" s="11" t="s">
        <v>12</v>
      </c>
      <c r="AY21" s="11" t="s">
        <v>13</v>
      </c>
      <c r="AZ21" s="11" t="s">
        <v>14</v>
      </c>
      <c r="BA21" s="10" t="s">
        <v>5</v>
      </c>
      <c r="BB21" s="11" t="s">
        <v>6</v>
      </c>
      <c r="BC21" s="11" t="s">
        <v>7</v>
      </c>
      <c r="BD21" s="11" t="s">
        <v>8</v>
      </c>
      <c r="BE21" s="11" t="s">
        <v>9</v>
      </c>
      <c r="BF21" s="11" t="s">
        <v>10</v>
      </c>
      <c r="BG21" s="11" t="s">
        <v>11</v>
      </c>
      <c r="BH21" s="11" t="s">
        <v>12</v>
      </c>
      <c r="BI21" s="11" t="s">
        <v>13</v>
      </c>
      <c r="BJ21" s="11" t="s">
        <v>14</v>
      </c>
      <c r="BK21" s="10" t="s">
        <v>5</v>
      </c>
      <c r="BL21" s="11" t="s">
        <v>6</v>
      </c>
      <c r="BM21" s="11" t="s">
        <v>7</v>
      </c>
      <c r="BN21" s="11" t="s">
        <v>8</v>
      </c>
      <c r="BO21" s="11" t="s">
        <v>9</v>
      </c>
      <c r="BP21" s="11" t="s">
        <v>10</v>
      </c>
      <c r="BQ21" s="11" t="s">
        <v>11</v>
      </c>
      <c r="BR21" s="11" t="s">
        <v>12</v>
      </c>
      <c r="BS21" s="11" t="s">
        <v>13</v>
      </c>
      <c r="BT21" s="12" t="s">
        <v>14</v>
      </c>
      <c r="BU21" s="14" t="s">
        <v>0</v>
      </c>
      <c r="BV21" s="14" t="s">
        <v>1</v>
      </c>
      <c r="BW21" s="14" t="s">
        <v>2</v>
      </c>
      <c r="BX21" s="14" t="s">
        <v>3</v>
      </c>
      <c r="BY21" s="15" t="s">
        <v>4</v>
      </c>
      <c r="BZ21" s="13" t="s">
        <v>0</v>
      </c>
      <c r="CA21" s="14" t="s">
        <v>1</v>
      </c>
      <c r="CB21" s="14" t="s">
        <v>2</v>
      </c>
      <c r="CC21" s="14" t="s">
        <v>3</v>
      </c>
      <c r="CD21" s="15" t="s">
        <v>4</v>
      </c>
      <c r="CE21" s="13" t="s">
        <v>0</v>
      </c>
      <c r="CF21" s="14" t="s">
        <v>1</v>
      </c>
      <c r="CG21" s="14" t="s">
        <v>2</v>
      </c>
      <c r="CH21" s="14" t="s">
        <v>3</v>
      </c>
      <c r="CI21" s="15" t="s">
        <v>4</v>
      </c>
      <c r="CJ21" s="13" t="s">
        <v>0</v>
      </c>
      <c r="CK21" s="14" t="s">
        <v>1</v>
      </c>
      <c r="CL21" s="14" t="s">
        <v>2</v>
      </c>
      <c r="CM21" s="14" t="s">
        <v>3</v>
      </c>
      <c r="CN21" s="15" t="s">
        <v>4</v>
      </c>
      <c r="CO21" s="13" t="s">
        <v>0</v>
      </c>
      <c r="CP21" s="14" t="s">
        <v>1</v>
      </c>
      <c r="CQ21" s="14" t="s">
        <v>2</v>
      </c>
      <c r="CR21" s="14" t="s">
        <v>3</v>
      </c>
      <c r="CS21" s="15" t="s">
        <v>4</v>
      </c>
    </row>
    <row r="22" spans="1:97">
      <c r="A22" s="16" t="s">
        <v>5</v>
      </c>
      <c r="B22" s="3">
        <f>IF(ISBLANK(HLOOKUP(A22,C12:L17,2,FALSE)),0,HLOOKUP(A22,C12:L17,2,FALSE))</f>
        <v>1</v>
      </c>
      <c r="C22" s="4">
        <f>IF(ISBLANK(HLOOKUP(A22,C12:L17,3,FALSE)),0,HLOOKUP(A22,C12:L17,3,FALSE))</f>
        <v>0</v>
      </c>
      <c r="D22" s="4">
        <f>IF(ISBLANK(HLOOKUP(A22,C12:L17,4,FALSE)),0,HLOOKUP(A22,C12:L17,4,FALSE))</f>
        <v>0</v>
      </c>
      <c r="E22" s="4">
        <f>IF(ISBLANK(HLOOKUP(A22,C12:L17,5,FALSE)),0,HLOOKUP(A22,C12:L17,5,FALSE))</f>
        <v>0</v>
      </c>
      <c r="F22" s="5">
        <f>IF(ISBLANK(HLOOKUP(A22,C12:L17,6,FALSE)),0,HLOOKUP(A22,C12:L17,6,FALSE))</f>
        <v>0</v>
      </c>
      <c r="G22" s="3">
        <f>IF(ISBLANK(HLOOKUP(A22,C12:L17,2,FALSE)),0,C6*HLOOKUP(A23,C12:L17,2,FALSE)*G23 + D6*HLOOKUP(A23,C12:L17,3,FALSE)*H23 + E6*HLOOKUP(A23,C12:L17,4,FALSE)*I23 + F6*HLOOKUP(A23,C12:L17,5,FALSE)*J23 + G6*HLOOKUP(A23,C12:L17,6,FALSE)*K23)</f>
        <v>1.6687439999999998E-5</v>
      </c>
      <c r="H22" s="4">
        <f>IF(ISBLANK(HLOOKUP(A22,C12:L17,3,FALSE)),0,C7*HLOOKUP(A23,C12:L17,2,FALSE)*G23 + D7*HLOOKUP(A23,C12:L17,3,FALSE)*H23 + E7*HLOOKUP(A23,C12:L17,4,FALSE)*I23 + F7*HLOOKUP(A23,C12:L17,5,FALSE)*J23 + G7*HLOOKUP(A23,C12:L17,6,FALSE)*K23)</f>
        <v>0</v>
      </c>
      <c r="I22" s="4">
        <f>IF(ISBLANK(HLOOKUP(A22,C12:L17,4,FALSE)),0,C8*HLOOKUP(A23,C12:L17,2,FALSE)*G23 + D8*HLOOKUP(A23,C12:L17,3,FALSE)*H23 + E8*HLOOKUP(A23,C12:L17,4,FALSE)*I23 + F8*HLOOKUP(A23,C12:L17,5,FALSE)*J23 + G8*HLOOKUP(A23,C12:L17,6,FALSE)*K23)</f>
        <v>0</v>
      </c>
      <c r="J22" s="4">
        <f>IF(ISBLANK(HLOOKUP(A22,C12:L17,5,FALSE)),0,C9*HLOOKUP(A23,C12:L17,2,FALSE)*G23 + D9*HLOOKUP(A23,C12:L17,3,FALSE)*H23 + E9*HLOOKUP(A23,C12:L17,4,FALSE)*I23 + F9*HLOOKUP(A23,C12:L17,5,FALSE)*J23 + G9*HLOOKUP(A23,C12:L17,6,FALSE)*K23)</f>
        <v>0</v>
      </c>
      <c r="K22" s="5">
        <f>IF(ISBLANK(HLOOKUP(A22,C12:L17,6,FALSE)),0,C10*HLOOKUP(A23,C12:L17,2,FALSE)*G23 + D10*HLOOKUP(A23,C12:L17,3,FALSE)*H23 + E10*HLOOKUP(A23,C12:L17,4,FALSE)*I23 + F10*HLOOKUP(A23,C12:L17,5,FALSE)*J23 + G10*HLOOKUP(A23,C12:L17,6,FALSE)*K23)</f>
        <v>0</v>
      </c>
      <c r="L22" s="3">
        <f>B22*G22</f>
        <v>1.6687439999999998E-5</v>
      </c>
      <c r="M22" s="4">
        <f t="shared" ref="M22:P22" si="0">C22*H22</f>
        <v>0</v>
      </c>
      <c r="N22" s="4">
        <f t="shared" si="0"/>
        <v>0</v>
      </c>
      <c r="O22" s="4">
        <f t="shared" si="0"/>
        <v>0</v>
      </c>
      <c r="P22" s="5">
        <f t="shared" si="0"/>
        <v>0</v>
      </c>
      <c r="Q22" s="19">
        <f>SUM(L22:P22)</f>
        <v>1.6687439999999998E-5</v>
      </c>
      <c r="R22" s="21">
        <f t="shared" ref="R22:R28" si="1">L22/Q22</f>
        <v>1</v>
      </c>
      <c r="S22" s="17">
        <f t="shared" ref="S22:S28" si="2">M22/Q22</f>
        <v>0</v>
      </c>
      <c r="T22" s="17">
        <f t="shared" ref="T22:T28" si="3">N22/Q22</f>
        <v>0</v>
      </c>
      <c r="U22" s="17">
        <f t="shared" ref="U22:U28" si="4">O22/Q22</f>
        <v>0</v>
      </c>
      <c r="V22" s="22">
        <f t="shared" ref="V22:V28" si="5">P22/Q22</f>
        <v>0</v>
      </c>
      <c r="W22" s="21">
        <f>IF(W21=A22,L22/Q22,0)</f>
        <v>1</v>
      </c>
      <c r="X22" s="17">
        <f>IF(X21=A22,L22/Q22,0)</f>
        <v>0</v>
      </c>
      <c r="Y22" s="17">
        <f>IF(Y21=A22,L22/Q22,0)</f>
        <v>0</v>
      </c>
      <c r="Z22" s="17">
        <f>IF(Z21=A22,L22/Q22,0)</f>
        <v>0</v>
      </c>
      <c r="AA22" s="17">
        <f>IF(AA21=A22,L22/Q22,0)</f>
        <v>0</v>
      </c>
      <c r="AB22" s="17">
        <f>IF(AB21=A22,L22/Q22,0)</f>
        <v>0</v>
      </c>
      <c r="AC22" s="17">
        <f>IF(AC21=A22,L22/Q22,0)</f>
        <v>0</v>
      </c>
      <c r="AD22" s="17">
        <f>IF(AD21=A22,L22/Q22,0)</f>
        <v>0</v>
      </c>
      <c r="AE22" s="17">
        <f>IF(AE21=A22,L22/Q22,0)</f>
        <v>0</v>
      </c>
      <c r="AF22" s="17">
        <f>IF(AF21=A22,L22/Q22,0)</f>
        <v>0</v>
      </c>
      <c r="AG22" s="21">
        <f>IF(AG21=A22,M22/Q22,0)</f>
        <v>0</v>
      </c>
      <c r="AH22" s="17">
        <f>IF(AH21=A22,M22/Q22,0)</f>
        <v>0</v>
      </c>
      <c r="AI22" s="17">
        <f>IF(AI21=A22,M22/Q22,0)</f>
        <v>0</v>
      </c>
      <c r="AJ22" s="17">
        <f>IF(AJ21=A22,M22/Q22,0)</f>
        <v>0</v>
      </c>
      <c r="AK22" s="17">
        <f>IF(AK21=A22,M22/Q22,0)</f>
        <v>0</v>
      </c>
      <c r="AL22" s="17">
        <f>IF(AL21=A22,M22/Q22,0)</f>
        <v>0</v>
      </c>
      <c r="AM22" s="17">
        <f>IF(AM21=A22,M22/Q22,0)</f>
        <v>0</v>
      </c>
      <c r="AN22" s="17">
        <f>IF(AN21=A22,M22/Q22,0)</f>
        <v>0</v>
      </c>
      <c r="AO22" s="17">
        <f>IF(AO21=A22,M22/Q22,0)</f>
        <v>0</v>
      </c>
      <c r="AP22" s="17">
        <f>IF(AP21=A22,M22/Q22,0)</f>
        <v>0</v>
      </c>
      <c r="AQ22" s="21">
        <f>IF(AQ21=A22,N22/Q22,0)</f>
        <v>0</v>
      </c>
      <c r="AR22" s="17">
        <f>IF(AR21=A22,N22/Q22,0)</f>
        <v>0</v>
      </c>
      <c r="AS22" s="17">
        <f>IF(AS21=A22,N22/Q22,0)</f>
        <v>0</v>
      </c>
      <c r="AT22" s="17">
        <f>IF(AT21=A22,N22/Q22,0)</f>
        <v>0</v>
      </c>
      <c r="AU22" s="17">
        <f>IF(AU21=A22,N22/Q22,0)</f>
        <v>0</v>
      </c>
      <c r="AV22" s="17">
        <f>IF(AV21=A22,N22/Q22,0)</f>
        <v>0</v>
      </c>
      <c r="AW22" s="17">
        <f>IF(AW21=A22,N22/Q22,0)</f>
        <v>0</v>
      </c>
      <c r="AX22" s="17">
        <f>IF(AX21=A22,N22/Q22,0)</f>
        <v>0</v>
      </c>
      <c r="AY22" s="17">
        <f>IF(AY21=A22,N22/Q22,0)</f>
        <v>0</v>
      </c>
      <c r="AZ22" s="17">
        <f>IF(AZ21=A22,N22/Q22,0)</f>
        <v>0</v>
      </c>
      <c r="BA22" s="21">
        <f>IF(BA21=A22,O22/Q22,0)</f>
        <v>0</v>
      </c>
      <c r="BB22" s="17">
        <f>IF(BB21=A22,O22/Q22,0)</f>
        <v>0</v>
      </c>
      <c r="BC22" s="17">
        <f>IF(BC21=A22,O22/Q22,0)</f>
        <v>0</v>
      </c>
      <c r="BD22" s="17">
        <f>IF(BD21=A22,O22/Q22,0)</f>
        <v>0</v>
      </c>
      <c r="BE22" s="17">
        <f>IF(BE21=A22,O22/Q22,0)</f>
        <v>0</v>
      </c>
      <c r="BF22" s="17">
        <f>IF(BF21=A22,O22/Q22,0)</f>
        <v>0</v>
      </c>
      <c r="BG22" s="17">
        <f>IF(BG21=A22,O22/Q22,0)</f>
        <v>0</v>
      </c>
      <c r="BH22" s="17">
        <f>IF(BH21=A22,O22/Q22,0)</f>
        <v>0</v>
      </c>
      <c r="BI22" s="17">
        <f>IF(BI21=A22,O22/Q22,0)</f>
        <v>0</v>
      </c>
      <c r="BJ22" s="17">
        <f>IF(BJ21=A22,O22/Q22,0)</f>
        <v>0</v>
      </c>
      <c r="BK22" s="21">
        <f>IF(BK21=A22,P22/Q22,0)</f>
        <v>0</v>
      </c>
      <c r="BL22" s="17">
        <f>IF(BL21=A22,P22/Q22,0)</f>
        <v>0</v>
      </c>
      <c r="BM22" s="17">
        <f>IF(BM21=A22,P22/Q22,0)</f>
        <v>0</v>
      </c>
      <c r="BN22" s="17">
        <f>IF(BN21=A22,P22/Q22,0)</f>
        <v>0</v>
      </c>
      <c r="BO22" s="17">
        <f>IF(BO21=A22,P22/Q22,0)</f>
        <v>0</v>
      </c>
      <c r="BP22" s="17">
        <f>IF(BP21=A22,P22/Q22,0)</f>
        <v>0</v>
      </c>
      <c r="BQ22" s="17">
        <f>IF(BQ21=A22,P22/Q22,0)</f>
        <v>0</v>
      </c>
      <c r="BR22" s="17">
        <f>IF(BR21=A22,P22/Q22,0)</f>
        <v>0</v>
      </c>
      <c r="BS22" s="17">
        <f>IF(BS21=A22,P22/Q22,0)</f>
        <v>0</v>
      </c>
      <c r="BT22" s="22">
        <f>IF(BT21=A22,P22/Q22,0)</f>
        <v>0</v>
      </c>
      <c r="BU22" s="4"/>
      <c r="BV22" s="4"/>
      <c r="BW22" s="4"/>
      <c r="BX22" s="4"/>
      <c r="BY22" s="5"/>
      <c r="BZ22" s="3"/>
      <c r="CA22" s="4"/>
      <c r="CB22" s="4"/>
      <c r="CC22" s="4"/>
      <c r="CD22" s="5"/>
      <c r="CE22" s="3"/>
      <c r="CF22" s="4"/>
      <c r="CG22" s="4"/>
      <c r="CH22" s="4"/>
      <c r="CI22" s="5"/>
      <c r="CJ22" s="3"/>
      <c r="CK22" s="4"/>
      <c r="CL22" s="4"/>
      <c r="CM22" s="4"/>
      <c r="CN22" s="5"/>
      <c r="CO22" s="3"/>
      <c r="CP22" s="4"/>
      <c r="CQ22" s="4"/>
      <c r="CR22" s="4"/>
      <c r="CS22" s="5"/>
    </row>
    <row r="23" spans="1:97">
      <c r="A23" s="16" t="s">
        <v>8</v>
      </c>
      <c r="B23" s="3">
        <f>IF(ISBLANK(HLOOKUP(A23,C12:L17,2,FALSE)),0,HLOOKUP(A23,C12:L17,2,FALSE) * (C6*B22+C7*C22+C8*D22+C9*E22+C10*F22))</f>
        <v>0</v>
      </c>
      <c r="C23" s="4">
        <f>IF(ISBLANK(HLOOKUP(A23,C12:L17,3,FALSE)),0,HLOOKUP(A23,C12:L17,3,FALSE) * (D6*B22+D7*C22+D8*D22+D9*E22+D10*F22))</f>
        <v>0</v>
      </c>
      <c r="D23" s="4">
        <f>IF(ISBLANK(HLOOKUP(A23,C12:L17,4,FALSE)),0,HLOOKUP(A23,C12:L17,4,FALSE) * (E6*B22+E7*C22+E8*D22+E9*E22+E10*F22))</f>
        <v>0.21</v>
      </c>
      <c r="E23" s="4">
        <f>IF(ISBLANK(HLOOKUP(A23,C12:L17,5,FALSE)),0,HLOOKUP(A23,C12:L17,5,FALSE) * (F6*B22+F7*C22+F8*D22+F9*E22+F10*F22))</f>
        <v>0</v>
      </c>
      <c r="F23" s="5">
        <f>IF(ISBLANK(HLOOKUP(A23,C12:L17,6,FALSE)),0,HLOOKUP(A23,C12:L17,6,FALSE) * (G6*B22+G7*C22+G8*D22+G9*E22+G10*F22))</f>
        <v>0</v>
      </c>
      <c r="G23" s="3">
        <f>IF(ISBLANK(HLOOKUP(A23,C12:L17,2,FALSE)),0,C6*HLOOKUP(A24,C12:L17,2,FALSE)*G24 + D6*HLOOKUP(A24,C12:L17,3,FALSE)*H24 + E6*HLOOKUP(A24,C12:L17,4,FALSE)*I24 + F6*HLOOKUP(A24,C12:L17,5,FALSE)*J24 + G6*HLOOKUP(A24,C12:L17,6,FALSE)*K24)</f>
        <v>0</v>
      </c>
      <c r="H23" s="4">
        <f>IF(ISBLANK(HLOOKUP(A23,C12:L17,3,FALSE)),0,C7*HLOOKUP(A24,C12:L17,2,FALSE)*G24 + D7*HLOOKUP(A24,C12:L17,3,FALSE)*H24 + E7*HLOOKUP(A24,C12:L17,4,FALSE)*I24 + F7*HLOOKUP(A24,C12:L17,5,FALSE)*J24 + G7*HLOOKUP(A24,C12:L17,6,FALSE)*K24)</f>
        <v>0</v>
      </c>
      <c r="I23" s="4">
        <f>IF(ISBLANK(HLOOKUP(A23,C12:L17,4,FALSE)),0,C8*HLOOKUP(A24,C12:L17,2,FALSE)*G24 + D8*HLOOKUP(A24,C12:L17,3,FALSE)*H24 + E8*HLOOKUP(A24,C12:L17,4,FALSE)*I24 + F8*HLOOKUP(A24,C12:L17,5,FALSE)*J24 + G8*HLOOKUP(A24,C12:L17,6,FALSE)*K24)</f>
        <v>7.9463999999999997E-5</v>
      </c>
      <c r="J23" s="4">
        <f>IF(ISBLANK(HLOOKUP(A23,C12:L17,5,FALSE)),0,C9*HLOOKUP(A24,C12:L17,2,FALSE)*G24 + D9*HLOOKUP(A24,C12:L17,3,FALSE)*H24 + E9*HLOOKUP(A24,C12:L17,4,FALSE)*I24 + F9*HLOOKUP(A24,C12:L17,5,FALSE)*J24 + G9*HLOOKUP(A24,C12:L17,6,FALSE)*K24)</f>
        <v>0</v>
      </c>
      <c r="K23" s="5">
        <f>IF(ISBLANK(HLOOKUP(A23,C12:L17,6,FALSE)),0,C10*HLOOKUP(A24,C12:L17,2,FALSE)*G24 + D10*HLOOKUP(A24,C12:L17,3,FALSE)*H24 + E10*HLOOKUP(A24,C12:L17,4,FALSE)*I24 + F10*HLOOKUP(A24,C12:L17,5,FALSE)*J24 + G10*HLOOKUP(A24,C12:L17,6,FALSE)*K24)</f>
        <v>0</v>
      </c>
      <c r="L23" s="3">
        <f t="shared" ref="L23:L28" si="6">B23*G23</f>
        <v>0</v>
      </c>
      <c r="M23" s="4">
        <f t="shared" ref="M23:M28" si="7">C23*H23</f>
        <v>0</v>
      </c>
      <c r="N23" s="4">
        <f t="shared" ref="N23:N28" si="8">D23*I23</f>
        <v>1.6687439999999998E-5</v>
      </c>
      <c r="O23" s="4">
        <f t="shared" ref="O23:O28" si="9">E23*J23</f>
        <v>0</v>
      </c>
      <c r="P23" s="5">
        <f t="shared" ref="P23:P28" si="10">F23*K23</f>
        <v>0</v>
      </c>
      <c r="Q23" s="19">
        <f t="shared" ref="Q23:Q28" si="11">SUM(L23:P23)</f>
        <v>1.6687439999999998E-5</v>
      </c>
      <c r="R23" s="21">
        <f t="shared" si="1"/>
        <v>0</v>
      </c>
      <c r="S23" s="17">
        <f t="shared" si="2"/>
        <v>0</v>
      </c>
      <c r="T23" s="17">
        <f t="shared" si="3"/>
        <v>1</v>
      </c>
      <c r="U23" s="17">
        <f t="shared" si="4"/>
        <v>0</v>
      </c>
      <c r="V23" s="22">
        <f t="shared" si="5"/>
        <v>0</v>
      </c>
      <c r="W23" s="21">
        <f>IF(W21=A23,L23/Q23,0)</f>
        <v>0</v>
      </c>
      <c r="X23" s="17">
        <f>IF(X21=A23,L23/Q23,0)</f>
        <v>0</v>
      </c>
      <c r="Y23" s="17">
        <f>IF(Y21=A23,L23/Q23,0)</f>
        <v>0</v>
      </c>
      <c r="Z23" s="17">
        <f>IF(Z21=A23,L23/Q23,0)</f>
        <v>0</v>
      </c>
      <c r="AA23" s="17">
        <f>IF(AA21=A23,L23/Q23,0)</f>
        <v>0</v>
      </c>
      <c r="AB23" s="17">
        <f>IF(AB21=A23,L23/Q23,0)</f>
        <v>0</v>
      </c>
      <c r="AC23" s="17">
        <f>IF(AC21=A23,L23/Q23,0)</f>
        <v>0</v>
      </c>
      <c r="AD23" s="17">
        <f>IF(AD21=A23,L23/Q23,0)</f>
        <v>0</v>
      </c>
      <c r="AE23" s="17">
        <f>IF(AE21=A23,L23/Q23,0)</f>
        <v>0</v>
      </c>
      <c r="AF23" s="17">
        <f>IF(AF21=A23,L23/Q23,0)</f>
        <v>0</v>
      </c>
      <c r="AG23" s="21">
        <f>IF(AG21=A23,M23/Q23,0)</f>
        <v>0</v>
      </c>
      <c r="AH23" s="17">
        <f>IF(AH21=A23,M23/Q23,0)</f>
        <v>0</v>
      </c>
      <c r="AI23" s="17">
        <f>IF(AI21=A23,M23/Q23,0)</f>
        <v>0</v>
      </c>
      <c r="AJ23" s="17">
        <f>IF(AJ21=A23,M23/Q23,0)</f>
        <v>0</v>
      </c>
      <c r="AK23" s="17">
        <f>IF(AK21=A23,M23/Q23,0)</f>
        <v>0</v>
      </c>
      <c r="AL23" s="17">
        <f>IF(AL21=A23,M23/Q23,0)</f>
        <v>0</v>
      </c>
      <c r="AM23" s="17">
        <f>IF(AM21=A23,M23/Q23,0)</f>
        <v>0</v>
      </c>
      <c r="AN23" s="17">
        <f>IF(AN21=A23,M23/Q23,0)</f>
        <v>0</v>
      </c>
      <c r="AO23" s="17">
        <f>IF(AO21=A23,M23/Q23,0)</f>
        <v>0</v>
      </c>
      <c r="AP23" s="17">
        <f>IF(AP21=A23,M23/Q23,0)</f>
        <v>0</v>
      </c>
      <c r="AQ23" s="21">
        <f>IF(AQ21=A23,N23/Q23,0)</f>
        <v>0</v>
      </c>
      <c r="AR23" s="17">
        <f>IF(AR21=A23,N23/Q23,0)</f>
        <v>0</v>
      </c>
      <c r="AS23" s="17">
        <f>IF(AS21=A23,N23/Q23,0)</f>
        <v>0</v>
      </c>
      <c r="AT23" s="17">
        <f>IF(AT21=A23,N23/Q23,0)</f>
        <v>1</v>
      </c>
      <c r="AU23" s="17">
        <f>IF(AU21=A23,N23/Q23,0)</f>
        <v>0</v>
      </c>
      <c r="AV23" s="17">
        <f>IF(AV21=A23,N23/Q23,0)</f>
        <v>0</v>
      </c>
      <c r="AW23" s="17">
        <f>IF(AW21=A23,N23/Q23,0)</f>
        <v>0</v>
      </c>
      <c r="AX23" s="17">
        <f>IF(AX21=A23,N23/Q23,0)</f>
        <v>0</v>
      </c>
      <c r="AY23" s="17">
        <f>IF(AY21=A23,N23/Q23,0)</f>
        <v>0</v>
      </c>
      <c r="AZ23" s="17">
        <f>IF(AZ21=A23,N23/Q23,0)</f>
        <v>0</v>
      </c>
      <c r="BA23" s="21">
        <f>IF(BA21=A23,O23/Q23,0)</f>
        <v>0</v>
      </c>
      <c r="BB23" s="17">
        <f>IF(BB21=A23,O23/Q23,0)</f>
        <v>0</v>
      </c>
      <c r="BC23" s="17">
        <f>IF(BC21=A23,O23/Q23,0)</f>
        <v>0</v>
      </c>
      <c r="BD23" s="17">
        <f>IF(BD21=A23,O23/Q23,0)</f>
        <v>0</v>
      </c>
      <c r="BE23" s="17">
        <f>IF(BE21=A23,O23/Q23,0)</f>
        <v>0</v>
      </c>
      <c r="BF23" s="17">
        <f>IF(BF21=A23,O23/Q23,0)</f>
        <v>0</v>
      </c>
      <c r="BG23" s="17">
        <f>IF(BG21=A23,O23/Q23,0)</f>
        <v>0</v>
      </c>
      <c r="BH23" s="17">
        <f>IF(BH21=A23,O23/Q23,0)</f>
        <v>0</v>
      </c>
      <c r="BI23" s="17">
        <f>IF(BI21=A23,O23/Q23,0)</f>
        <v>0</v>
      </c>
      <c r="BJ23" s="17">
        <f>IF(BJ21=A23,O23/Q23,0)</f>
        <v>0</v>
      </c>
      <c r="BK23" s="21">
        <f>IF(BK21=A23,P23/Q23,0)</f>
        <v>0</v>
      </c>
      <c r="BL23" s="17">
        <f>IF(BL21=A23,P23/Q23,0)</f>
        <v>0</v>
      </c>
      <c r="BM23" s="17">
        <f>IF(BM21=A23,P23/Q23,0)</f>
        <v>0</v>
      </c>
      <c r="BN23" s="17">
        <f>IF(BN21=A23,P23/Q23,0)</f>
        <v>0</v>
      </c>
      <c r="BO23" s="17">
        <f>IF(BO21=A23,P23/Q23,0)</f>
        <v>0</v>
      </c>
      <c r="BP23" s="17">
        <f>IF(BP21=A23,P23/Q23,0)</f>
        <v>0</v>
      </c>
      <c r="BQ23" s="17">
        <f>IF(BQ21=A23,P23/Q23,0)</f>
        <v>0</v>
      </c>
      <c r="BR23" s="17">
        <f>IF(BR21=A23,P23/Q23,0)</f>
        <v>0</v>
      </c>
      <c r="BS23" s="17">
        <f>IF(BS21=A23,P23/Q23,0)</f>
        <v>0</v>
      </c>
      <c r="BT23" s="22">
        <f>IF(BT21=A23,P23/Q23,0)</f>
        <v>0</v>
      </c>
      <c r="BU23" s="4">
        <f>B22*C6*G23*HLOOKUP(A23,C12:L17,2,FALSE)/Q22</f>
        <v>0</v>
      </c>
      <c r="BV23" s="4">
        <f>B22*D6*H23*HLOOKUP(A23,C12:L17,3,FALSE)/Q22</f>
        <v>0</v>
      </c>
      <c r="BW23" s="4">
        <f>B22*E6*I23*HLOOKUP(A23,C12:L17,4,FALSE)/Q22</f>
        <v>1</v>
      </c>
      <c r="BX23" s="4">
        <f>B22*F6*J23*HLOOKUP(A23,C12:L17,5,FALSE)/Q22</f>
        <v>0</v>
      </c>
      <c r="BY23" s="5">
        <f>B22*G6*K23*HLOOKUP(A23,C12:L17,6,FALSE)/Q22</f>
        <v>0</v>
      </c>
      <c r="BZ23" s="3">
        <f>C22*C7*G23*HLOOKUP(A23,C12:L17,2,FALSE)/Q22</f>
        <v>0</v>
      </c>
      <c r="CA23" s="4">
        <f>C22*D7*H23*HLOOKUP(A23,C12:L17,3,FALSE)/Q22</f>
        <v>0</v>
      </c>
      <c r="CB23" s="4">
        <f>C22*E7*I23*HLOOKUP(A23,C12:L17,4,FALSE)/Q22</f>
        <v>0</v>
      </c>
      <c r="CC23" s="4">
        <f>C22*F7*J23*HLOOKUP(A23,C12:L17,5,FALSE)/Q22</f>
        <v>0</v>
      </c>
      <c r="CD23" s="5">
        <f>C22*G7*K23*HLOOKUP(A23,C12:L17,6,FALSE)/Q22</f>
        <v>0</v>
      </c>
      <c r="CE23" s="3">
        <f>D22*C8*G23*HLOOKUP(A23,C12:L17,2,FALSE)/Q22</f>
        <v>0</v>
      </c>
      <c r="CF23" s="4">
        <f>D22*D8*H23*HLOOKUP(A23,C12:L17,3,FALSE)/Q22</f>
        <v>0</v>
      </c>
      <c r="CG23" s="4">
        <f>D22*E8*I23*HLOOKUP(A23,C12:L17,4,FALSE)/Q22</f>
        <v>0</v>
      </c>
      <c r="CH23" s="4">
        <f>D22*F8*J23*HLOOKUP(A23,C12:L17,5,FALSE)/Q22</f>
        <v>0</v>
      </c>
      <c r="CI23" s="5">
        <f>D22*G8*K23*HLOOKUP(A23,C12:L17,6,FALSE)/Q22</f>
        <v>0</v>
      </c>
      <c r="CJ23" s="3">
        <f>E22*C9*G23*HLOOKUP(A23,C12:L17,2,FALSE)/Q22</f>
        <v>0</v>
      </c>
      <c r="CK23" s="4">
        <f>E22*D9*H23*HLOOKUP(A23,C12:L17,3,FALSE)/Q22</f>
        <v>0</v>
      </c>
      <c r="CL23" s="4">
        <f>E22*E9*I23*HLOOKUP(A23,C12:L17,4,FALSE)/Q22</f>
        <v>0</v>
      </c>
      <c r="CM23" s="4">
        <f>E22*F9*J23*HLOOKUP(A23,C12:L17,5,FALSE)/Q22</f>
        <v>0</v>
      </c>
      <c r="CN23" s="5">
        <f>E22*G9*K23*HLOOKUP(A23,C12:L17,6,FALSE)/Q22</f>
        <v>0</v>
      </c>
      <c r="CO23" s="3">
        <f>F22*C10*G23*HLOOKUP(A23,C12:L17,2,FALSE)/Q22</f>
        <v>0</v>
      </c>
      <c r="CP23" s="4">
        <f>F22*D10*H23*HLOOKUP(A23,C12:L17,3,FALSE)/Q22</f>
        <v>0</v>
      </c>
      <c r="CQ23" s="4">
        <f>F22*E10*I23*HLOOKUP(A23,C12:L17,4,FALSE)/Q22</f>
        <v>0</v>
      </c>
      <c r="CR23" s="4">
        <f>F22*F10*J23*HLOOKUP(A23,C12:L17,5,FALSE)/Q22</f>
        <v>0</v>
      </c>
      <c r="CS23" s="5">
        <f>F22*G10*K23*HLOOKUP(A23,C12:L17,6,FALSE)/Q22</f>
        <v>0</v>
      </c>
    </row>
    <row r="24" spans="1:97">
      <c r="A24" s="16" t="s">
        <v>13</v>
      </c>
      <c r="B24" s="3">
        <f>IF(ISBLANK(HLOOKUP(A24,C12:L17,2,FALSE)),0,HLOOKUP(A24,C12:L17,2,FALSE) * (C6*B23+C7*C23+C8*D23+C9*E23+C10*F23))</f>
        <v>0</v>
      </c>
      <c r="C24" s="4">
        <f>IF(ISBLANK(HLOOKUP(A24,C12:L17,3,FALSE)),0,HLOOKUP(A24,C12:L17,3,FALSE) * (D6*B23+D7*C23+D8*D23+D9*E23+D10*F23))</f>
        <v>0</v>
      </c>
      <c r="D24" s="4">
        <f>IF(ISBLANK(HLOOKUP(A24,C12:L17,4,FALSE)),0,HLOOKUP(A24,C12:L17,4,FALSE) * (E6*B23+E7*C23+E8*D23+E9*E23+E10*F23))</f>
        <v>0</v>
      </c>
      <c r="E24" s="4">
        <f>IF(ISBLANK(HLOOKUP(A24,C12:L17,5,FALSE)),0,HLOOKUP(A24,C12:L17,5,FALSE) * (F6*B23+F7*C23+F8*D23+F9*E23+F10*F23))</f>
        <v>2.9399999999999999E-2</v>
      </c>
      <c r="F24" s="5">
        <f>IF(ISBLANK(HLOOKUP(A24,C12:L17,6,FALSE)),0,HLOOKUP(A24,C12:L17,6,FALSE) * (G6*B23+G7*C23+G8*D23+G9*E23+G10*F23))</f>
        <v>0</v>
      </c>
      <c r="G24" s="3">
        <f>IF(ISBLANK(HLOOKUP(A24,C12:L17,2,FALSE)),0,C6*HLOOKUP(A25,C12:L17,2,FALSE)*G25 + D6*HLOOKUP(A25,C12:L17,3,FALSE)*H25 + E6*HLOOKUP(A25,C12:L17,4,FALSE)*I25 + F6*HLOOKUP(A25,C12:L17,5,FALSE)*J25 + G6*HLOOKUP(A25,C12:L17,6,FALSE)*K25)</f>
        <v>0</v>
      </c>
      <c r="H24" s="4">
        <f>IF(ISBLANK(HLOOKUP(A24,C12:L17,3,FALSE)),0,C7*HLOOKUP(A25,C12:L17,2,FALSE)*G25 + D7*HLOOKUP(A25,C12:L17,3,FALSE)*H25 + E7*HLOOKUP(A25,C12:L17,4,FALSE)*I25 + F7*HLOOKUP(A25,C12:L17,5,FALSE)*J25 + G7*HLOOKUP(A25,C12:L17,6,FALSE)*K25)</f>
        <v>0</v>
      </c>
      <c r="I24" s="4">
        <f>IF(ISBLANK(HLOOKUP(A24,C12:L17,4,FALSE)),0,C8*HLOOKUP(A25,C12:L17,2,FALSE)*G25 + D8*HLOOKUP(A25,C12:L17,3,FALSE)*H25 + E8*HLOOKUP(A25,C12:L17,4,FALSE)*I25 + F8*HLOOKUP(A25,C12:L17,5,FALSE)*J25 + G8*HLOOKUP(A25,C12:L17,6,FALSE)*K25)</f>
        <v>0</v>
      </c>
      <c r="J24" s="4">
        <f>IF(ISBLANK(HLOOKUP(A24,C12:L17,5,FALSE)),0,C9*HLOOKUP(A25,C12:L17,2,FALSE)*G25 + D9*HLOOKUP(A25,C12:L17,3,FALSE)*H25 + E9*HLOOKUP(A25,C12:L17,4,FALSE)*I25 + F9*HLOOKUP(A25,C12:L17,5,FALSE)*J25 + G9*HLOOKUP(A25,C12:L17,6,FALSE)*K25)</f>
        <v>5.6760000000000003E-4</v>
      </c>
      <c r="K24" s="5">
        <f>IF(ISBLANK(HLOOKUP(A24,C12:L17,6,FALSE)),0,C10*HLOOKUP(A25,C12:L17,2,FALSE)*G25 + D10*HLOOKUP(A25,C12:L17,3,FALSE)*H25 + E10*HLOOKUP(A25,C12:L17,4,FALSE)*I25 + F10*HLOOKUP(A25,C12:L17,5,FALSE)*J25 + G10*HLOOKUP(A25,C12:L17,6,FALSE)*K25)</f>
        <v>0</v>
      </c>
      <c r="L24" s="3">
        <f t="shared" si="6"/>
        <v>0</v>
      </c>
      <c r="M24" s="4">
        <f t="shared" si="7"/>
        <v>0</v>
      </c>
      <c r="N24" s="4">
        <f t="shared" si="8"/>
        <v>0</v>
      </c>
      <c r="O24" s="4">
        <f t="shared" si="9"/>
        <v>1.6687440000000002E-5</v>
      </c>
      <c r="P24" s="5">
        <f t="shared" si="10"/>
        <v>0</v>
      </c>
      <c r="Q24" s="19">
        <f t="shared" si="11"/>
        <v>1.6687440000000002E-5</v>
      </c>
      <c r="R24" s="21">
        <f t="shared" si="1"/>
        <v>0</v>
      </c>
      <c r="S24" s="17">
        <f t="shared" si="2"/>
        <v>0</v>
      </c>
      <c r="T24" s="17">
        <f t="shared" si="3"/>
        <v>0</v>
      </c>
      <c r="U24" s="17">
        <f t="shared" si="4"/>
        <v>1</v>
      </c>
      <c r="V24" s="22">
        <f t="shared" si="5"/>
        <v>0</v>
      </c>
      <c r="W24" s="21">
        <f>IF(W21=A24,L24/Q24,0)</f>
        <v>0</v>
      </c>
      <c r="X24" s="17">
        <f>IF(X21=A24,L24/Q24,0)</f>
        <v>0</v>
      </c>
      <c r="Y24" s="17">
        <f>IF(Y21=A24,L24/Q24,0)</f>
        <v>0</v>
      </c>
      <c r="Z24" s="17">
        <f>IF(Z21=A24,L24/Q24,0)</f>
        <v>0</v>
      </c>
      <c r="AA24" s="17">
        <f>IF(AA21=A24,L24/Q24,0)</f>
        <v>0</v>
      </c>
      <c r="AB24" s="17">
        <f>IF(AB21=A24,L24/Q24,0)</f>
        <v>0</v>
      </c>
      <c r="AC24" s="17">
        <f>IF(AC21=A24,L24/Q24,0)</f>
        <v>0</v>
      </c>
      <c r="AD24" s="17">
        <f>IF(AD21=A24,L24/Q24,0)</f>
        <v>0</v>
      </c>
      <c r="AE24" s="17">
        <f>IF(AE21=A24,L24/Q24,0)</f>
        <v>0</v>
      </c>
      <c r="AF24" s="17">
        <f>IF(AF21=A24,L24/Q24,0)</f>
        <v>0</v>
      </c>
      <c r="AG24" s="21">
        <f>IF(AG21=A24,M24/Q24,0)</f>
        <v>0</v>
      </c>
      <c r="AH24" s="17">
        <f>IF(AH21=A24,M24/Q24,0)</f>
        <v>0</v>
      </c>
      <c r="AI24" s="17">
        <f>IF(AI21=A24,M24/Q24,0)</f>
        <v>0</v>
      </c>
      <c r="AJ24" s="17">
        <f>IF(AJ21=A24,M24/Q24,0)</f>
        <v>0</v>
      </c>
      <c r="AK24" s="17">
        <f>IF(AK21=A24,M24/Q24,0)</f>
        <v>0</v>
      </c>
      <c r="AL24" s="17">
        <f>IF(AL21=A24,M24/Q24,0)</f>
        <v>0</v>
      </c>
      <c r="AM24" s="17">
        <f>IF(AM21=A24,M24/Q24,0)</f>
        <v>0</v>
      </c>
      <c r="AN24" s="17">
        <f>IF(AN21=A24,M24/Q24,0)</f>
        <v>0</v>
      </c>
      <c r="AO24" s="17">
        <f>IF(AO21=A24,M24/Q24,0)</f>
        <v>0</v>
      </c>
      <c r="AP24" s="17">
        <f>IF(AP21=A24,M24/Q24,0)</f>
        <v>0</v>
      </c>
      <c r="AQ24" s="21">
        <f>IF(AQ21=A24,N24/Q24,0)</f>
        <v>0</v>
      </c>
      <c r="AR24" s="17">
        <f>IF(AR21=A24,N24/Q24,0)</f>
        <v>0</v>
      </c>
      <c r="AS24" s="17">
        <f>IF(AS21=A24,N24/Q24,0)</f>
        <v>0</v>
      </c>
      <c r="AT24" s="17">
        <f>IF(AT21=A24,N24/Q24,0)</f>
        <v>0</v>
      </c>
      <c r="AU24" s="17">
        <f>IF(AU21=A24,N24/Q24,0)</f>
        <v>0</v>
      </c>
      <c r="AV24" s="17">
        <f>IF(AV21=A24,N24/Q24,0)</f>
        <v>0</v>
      </c>
      <c r="AW24" s="17">
        <f>IF(AW21=A24,N24/Q24,0)</f>
        <v>0</v>
      </c>
      <c r="AX24" s="17">
        <f>IF(AX21=A24,N24/Q24,0)</f>
        <v>0</v>
      </c>
      <c r="AY24" s="17">
        <f>IF(AY21=A24,N24/Q24,0)</f>
        <v>0</v>
      </c>
      <c r="AZ24" s="17">
        <f>IF(AZ21=A24,N24/Q24,0)</f>
        <v>0</v>
      </c>
      <c r="BA24" s="21">
        <f>IF(BA21=A24,O24/Q24,0)</f>
        <v>0</v>
      </c>
      <c r="BB24" s="17">
        <f>IF(BB21=A24,O24/Q24,0)</f>
        <v>0</v>
      </c>
      <c r="BC24" s="17">
        <f>IF(BC21=A24,O24/Q24,0)</f>
        <v>0</v>
      </c>
      <c r="BD24" s="17">
        <f>IF(BD21=A24,O24/Q24,0)</f>
        <v>0</v>
      </c>
      <c r="BE24" s="17">
        <f>IF(BE21=A24,O24/Q24,0)</f>
        <v>0</v>
      </c>
      <c r="BF24" s="17">
        <f>IF(BF21=A24,O24/Q24,0)</f>
        <v>0</v>
      </c>
      <c r="BG24" s="17">
        <f>IF(BG21=A24,O24/Q24,0)</f>
        <v>0</v>
      </c>
      <c r="BH24" s="17">
        <f>IF(BH21=A24,O24/Q24,0)</f>
        <v>0</v>
      </c>
      <c r="BI24" s="17">
        <f>IF(BI21=A24,O24/Q24,0)</f>
        <v>1</v>
      </c>
      <c r="BJ24" s="17">
        <f>IF(BJ21=A24,O24/Q24,0)</f>
        <v>0</v>
      </c>
      <c r="BK24" s="21">
        <f>IF(BK21=A24,P24/Q24,0)</f>
        <v>0</v>
      </c>
      <c r="BL24" s="17">
        <f>IF(BL21=A24,P24/Q24,0)</f>
        <v>0</v>
      </c>
      <c r="BM24" s="17">
        <f>IF(BM21=A24,P24/Q24,0)</f>
        <v>0</v>
      </c>
      <c r="BN24" s="17">
        <f>IF(BN21=A24,P24/Q24,0)</f>
        <v>0</v>
      </c>
      <c r="BO24" s="17">
        <f>IF(BO21=A24,P24/Q24,0)</f>
        <v>0</v>
      </c>
      <c r="BP24" s="17">
        <f>IF(BP21=A24,P24/Q24,0)</f>
        <v>0</v>
      </c>
      <c r="BQ24" s="17">
        <f>IF(BQ21=A24,P24/Q24,0)</f>
        <v>0</v>
      </c>
      <c r="BR24" s="17">
        <f>IF(BR21=A24,P24/Q24,0)</f>
        <v>0</v>
      </c>
      <c r="BS24" s="17">
        <f>IF(BS21=A24,P24/Q24,0)</f>
        <v>0</v>
      </c>
      <c r="BT24" s="22">
        <f>IF(BT21=A24,P24/Q24,0)</f>
        <v>0</v>
      </c>
      <c r="BU24" s="4">
        <f>B23*C6*G24*HLOOKUP(A24,C12:L17,2,FALSE)/Q23</f>
        <v>0</v>
      </c>
      <c r="BV24" s="4">
        <f>B23*D6*H24*HLOOKUP(A24,C12:L17,3,FALSE)/Q23</f>
        <v>0</v>
      </c>
      <c r="BW24" s="4">
        <f>B23*E6*I24*HLOOKUP(A24,C12:L17,4,FALSE)/Q23</f>
        <v>0</v>
      </c>
      <c r="BX24" s="4">
        <f>B23*F6*J24*HLOOKUP(A24,C12:L17,5,FALSE)/Q23</f>
        <v>0</v>
      </c>
      <c r="BY24" s="5">
        <f>B23*G6*K24*HLOOKUP(A24,C12:L17,6,FALSE)/Q23</f>
        <v>0</v>
      </c>
      <c r="BZ24" s="3">
        <f>C23*C7*G24*HLOOKUP(A24,C12:L17,2,FALSE)/Q23</f>
        <v>0</v>
      </c>
      <c r="CA24" s="4">
        <f>C23*D7*H24*HLOOKUP(A24,C12:L17,3,FALSE)/Q23</f>
        <v>0</v>
      </c>
      <c r="CB24" s="4">
        <f>C23*E7*I24*HLOOKUP(A24,C12:L17,4,FALSE)/Q23</f>
        <v>0</v>
      </c>
      <c r="CC24" s="4">
        <f>C23*F7*J24*HLOOKUP(A24,C12:L17,5,FALSE)/Q23</f>
        <v>0</v>
      </c>
      <c r="CD24" s="5">
        <f>C23*G7*K24*HLOOKUP(A24,C12:L17,6,FALSE)/Q23</f>
        <v>0</v>
      </c>
      <c r="CE24" s="3">
        <f>D23*C8*G24*HLOOKUP(A24,C12:L17,2,FALSE)/Q23</f>
        <v>0</v>
      </c>
      <c r="CF24" s="4">
        <f>D23*D8*H24*HLOOKUP(A24,C12:L17,3,FALSE)/Q23</f>
        <v>0</v>
      </c>
      <c r="CG24" s="4">
        <f>D23*E8*I24*HLOOKUP(A24,C12:L17,4,FALSE)/Q23</f>
        <v>0</v>
      </c>
      <c r="CH24" s="4">
        <f>D23*F8*J24*HLOOKUP(A24,C12:L17,5,FALSE)/Q23</f>
        <v>1</v>
      </c>
      <c r="CI24" s="5">
        <f>D23*G8*K24*HLOOKUP(A24,C12:L17,6,FALSE)/Q23</f>
        <v>0</v>
      </c>
      <c r="CJ24" s="3">
        <f>E23*C9*G24*HLOOKUP(A24,C12:L17,2,FALSE)/Q23</f>
        <v>0</v>
      </c>
      <c r="CK24" s="4">
        <f>E23*D9*H24*HLOOKUP(A24,C12:L17,3,FALSE)/Q23</f>
        <v>0</v>
      </c>
      <c r="CL24" s="4">
        <f>E23*E9*I24*HLOOKUP(A24,C12:L17,4,FALSE)/Q23</f>
        <v>0</v>
      </c>
      <c r="CM24" s="4">
        <f>E23*F9*J24*HLOOKUP(A24,C12:L17,5,FALSE)/Q23</f>
        <v>0</v>
      </c>
      <c r="CN24" s="5">
        <f>E23*G9*K24*HLOOKUP(A24,C12:L17,6,FALSE)/Q23</f>
        <v>0</v>
      </c>
      <c r="CO24" s="3">
        <f>F23*C10*G24*HLOOKUP(A24,C12:L17,2,FALSE)/Q23</f>
        <v>0</v>
      </c>
      <c r="CP24" s="4">
        <f>F23*D10*H24*HLOOKUP(A24,C12:L17,3,FALSE)/Q23</f>
        <v>0</v>
      </c>
      <c r="CQ24" s="4">
        <f>F23*E10*I24*HLOOKUP(A24,C12:L17,4,FALSE)/Q23</f>
        <v>0</v>
      </c>
      <c r="CR24" s="4">
        <f>F23*F10*J24*HLOOKUP(A24,C12:L17,5,FALSE)/Q23</f>
        <v>0</v>
      </c>
      <c r="CS24" s="5">
        <f>F23*G10*K24*HLOOKUP(A24,C12:L17,6,FALSE)/Q23</f>
        <v>0</v>
      </c>
    </row>
    <row r="25" spans="1:97">
      <c r="A25" s="16" t="s">
        <v>11</v>
      </c>
      <c r="B25" s="3">
        <f>IF(ISBLANK(HLOOKUP(A25,C12:L17,2,FALSE)),0,HLOOKUP(A25,C12:L17,2,FALSE) * (C6*B24+C7*C24+C8*D24+C9*E24+C10*F24))</f>
        <v>0</v>
      </c>
      <c r="C25" s="4">
        <f>IF(ISBLANK(HLOOKUP(A25,C12:L17,3,FALSE)),0,HLOOKUP(A25,C12:L17,3,FALSE) * (D6*B24+D7*C24+D8*D24+D9*E24+D10*F24))</f>
        <v>0</v>
      </c>
      <c r="D25" s="4">
        <f>IF(ISBLANK(HLOOKUP(A25,C12:L17,4,FALSE)),0,HLOOKUP(A25,C12:L17,4,FALSE) * (E6*B24+E7*C24+E8*D24+E9*E24+E10*F24))</f>
        <v>2.9399999999999999E-4</v>
      </c>
      <c r="E25" s="4">
        <f>IF(ISBLANK(HLOOKUP(A25,C12:L17,5,FALSE)),0,HLOOKUP(A25,C12:L17,5,FALSE) * (F6*B24+F7*C24+F8*D24+F9*E24+F10*F24))</f>
        <v>1.7639999999999999E-3</v>
      </c>
      <c r="F25" s="5">
        <f>IF(ISBLANK(HLOOKUP(A25,C12:L17,6,FALSE)),0,HLOOKUP(A25,C12:L17,6,FALSE) * (G6*B24+G7*C24+G8*D24+G9*E24+G10*F24))</f>
        <v>3.5279999999999999E-3</v>
      </c>
      <c r="G25" s="3">
        <f>IF(ISBLANK(HLOOKUP(A25,C12:L17,2,FALSE)),0,C6*HLOOKUP(A26,C12:L17,2,FALSE)*G26 + D6*HLOOKUP(A26,C12:L17,3,FALSE)*H26 + E6*HLOOKUP(A26,C12:L17,4,FALSE)*I26 + F6*HLOOKUP(A26,C12:L17,5,FALSE)*J26 + G6*HLOOKUP(A26,C12:L17,6,FALSE)*K26)</f>
        <v>0</v>
      </c>
      <c r="H25" s="4">
        <f>IF(ISBLANK(HLOOKUP(A25,C12:L17,3,FALSE)),0,C7*HLOOKUP(A26,C12:L17,2,FALSE)*G26 + D7*HLOOKUP(A26,C12:L17,3,FALSE)*H26 + E7*HLOOKUP(A26,C12:L17,4,FALSE)*I26 + F7*HLOOKUP(A26,C12:L17,5,FALSE)*J26 + G7*HLOOKUP(A26,C12:L17,6,FALSE)*K26)</f>
        <v>0</v>
      </c>
      <c r="I25" s="4">
        <f>IF(ISBLANK(HLOOKUP(A25,C12:L17,4,FALSE)),0,C8*HLOOKUP(A26,C12:L17,2,FALSE)*G26 + D8*HLOOKUP(A26,C12:L17,3,FALSE)*H26 + E8*HLOOKUP(A26,C12:L17,4,FALSE)*I26 + F8*HLOOKUP(A26,C12:L17,5,FALSE)*J26 + G8*HLOOKUP(A26,C12:L17,6,FALSE)*K26)</f>
        <v>1.3200000000000004E-3</v>
      </c>
      <c r="J25" s="4">
        <f>IF(ISBLANK(HLOOKUP(A25,C12:L17,5,FALSE)),0,C9*HLOOKUP(A26,C12:L17,2,FALSE)*G26 + D9*HLOOKUP(A26,C12:L17,3,FALSE)*H26 + E9*HLOOKUP(A26,C12:L17,4,FALSE)*I26 + F9*HLOOKUP(A26,C12:L17,5,FALSE)*J26 + G9*HLOOKUP(A26,C12:L17,6,FALSE)*K26)</f>
        <v>1.3200000000000004E-3</v>
      </c>
      <c r="K25" s="5">
        <f>IF(ISBLANK(HLOOKUP(A25,C12:L17,6,FALSE)),0,C10*HLOOKUP(A26,C12:L17,2,FALSE)*G26 + D10*HLOOKUP(A26,C12:L17,3,FALSE)*H26 + E10*HLOOKUP(A26,C12:L17,4,FALSE)*I26 + F10*HLOOKUP(A26,C12:L17,5,FALSE)*J26 + G10*HLOOKUP(A26,C12:L17,6,FALSE)*K26)</f>
        <v>3.96E-3</v>
      </c>
      <c r="L25" s="3">
        <f t="shared" si="6"/>
        <v>0</v>
      </c>
      <c r="M25" s="4">
        <f t="shared" si="7"/>
        <v>0</v>
      </c>
      <c r="N25" s="4">
        <f t="shared" si="8"/>
        <v>3.8808000000000012E-7</v>
      </c>
      <c r="O25" s="4">
        <f t="shared" si="9"/>
        <v>2.3284800000000005E-6</v>
      </c>
      <c r="P25" s="5">
        <f t="shared" si="10"/>
        <v>1.3970879999999999E-5</v>
      </c>
      <c r="Q25" s="19">
        <f t="shared" si="11"/>
        <v>1.6687439999999998E-5</v>
      </c>
      <c r="R25" s="21">
        <f t="shared" si="1"/>
        <v>0</v>
      </c>
      <c r="S25" s="17">
        <f t="shared" si="2"/>
        <v>0</v>
      </c>
      <c r="T25" s="17">
        <f t="shared" si="3"/>
        <v>2.3255813953488382E-2</v>
      </c>
      <c r="U25" s="17">
        <f t="shared" si="4"/>
        <v>0.13953488372093029</v>
      </c>
      <c r="V25" s="22">
        <f t="shared" si="5"/>
        <v>0.83720930232558144</v>
      </c>
      <c r="W25" s="21">
        <f>IF(W21=A25,L25/Q25,0)</f>
        <v>0</v>
      </c>
      <c r="X25" s="17">
        <f>IF(X21=A25,L25/Q25,0)</f>
        <v>0</v>
      </c>
      <c r="Y25" s="17">
        <f>IF(Y21=A25,L25/Q25,0)</f>
        <v>0</v>
      </c>
      <c r="Z25" s="17">
        <f>IF(Z21=A25,L25/Q25,0)</f>
        <v>0</v>
      </c>
      <c r="AA25" s="17">
        <f>IF(AA21=A25,L25/Q25,0)</f>
        <v>0</v>
      </c>
      <c r="AB25" s="17">
        <f>IF(AB21=A25,L25/Q25,0)</f>
        <v>0</v>
      </c>
      <c r="AC25" s="17">
        <f>IF(AC21=A25,L25/Q25,0)</f>
        <v>0</v>
      </c>
      <c r="AD25" s="17">
        <f>IF(AD21=A25,L25/Q25,0)</f>
        <v>0</v>
      </c>
      <c r="AE25" s="17">
        <f>IF(AE21=A25,L25/Q25,0)</f>
        <v>0</v>
      </c>
      <c r="AF25" s="17">
        <f>IF(AF21=A25,L25/Q25,0)</f>
        <v>0</v>
      </c>
      <c r="AG25" s="21">
        <f>IF(AG21=A25,M25/Q25,0)</f>
        <v>0</v>
      </c>
      <c r="AH25" s="17">
        <f>IF(AH21=A25,M25/Q25,0)</f>
        <v>0</v>
      </c>
      <c r="AI25" s="17">
        <f>IF(AI21=A25,M25/Q25,0)</f>
        <v>0</v>
      </c>
      <c r="AJ25" s="17">
        <f>IF(AJ21=A25,M25/Q25,0)</f>
        <v>0</v>
      </c>
      <c r="AK25" s="17">
        <f>IF(AK21=A25,M25/Q25,0)</f>
        <v>0</v>
      </c>
      <c r="AL25" s="17">
        <f>IF(AL21=A25,M25/Q25,0)</f>
        <v>0</v>
      </c>
      <c r="AM25" s="17">
        <f>IF(AM21=A25,M25/Q25,0)</f>
        <v>0</v>
      </c>
      <c r="AN25" s="17">
        <f>IF(AN21=A25,M25/Q25,0)</f>
        <v>0</v>
      </c>
      <c r="AO25" s="17">
        <f>IF(AO21=A25,M25/Q25,0)</f>
        <v>0</v>
      </c>
      <c r="AP25" s="17">
        <f>IF(AP21=A25,M25/Q25,0)</f>
        <v>0</v>
      </c>
      <c r="AQ25" s="21">
        <f>IF(AQ21=A25,N25/Q25,0)</f>
        <v>0</v>
      </c>
      <c r="AR25" s="17">
        <f>IF(AR21=A25,N25/Q25,0)</f>
        <v>0</v>
      </c>
      <c r="AS25" s="17">
        <f>IF(AS21=A25,N25/Q25,0)</f>
        <v>0</v>
      </c>
      <c r="AT25" s="17">
        <f>IF(AT21=A25,N25/Q25,0)</f>
        <v>0</v>
      </c>
      <c r="AU25" s="17">
        <f>IF(AU21=A25,N25/Q25,0)</f>
        <v>0</v>
      </c>
      <c r="AV25" s="17">
        <f>IF(AV21=A25,N25/Q25,0)</f>
        <v>0</v>
      </c>
      <c r="AW25" s="17">
        <f>IF(AW21=A25,N25/Q25,0)</f>
        <v>2.3255813953488382E-2</v>
      </c>
      <c r="AX25" s="17">
        <f>IF(AX21=A25,N25/Q25,0)</f>
        <v>0</v>
      </c>
      <c r="AY25" s="17">
        <f>IF(AY21=A25,N25/Q25,0)</f>
        <v>0</v>
      </c>
      <c r="AZ25" s="17">
        <f>IF(AZ21=A25,N25/Q25,0)</f>
        <v>0</v>
      </c>
      <c r="BA25" s="21">
        <f>IF(BA21=A25,O25/Q25,0)</f>
        <v>0</v>
      </c>
      <c r="BB25" s="17">
        <f>IF(BB21=A25,O25/Q25,0)</f>
        <v>0</v>
      </c>
      <c r="BC25" s="17">
        <f>IF(BC21=A25,O25/Q25,0)</f>
        <v>0</v>
      </c>
      <c r="BD25" s="17">
        <f>IF(BD21=A25,O25/Q25,0)</f>
        <v>0</v>
      </c>
      <c r="BE25" s="17">
        <f>IF(BE21=A25,O25/Q25,0)</f>
        <v>0</v>
      </c>
      <c r="BF25" s="17">
        <f>IF(BF21=A25,O25/Q25,0)</f>
        <v>0</v>
      </c>
      <c r="BG25" s="17">
        <f>IF(BG21=A25,O25/Q25,0)</f>
        <v>0.13953488372093029</v>
      </c>
      <c r="BH25" s="17">
        <f>IF(BH21=A25,O25/Q25,0)</f>
        <v>0</v>
      </c>
      <c r="BI25" s="17">
        <f>IF(BI21=A25,O25/Q25,0)</f>
        <v>0</v>
      </c>
      <c r="BJ25" s="17">
        <f>IF(BJ21=A25,O25/Q25,0)</f>
        <v>0</v>
      </c>
      <c r="BK25" s="21">
        <f>IF(BK21=A25,P25/Q25,0)</f>
        <v>0</v>
      </c>
      <c r="BL25" s="17">
        <f>IF(BL21=A25,P25/Q25,0)</f>
        <v>0</v>
      </c>
      <c r="BM25" s="17">
        <f>IF(BM21=A25,P25/Q25,0)</f>
        <v>0</v>
      </c>
      <c r="BN25" s="17">
        <f>IF(BN21=A25,P25/Q25,0)</f>
        <v>0</v>
      </c>
      <c r="BO25" s="17">
        <f>IF(BO21=A25,P25/Q25,0)</f>
        <v>0</v>
      </c>
      <c r="BP25" s="17">
        <f>IF(BP21=A25,P25/Q25,0)</f>
        <v>0</v>
      </c>
      <c r="BQ25" s="17">
        <f>IF(BQ21=A25,P25/Q25,0)</f>
        <v>0.83720930232558144</v>
      </c>
      <c r="BR25" s="17">
        <f>IF(BR21=A25,P25/Q25,0)</f>
        <v>0</v>
      </c>
      <c r="BS25" s="17">
        <f>IF(BS21=A25,P25/Q25,0)</f>
        <v>0</v>
      </c>
      <c r="BT25" s="22">
        <f>IF(BT21=A25,P25/Q25,0)</f>
        <v>0</v>
      </c>
      <c r="BU25" s="4">
        <f>B24*C6*G25*HLOOKUP(A25,C12:L17,2,FALSE)/Q24</f>
        <v>0</v>
      </c>
      <c r="BV25" s="4">
        <f>B24*D6*H25*HLOOKUP(A25,C12:L17,3,FALSE)/Q24</f>
        <v>0</v>
      </c>
      <c r="BW25" s="4">
        <f>B24*E6*I25*HLOOKUP(A25,C12:L17,4,FALSE)/Q24</f>
        <v>0</v>
      </c>
      <c r="BX25" s="4">
        <f>B24*F6*J25*HLOOKUP(A25,C12:L17,5,FALSE)/Q24</f>
        <v>0</v>
      </c>
      <c r="BY25" s="5">
        <f>B24*G6*K25*HLOOKUP(A25,C12:L17,6,FALSE)/Q24</f>
        <v>0</v>
      </c>
      <c r="BZ25" s="3">
        <f>C24*C7*G25*HLOOKUP(A25,C12:L17,2,FALSE)/Q24</f>
        <v>0</v>
      </c>
      <c r="CA25" s="4">
        <f>C24*D7*H25*HLOOKUP(A25,C12:L17,3,FALSE)/Q24</f>
        <v>0</v>
      </c>
      <c r="CB25" s="4">
        <f>C24*E7*I25*HLOOKUP(A25,C12:L17,4,FALSE)/Q24</f>
        <v>0</v>
      </c>
      <c r="CC25" s="4">
        <f>C24*F7*J25*HLOOKUP(A25,C12:L17,5,FALSE)/Q24</f>
        <v>0</v>
      </c>
      <c r="CD25" s="5">
        <f>C24*G7*K25*HLOOKUP(A25,C12:L17,6,FALSE)/Q24</f>
        <v>0</v>
      </c>
      <c r="CE25" s="3">
        <f>D24*C8*G25*HLOOKUP(A25,C12:L17,2,FALSE)/Q24</f>
        <v>0</v>
      </c>
      <c r="CF25" s="4">
        <f>D24*D8*H25*HLOOKUP(A25,C12:L17,3,FALSE)/Q24</f>
        <v>0</v>
      </c>
      <c r="CG25" s="4">
        <f>D24*E8*I25*HLOOKUP(A25,C12:L17,4,FALSE)/Q24</f>
        <v>0</v>
      </c>
      <c r="CH25" s="4">
        <f>D24*F8*J25*HLOOKUP(A25,C12:L17,5,FALSE)/Q24</f>
        <v>0</v>
      </c>
      <c r="CI25" s="5">
        <f>D24*G8*K25*HLOOKUP(A25,C12:L17,6,FALSE)/Q24</f>
        <v>0</v>
      </c>
      <c r="CJ25" s="3">
        <f>E24*C9*G25*HLOOKUP(A25,C12:L17,2,FALSE)/Q24</f>
        <v>0</v>
      </c>
      <c r="CK25" s="4">
        <f>E24*D9*H25*HLOOKUP(A25,C12:L17,3,FALSE)/Q24</f>
        <v>0</v>
      </c>
      <c r="CL25" s="4">
        <f>E24*E9*I25*HLOOKUP(A25,C12:L17,4,FALSE)/Q24</f>
        <v>2.3255813953488379E-2</v>
      </c>
      <c r="CM25" s="4">
        <f>E24*F9*J25*HLOOKUP(A25,C12:L17,5,FALSE)/Q24</f>
        <v>0.13953488372093029</v>
      </c>
      <c r="CN25" s="5">
        <f>E24*G9*K25*HLOOKUP(A25,C12:L17,6,FALSE)/Q24</f>
        <v>0.83720930232558111</v>
      </c>
      <c r="CO25" s="3">
        <f>F24*C10*G25*HLOOKUP(A25,C12:L17,2,FALSE)/Q24</f>
        <v>0</v>
      </c>
      <c r="CP25" s="4">
        <f>F24*D10*H25*HLOOKUP(A25,C12:L17,3,FALSE)/Q24</f>
        <v>0</v>
      </c>
      <c r="CQ25" s="4">
        <f>F24*E10*I25*HLOOKUP(A25,C12:L17,4,FALSE)/Q24</f>
        <v>0</v>
      </c>
      <c r="CR25" s="4">
        <f>F24*F10*J25*HLOOKUP(A25,C12:L17,5,FALSE)/Q24</f>
        <v>0</v>
      </c>
      <c r="CS25" s="5">
        <f>F24*G10*K25*HLOOKUP(A25,C12:L17,6,FALSE)/Q24</f>
        <v>0</v>
      </c>
    </row>
    <row r="26" spans="1:97">
      <c r="A26" s="16" t="s">
        <v>14</v>
      </c>
      <c r="B26" s="3">
        <f>IF(ISBLANK(HLOOKUP(A26,C12:L17,2,FALSE)),0,HLOOKUP(A26,C12:L17,2,FALSE) * (C6*B25+C7*C25+C8*D25+C9*E25+C10*F25))</f>
        <v>0</v>
      </c>
      <c r="C26" s="4">
        <f>IF(ISBLANK(HLOOKUP(A26,C12:L17,3,FALSE)),0,HLOOKUP(A26,C12:L17,3,FALSE) * (D6*B25+D7*C25+D8*D25+D9*E25+D10*F25))</f>
        <v>0</v>
      </c>
      <c r="D26" s="4">
        <f>IF(ISBLANK(HLOOKUP(A26,C12:L17,4,FALSE)),0,HLOOKUP(A26,C12:L17,4,FALSE) * (E6*B25+E7*C25+E8*D25+E9*E25+E10*F25))</f>
        <v>5.0568E-4</v>
      </c>
      <c r="E26" s="4">
        <f>IF(ISBLANK(HLOOKUP(A26,C12:L17,5,FALSE)),0,HLOOKUP(A26,C12:L17,5,FALSE) * (F6*B25+F7*C25+F8*D25+F9*E25+F10*F25))</f>
        <v>0</v>
      </c>
      <c r="F26" s="5">
        <f>IF(ISBLANK(HLOOKUP(A26,C12:L17,6,FALSE)),0,HLOOKUP(A26,C12:L17,6,FALSE) * (G6*B25+G7*C25+G8*D25+G9*E25+G10*F25))</f>
        <v>0</v>
      </c>
      <c r="G26" s="3">
        <f>IF(ISBLANK(HLOOKUP(A26,C12:L17,2,FALSE)),0,C6*HLOOKUP(A27,C12:L17,2,FALSE)*G27 + D6*HLOOKUP(A27,C12:L17,3,FALSE)*H27 + E6*HLOOKUP(A27,C12:L17,4,FALSE)*I27 + F6*HLOOKUP(A27,C12:L17,5,FALSE)*J27 + G6*HLOOKUP(A27,C12:L17,6,FALSE)*K27)</f>
        <v>0</v>
      </c>
      <c r="H26" s="4">
        <f>IF(ISBLANK(HLOOKUP(A26,C12:L17,3,FALSE)),0,C7*HLOOKUP(A27,C12:L17,2,FALSE)*G27 + D7*HLOOKUP(A27,C12:L17,3,FALSE)*H27 + E7*HLOOKUP(A27,C12:L17,4,FALSE)*I27 + F7*HLOOKUP(A27,C12:L17,5,FALSE)*J27 + G7*HLOOKUP(A27,C12:L17,6,FALSE)*K27)</f>
        <v>0</v>
      </c>
      <c r="I26" s="4">
        <f>IF(ISBLANK(HLOOKUP(A26,C12:L17,4,FALSE)),0,C8*HLOOKUP(A27,C12:L17,2,FALSE)*G27 + D8*HLOOKUP(A27,C12:L17,3,FALSE)*H27 + E8*HLOOKUP(A27,C12:L17,4,FALSE)*I27 + F8*HLOOKUP(A27,C12:L17,5,FALSE)*J27 + G8*HLOOKUP(A27,C12:L17,6,FALSE)*K27)</f>
        <v>3.3000000000000002E-2</v>
      </c>
      <c r="J26" s="4">
        <f>IF(ISBLANK(HLOOKUP(A26,C12:L17,5,FALSE)),0,C9*HLOOKUP(A27,C12:L17,2,FALSE)*G27 + D9*HLOOKUP(A27,C12:L17,3,FALSE)*H27 + E9*HLOOKUP(A27,C12:L17,4,FALSE)*I27 + F9*HLOOKUP(A27,C12:L17,5,FALSE)*J27 + G9*HLOOKUP(A27,C12:L17,6,FALSE)*K27)</f>
        <v>0</v>
      </c>
      <c r="K26" s="5">
        <f>IF(ISBLANK(HLOOKUP(A26,C12:L17,6,FALSE)),0,C10*HLOOKUP(A27,C12:L17,2,FALSE)*G27 + D10*HLOOKUP(A27,C12:L17,3,FALSE)*H27 + E10*HLOOKUP(A27,C12:L17,4,FALSE)*I27 + F10*HLOOKUP(A27,C12:L17,5,FALSE)*J27 + G10*HLOOKUP(A27,C12:L17,6,FALSE)*K27)</f>
        <v>0</v>
      </c>
      <c r="L26" s="3">
        <f t="shared" si="6"/>
        <v>0</v>
      </c>
      <c r="M26" s="4">
        <f t="shared" si="7"/>
        <v>0</v>
      </c>
      <c r="N26" s="4">
        <f t="shared" si="8"/>
        <v>1.6687440000000002E-5</v>
      </c>
      <c r="O26" s="4">
        <f t="shared" si="9"/>
        <v>0</v>
      </c>
      <c r="P26" s="5">
        <f t="shared" si="10"/>
        <v>0</v>
      </c>
      <c r="Q26" s="19">
        <f t="shared" si="11"/>
        <v>1.6687440000000002E-5</v>
      </c>
      <c r="R26" s="21">
        <f t="shared" si="1"/>
        <v>0</v>
      </c>
      <c r="S26" s="17">
        <f t="shared" si="2"/>
        <v>0</v>
      </c>
      <c r="T26" s="17">
        <f t="shared" si="3"/>
        <v>1</v>
      </c>
      <c r="U26" s="17">
        <f t="shared" si="4"/>
        <v>0</v>
      </c>
      <c r="V26" s="22">
        <f t="shared" si="5"/>
        <v>0</v>
      </c>
      <c r="W26" s="21">
        <f>IF(W21=A26,L26/Q26,0)</f>
        <v>0</v>
      </c>
      <c r="X26" s="17">
        <f>IF(X21=A26,L26/Q26,0)</f>
        <v>0</v>
      </c>
      <c r="Y26" s="17">
        <f>IF(Y21=A26,L26/Q26,0)</f>
        <v>0</v>
      </c>
      <c r="Z26" s="17">
        <f>IF(Z21=A26,L26/Q26,0)</f>
        <v>0</v>
      </c>
      <c r="AA26" s="17">
        <f>IF(AA21=A26,L26/Q26,0)</f>
        <v>0</v>
      </c>
      <c r="AB26" s="17">
        <f>IF(AB21=A26,L26/Q26,0)</f>
        <v>0</v>
      </c>
      <c r="AC26" s="17">
        <f>IF(AC21=A26,L26/Q26,0)</f>
        <v>0</v>
      </c>
      <c r="AD26" s="17">
        <f>IF(AD21=A26,L26/Q26,0)</f>
        <v>0</v>
      </c>
      <c r="AE26" s="17">
        <f>IF(AE21=A26,L26/Q26,0)</f>
        <v>0</v>
      </c>
      <c r="AF26" s="17">
        <f>IF(AF21=A26,L26/Q26,0)</f>
        <v>0</v>
      </c>
      <c r="AG26" s="21">
        <f>IF(AG21=A26,M26/Q26,0)</f>
        <v>0</v>
      </c>
      <c r="AH26" s="17">
        <f>IF(AH21=A26,M26/Q26,0)</f>
        <v>0</v>
      </c>
      <c r="AI26" s="17">
        <f>IF(AI21=A26,M26/Q26,0)</f>
        <v>0</v>
      </c>
      <c r="AJ26" s="17">
        <f>IF(AJ21=A26,M26/Q26,0)</f>
        <v>0</v>
      </c>
      <c r="AK26" s="17">
        <f>IF(AK21=A26,M26/Q26,0)</f>
        <v>0</v>
      </c>
      <c r="AL26" s="17">
        <f>IF(AL21=A26,M26/Q26,0)</f>
        <v>0</v>
      </c>
      <c r="AM26" s="17">
        <f>IF(AM21=A26,M26/Q26,0)</f>
        <v>0</v>
      </c>
      <c r="AN26" s="17">
        <f>IF(AN21=A26,M26/Q26,0)</f>
        <v>0</v>
      </c>
      <c r="AO26" s="17">
        <f>IF(AO21=A26,M26/Q26,0)</f>
        <v>0</v>
      </c>
      <c r="AP26" s="17">
        <f>IF(AP21=A26,M26/Q26,0)</f>
        <v>0</v>
      </c>
      <c r="AQ26" s="21">
        <f>IF(AQ21=A26,N26/Q26,0)</f>
        <v>0</v>
      </c>
      <c r="AR26" s="17">
        <f>IF(AR21=A26,N26/Q26,0)</f>
        <v>0</v>
      </c>
      <c r="AS26" s="17">
        <f>IF(AS21=A26,N26/Q26,0)</f>
        <v>0</v>
      </c>
      <c r="AT26" s="17">
        <f>IF(AT21=A26,N26/Q26,0)</f>
        <v>0</v>
      </c>
      <c r="AU26" s="17">
        <f>IF(AU21=A26,N26/Q26,0)</f>
        <v>0</v>
      </c>
      <c r="AV26" s="17">
        <f>IF(AV21=A26,N26/Q26,0)</f>
        <v>0</v>
      </c>
      <c r="AW26" s="17">
        <f>IF(AW21=A26,N26/Q26,0)</f>
        <v>0</v>
      </c>
      <c r="AX26" s="17">
        <f>IF(AX21=A26,N26/Q26,0)</f>
        <v>0</v>
      </c>
      <c r="AY26" s="17">
        <f>IF(AY21=A26,N26/Q26,0)</f>
        <v>0</v>
      </c>
      <c r="AZ26" s="17">
        <f>IF(AZ21=A26,N26/Q26,0)</f>
        <v>1</v>
      </c>
      <c r="BA26" s="21">
        <f>IF(BA21=A26,O26/Q26,0)</f>
        <v>0</v>
      </c>
      <c r="BB26" s="17">
        <f>IF(BB21=A26,O26/Q26,0)</f>
        <v>0</v>
      </c>
      <c r="BC26" s="17">
        <f>IF(BC21=A26,O26/Q26,0)</f>
        <v>0</v>
      </c>
      <c r="BD26" s="17">
        <f>IF(BD21=A26,O26/Q26,0)</f>
        <v>0</v>
      </c>
      <c r="BE26" s="17">
        <f>IF(BE21=A26,O26/Q26,0)</f>
        <v>0</v>
      </c>
      <c r="BF26" s="17">
        <f>IF(BF21=A26,O26/Q26,0)</f>
        <v>0</v>
      </c>
      <c r="BG26" s="17">
        <f>IF(BG21=A26,O26/Q26,0)</f>
        <v>0</v>
      </c>
      <c r="BH26" s="17">
        <f>IF(BH21=A26,O26/Q26,0)</f>
        <v>0</v>
      </c>
      <c r="BI26" s="17">
        <f>IF(BI21=A26,O26/Q26,0)</f>
        <v>0</v>
      </c>
      <c r="BJ26" s="17">
        <f>IF(BJ21=A26,O26/Q26,0)</f>
        <v>0</v>
      </c>
      <c r="BK26" s="21">
        <f>IF(BK21=A26,P26/Q26,0)</f>
        <v>0</v>
      </c>
      <c r="BL26" s="17">
        <f>IF(BL21=A26,P26/Q26,0)</f>
        <v>0</v>
      </c>
      <c r="BM26" s="17">
        <f>IF(BM21=A26,P26/Q26,0)</f>
        <v>0</v>
      </c>
      <c r="BN26" s="17">
        <f>IF(BN21=A26,P26/Q26,0)</f>
        <v>0</v>
      </c>
      <c r="BO26" s="17">
        <f>IF(BO21=A26,P26/Q26,0)</f>
        <v>0</v>
      </c>
      <c r="BP26" s="17">
        <f>IF(BP21=A26,P26/Q26,0)</f>
        <v>0</v>
      </c>
      <c r="BQ26" s="17">
        <f>IF(BQ21=A26,P26/Q26,0)</f>
        <v>0</v>
      </c>
      <c r="BR26" s="17">
        <f>IF(BR21=A26,P26/Q26,0)</f>
        <v>0</v>
      </c>
      <c r="BS26" s="17">
        <f>IF(BS21=A26,P26/Q26,0)</f>
        <v>0</v>
      </c>
      <c r="BT26" s="22">
        <f>IF(BT21=A26,P26/Q26,0)</f>
        <v>0</v>
      </c>
      <c r="BU26" s="4">
        <f>B25*C6*G26*HLOOKUP(A26,C12:L17,2,FALSE)/Q25</f>
        <v>0</v>
      </c>
      <c r="BV26" s="4">
        <f>B25*D6*H26*HLOOKUP(A26,C12:L17,3,FALSE)/Q25</f>
        <v>0</v>
      </c>
      <c r="BW26" s="4">
        <f>B25*E6*I26*HLOOKUP(A26,C12:L17,4,FALSE)/Q25</f>
        <v>0</v>
      </c>
      <c r="BX26" s="4">
        <f>B25*F6*J26*HLOOKUP(A26,C12:L17,5,FALSE)/Q25</f>
        <v>0</v>
      </c>
      <c r="BY26" s="5">
        <f>B25*G6*K26*HLOOKUP(A26,C12:L17,6,FALSE)/Q25</f>
        <v>0</v>
      </c>
      <c r="BZ26" s="3">
        <f>C25*C7*G26*HLOOKUP(A26,C12:L17,2,FALSE)/Q25</f>
        <v>0</v>
      </c>
      <c r="CA26" s="4">
        <f>C25*D7*H26*HLOOKUP(A26,C12:L17,3,FALSE)/Q25</f>
        <v>0</v>
      </c>
      <c r="CB26" s="4">
        <f>C25*E7*I26*HLOOKUP(A26,C12:L17,4,FALSE)/Q25</f>
        <v>0</v>
      </c>
      <c r="CC26" s="4">
        <f>C25*F7*J26*HLOOKUP(A26,C12:L17,5,FALSE)/Q25</f>
        <v>0</v>
      </c>
      <c r="CD26" s="5">
        <f>C25*G7*K26*HLOOKUP(A26,C12:L17,6,FALSE)/Q25</f>
        <v>0</v>
      </c>
      <c r="CE26" s="3">
        <f>D25*C8*G26*HLOOKUP(A26,C12:L17,2,FALSE)/Q25</f>
        <v>0</v>
      </c>
      <c r="CF26" s="4">
        <f>D25*D8*H26*HLOOKUP(A26,C12:L17,3,FALSE)/Q25</f>
        <v>0</v>
      </c>
      <c r="CG26" s="4">
        <f>D25*E8*I26*HLOOKUP(A26,C12:L17,4,FALSE)/Q25</f>
        <v>2.3255813953488375E-2</v>
      </c>
      <c r="CH26" s="4">
        <f>D25*F8*J26*HLOOKUP(A26,C12:L17,5,FALSE)/Q25</f>
        <v>0</v>
      </c>
      <c r="CI26" s="5">
        <f>D25*G8*K26*HLOOKUP(A26,C12:L17,6,FALSE)/Q25</f>
        <v>0</v>
      </c>
      <c r="CJ26" s="3">
        <f>E25*C9*G26*HLOOKUP(A26,C12:L17,2,FALSE)/Q25</f>
        <v>0</v>
      </c>
      <c r="CK26" s="4">
        <f>E25*D9*H26*HLOOKUP(A26,C12:L17,3,FALSE)/Q25</f>
        <v>0</v>
      </c>
      <c r="CL26" s="4">
        <f>E25*E9*I26*HLOOKUP(A26,C12:L17,4,FALSE)/Q25</f>
        <v>0.13953488372093026</v>
      </c>
      <c r="CM26" s="4">
        <f>E25*F9*J26*HLOOKUP(A26,C12:L17,5,FALSE)/Q25</f>
        <v>0</v>
      </c>
      <c r="CN26" s="5">
        <f>E25*G9*K26*HLOOKUP(A26,C12:L17,6,FALSE)/Q25</f>
        <v>0</v>
      </c>
      <c r="CO26" s="3">
        <f>F25*C10*G26*HLOOKUP(A26,C12:L17,2,FALSE)/Q25</f>
        <v>0</v>
      </c>
      <c r="CP26" s="4">
        <f>F25*D10*H26*HLOOKUP(A26,C12:L17,3,FALSE)/Q25</f>
        <v>0</v>
      </c>
      <c r="CQ26" s="4">
        <f>F25*E10*I26*HLOOKUP(A26,C12:L17,4,FALSE)/Q25</f>
        <v>0.83720930232558155</v>
      </c>
      <c r="CR26" s="4">
        <f>F25*F10*J26*HLOOKUP(A26,C12:L17,5,FALSE)/Q25</f>
        <v>0</v>
      </c>
      <c r="CS26" s="5">
        <f>F25*G10*K26*HLOOKUP(A26,C12:L17,6,FALSE)/Q25</f>
        <v>0</v>
      </c>
    </row>
    <row r="27" spans="1:97">
      <c r="A27" s="16" t="s">
        <v>9</v>
      </c>
      <c r="B27" s="3">
        <f>IF(ISBLANK(HLOOKUP(A27,C12:L17,2,FALSE)),0,HLOOKUP(A27,C12:L17,2,FALSE) * (C6*B26+C7*C26+C8*D26+C9*E26+C10*F26))</f>
        <v>0</v>
      </c>
      <c r="C27" s="4">
        <f>IF(ISBLANK(HLOOKUP(A27,C12:L17,3,FALSE)),0,HLOOKUP(A27,C12:L17,3,FALSE) * (D6*B26+D7*C26+D8*D26+D9*E26+D10*F26))</f>
        <v>0</v>
      </c>
      <c r="D27" s="4">
        <f>IF(ISBLANK(HLOOKUP(A27,C12:L17,4,FALSE)),0,HLOOKUP(A27,C12:L17,4,FALSE) * (E6*B26+E7*C26+E8*D26+E9*E26+E10*F26))</f>
        <v>5.0568000000000004E-6</v>
      </c>
      <c r="E27" s="4">
        <f>IF(ISBLANK(HLOOKUP(A27,C12:L17,5,FALSE)),0,HLOOKUP(A27,C12:L17,5,FALSE) * (F6*B26+F7*C26+F8*D26+F9*E26+F10*F26))</f>
        <v>7.0795200000000003E-5</v>
      </c>
      <c r="F27" s="5">
        <f>IF(ISBLANK(HLOOKUP(A27,C12:L17,6,FALSE)),0,HLOOKUP(A27,C12:L17,6,FALSE) * (G6*B26+G7*C26+G8*D26+G9*E26+G10*F26))</f>
        <v>5.0568000000000004E-6</v>
      </c>
      <c r="G27" s="3">
        <f>IF(ISBLANK(HLOOKUP(A27,C12:L17,2,FALSE)),0,C6*HLOOKUP(A28,C12:L17,2,FALSE)*G28 + D6*HLOOKUP(A28,C12:L17,3,FALSE)*H28 + E6*HLOOKUP(A28,C12:L17,4,FALSE)*I28 + F6*HLOOKUP(A28,C12:L17,5,FALSE)*J28 + G6*HLOOKUP(A28,C12:L17,6,FALSE)*K28)</f>
        <v>0</v>
      </c>
      <c r="H27" s="4">
        <f>IF(ISBLANK(HLOOKUP(A27,C12:L17,3,FALSE)),0,C7*HLOOKUP(A28,C12:L17,2,FALSE)*G28 + D7*HLOOKUP(A28,C12:L17,3,FALSE)*H28 + E7*HLOOKUP(A28,C12:L17,4,FALSE)*I28 + F7*HLOOKUP(A28,C12:L17,5,FALSE)*J28 + G7*HLOOKUP(A28,C12:L17,6,FALSE)*K28)</f>
        <v>0</v>
      </c>
      <c r="I27" s="4">
        <f>IF(ISBLANK(HLOOKUP(A27,C12:L17,4,FALSE)),0,C8*HLOOKUP(A28,C12:L17,2,FALSE)*G28 + D8*HLOOKUP(A28,C12:L17,3,FALSE)*H28 + E8*HLOOKUP(A28,C12:L17,4,FALSE)*I28 + F8*HLOOKUP(A28,C12:L17,5,FALSE)*J28 + G8*HLOOKUP(A28,C12:L17,6,FALSE)*K28)</f>
        <v>0.1</v>
      </c>
      <c r="J27" s="4">
        <f>IF(ISBLANK(HLOOKUP(A27,C12:L17,5,FALSE)),0,C9*HLOOKUP(A28,C12:L17,2,FALSE)*G28 + D9*HLOOKUP(A28,C12:L17,3,FALSE)*H28 + E9*HLOOKUP(A28,C12:L17,4,FALSE)*I28 + F9*HLOOKUP(A28,C12:L17,5,FALSE)*J28 + G9*HLOOKUP(A28,C12:L17,6,FALSE)*K28)</f>
        <v>0.2</v>
      </c>
      <c r="K27" s="5">
        <f>IF(ISBLANK(HLOOKUP(A27,C12:L17,6,FALSE)),0,C10*HLOOKUP(A28,C12:L17,2,FALSE)*G28 + D10*HLOOKUP(A28,C12:L17,3,FALSE)*H28 + E10*HLOOKUP(A28,C12:L17,4,FALSE)*I28 + F10*HLOOKUP(A28,C12:L17,5,FALSE)*J28 + G10*HLOOKUP(A28,C12:L17,6,FALSE)*K28)</f>
        <v>0.4</v>
      </c>
      <c r="L27" s="3">
        <f t="shared" si="6"/>
        <v>0</v>
      </c>
      <c r="M27" s="4">
        <f t="shared" si="7"/>
        <v>0</v>
      </c>
      <c r="N27" s="4">
        <f t="shared" si="8"/>
        <v>5.0568000000000007E-7</v>
      </c>
      <c r="O27" s="4">
        <f t="shared" si="9"/>
        <v>1.4159040000000001E-5</v>
      </c>
      <c r="P27" s="5">
        <f t="shared" si="10"/>
        <v>2.0227200000000003E-6</v>
      </c>
      <c r="Q27" s="19">
        <f t="shared" si="11"/>
        <v>1.6687440000000002E-5</v>
      </c>
      <c r="R27" s="21">
        <f t="shared" si="1"/>
        <v>0</v>
      </c>
      <c r="S27" s="17">
        <f t="shared" si="2"/>
        <v>0</v>
      </c>
      <c r="T27" s="17">
        <f t="shared" si="3"/>
        <v>3.0303030303030304E-2</v>
      </c>
      <c r="U27" s="17">
        <f t="shared" si="4"/>
        <v>0.8484848484848484</v>
      </c>
      <c r="V27" s="22">
        <f t="shared" si="5"/>
        <v>0.12121212121212122</v>
      </c>
      <c r="W27" s="21">
        <f>IF(W21=A27,L27/Q27,0)</f>
        <v>0</v>
      </c>
      <c r="X27" s="17">
        <f>IF(X21=A27,L27/Q27,0)</f>
        <v>0</v>
      </c>
      <c r="Y27" s="17">
        <f>IF(Y21=A27,L27/Q27,0)</f>
        <v>0</v>
      </c>
      <c r="Z27" s="17">
        <f>IF(Z21=A27,L27/Q27,0)</f>
        <v>0</v>
      </c>
      <c r="AA27" s="17">
        <f>IF(AA21=A27,L27/Q27,0)</f>
        <v>0</v>
      </c>
      <c r="AB27" s="17">
        <f>IF(AB21=A27,L27/Q27,0)</f>
        <v>0</v>
      </c>
      <c r="AC27" s="17">
        <f>IF(AC21=A27,L27/Q27,0)</f>
        <v>0</v>
      </c>
      <c r="AD27" s="17">
        <f>IF(AD21=A27,L27/Q27,0)</f>
        <v>0</v>
      </c>
      <c r="AE27" s="17">
        <f>IF(AE21=A27,L27/Q27,0)</f>
        <v>0</v>
      </c>
      <c r="AF27" s="17">
        <f>IF(AF21=A27,L27/Q27,0)</f>
        <v>0</v>
      </c>
      <c r="AG27" s="21">
        <f>IF(AG21=A27,M27/Q27,0)</f>
        <v>0</v>
      </c>
      <c r="AH27" s="17">
        <f>IF(AH21=A27,M27/Q27,0)</f>
        <v>0</v>
      </c>
      <c r="AI27" s="17">
        <f>IF(AI21=A27,M27/Q27,0)</f>
        <v>0</v>
      </c>
      <c r="AJ27" s="17">
        <f>IF(AJ21=A27,M27/Q27,0)</f>
        <v>0</v>
      </c>
      <c r="AK27" s="17">
        <f>IF(AK21=A27,M27/Q27,0)</f>
        <v>0</v>
      </c>
      <c r="AL27" s="17">
        <f>IF(AL21=A27,M27/Q27,0)</f>
        <v>0</v>
      </c>
      <c r="AM27" s="17">
        <f>IF(AM21=A27,M27/Q27,0)</f>
        <v>0</v>
      </c>
      <c r="AN27" s="17">
        <f>IF(AN21=A27,M27/Q27,0)</f>
        <v>0</v>
      </c>
      <c r="AO27" s="17">
        <f>IF(AO21=A27,M27/Q27,0)</f>
        <v>0</v>
      </c>
      <c r="AP27" s="17">
        <f>IF(AP21=A27,M27/Q27,0)</f>
        <v>0</v>
      </c>
      <c r="AQ27" s="21">
        <f>IF(AQ21=A27,N27/Q27,0)</f>
        <v>0</v>
      </c>
      <c r="AR27" s="17">
        <f>IF(AR21=A27,N27/Q27,0)</f>
        <v>0</v>
      </c>
      <c r="AS27" s="17">
        <f>IF(AS21=A27,N27/Q27,0)</f>
        <v>0</v>
      </c>
      <c r="AT27" s="17">
        <f>IF(AT21=A27,N27/Q27,0)</f>
        <v>0</v>
      </c>
      <c r="AU27" s="17">
        <f>IF(AU21=A27,N27/Q27,0)</f>
        <v>3.0303030303030304E-2</v>
      </c>
      <c r="AV27" s="17">
        <f>IF(AV21=A27,N27/Q27,0)</f>
        <v>0</v>
      </c>
      <c r="AW27" s="17">
        <f>IF(AW21=A27,N27/Q27,0)</f>
        <v>0</v>
      </c>
      <c r="AX27" s="17">
        <f>IF(AX21=A27,N27/Q27,0)</f>
        <v>0</v>
      </c>
      <c r="AY27" s="17">
        <f>IF(AY21=A27,N27/Q27,0)</f>
        <v>0</v>
      </c>
      <c r="AZ27" s="17">
        <f>IF(AZ21=A27,N27/Q27,0)</f>
        <v>0</v>
      </c>
      <c r="BA27" s="21">
        <f>IF(BA21=A27,O27/Q27,0)</f>
        <v>0</v>
      </c>
      <c r="BB27" s="17">
        <f>IF(BB21=A27,O27/Q27,0)</f>
        <v>0</v>
      </c>
      <c r="BC27" s="17">
        <f>IF(BC21=A27,O27/Q27,0)</f>
        <v>0</v>
      </c>
      <c r="BD27" s="17">
        <f>IF(BD21=A27,O27/Q27,0)</f>
        <v>0</v>
      </c>
      <c r="BE27" s="17">
        <f>IF(BE21=A27,O27/Q27,0)</f>
        <v>0.8484848484848484</v>
      </c>
      <c r="BF27" s="17">
        <f>IF(BF21=A27,O27/Q27,0)</f>
        <v>0</v>
      </c>
      <c r="BG27" s="17">
        <f>IF(BG21=A27,O27/Q27,0)</f>
        <v>0</v>
      </c>
      <c r="BH27" s="17">
        <f>IF(BH21=A27,O27/Q27,0)</f>
        <v>0</v>
      </c>
      <c r="BI27" s="17">
        <f>IF(BI21=A27,O27/Q27,0)</f>
        <v>0</v>
      </c>
      <c r="BJ27" s="17">
        <f>IF(BJ21=A27,O27/Q27,0)</f>
        <v>0</v>
      </c>
      <c r="BK27" s="21">
        <f>IF(BK21=A27,P27/Q27,0)</f>
        <v>0</v>
      </c>
      <c r="BL27" s="17">
        <f>IF(BL21=A27,P27/Q27,0)</f>
        <v>0</v>
      </c>
      <c r="BM27" s="17">
        <f>IF(BM21=A27,P27/Q27,0)</f>
        <v>0</v>
      </c>
      <c r="BN27" s="17">
        <f>IF(BN21=A27,P27/Q27,0)</f>
        <v>0</v>
      </c>
      <c r="BO27" s="17">
        <f>IF(BO21=A27,P27/Q27,0)</f>
        <v>0.12121212121212122</v>
      </c>
      <c r="BP27" s="17">
        <f>IF(BP21=A27,P27/Q27,0)</f>
        <v>0</v>
      </c>
      <c r="BQ27" s="17">
        <f>IF(BQ21=A27,P27/Q27,0)</f>
        <v>0</v>
      </c>
      <c r="BR27" s="17">
        <f>IF(BR21=A27,P27/Q27,0)</f>
        <v>0</v>
      </c>
      <c r="BS27" s="17">
        <f>IF(BS21=A27,P27/Q27,0)</f>
        <v>0</v>
      </c>
      <c r="BT27" s="22">
        <f>IF(BT21=A27,P27/Q27,0)</f>
        <v>0</v>
      </c>
      <c r="BU27" s="4">
        <f>B26*C6*G27*HLOOKUP(A27,C12:L17,2,FALSE)/Q26</f>
        <v>0</v>
      </c>
      <c r="BV27" s="4">
        <f>B26*D6*H27*HLOOKUP(A27,C12:L17,3,FALSE)/Q26</f>
        <v>0</v>
      </c>
      <c r="BW27" s="4">
        <f>B26*E6*I27*HLOOKUP(A27,C12:L17,4,FALSE)/Q26</f>
        <v>0</v>
      </c>
      <c r="BX27" s="4">
        <f>B26*F6*J27*HLOOKUP(A27,C12:L17,5,FALSE)/Q26</f>
        <v>0</v>
      </c>
      <c r="BY27" s="5">
        <f>B26*G6*K27*HLOOKUP(A27,C12:L17,6,FALSE)/Q26</f>
        <v>0</v>
      </c>
      <c r="BZ27" s="3">
        <f>C26*C7*G27*HLOOKUP(A27,C12:L17,2,FALSE)/Q26</f>
        <v>0</v>
      </c>
      <c r="CA27" s="4">
        <f>C26*D7*H27*HLOOKUP(A27,C12:L17,3,FALSE)/Q26</f>
        <v>0</v>
      </c>
      <c r="CB27" s="4">
        <f>C26*E7*I27*HLOOKUP(A27,C12:L17,4,FALSE)/Q26</f>
        <v>0</v>
      </c>
      <c r="CC27" s="4">
        <f>C26*F7*J27*HLOOKUP(A27,C12:L17,5,FALSE)/Q26</f>
        <v>0</v>
      </c>
      <c r="CD27" s="5">
        <f>C26*G7*K27*HLOOKUP(A27,C12:L17,6,FALSE)/Q26</f>
        <v>0</v>
      </c>
      <c r="CE27" s="3">
        <f>D26*C8*G27*HLOOKUP(A27,C12:L17,2,FALSE)/Q26</f>
        <v>0</v>
      </c>
      <c r="CF27" s="4">
        <f>D26*D8*H27*HLOOKUP(A27,C12:L17,3,FALSE)/Q26</f>
        <v>0</v>
      </c>
      <c r="CG27" s="4">
        <f>D26*E8*I27*HLOOKUP(A27,C12:L17,4,FALSE)/Q26</f>
        <v>3.0303030303030304E-2</v>
      </c>
      <c r="CH27" s="4">
        <f>D26*F8*J27*HLOOKUP(A27,C12:L17,5,FALSE)/Q26</f>
        <v>0.8484848484848484</v>
      </c>
      <c r="CI27" s="5">
        <f>D26*G8*K27*HLOOKUP(A27,C12:L17,6,FALSE)/Q26</f>
        <v>0.12121212121212122</v>
      </c>
      <c r="CJ27" s="3">
        <f>E26*C9*G27*HLOOKUP(A27,C12:L17,2,FALSE)/Q26</f>
        <v>0</v>
      </c>
      <c r="CK27" s="4">
        <f>E26*D9*H27*HLOOKUP(A27,C12:L17,3,FALSE)/Q26</f>
        <v>0</v>
      </c>
      <c r="CL27" s="4">
        <f>E26*E9*I27*HLOOKUP(A27,C12:L17,4,FALSE)/Q26</f>
        <v>0</v>
      </c>
      <c r="CM27" s="4">
        <f>E26*F9*J27*HLOOKUP(A27,C12:L17,5,FALSE)/Q26</f>
        <v>0</v>
      </c>
      <c r="CN27" s="5">
        <f>E26*G9*K27*HLOOKUP(A27,C12:L17,6,FALSE)/Q26</f>
        <v>0</v>
      </c>
      <c r="CO27" s="3">
        <f>F26*C10*G27*HLOOKUP(A27,C12:L17,2,FALSE)/Q26</f>
        <v>0</v>
      </c>
      <c r="CP27" s="4">
        <f>F26*D10*H27*HLOOKUP(A27,C12:L17,3,FALSE)/Q26</f>
        <v>0</v>
      </c>
      <c r="CQ27" s="4">
        <f>F26*E10*I27*HLOOKUP(A27,C12:L17,4,FALSE)/Q26</f>
        <v>0</v>
      </c>
      <c r="CR27" s="4">
        <f>F26*F10*J27*HLOOKUP(A27,C12:L17,5,FALSE)/Q26</f>
        <v>0</v>
      </c>
      <c r="CS27" s="5">
        <f>F26*G10*K27*HLOOKUP(A27,C12:L17,6,FALSE)/Q26</f>
        <v>0</v>
      </c>
    </row>
    <row r="28" spans="1:97">
      <c r="A28" s="16" t="s">
        <v>6</v>
      </c>
      <c r="B28" s="3">
        <f>IF(ISBLANK(HLOOKUP(A28,C12:L17,2,FALSE)),0,HLOOKUP(A28,C12:L17,2,FALSE) * (C6*B27+C7*C27+C8*D27+C9*E27+C10*F27))</f>
        <v>0</v>
      </c>
      <c r="C28" s="4">
        <f>IF(ISBLANK(HLOOKUP(A28,C12:L17,3,FALSE)),0,HLOOKUP(A28,C12:L17,3,FALSE) * (D6*B27+D7*C27+D8*D27+D9*E27+D10*F27))</f>
        <v>1.6687440000000002E-5</v>
      </c>
      <c r="D28" s="4">
        <f>IF(ISBLANK(HLOOKUP(A28,C12:L17,4,FALSE)),0,HLOOKUP(A28,C12:L17,4,FALSE) * (E6*B27+E7*C27+E8*D27+E9*E27+E10*F27))</f>
        <v>0</v>
      </c>
      <c r="E28" s="4">
        <f>IF(ISBLANK(HLOOKUP(A28,C12:L17,5,FALSE)),0,HLOOKUP(A28,C12:L17,5,FALSE) * (F6*B27+F7*C27+F8*D27+F9*E27+F10*F27))</f>
        <v>0</v>
      </c>
      <c r="F28" s="5">
        <f>IF(ISBLANK(HLOOKUP(A28,C12:L17,6,FALSE)),0,HLOOKUP(A28,C12:L17,6,FALSE) * (G6*B27+G7*C27+G8*D27+G9*E27+G10*F27))</f>
        <v>0</v>
      </c>
      <c r="G28" s="3">
        <f>IF(ISBLANK(HLOOKUP(A28,C12:L17,2,FALSE)),0,HLOOKUP(A28,C12:L17,2,FALSE))</f>
        <v>0</v>
      </c>
      <c r="H28" s="4">
        <f>IF(ISBLANK(HLOOKUP(A28,C12:L17,3,FALSE)),0,HLOOKUP(A28,C12:L17,3,FALSE))</f>
        <v>1</v>
      </c>
      <c r="I28" s="4">
        <f>IF(ISBLANK(HLOOKUP(A28,C12:L17,4,FALSE)),0,HLOOKUP(A28,C12:L17,4,FALSE))</f>
        <v>0</v>
      </c>
      <c r="J28" s="4">
        <f>IF(ISBLANK(HLOOKUP(A28,C12:L17,5,FALSE)),0,HLOOKUP(A28,C12:L17,5,FALSE))</f>
        <v>0</v>
      </c>
      <c r="K28" s="5">
        <f>IF(ISBLANK(HLOOKUP(A28,C12:L17,6,FALSE)),0,HLOOKUP(A28,C12:L17,6,FALSE))</f>
        <v>0</v>
      </c>
      <c r="L28" s="3">
        <f t="shared" si="6"/>
        <v>0</v>
      </c>
      <c r="M28" s="4">
        <f t="shared" si="7"/>
        <v>1.6687440000000002E-5</v>
      </c>
      <c r="N28" s="4">
        <f t="shared" si="8"/>
        <v>0</v>
      </c>
      <c r="O28" s="4">
        <f t="shared" si="9"/>
        <v>0</v>
      </c>
      <c r="P28" s="5">
        <f t="shared" si="10"/>
        <v>0</v>
      </c>
      <c r="Q28" s="19">
        <f t="shared" si="11"/>
        <v>1.6687440000000002E-5</v>
      </c>
      <c r="R28" s="21">
        <f t="shared" si="1"/>
        <v>0</v>
      </c>
      <c r="S28" s="17">
        <f t="shared" si="2"/>
        <v>1</v>
      </c>
      <c r="T28" s="17">
        <f t="shared" si="3"/>
        <v>0</v>
      </c>
      <c r="U28" s="17">
        <f t="shared" si="4"/>
        <v>0</v>
      </c>
      <c r="V28" s="22">
        <f t="shared" si="5"/>
        <v>0</v>
      </c>
      <c r="W28" s="21">
        <f>IF(W21=A28,L28/Q28,0)</f>
        <v>0</v>
      </c>
      <c r="X28" s="17">
        <f>IF(X21=A28,L28/Q28,0)</f>
        <v>0</v>
      </c>
      <c r="Y28" s="17">
        <f>IF(Y21=A28,L28/Q28,0)</f>
        <v>0</v>
      </c>
      <c r="Z28" s="17">
        <f>IF(Z21=A28,L28/Q28,0)</f>
        <v>0</v>
      </c>
      <c r="AA28" s="17">
        <f>IF(AA21=A28,L28/Q28,0)</f>
        <v>0</v>
      </c>
      <c r="AB28" s="17">
        <f>IF(AB21=A28,L28/Q28,0)</f>
        <v>0</v>
      </c>
      <c r="AC28" s="17">
        <f>IF(AC21=A28,L28/Q28,0)</f>
        <v>0</v>
      </c>
      <c r="AD28" s="17">
        <f>IF(AD21=A28,L28/Q28,0)</f>
        <v>0</v>
      </c>
      <c r="AE28" s="17">
        <f>IF(AE21=A28,L28/Q28,0)</f>
        <v>0</v>
      </c>
      <c r="AF28" s="17">
        <f>IF(AF21=A28,L28/Q28,0)</f>
        <v>0</v>
      </c>
      <c r="AG28" s="21">
        <f>IF(AG21=A28,M28/Q28,0)</f>
        <v>0</v>
      </c>
      <c r="AH28" s="17">
        <f>IF(AH21=A28,M28/Q28,0)</f>
        <v>1</v>
      </c>
      <c r="AI28" s="17">
        <f>IF(AI21=A28,M28/Q28,0)</f>
        <v>0</v>
      </c>
      <c r="AJ28" s="17">
        <f>IF(AJ21=A28,M28/Q28,0)</f>
        <v>0</v>
      </c>
      <c r="AK28" s="17">
        <f>IF(AK21=A28,M28/Q28,0)</f>
        <v>0</v>
      </c>
      <c r="AL28" s="17">
        <f>IF(AL21=A28,M28/Q28,0)</f>
        <v>0</v>
      </c>
      <c r="AM28" s="17">
        <f>IF(AM21=A28,M28/Q28,0)</f>
        <v>0</v>
      </c>
      <c r="AN28" s="17">
        <f>IF(AN21=A28,M28/Q28,0)</f>
        <v>0</v>
      </c>
      <c r="AO28" s="17">
        <f>IF(AO21=A28,M28/Q28,0)</f>
        <v>0</v>
      </c>
      <c r="AP28" s="17">
        <f>IF(AP21=A28,M28/Q28,0)</f>
        <v>0</v>
      </c>
      <c r="AQ28" s="21">
        <f>IF(AQ21=A28,N28/Q28,0)</f>
        <v>0</v>
      </c>
      <c r="AR28" s="17">
        <f>IF(AR21=A28,N28/Q28,0)</f>
        <v>0</v>
      </c>
      <c r="AS28" s="17">
        <f>IF(AS21=A28,N28/Q28,0)</f>
        <v>0</v>
      </c>
      <c r="AT28" s="17">
        <f>IF(AT21=A28,N28/Q28,0)</f>
        <v>0</v>
      </c>
      <c r="AU28" s="17">
        <f>IF(AU21=A28,N28/Q28,0)</f>
        <v>0</v>
      </c>
      <c r="AV28" s="17">
        <f>IF(AV21=A28,N28/Q28,0)</f>
        <v>0</v>
      </c>
      <c r="AW28" s="17">
        <f>IF(AW21=A28,N28/Q28,0)</f>
        <v>0</v>
      </c>
      <c r="AX28" s="17">
        <f>IF(AX21=A28,N28/Q28,0)</f>
        <v>0</v>
      </c>
      <c r="AY28" s="17">
        <f>IF(AY21=A28,N28/Q28,0)</f>
        <v>0</v>
      </c>
      <c r="AZ28" s="17">
        <f>IF(AZ21=A28,N28/Q28,0)</f>
        <v>0</v>
      </c>
      <c r="BA28" s="21">
        <f>IF(BA21=A28,O28/Q28,0)</f>
        <v>0</v>
      </c>
      <c r="BB28" s="17">
        <f>IF(BB21=A28,O28/Q28,0)</f>
        <v>0</v>
      </c>
      <c r="BC28" s="17">
        <f>IF(BC21=A28,O28/Q28,0)</f>
        <v>0</v>
      </c>
      <c r="BD28" s="17">
        <f>IF(BD21=A28,O28/Q28,0)</f>
        <v>0</v>
      </c>
      <c r="BE28" s="17">
        <f>IF(BE21=A28,O28/Q28,0)</f>
        <v>0</v>
      </c>
      <c r="BF28" s="17">
        <f>IF(BF21=A28,O28/Q28,0)</f>
        <v>0</v>
      </c>
      <c r="BG28" s="17">
        <f>IF(BG21=A28,O28/Q28,0)</f>
        <v>0</v>
      </c>
      <c r="BH28" s="17">
        <f>IF(BH21=A28,O28/Q28,0)</f>
        <v>0</v>
      </c>
      <c r="BI28" s="17">
        <f>IF(BI21=A28,O28/Q28,0)</f>
        <v>0</v>
      </c>
      <c r="BJ28" s="17">
        <f>IF(BJ21=A28,O28/Q28,0)</f>
        <v>0</v>
      </c>
      <c r="BK28" s="21">
        <f>IF(BK21=A28,P28/Q28,0)</f>
        <v>0</v>
      </c>
      <c r="BL28" s="17">
        <f>IF(BL21=A28,P28/Q28,0)</f>
        <v>0</v>
      </c>
      <c r="BM28" s="17">
        <f>IF(BM21=A28,P28/Q28,0)</f>
        <v>0</v>
      </c>
      <c r="BN28" s="17">
        <f>IF(BN21=A28,P28/Q28,0)</f>
        <v>0</v>
      </c>
      <c r="BO28" s="17">
        <f>IF(BO21=A28,P28/Q28,0)</f>
        <v>0</v>
      </c>
      <c r="BP28" s="17">
        <f>IF(BP21=A28,P28/Q28,0)</f>
        <v>0</v>
      </c>
      <c r="BQ28" s="17">
        <f>IF(BQ21=A28,P28/Q28,0)</f>
        <v>0</v>
      </c>
      <c r="BR28" s="17">
        <f>IF(BR21=A28,P28/Q28,0)</f>
        <v>0</v>
      </c>
      <c r="BS28" s="17">
        <f>IF(BS21=A28,P28/Q28,0)</f>
        <v>0</v>
      </c>
      <c r="BT28" s="22">
        <f>IF(BT21=A28,P28/Q28,0)</f>
        <v>0</v>
      </c>
      <c r="BU28" s="4">
        <f>B27*C6*G28*HLOOKUP(A28,C12:L17,2,FALSE)/Q27</f>
        <v>0</v>
      </c>
      <c r="BV28" s="4">
        <f>B27*D6*H28*HLOOKUP(A28,C12:L17,3,FALSE)/Q27</f>
        <v>0</v>
      </c>
      <c r="BW28" s="4">
        <f>B27*E6*I28*HLOOKUP(A28,C12:L17,4,FALSE)/Q27</f>
        <v>0</v>
      </c>
      <c r="BX28" s="4">
        <f>B27*F6*J28*HLOOKUP(A28,C12:L17,5,FALSE)/Q27</f>
        <v>0</v>
      </c>
      <c r="BY28" s="5">
        <f>B27*G6*K28*HLOOKUP(A28,C12:L17,6,FALSE)/Q27</f>
        <v>0</v>
      </c>
      <c r="BZ28" s="3">
        <f>C27*C7*G28*HLOOKUP(A28,C12:L17,2,FALSE)/Q27</f>
        <v>0</v>
      </c>
      <c r="CA28" s="4">
        <f>C27*D7*H28*HLOOKUP(A28,C12:L17,3,FALSE)/Q27</f>
        <v>0</v>
      </c>
      <c r="CB28" s="4">
        <f>C27*E7*I28*HLOOKUP(A28,C12:L17,4,FALSE)/Q27</f>
        <v>0</v>
      </c>
      <c r="CC28" s="4">
        <f>C27*F7*J28*HLOOKUP(A28,C12:L17,5,FALSE)/Q27</f>
        <v>0</v>
      </c>
      <c r="CD28" s="5">
        <f>C27*G7*K28*HLOOKUP(A28,C12:L17,6,FALSE)/Q27</f>
        <v>0</v>
      </c>
      <c r="CE28" s="3">
        <f>D27*C8*G28*HLOOKUP(A28,C12:L17,2,FALSE)/Q27</f>
        <v>0</v>
      </c>
      <c r="CF28" s="4">
        <f>D27*D8*H28*HLOOKUP(A28,C12:L17,3,FALSE)/Q27</f>
        <v>3.0303030303030304E-2</v>
      </c>
      <c r="CG28" s="4">
        <f>D27*E8*I28*HLOOKUP(A28,C12:L17,4,FALSE)/Q27</f>
        <v>0</v>
      </c>
      <c r="CH28" s="4">
        <f>D27*F8*J28*HLOOKUP(A28,C12:L17,5,FALSE)/Q27</f>
        <v>0</v>
      </c>
      <c r="CI28" s="5">
        <f>D27*G8*K28*HLOOKUP(A28,C12:L17,6,FALSE)/Q27</f>
        <v>0</v>
      </c>
      <c r="CJ28" s="3">
        <f>E27*C9*G28*HLOOKUP(A28,C12:L17,2,FALSE)/Q27</f>
        <v>0</v>
      </c>
      <c r="CK28" s="4">
        <f>E27*D9*H28*HLOOKUP(A28,C12:L17,3,FALSE)/Q27</f>
        <v>0.8484848484848484</v>
      </c>
      <c r="CL28" s="4">
        <f>E27*E9*I28*HLOOKUP(A28,C12:L17,4,FALSE)/Q27</f>
        <v>0</v>
      </c>
      <c r="CM28" s="4">
        <f>E27*F9*J28*HLOOKUP(A28,C12:L17,5,FALSE)/Q27</f>
        <v>0</v>
      </c>
      <c r="CN28" s="5">
        <f>E27*G9*K28*HLOOKUP(A28,C12:L17,6,FALSE)/Q27</f>
        <v>0</v>
      </c>
      <c r="CO28" s="3">
        <f>F27*C10*G28*HLOOKUP(A28,C12:L17,2,FALSE)/Q27</f>
        <v>0</v>
      </c>
      <c r="CP28" s="4">
        <f>F27*D10*H28*HLOOKUP(A28,C12:L17,3,FALSE)/Q27</f>
        <v>0.12121212121212122</v>
      </c>
      <c r="CQ28" s="4">
        <f>F27*E10*I28*HLOOKUP(A28,C12:L17,4,FALSE)/Q27</f>
        <v>0</v>
      </c>
      <c r="CR28" s="4">
        <f>F27*F10*J28*HLOOKUP(A28,C12:L17,5,FALSE)/Q27</f>
        <v>0</v>
      </c>
      <c r="CS28" s="5">
        <f>F27*G10*K28*HLOOKUP(A28,C12:L17,6,FALSE)/Q27</f>
        <v>0</v>
      </c>
    </row>
    <row r="29" spans="1:97">
      <c r="A29" s="16"/>
      <c r="B29" s="3"/>
      <c r="C29" s="4"/>
      <c r="D29" s="4"/>
      <c r="E29" s="4"/>
      <c r="F29" s="5"/>
      <c r="G29" s="3"/>
      <c r="H29" s="4"/>
      <c r="I29" s="4"/>
      <c r="J29" s="4"/>
      <c r="K29" s="5"/>
      <c r="L29" s="3"/>
      <c r="M29" s="4"/>
      <c r="N29" s="4"/>
      <c r="O29" s="4"/>
      <c r="P29" s="5"/>
      <c r="Q29" s="19"/>
      <c r="R29" s="3"/>
      <c r="S29" s="4"/>
      <c r="T29" s="4"/>
      <c r="U29" s="4"/>
      <c r="V29" s="5"/>
      <c r="W29" s="21"/>
      <c r="X29" s="17"/>
      <c r="Y29" s="17"/>
      <c r="Z29" s="17"/>
      <c r="AA29" s="17"/>
      <c r="AB29" s="17"/>
      <c r="AC29" s="17"/>
      <c r="AD29" s="17"/>
      <c r="AE29" s="17"/>
      <c r="AF29" s="17"/>
      <c r="AG29" s="21"/>
      <c r="AH29" s="17"/>
      <c r="AI29" s="17"/>
      <c r="AJ29" s="17"/>
      <c r="AK29" s="17"/>
      <c r="AL29" s="17"/>
      <c r="AM29" s="17"/>
      <c r="AN29" s="17"/>
      <c r="AO29" s="17"/>
      <c r="AP29" s="17"/>
      <c r="AQ29" s="21">
        <f>IF(AQ21=A29,N29/Q29,0)</f>
        <v>0</v>
      </c>
      <c r="AR29" s="17">
        <f>IF(AR21=A29,N29/Q29,0)</f>
        <v>0</v>
      </c>
      <c r="AS29" s="17">
        <f>IF(AS21=A29,N29/Q29,0)</f>
        <v>0</v>
      </c>
      <c r="AT29" s="17">
        <f>IF(AT21=A29,N29/Q29,0)</f>
        <v>0</v>
      </c>
      <c r="AU29" s="17">
        <f>IF(AU21=A29,N29/Q29,0)</f>
        <v>0</v>
      </c>
      <c r="AV29" s="17">
        <f>IF(AV21=A29,N29/Q29,0)</f>
        <v>0</v>
      </c>
      <c r="AW29" s="17">
        <f>IF(AW21=A29,N29/Q29,0)</f>
        <v>0</v>
      </c>
      <c r="AX29" s="17">
        <f>IF(AX21=A29,N29/Q29,0)</f>
        <v>0</v>
      </c>
      <c r="AY29" s="17">
        <f>IF(AY21=A29,N29/Q29,0)</f>
        <v>0</v>
      </c>
      <c r="AZ29" s="17">
        <f>IF(AZ21=A29,N29/Q29,0)</f>
        <v>0</v>
      </c>
      <c r="BA29" s="21">
        <f>IF(BA21=A29,O29/Q29,0)</f>
        <v>0</v>
      </c>
      <c r="BB29" s="17">
        <f>IF(BB21=A29,O29/Q29,0)</f>
        <v>0</v>
      </c>
      <c r="BC29" s="17">
        <f>IF(BC21=A29,O29/Q29,0)</f>
        <v>0</v>
      </c>
      <c r="BD29" s="17">
        <f>IF(BD21=A29,O29/Q29,0)</f>
        <v>0</v>
      </c>
      <c r="BE29" s="17">
        <f>IF(BE21=A29,O29/Q29,0)</f>
        <v>0</v>
      </c>
      <c r="BF29" s="17">
        <f>IF(BF21=A29,O29/Q29,0)</f>
        <v>0</v>
      </c>
      <c r="BG29" s="17">
        <f>IF(BG21=A29,O29/Q29,0)</f>
        <v>0</v>
      </c>
      <c r="BH29" s="17">
        <f>IF(BH21=A29,O29/Q29,0)</f>
        <v>0</v>
      </c>
      <c r="BI29" s="17">
        <f>IF(BI21=A29,O29/Q29,0)</f>
        <v>0</v>
      </c>
      <c r="BJ29" s="17">
        <f>IF(BJ21=A29,O29/Q29,0)</f>
        <v>0</v>
      </c>
      <c r="BK29" s="21">
        <f>IF(BK21=A29,P29/Q29,0)</f>
        <v>0</v>
      </c>
      <c r="BL29" s="17">
        <f>IF(BL21=A29,P29/Q29,0)</f>
        <v>0</v>
      </c>
      <c r="BM29" s="17">
        <f>IF(BM21=A29,P29/Q29,0)</f>
        <v>0</v>
      </c>
      <c r="BN29" s="17">
        <f>IF(BN21=A29,P29/Q29,0)</f>
        <v>0</v>
      </c>
      <c r="BO29" s="17">
        <f>IF(BO21=A29,P29/Q29,0)</f>
        <v>0</v>
      </c>
      <c r="BP29" s="17">
        <f>IF(BP21=A29,P29/Q29,0)</f>
        <v>0</v>
      </c>
      <c r="BQ29" s="17">
        <f>IF(BQ21=A29,P29/Q29,0)</f>
        <v>0</v>
      </c>
      <c r="BR29" s="17">
        <f>IF(BR21=A29,P29/Q29,0)</f>
        <v>0</v>
      </c>
      <c r="BS29" s="17">
        <f>IF(BS21=A29,P29/Q29,0)</f>
        <v>0</v>
      </c>
      <c r="BT29" s="22">
        <f>IF(BT21=A29,P29/Q29,0)</f>
        <v>0</v>
      </c>
      <c r="BU29" s="4"/>
      <c r="BV29" s="4"/>
      <c r="BW29" s="4"/>
      <c r="BX29" s="4"/>
      <c r="BY29" s="5"/>
      <c r="BZ29" s="3"/>
      <c r="CA29" s="4"/>
      <c r="CB29" s="4"/>
      <c r="CC29" s="4"/>
      <c r="CD29" s="5"/>
      <c r="CE29" s="3"/>
      <c r="CF29" s="4"/>
      <c r="CG29" s="4"/>
      <c r="CH29" s="4"/>
      <c r="CI29" s="5"/>
      <c r="CJ29" s="3"/>
      <c r="CK29" s="4"/>
      <c r="CL29" s="4"/>
      <c r="CM29" s="4"/>
      <c r="CN29" s="5"/>
      <c r="CO29" s="3"/>
      <c r="CP29" s="4"/>
      <c r="CQ29" s="4"/>
      <c r="CR29" s="4"/>
      <c r="CS29" s="5"/>
    </row>
    <row r="30" spans="1:97">
      <c r="A30" s="16" t="s">
        <v>5</v>
      </c>
      <c r="B30" s="3">
        <f>IF(ISBLANK(HLOOKUP(A30,C12:L17,2,FALSE)),0,HLOOKUP(A30,C12:L17,2,FALSE))</f>
        <v>1</v>
      </c>
      <c r="C30" s="4">
        <f>IF(ISBLANK(HLOOKUP(A30,C12:L17,3,FALSE)),0,HLOOKUP(A30,C12:L17,3,FALSE))</f>
        <v>0</v>
      </c>
      <c r="D30" s="4">
        <f>IF(ISBLANK(HLOOKUP(A30,C12:L17,4,FALSE)),0,HLOOKUP(A30,C12:L17,4,FALSE))</f>
        <v>0</v>
      </c>
      <c r="E30" s="4">
        <f>IF(ISBLANK(HLOOKUP(A30,C12:L17,5,FALSE)),0,HLOOKUP(A30,C12:L17,5,FALSE))</f>
        <v>0</v>
      </c>
      <c r="F30" s="5">
        <f>IF(ISBLANK(HLOOKUP(A30,C12:L17,6,FALSE)),0,HLOOKUP(A30,C12:L17,6,FALSE))</f>
        <v>0</v>
      </c>
      <c r="G30" s="3">
        <f>IF(ISBLANK(HLOOKUP(A30,C12:L17,2,FALSE)),0,C6*HLOOKUP(A31,C12:L17,2,FALSE)*G31 + D6*HLOOKUP(A31,C12:L17,3,FALSE)*H31 + E6*HLOOKUP(A31,C12:L17,4,FALSE)*I31 + F6*HLOOKUP(A31,C12:L17,5,FALSE)*J31 + G6*HLOOKUP(A31,C12:L17,6,FALSE)*K31)</f>
        <v>1.2992000000000001E-3</v>
      </c>
      <c r="H30" s="4">
        <f>IF(ISBLANK(HLOOKUP(A30,C12:L17,3,FALSE)),0,C7*HLOOKUP(A31,C12:L17,2,FALSE)*G31 + D7*HLOOKUP(A31,C12:L17,3,FALSE)*H31 + E7*HLOOKUP(A31,C12:L17,4,FALSE)*I31 + F7*HLOOKUP(A31,C12:L17,5,FALSE)*J31 + G7*HLOOKUP(A31,C12:L17,6,FALSE)*K31)</f>
        <v>0</v>
      </c>
      <c r="I30" s="4">
        <f>IF(ISBLANK(HLOOKUP(A30,C12:L17,4,FALSE)),0,C8*HLOOKUP(A31,C12:L17,2,FALSE)*G31 + D8*HLOOKUP(A31,C12:L17,3,FALSE)*H31 + E8*HLOOKUP(A31,C12:L17,4,FALSE)*I31 + F8*HLOOKUP(A31,C12:L17,5,FALSE)*J31 + G8*HLOOKUP(A31,C12:L17,6,FALSE)*K31)</f>
        <v>0</v>
      </c>
      <c r="J30" s="4">
        <f>IF(ISBLANK(HLOOKUP(A30,C12:L17,5,FALSE)),0,C9*HLOOKUP(A31,C12:L17,2,FALSE)*G31 + D9*HLOOKUP(A31,C12:L17,3,FALSE)*H31 + E9*HLOOKUP(A31,C12:L17,4,FALSE)*I31 + F9*HLOOKUP(A31,C12:L17,5,FALSE)*J31 + G9*HLOOKUP(A31,C12:L17,6,FALSE)*K31)</f>
        <v>0</v>
      </c>
      <c r="K30" s="5">
        <f>IF(ISBLANK(HLOOKUP(A30,C12:L17,6,FALSE)),0,C10*HLOOKUP(A31,C12:L17,2,FALSE)*G31 + D10*HLOOKUP(A31,C12:L17,3,FALSE)*H31 + E10*HLOOKUP(A31,C12:L17,4,FALSE)*I31 + F10*HLOOKUP(A31,C12:L17,5,FALSE)*J31 + G10*HLOOKUP(A31,C12:L17,6,FALSE)*K31)</f>
        <v>0</v>
      </c>
      <c r="L30" s="3">
        <f>B30*G30</f>
        <v>1.2992000000000001E-3</v>
      </c>
      <c r="M30" s="4">
        <f t="shared" ref="M30:P34" si="12">C30*H30</f>
        <v>0</v>
      </c>
      <c r="N30" s="4">
        <f t="shared" si="12"/>
        <v>0</v>
      </c>
      <c r="O30" s="4">
        <f t="shared" si="12"/>
        <v>0</v>
      </c>
      <c r="P30" s="5">
        <f t="shared" si="12"/>
        <v>0</v>
      </c>
      <c r="Q30" s="19">
        <f>SUM(L30:P30)</f>
        <v>1.2992000000000001E-3</v>
      </c>
      <c r="R30" s="21">
        <f>L30/Q30</f>
        <v>1</v>
      </c>
      <c r="S30" s="17">
        <f>M30/Q30</f>
        <v>0</v>
      </c>
      <c r="T30" s="17">
        <f>N30/Q30</f>
        <v>0</v>
      </c>
      <c r="U30" s="17">
        <f>O30/Q30</f>
        <v>0</v>
      </c>
      <c r="V30" s="22">
        <f>P30/Q30</f>
        <v>0</v>
      </c>
      <c r="W30" s="21">
        <f>IF(W21=A30,L30/Q30,0)</f>
        <v>1</v>
      </c>
      <c r="X30" s="17">
        <f>IF(X21=A30,L30/Q30,0)</f>
        <v>0</v>
      </c>
      <c r="Y30" s="17">
        <f>IF(Y21=A30,L30/Q30,0)</f>
        <v>0</v>
      </c>
      <c r="Z30" s="17">
        <f>IF(Z21=A30,L30/Q30,0)</f>
        <v>0</v>
      </c>
      <c r="AA30" s="17">
        <f>IF(AA21=A30,L30/Q30,0)</f>
        <v>0</v>
      </c>
      <c r="AB30" s="17">
        <f>IF(AB21=A30,L30/Q30,0)</f>
        <v>0</v>
      </c>
      <c r="AC30" s="17">
        <f>IF(AC21=A30,L30/Q30,0)</f>
        <v>0</v>
      </c>
      <c r="AD30" s="17">
        <f>IF(AD21=A30,L30/Q30,0)</f>
        <v>0</v>
      </c>
      <c r="AE30" s="17">
        <f>IF(AE21=A30,L30/Q30,0)</f>
        <v>0</v>
      </c>
      <c r="AF30" s="17">
        <f>IF(AF21=A30,L30/Q30,0)</f>
        <v>0</v>
      </c>
      <c r="AG30" s="21">
        <f>IF(AG21=A30,M30/Q30,0)</f>
        <v>0</v>
      </c>
      <c r="AH30" s="17">
        <f>IF(AH21=A30,M30/Q30,0)</f>
        <v>0</v>
      </c>
      <c r="AI30" s="17">
        <f>IF(AI21=A30,M30/Q30,0)</f>
        <v>0</v>
      </c>
      <c r="AJ30" s="17">
        <f>IF(AJ21=A30,M30/Q30,0)</f>
        <v>0</v>
      </c>
      <c r="AK30" s="17">
        <f>IF(AK21=A30,M30/Q30,0)</f>
        <v>0</v>
      </c>
      <c r="AL30" s="17">
        <f>IF(AL21=A30,M30/Q30,0)</f>
        <v>0</v>
      </c>
      <c r="AM30" s="17">
        <f>IF(AM21=A30,M30/Q30,0)</f>
        <v>0</v>
      </c>
      <c r="AN30" s="17">
        <f>IF(AN21=A30,M30/Q30,0)</f>
        <v>0</v>
      </c>
      <c r="AO30" s="17">
        <f>IF(AO21=A30,M30/Q30,0)</f>
        <v>0</v>
      </c>
      <c r="AP30" s="17">
        <f>IF(AP21=A30,M30/Q30,0)</f>
        <v>0</v>
      </c>
      <c r="AQ30" s="21">
        <f>IF(AQ21=A30,N30/Q30,0)</f>
        <v>0</v>
      </c>
      <c r="AR30" s="17">
        <f>IF(AR21=A30,N30/Q30,0)</f>
        <v>0</v>
      </c>
      <c r="AS30" s="17">
        <f>IF(AS21=A30,N30/Q30,0)</f>
        <v>0</v>
      </c>
      <c r="AT30" s="17">
        <f>IF(AT21=A30,N30/Q30,0)</f>
        <v>0</v>
      </c>
      <c r="AU30" s="17">
        <f>IF(AU21=A30,N30/Q30,0)</f>
        <v>0</v>
      </c>
      <c r="AV30" s="17">
        <f>IF(AV21=A30,N30/Q30,0)</f>
        <v>0</v>
      </c>
      <c r="AW30" s="17">
        <f>IF(AW21=A30,N30/Q30,0)</f>
        <v>0</v>
      </c>
      <c r="AX30" s="17">
        <f>IF(AX21=A30,N30/Q30,0)</f>
        <v>0</v>
      </c>
      <c r="AY30" s="17">
        <f>IF(AY21=A30,N30/Q30,0)</f>
        <v>0</v>
      </c>
      <c r="AZ30" s="17">
        <f>IF(AZ21=A30,N30/Q30,0)</f>
        <v>0</v>
      </c>
      <c r="BA30" s="21">
        <f>IF(BA21=A30,O30/Q30,0)</f>
        <v>0</v>
      </c>
      <c r="BB30" s="17">
        <f>IF(BB21=A30,O30/Q30,0)</f>
        <v>0</v>
      </c>
      <c r="BC30" s="17">
        <f>IF(BC21=A30,O30/Q30,0)</f>
        <v>0</v>
      </c>
      <c r="BD30" s="17">
        <f>IF(BD21=A30,O30/Q30,0)</f>
        <v>0</v>
      </c>
      <c r="BE30" s="17">
        <f>IF(BE21=A30,O30/Q30,0)</f>
        <v>0</v>
      </c>
      <c r="BF30" s="17">
        <f>IF(BF21=A30,O30/Q30,0)</f>
        <v>0</v>
      </c>
      <c r="BG30" s="17">
        <f>IF(BG21=A30,O30/Q30,0)</f>
        <v>0</v>
      </c>
      <c r="BH30" s="17">
        <f>IF(BH21=A30,O30/Q30,0)</f>
        <v>0</v>
      </c>
      <c r="BI30" s="17">
        <f>IF(BI21=A30,O30/Q30,0)</f>
        <v>0</v>
      </c>
      <c r="BJ30" s="17">
        <f>IF(BJ21=A30,O30/Q30,0)</f>
        <v>0</v>
      </c>
      <c r="BK30" s="21">
        <f>IF(BK21=A30,P30/Q30,0)</f>
        <v>0</v>
      </c>
      <c r="BL30" s="17">
        <f>IF(BL21=A30,P30/Q30,0)</f>
        <v>0</v>
      </c>
      <c r="BM30" s="17">
        <f>IF(BM21=A30,P30/Q30,0)</f>
        <v>0</v>
      </c>
      <c r="BN30" s="17">
        <f>IF(BN21=A30,P30/Q30,0)</f>
        <v>0</v>
      </c>
      <c r="BO30" s="17">
        <f>IF(BO21=A30,P30/Q30,0)</f>
        <v>0</v>
      </c>
      <c r="BP30" s="17">
        <f>IF(BP21=A30,P30/Q30,0)</f>
        <v>0</v>
      </c>
      <c r="BQ30" s="17">
        <f>IF(BQ21=A30,P30/Q30,0)</f>
        <v>0</v>
      </c>
      <c r="BR30" s="17">
        <f>IF(BR21=A30,P30/Q30,0)</f>
        <v>0</v>
      </c>
      <c r="BS30" s="17">
        <f>IF(BS21=A30,P30/Q30,0)</f>
        <v>0</v>
      </c>
      <c r="BT30" s="22">
        <f>IF(BT21=A30,P30/Q30,0)</f>
        <v>0</v>
      </c>
      <c r="BU30" s="4"/>
      <c r="BV30" s="4"/>
      <c r="BW30" s="4"/>
      <c r="BX30" s="4"/>
      <c r="BY30" s="5"/>
      <c r="BZ30" s="3"/>
      <c r="CA30" s="4"/>
      <c r="CB30" s="4"/>
      <c r="CC30" s="4"/>
      <c r="CD30" s="5"/>
      <c r="CE30" s="3"/>
      <c r="CF30" s="4"/>
      <c r="CG30" s="4"/>
      <c r="CH30" s="4"/>
      <c r="CI30" s="5"/>
      <c r="CJ30" s="3"/>
      <c r="CK30" s="4"/>
      <c r="CL30" s="4"/>
      <c r="CM30" s="4"/>
      <c r="CN30" s="5"/>
      <c r="CO30" s="3"/>
      <c r="CP30" s="4"/>
      <c r="CQ30" s="4"/>
      <c r="CR30" s="4"/>
      <c r="CS30" s="5"/>
    </row>
    <row r="31" spans="1:97">
      <c r="A31" s="16" t="s">
        <v>14</v>
      </c>
      <c r="B31" s="3">
        <f>IF(ISBLANK(HLOOKUP(A31,C12:L17,2,FALSE)),0,HLOOKUP(A31,C12:L17,2,FALSE) * (C6*B30+C7*C30+C8*D30+C9*E30+C10*F30))</f>
        <v>0</v>
      </c>
      <c r="C31" s="4">
        <f>IF(ISBLANK(HLOOKUP(A31,C12:L17,3,FALSE)),0,HLOOKUP(A31,C12:L17,3,FALSE) * (D6*B30+D7*C30+D8*D30+D9*E30+D10*F30))</f>
        <v>0</v>
      </c>
      <c r="D31" s="4">
        <f>IF(ISBLANK(HLOOKUP(A31,C12:L17,4,FALSE)),0,HLOOKUP(A31,C12:L17,4,FALSE) * (E6*B30+E7*C30+E8*D30+E9*E30+E10*F30))</f>
        <v>0.27999999999999997</v>
      </c>
      <c r="E31" s="4">
        <f>IF(ISBLANK(HLOOKUP(A31,C12:L17,5,FALSE)),0,HLOOKUP(A31,C12:L17,5,FALSE) * (F6*B30+F7*C30+F8*D30+F9*E30+F10*F30))</f>
        <v>0</v>
      </c>
      <c r="F31" s="5">
        <f>IF(ISBLANK(HLOOKUP(A31,C12:L17,6,FALSE)),0,HLOOKUP(A31,C12:L17,6,FALSE) * (G6*B30+G7*C30+G8*D30+G9*E30+G10*F30))</f>
        <v>0</v>
      </c>
      <c r="G31" s="3">
        <f>IF(ISBLANK(HLOOKUP(A31,C12:L17,2,FALSE)),0,C6*HLOOKUP(A32,C12:L17,2,FALSE)*G32 + D6*HLOOKUP(A32,C12:L17,3,FALSE)*H32 + E6*HLOOKUP(A32,C12:L17,4,FALSE)*I32 + F6*HLOOKUP(A32,C12:L17,5,FALSE)*J32 + G6*HLOOKUP(A32,C12:L17,6,FALSE)*K32)</f>
        <v>0</v>
      </c>
      <c r="H31" s="4">
        <f>IF(ISBLANK(HLOOKUP(A31,C12:L17,3,FALSE)),0,C7*HLOOKUP(A32,C12:L17,2,FALSE)*G32 + D7*HLOOKUP(A32,C12:L17,3,FALSE)*H32 + E7*HLOOKUP(A32,C12:L17,4,FALSE)*I32 + F7*HLOOKUP(A32,C12:L17,5,FALSE)*J32 + G7*HLOOKUP(A32,C12:L17,6,FALSE)*K32)</f>
        <v>0</v>
      </c>
      <c r="I31" s="4">
        <f>IF(ISBLANK(HLOOKUP(A31,C12:L17,4,FALSE)),0,C8*HLOOKUP(A32,C12:L17,2,FALSE)*G32 + D8*HLOOKUP(A32,C12:L17,3,FALSE)*H32 + E8*HLOOKUP(A32,C12:L17,4,FALSE)*I32 + F8*HLOOKUP(A32,C12:L17,5,FALSE)*J32 + G8*HLOOKUP(A32,C12:L17,6,FALSE)*K32)</f>
        <v>4.6400000000000009E-3</v>
      </c>
      <c r="J31" s="4">
        <f>IF(ISBLANK(HLOOKUP(A31,C12:L17,5,FALSE)),0,C9*HLOOKUP(A32,C12:L17,2,FALSE)*G32 + D9*HLOOKUP(A32,C12:L17,3,FALSE)*H32 + E9*HLOOKUP(A32,C12:L17,4,FALSE)*I32 + F9*HLOOKUP(A32,C12:L17,5,FALSE)*J32 + G9*HLOOKUP(A32,C12:L17,6,FALSE)*K32)</f>
        <v>0</v>
      </c>
      <c r="K31" s="5">
        <f>IF(ISBLANK(HLOOKUP(A31,C12:L17,6,FALSE)),0,C10*HLOOKUP(A32,C12:L17,2,FALSE)*G32 + D10*HLOOKUP(A32,C12:L17,3,FALSE)*H32 + E10*HLOOKUP(A32,C12:L17,4,FALSE)*I32 + F10*HLOOKUP(A32,C12:L17,5,FALSE)*J32 + G10*HLOOKUP(A32,C12:L17,6,FALSE)*K32)</f>
        <v>0</v>
      </c>
      <c r="L31" s="3">
        <f t="shared" ref="L31:L34" si="13">B31*G31</f>
        <v>0</v>
      </c>
      <c r="M31" s="4">
        <f t="shared" si="12"/>
        <v>0</v>
      </c>
      <c r="N31" s="4">
        <f t="shared" si="12"/>
        <v>1.2992000000000001E-3</v>
      </c>
      <c r="O31" s="4">
        <f t="shared" si="12"/>
        <v>0</v>
      </c>
      <c r="P31" s="5">
        <f t="shared" si="12"/>
        <v>0</v>
      </c>
      <c r="Q31" s="19">
        <f t="shared" ref="Q31:Q34" si="14">SUM(L31:P31)</f>
        <v>1.2992000000000001E-3</v>
      </c>
      <c r="R31" s="21">
        <f>L31/Q31</f>
        <v>0</v>
      </c>
      <c r="S31" s="17">
        <f>M31/Q31</f>
        <v>0</v>
      </c>
      <c r="T31" s="17">
        <f>N31/Q31</f>
        <v>1</v>
      </c>
      <c r="U31" s="17">
        <f>O31/Q31</f>
        <v>0</v>
      </c>
      <c r="V31" s="22">
        <f>P31/Q31</f>
        <v>0</v>
      </c>
      <c r="W31" s="21">
        <f>IF(W21=A31,L31/Q31,0)</f>
        <v>0</v>
      </c>
      <c r="X31" s="17">
        <f>IF(X21=A31,L31/Q31,0)</f>
        <v>0</v>
      </c>
      <c r="Y31" s="17">
        <f>IF(Y21=A31,L31/Q31,0)</f>
        <v>0</v>
      </c>
      <c r="Z31" s="17">
        <f>IF(Z21=A31,L31/Q31,0)</f>
        <v>0</v>
      </c>
      <c r="AA31" s="17">
        <f>IF(AA21=A31,L31/Q31,0)</f>
        <v>0</v>
      </c>
      <c r="AB31" s="17">
        <f>IF(AB21=A31,L31/Q31,0)</f>
        <v>0</v>
      </c>
      <c r="AC31" s="17">
        <f>IF(AC21=A31,L31/Q31,0)</f>
        <v>0</v>
      </c>
      <c r="AD31" s="17">
        <f>IF(AD21=A31,L31/Q31,0)</f>
        <v>0</v>
      </c>
      <c r="AE31" s="17">
        <f>IF(AE21=A31,L31/Q31,0)</f>
        <v>0</v>
      </c>
      <c r="AF31" s="17">
        <f>IF(AF21=A31,L31/Q31,0)</f>
        <v>0</v>
      </c>
      <c r="AG31" s="21">
        <f>IF(AG21=A31,M31/Q31,0)</f>
        <v>0</v>
      </c>
      <c r="AH31" s="17">
        <f>IF(AH21=A31,M31/Q31,0)</f>
        <v>0</v>
      </c>
      <c r="AI31" s="17">
        <f>IF(AI21=A31,M31/Q31,0)</f>
        <v>0</v>
      </c>
      <c r="AJ31" s="17">
        <f>IF(AJ21=A31,M31/Q31,0)</f>
        <v>0</v>
      </c>
      <c r="AK31" s="17">
        <f>IF(AK21=A31,M31/Q31,0)</f>
        <v>0</v>
      </c>
      <c r="AL31" s="17">
        <f>IF(AL21=A31,M31/Q31,0)</f>
        <v>0</v>
      </c>
      <c r="AM31" s="17">
        <f>IF(AM21=A31,M31/Q31,0)</f>
        <v>0</v>
      </c>
      <c r="AN31" s="17">
        <f>IF(AN21=A31,M31/Q31,0)</f>
        <v>0</v>
      </c>
      <c r="AO31" s="17">
        <f>IF(AO21=A31,M31/Q31,0)</f>
        <v>0</v>
      </c>
      <c r="AP31" s="17">
        <f>IF(AP21=A31,M31/Q31,0)</f>
        <v>0</v>
      </c>
      <c r="AQ31" s="21">
        <f>IF(AQ21=A31,N31/Q31,0)</f>
        <v>0</v>
      </c>
      <c r="AR31" s="17">
        <f>IF(AR21=A31,N31/Q31,0)</f>
        <v>0</v>
      </c>
      <c r="AS31" s="17">
        <f>IF(AS21=A31,N31/Q31,0)</f>
        <v>0</v>
      </c>
      <c r="AT31" s="17">
        <f>IF(AT21=A31,N31/Q31,0)</f>
        <v>0</v>
      </c>
      <c r="AU31" s="17">
        <f>IF(AU21=A31,N31/Q31,0)</f>
        <v>0</v>
      </c>
      <c r="AV31" s="17">
        <f>IF(AV21=A31,N31/Q31,0)</f>
        <v>0</v>
      </c>
      <c r="AW31" s="17">
        <f>IF(AW21=A31,N31/Q31,0)</f>
        <v>0</v>
      </c>
      <c r="AX31" s="17">
        <f>IF(AX21=A31,N31/Q31,0)</f>
        <v>0</v>
      </c>
      <c r="AY31" s="17">
        <f>IF(AY21=A31,N31/Q31,0)</f>
        <v>0</v>
      </c>
      <c r="AZ31" s="17">
        <f>IF(AZ21=A31,N31/Q31,0)</f>
        <v>1</v>
      </c>
      <c r="BA31" s="21">
        <f>IF(BA21=A31,O31/Q31,0)</f>
        <v>0</v>
      </c>
      <c r="BB31" s="17">
        <f>IF(BB21=A31,O31/Q31,0)</f>
        <v>0</v>
      </c>
      <c r="BC31" s="17">
        <f>IF(BC21=A31,O31/Q31,0)</f>
        <v>0</v>
      </c>
      <c r="BD31" s="17">
        <f>IF(BD21=A31,O31/Q31,0)</f>
        <v>0</v>
      </c>
      <c r="BE31" s="17">
        <f>IF(BE21=A31,O31/Q31,0)</f>
        <v>0</v>
      </c>
      <c r="BF31" s="17">
        <f>IF(BF21=A31,O31/Q31,0)</f>
        <v>0</v>
      </c>
      <c r="BG31" s="17">
        <f>IF(BG21=A31,O31/Q31,0)</f>
        <v>0</v>
      </c>
      <c r="BH31" s="17">
        <f>IF(BH21=A31,O31/Q31,0)</f>
        <v>0</v>
      </c>
      <c r="BI31" s="17">
        <f>IF(BI21=A31,O31/Q31,0)</f>
        <v>0</v>
      </c>
      <c r="BJ31" s="17">
        <f>IF(BJ21=A31,O31/Q31,0)</f>
        <v>0</v>
      </c>
      <c r="BK31" s="21">
        <f>IF(BK21=A31,P31/Q31,0)</f>
        <v>0</v>
      </c>
      <c r="BL31" s="17">
        <f>IF(BL21=A31,P31/Q31,0)</f>
        <v>0</v>
      </c>
      <c r="BM31" s="17">
        <f>IF(BM21=A31,P31/Q31,0)</f>
        <v>0</v>
      </c>
      <c r="BN31" s="17">
        <f>IF(BN21=A31,P31/Q31,0)</f>
        <v>0</v>
      </c>
      <c r="BO31" s="17">
        <f>IF(BO21=A31,P31/Q31,0)</f>
        <v>0</v>
      </c>
      <c r="BP31" s="17">
        <f>IF(BP21=A31,P31/Q31,0)</f>
        <v>0</v>
      </c>
      <c r="BQ31" s="17">
        <f>IF(BQ21=A31,P31/Q31,0)</f>
        <v>0</v>
      </c>
      <c r="BR31" s="17">
        <f>IF(BR21=A31,P31/Q31,0)</f>
        <v>0</v>
      </c>
      <c r="BS31" s="17">
        <f>IF(BS21=A31,P31/Q31,0)</f>
        <v>0</v>
      </c>
      <c r="BT31" s="22">
        <f>IF(BT21=A31,P31/Q31,0)</f>
        <v>0</v>
      </c>
      <c r="BU31" s="4">
        <f>B30*C6*G31*HLOOKUP(A31,C12:L17,2,FALSE)/Q30</f>
        <v>0</v>
      </c>
      <c r="BV31" s="4">
        <f>B30*D6*H31*HLOOKUP(A31,C12:L17,3,FALSE)/Q30</f>
        <v>0</v>
      </c>
      <c r="BW31" s="4">
        <f>B30*E6*I31*HLOOKUP(A31,C12:L17,4,FALSE)/Q30</f>
        <v>1.0000000000000002</v>
      </c>
      <c r="BX31" s="4">
        <f>B30*F6*J31*HLOOKUP(A31,C12:L17,5,FALSE)/Q30</f>
        <v>0</v>
      </c>
      <c r="BY31" s="5">
        <f>B30*G6*K31*HLOOKUP(A31,C12:L17,6,FALSE)/Q30</f>
        <v>0</v>
      </c>
      <c r="BZ31" s="3">
        <f>C30*C7*G31*HLOOKUP(A31,C12:L17,2,FALSE)/Q30</f>
        <v>0</v>
      </c>
      <c r="CA31" s="4">
        <f>C30*D7*H31*HLOOKUP(A31,C12:L17,3,FALSE)/Q30</f>
        <v>0</v>
      </c>
      <c r="CB31" s="4">
        <f>C30*E7*I31*HLOOKUP(A31,C12:L17,4,FALSE)/Q30</f>
        <v>0</v>
      </c>
      <c r="CC31" s="4">
        <f>C30*F7*J31*HLOOKUP(A31,C12:L17,5,FALSE)/Q30</f>
        <v>0</v>
      </c>
      <c r="CD31" s="5">
        <f>C30*G7*K31*HLOOKUP(A31,C12:L17,6,FALSE)/Q30</f>
        <v>0</v>
      </c>
      <c r="CE31" s="3">
        <f>D30*C8*G31*HLOOKUP(A31,C12:L17,2,FALSE)/Q30</f>
        <v>0</v>
      </c>
      <c r="CF31" s="4">
        <f>D30*D8*H31*HLOOKUP(A31,C12:L17,3,FALSE)/Q30</f>
        <v>0</v>
      </c>
      <c r="CG31" s="4">
        <f>D30*E8*I31*HLOOKUP(A31,C12:L17,4,FALSE)/Q30</f>
        <v>0</v>
      </c>
      <c r="CH31" s="4">
        <f>D30*F8*J31*HLOOKUP(A31,C12:L17,5,FALSE)/Q30</f>
        <v>0</v>
      </c>
      <c r="CI31" s="5">
        <f>D30*G8*K31*HLOOKUP(A31,C12:L17,6,FALSE)/Q30</f>
        <v>0</v>
      </c>
      <c r="CJ31" s="3">
        <f>E30*C9*G31*HLOOKUP(A31,C12:L17,2,FALSE)/Q30</f>
        <v>0</v>
      </c>
      <c r="CK31" s="4">
        <f>E30*D9*H31*HLOOKUP(A31,C12:L17,3,FALSE)/Q30</f>
        <v>0</v>
      </c>
      <c r="CL31" s="4">
        <f>E30*E9*I31*HLOOKUP(A31,C12:L17,4,FALSE)/Q30</f>
        <v>0</v>
      </c>
      <c r="CM31" s="4">
        <f>E30*F9*J31*HLOOKUP(A31,C12:L17,5,FALSE)/Q30</f>
        <v>0</v>
      </c>
      <c r="CN31" s="5">
        <f>E30*G9*K31*HLOOKUP(A31,C12:L17,6,FALSE)/Q30</f>
        <v>0</v>
      </c>
      <c r="CO31" s="3">
        <f>F30*C10*G31*HLOOKUP(A31,C12:L17,2,FALSE)/Q30</f>
        <v>0</v>
      </c>
      <c r="CP31" s="4">
        <f>F30*D10*H31*HLOOKUP(A31,C12:L17,3,FALSE)/Q30</f>
        <v>0</v>
      </c>
      <c r="CQ31" s="4">
        <f>F30*E10*I31*HLOOKUP(A31,C12:L17,4,FALSE)/Q30</f>
        <v>0</v>
      </c>
      <c r="CR31" s="4">
        <f>F30*F10*J31*HLOOKUP(A31,C12:L17,5,FALSE)/Q30</f>
        <v>0</v>
      </c>
      <c r="CS31" s="5">
        <f>F30*G10*K31*HLOOKUP(A31,C12:L17,6,FALSE)/Q30</f>
        <v>0</v>
      </c>
    </row>
    <row r="32" spans="1:97">
      <c r="A32" s="16" t="s">
        <v>9</v>
      </c>
      <c r="B32" s="3">
        <f>IF(ISBLANK(HLOOKUP(A32,C12:L17,2,FALSE)),0,HLOOKUP(A32,C12:L17,2,FALSE) * (C6*B31+C7*C31+C8*D31+C9*E31+C10*F31))</f>
        <v>0</v>
      </c>
      <c r="C32" s="4">
        <f>IF(ISBLANK(HLOOKUP(A32,C12:L17,3,FALSE)),0,HLOOKUP(A32,C12:L17,3,FALSE) * (D6*B31+D7*C31+D8*D31+D9*E31+D10*F31))</f>
        <v>0</v>
      </c>
      <c r="D32" s="4">
        <f>IF(ISBLANK(HLOOKUP(A32,C12:L17,4,FALSE)),0,HLOOKUP(A32,C12:L17,4,FALSE) * (E6*B31+E7*C31+E8*D31+E9*E31+E10*F31))</f>
        <v>2.8E-3</v>
      </c>
      <c r="E32" s="4">
        <f>IF(ISBLANK(HLOOKUP(A32,C12:L17,5,FALSE)),0,HLOOKUP(A32,C12:L17,5,FALSE) * (F6*B31+F7*C31+F8*D31+F9*E31+F10*F31))</f>
        <v>3.9199999999999999E-2</v>
      </c>
      <c r="F32" s="5">
        <f>IF(ISBLANK(HLOOKUP(A32,C12:L17,6,FALSE)),0,HLOOKUP(A32,C12:L17,6,FALSE) * (G6*B31+G7*C31+G8*D31+G9*E31+G10*F31))</f>
        <v>2.8E-3</v>
      </c>
      <c r="G32" s="3">
        <f>IF(ISBLANK(HLOOKUP(A32,C12:L17,2,FALSE)),0,C6*HLOOKUP(A33,C12:L17,2,FALSE)*G33 + D6*HLOOKUP(A33,C12:L17,3,FALSE)*H33 + E6*HLOOKUP(A33,C12:L17,4,FALSE)*I33 + F6*HLOOKUP(A33,C12:L17,5,FALSE)*J33 + G6*HLOOKUP(A33,C12:L17,6,FALSE)*K33)</f>
        <v>0</v>
      </c>
      <c r="H32" s="4">
        <f>IF(ISBLANK(HLOOKUP(A32,C12:L17,3,FALSE)),0,C7*HLOOKUP(A33,C12:L17,2,FALSE)*G33 + D7*HLOOKUP(A33,C12:L17,3,FALSE)*H33 + E7*HLOOKUP(A33,C12:L17,4,FALSE)*I33 + F7*HLOOKUP(A33,C12:L17,5,FALSE)*J33 + G7*HLOOKUP(A33,C12:L17,6,FALSE)*K33)</f>
        <v>0</v>
      </c>
      <c r="I32" s="4">
        <f>IF(ISBLANK(HLOOKUP(A32,C12:L17,4,FALSE)),0,C8*HLOOKUP(A33,C12:L17,2,FALSE)*G33 + D8*HLOOKUP(A33,C12:L17,3,FALSE)*H33 + E8*HLOOKUP(A33,C12:L17,4,FALSE)*I33 + F8*HLOOKUP(A33,C12:L17,5,FALSE)*J33 + G8*HLOOKUP(A33,C12:L17,6,FALSE)*K33)</f>
        <v>8.0000000000000019E-3</v>
      </c>
      <c r="J32" s="4">
        <f>IF(ISBLANK(HLOOKUP(A32,C12:L17,5,FALSE)),0,C9*HLOOKUP(A33,C12:L17,2,FALSE)*G33 + D9*HLOOKUP(A33,C12:L17,3,FALSE)*H33 + E9*HLOOKUP(A33,C12:L17,4,FALSE)*I33 + F9*HLOOKUP(A33,C12:L17,5,FALSE)*J33 + G9*HLOOKUP(A33,C12:L17,6,FALSE)*K33)</f>
        <v>3.2000000000000008E-2</v>
      </c>
      <c r="K32" s="5">
        <f>IF(ISBLANK(HLOOKUP(A32,C12:L17,6,FALSE)),0,C10*HLOOKUP(A33,C12:L17,2,FALSE)*G33 + D10*HLOOKUP(A33,C12:L17,3,FALSE)*H33 + E10*HLOOKUP(A33,C12:L17,4,FALSE)*I33 + F10*HLOOKUP(A33,C12:L17,5,FALSE)*J33 + G10*HLOOKUP(A33,C12:L17,6,FALSE)*K33)</f>
        <v>8.0000000000000019E-3</v>
      </c>
      <c r="L32" s="3">
        <f t="shared" si="13"/>
        <v>0</v>
      </c>
      <c r="M32" s="4">
        <f t="shared" si="12"/>
        <v>0</v>
      </c>
      <c r="N32" s="4">
        <f t="shared" si="12"/>
        <v>2.2400000000000006E-5</v>
      </c>
      <c r="O32" s="4">
        <f t="shared" si="12"/>
        <v>1.2544000000000003E-3</v>
      </c>
      <c r="P32" s="5">
        <f t="shared" si="12"/>
        <v>2.2400000000000006E-5</v>
      </c>
      <c r="Q32" s="19">
        <f t="shared" si="14"/>
        <v>1.2992000000000006E-3</v>
      </c>
      <c r="R32" s="21">
        <f>L32/Q32</f>
        <v>0</v>
      </c>
      <c r="S32" s="17">
        <f>M32/Q32</f>
        <v>0</v>
      </c>
      <c r="T32" s="17">
        <f>N32/Q32</f>
        <v>1.7241379310344824E-2</v>
      </c>
      <c r="U32" s="17">
        <f>O32/Q32</f>
        <v>0.96551724137931016</v>
      </c>
      <c r="V32" s="22">
        <f>P32/Q32</f>
        <v>1.7241379310344824E-2</v>
      </c>
      <c r="W32" s="21">
        <f>IF(W21=A32,L32/Q32,0)</f>
        <v>0</v>
      </c>
      <c r="X32" s="17">
        <f>IF(X21=A32,L32/Q32,0)</f>
        <v>0</v>
      </c>
      <c r="Y32" s="17">
        <f>IF(Y21=A32,L32/Q32,0)</f>
        <v>0</v>
      </c>
      <c r="Z32" s="17">
        <f>IF(Z21=A32,L32/Q32,0)</f>
        <v>0</v>
      </c>
      <c r="AA32" s="17">
        <f>IF(AA21=A32,L32/Q32,0)</f>
        <v>0</v>
      </c>
      <c r="AB32" s="17">
        <f>IF(AB21=A32,L32/Q32,0)</f>
        <v>0</v>
      </c>
      <c r="AC32" s="17">
        <f>IF(AC21=A32,L32/Q32,0)</f>
        <v>0</v>
      </c>
      <c r="AD32" s="17">
        <f>IF(AD21=A32,L32/Q32,0)</f>
        <v>0</v>
      </c>
      <c r="AE32" s="17">
        <f>IF(AE21=A32,L32/Q32,0)</f>
        <v>0</v>
      </c>
      <c r="AF32" s="17">
        <f>IF(AF21=A32,L32/Q32,0)</f>
        <v>0</v>
      </c>
      <c r="AG32" s="21">
        <f>IF(AG21=A32,M32/Q32,0)</f>
        <v>0</v>
      </c>
      <c r="AH32" s="17">
        <f>IF(AH21=A32,M32/Q32,0)</f>
        <v>0</v>
      </c>
      <c r="AI32" s="17">
        <f>IF(AI21=A32,M32/Q32,0)</f>
        <v>0</v>
      </c>
      <c r="AJ32" s="17">
        <f>IF(AJ21=A32,M32/Q32,0)</f>
        <v>0</v>
      </c>
      <c r="AK32" s="17">
        <f>IF(AK21=A32,M32/Q32,0)</f>
        <v>0</v>
      </c>
      <c r="AL32" s="17">
        <f>IF(AL21=A32,M32/Q32,0)</f>
        <v>0</v>
      </c>
      <c r="AM32" s="17">
        <f>IF(AM21=A32,M32/Q32,0)</f>
        <v>0</v>
      </c>
      <c r="AN32" s="17">
        <f>IF(AN21=A32,M32/Q32,0)</f>
        <v>0</v>
      </c>
      <c r="AO32" s="17">
        <f>IF(AO21=A32,M32/Q32,0)</f>
        <v>0</v>
      </c>
      <c r="AP32" s="17">
        <f>IF(AP21=A32,M32/Q32,0)</f>
        <v>0</v>
      </c>
      <c r="AQ32" s="21">
        <f>IF(AQ21=A32,N32/Q32,0)</f>
        <v>0</v>
      </c>
      <c r="AR32" s="17">
        <f>IF(AR21=A32,N32/Q32,0)</f>
        <v>0</v>
      </c>
      <c r="AS32" s="17">
        <f>IF(AS21=A32,N32/Q32,0)</f>
        <v>0</v>
      </c>
      <c r="AT32" s="17">
        <f>IF(AT21=A32,N32/Q32,0)</f>
        <v>0</v>
      </c>
      <c r="AU32" s="17">
        <f>IF(AU21=A32,N32/Q32,0)</f>
        <v>1.7241379310344824E-2</v>
      </c>
      <c r="AV32" s="17">
        <f>IF(AV21=A32,N32/Q32,0)</f>
        <v>0</v>
      </c>
      <c r="AW32" s="17">
        <f>IF(AW21=A32,N32/Q32,0)</f>
        <v>0</v>
      </c>
      <c r="AX32" s="17">
        <f>IF(AX21=A32,N32/Q32,0)</f>
        <v>0</v>
      </c>
      <c r="AY32" s="17">
        <f>IF(AY21=A32,N32/Q32,0)</f>
        <v>0</v>
      </c>
      <c r="AZ32" s="17">
        <f>IF(AZ21=A32,N32/Q32,0)</f>
        <v>0</v>
      </c>
      <c r="BA32" s="21">
        <f>IF(BA21=A32,O32/Q32,0)</f>
        <v>0</v>
      </c>
      <c r="BB32" s="17">
        <f>IF(BB21=A32,O32/Q32,0)</f>
        <v>0</v>
      </c>
      <c r="BC32" s="17">
        <f>IF(BC21=A32,O32/Q32,0)</f>
        <v>0</v>
      </c>
      <c r="BD32" s="17">
        <f>IF(BD21=A32,O32/Q32,0)</f>
        <v>0</v>
      </c>
      <c r="BE32" s="17">
        <f>IF(BE21=A32,O32/Q32,0)</f>
        <v>0.96551724137931016</v>
      </c>
      <c r="BF32" s="17">
        <f>IF(BF21=A32,O32/Q32,0)</f>
        <v>0</v>
      </c>
      <c r="BG32" s="17">
        <f>IF(BG21=A32,O32/Q32,0)</f>
        <v>0</v>
      </c>
      <c r="BH32" s="17">
        <f>IF(BH21=A32,O32/Q32,0)</f>
        <v>0</v>
      </c>
      <c r="BI32" s="17">
        <f>IF(BI21=A32,O32/Q32,0)</f>
        <v>0</v>
      </c>
      <c r="BJ32" s="17">
        <f>IF(BJ21=A32,O32/Q32,0)</f>
        <v>0</v>
      </c>
      <c r="BK32" s="21">
        <f>IF(BK21=A32,P32/Q32,0)</f>
        <v>0</v>
      </c>
      <c r="BL32" s="17">
        <f>IF(BL21=A32,P32/Q32,0)</f>
        <v>0</v>
      </c>
      <c r="BM32" s="17">
        <f>IF(BM21=A32,P32/Q32,0)</f>
        <v>0</v>
      </c>
      <c r="BN32" s="17">
        <f>IF(BN21=A32,P32/Q32,0)</f>
        <v>0</v>
      </c>
      <c r="BO32" s="17">
        <f>IF(BO21=A32,P32/Q32,0)</f>
        <v>1.7241379310344824E-2</v>
      </c>
      <c r="BP32" s="17">
        <f>IF(BP21=A32,P32/Q32,0)</f>
        <v>0</v>
      </c>
      <c r="BQ32" s="17">
        <f>IF(BQ21=A32,P32/Q32,0)</f>
        <v>0</v>
      </c>
      <c r="BR32" s="17">
        <f>IF(BR21=A32,P32/Q32,0)</f>
        <v>0</v>
      </c>
      <c r="BS32" s="17">
        <f>IF(BS21=A32,P32/Q32,0)</f>
        <v>0</v>
      </c>
      <c r="BT32" s="22">
        <f>IF(BT21=A32,P32/Q32,0)</f>
        <v>0</v>
      </c>
      <c r="BU32" s="4">
        <f>B31*C6*G32*HLOOKUP(A32,C12:L17,2,FALSE)/Q31</f>
        <v>0</v>
      </c>
      <c r="BV32" s="4">
        <f>B31*D6*H32*HLOOKUP(A32,C12:L17,3,FALSE)/Q31</f>
        <v>0</v>
      </c>
      <c r="BW32" s="4">
        <f>B31*E6*I32*HLOOKUP(A32,C12:L17,4,FALSE)/Q31</f>
        <v>0</v>
      </c>
      <c r="BX32" s="4">
        <f>B31*F6*J32*HLOOKUP(A32,C12:L17,5,FALSE)/Q31</f>
        <v>0</v>
      </c>
      <c r="BY32" s="5">
        <f>B31*G6*K32*HLOOKUP(A32,C12:L17,6,FALSE)/Q31</f>
        <v>0</v>
      </c>
      <c r="BZ32" s="3">
        <f>C31*C7*G32*HLOOKUP(A32,C12:L17,2,FALSE)/Q31</f>
        <v>0</v>
      </c>
      <c r="CA32" s="4">
        <f>C31*D7*H32*HLOOKUP(A32,C12:L17,3,FALSE)/Q31</f>
        <v>0</v>
      </c>
      <c r="CB32" s="4">
        <f>C31*E7*I32*HLOOKUP(A32,C12:L17,4,FALSE)/Q31</f>
        <v>0</v>
      </c>
      <c r="CC32" s="4">
        <f>C31*F7*J32*HLOOKUP(A32,C12:L17,5,FALSE)/Q31</f>
        <v>0</v>
      </c>
      <c r="CD32" s="5">
        <f>C31*G7*K32*HLOOKUP(A32,C12:L17,6,FALSE)/Q31</f>
        <v>0</v>
      </c>
      <c r="CE32" s="3">
        <f>D31*C8*G32*HLOOKUP(A32,C12:L17,2,FALSE)/Q31</f>
        <v>0</v>
      </c>
      <c r="CF32" s="4">
        <f>D31*D8*H32*HLOOKUP(A32,C12:L17,3,FALSE)/Q31</f>
        <v>0</v>
      </c>
      <c r="CG32" s="4">
        <f>D31*E8*I32*HLOOKUP(A32,C12:L17,4,FALSE)/Q31</f>
        <v>1.7241379310344827E-2</v>
      </c>
      <c r="CH32" s="4">
        <f>D31*F8*J32*HLOOKUP(A32,C12:L17,5,FALSE)/Q31</f>
        <v>0.96551724137931039</v>
      </c>
      <c r="CI32" s="5">
        <f>D31*G8*K32*HLOOKUP(A32,C12:L17,6,FALSE)/Q31</f>
        <v>1.7241379310344827E-2</v>
      </c>
      <c r="CJ32" s="3">
        <f>E31*C9*G32*HLOOKUP(A32,C12:L17,2,FALSE)/Q31</f>
        <v>0</v>
      </c>
      <c r="CK32" s="4">
        <f>E31*D9*H32*HLOOKUP(A32,C12:L17,3,FALSE)/Q31</f>
        <v>0</v>
      </c>
      <c r="CL32" s="4">
        <f>E31*E9*I32*HLOOKUP(A32,C12:L17,4,FALSE)/Q31</f>
        <v>0</v>
      </c>
      <c r="CM32" s="4">
        <f>E31*F9*J32*HLOOKUP(A32,C12:L17,5,FALSE)/Q31</f>
        <v>0</v>
      </c>
      <c r="CN32" s="5">
        <f>E31*G9*K32*HLOOKUP(A32,C12:L17,6,FALSE)/Q31</f>
        <v>0</v>
      </c>
      <c r="CO32" s="3">
        <f>F31*C10*G32*HLOOKUP(A32,C12:L17,2,FALSE)/Q31</f>
        <v>0</v>
      </c>
      <c r="CP32" s="4">
        <f>F31*D10*H32*HLOOKUP(A32,C12:L17,3,FALSE)/Q31</f>
        <v>0</v>
      </c>
      <c r="CQ32" s="4">
        <f>F31*E10*I32*HLOOKUP(A32,C12:L17,4,FALSE)/Q31</f>
        <v>0</v>
      </c>
      <c r="CR32" s="4">
        <f>F31*F10*J32*HLOOKUP(A32,C12:L17,5,FALSE)/Q31</f>
        <v>0</v>
      </c>
      <c r="CS32" s="5">
        <f>F31*G10*K32*HLOOKUP(A32,C12:L17,6,FALSE)/Q31</f>
        <v>0</v>
      </c>
    </row>
    <row r="33" spans="1:97">
      <c r="A33" s="16" t="s">
        <v>12</v>
      </c>
      <c r="B33" s="3">
        <f>IF(ISBLANK(HLOOKUP(A33,C12:L17,2,FALSE)),0,HLOOKUP(A33,C12:L17,2,FALSE) * (C6*B32+C7*C32+C8*D32+C9*E32+C10*F32))</f>
        <v>0</v>
      </c>
      <c r="C33" s="4">
        <f>IF(ISBLANK(HLOOKUP(A33,C12:L17,3,FALSE)),0,HLOOKUP(A33,C12:L17,3,FALSE) * (D6*B32+D7*C32+D8*D32+D9*E32+D10*F32))</f>
        <v>0</v>
      </c>
      <c r="D33" s="4">
        <f>IF(ISBLANK(HLOOKUP(A33,C12:L17,4,FALSE)),0,HLOOKUP(A33,C12:L17,4,FALSE) * (E6*B32+E7*C32+E8*D32+E9*E32+E10*F32))</f>
        <v>0</v>
      </c>
      <c r="E33" s="4">
        <f>IF(ISBLANK(HLOOKUP(A33,C12:L17,5,FALSE)),0,HLOOKUP(A33,C12:L17,5,FALSE) * (F6*B32+F7*C32+F8*D32+F9*E32+F10*F32))</f>
        <v>0</v>
      </c>
      <c r="F33" s="5">
        <f>IF(ISBLANK(HLOOKUP(A33,C12:L17,6,FALSE)),0,HLOOKUP(A33,C12:L17,6,FALSE) * (G6*B32+G7*C32+G8*D32+G9*E32+G10*F32))</f>
        <v>3.2479999999999996E-3</v>
      </c>
      <c r="G33" s="3">
        <f>IF(ISBLANK(HLOOKUP(A33,C12:L17,2,FALSE)),0,C6*HLOOKUP(A34,C12:L17,2,FALSE)*G34 + D6*HLOOKUP(A34,C12:L17,3,FALSE)*H34 + E6*HLOOKUP(A34,C12:L17,4,FALSE)*I34 + F6*HLOOKUP(A34,C12:L17,5,FALSE)*J34 + G6*HLOOKUP(A34,C12:L17,6,FALSE)*K34)</f>
        <v>0</v>
      </c>
      <c r="H33" s="4">
        <f>IF(ISBLANK(HLOOKUP(A33,C12:L17,3,FALSE)),0,C7*HLOOKUP(A34,C12:L17,2,FALSE)*G34 + D7*HLOOKUP(A34,C12:L17,3,FALSE)*H34 + E7*HLOOKUP(A34,C12:L17,4,FALSE)*I34 + F7*HLOOKUP(A34,C12:L17,5,FALSE)*J34 + G7*HLOOKUP(A34,C12:L17,6,FALSE)*K34)</f>
        <v>0</v>
      </c>
      <c r="I33" s="4">
        <f>IF(ISBLANK(HLOOKUP(A33,C12:L17,4,FALSE)),0,C8*HLOOKUP(A34,C12:L17,2,FALSE)*G34 + D8*HLOOKUP(A34,C12:L17,3,FALSE)*H34 + E8*HLOOKUP(A34,C12:L17,4,FALSE)*I34 + F8*HLOOKUP(A34,C12:L17,5,FALSE)*J34 + G8*HLOOKUP(A34,C12:L17,6,FALSE)*K34)</f>
        <v>0</v>
      </c>
      <c r="J33" s="4">
        <f>IF(ISBLANK(HLOOKUP(A33,C12:L17,5,FALSE)),0,C9*HLOOKUP(A34,C12:L17,2,FALSE)*G34 + D9*HLOOKUP(A34,C12:L17,3,FALSE)*H34 + E9*HLOOKUP(A34,C12:L17,4,FALSE)*I34 + F9*HLOOKUP(A34,C12:L17,5,FALSE)*J34 + G9*HLOOKUP(A34,C12:L17,6,FALSE)*K34)</f>
        <v>0</v>
      </c>
      <c r="K33" s="5">
        <f>IF(ISBLANK(HLOOKUP(A33,C12:L17,6,FALSE)),0,C10*HLOOKUP(A34,C12:L17,2,FALSE)*G34 + D10*HLOOKUP(A34,C12:L17,3,FALSE)*H34 + E10*HLOOKUP(A34,C12:L17,4,FALSE)*I34 + F10*HLOOKUP(A34,C12:L17,5,FALSE)*J34 + G10*HLOOKUP(A34,C12:L17,6,FALSE)*K34)</f>
        <v>0.4</v>
      </c>
      <c r="L33" s="3">
        <f t="shared" si="13"/>
        <v>0</v>
      </c>
      <c r="M33" s="4">
        <f t="shared" si="12"/>
        <v>0</v>
      </c>
      <c r="N33" s="4">
        <f t="shared" si="12"/>
        <v>0</v>
      </c>
      <c r="O33" s="4">
        <f t="shared" si="12"/>
        <v>0</v>
      </c>
      <c r="P33" s="5">
        <f t="shared" si="12"/>
        <v>1.2991999999999999E-3</v>
      </c>
      <c r="Q33" s="19">
        <f t="shared" si="14"/>
        <v>1.2991999999999999E-3</v>
      </c>
      <c r="R33" s="21">
        <f>L33/Q33</f>
        <v>0</v>
      </c>
      <c r="S33" s="17">
        <f>M33/Q33</f>
        <v>0</v>
      </c>
      <c r="T33" s="17">
        <f>N33/Q33</f>
        <v>0</v>
      </c>
      <c r="U33" s="17">
        <f>O33/Q33</f>
        <v>0</v>
      </c>
      <c r="V33" s="22">
        <f>P33/Q33</f>
        <v>1</v>
      </c>
      <c r="W33" s="21">
        <f>IF(W21=A33,L33/Q33,0)</f>
        <v>0</v>
      </c>
      <c r="X33" s="17">
        <f>IF(X21=A33,L33/Q33,0)</f>
        <v>0</v>
      </c>
      <c r="Y33" s="17">
        <f>IF(Y21=A33,L33/Q33,0)</f>
        <v>0</v>
      </c>
      <c r="Z33" s="17">
        <f>IF(Z21=A33,L33/Q33,0)</f>
        <v>0</v>
      </c>
      <c r="AA33" s="17">
        <f>IF(AA21=A33,L33/Q33,0)</f>
        <v>0</v>
      </c>
      <c r="AB33" s="17">
        <f>IF(AB21=A33,L33/Q33,0)</f>
        <v>0</v>
      </c>
      <c r="AC33" s="17">
        <f>IF(AC21=A33,L33/Q33,0)</f>
        <v>0</v>
      </c>
      <c r="AD33" s="17">
        <f>IF(AD21=A33,L33/Q33,0)</f>
        <v>0</v>
      </c>
      <c r="AE33" s="17">
        <f>IF(AE21=A33,L33/Q33,0)</f>
        <v>0</v>
      </c>
      <c r="AF33" s="17">
        <f>IF(AF21=A33,L33/Q33,0)</f>
        <v>0</v>
      </c>
      <c r="AG33" s="21">
        <f>IF(AG21=A33,M33/Q33,0)</f>
        <v>0</v>
      </c>
      <c r="AH33" s="17">
        <f>IF(AH21=A33,M33/Q33,0)</f>
        <v>0</v>
      </c>
      <c r="AI33" s="17">
        <f>IF(AI21=A33,M33/Q33,0)</f>
        <v>0</v>
      </c>
      <c r="AJ33" s="17">
        <f>IF(AJ21=A33,M33/Q33,0)</f>
        <v>0</v>
      </c>
      <c r="AK33" s="17">
        <f>IF(AK21=A33,M33/Q33,0)</f>
        <v>0</v>
      </c>
      <c r="AL33" s="17">
        <f>IF(AL21=A33,M33/Q33,0)</f>
        <v>0</v>
      </c>
      <c r="AM33" s="17">
        <f>IF(AM21=A33,M33/Q33,0)</f>
        <v>0</v>
      </c>
      <c r="AN33" s="17">
        <f>IF(AN21=A33,M33/Q33,0)</f>
        <v>0</v>
      </c>
      <c r="AO33" s="17">
        <f>IF(AO21=A33,M33/Q33,0)</f>
        <v>0</v>
      </c>
      <c r="AP33" s="17">
        <f>IF(AP21=A33,M33/Q33,0)</f>
        <v>0</v>
      </c>
      <c r="AQ33" s="21">
        <f>IF(AQ21=A33,N33/Q33,0)</f>
        <v>0</v>
      </c>
      <c r="AR33" s="17">
        <f>IF(AR21=A33,N33/Q33,0)</f>
        <v>0</v>
      </c>
      <c r="AS33" s="17">
        <f>IF(AS21=A33,N33/Q33,0)</f>
        <v>0</v>
      </c>
      <c r="AT33" s="17">
        <f>IF(AT21=A33,N33/Q33,0)</f>
        <v>0</v>
      </c>
      <c r="AU33" s="17">
        <f>IF(AU21=A33,N33/Q33,0)</f>
        <v>0</v>
      </c>
      <c r="AV33" s="17">
        <f>IF(AV21=A33,N33/Q33,0)</f>
        <v>0</v>
      </c>
      <c r="AW33" s="17">
        <f>IF(AW21=A33,N33/Q33,0)</f>
        <v>0</v>
      </c>
      <c r="AX33" s="17">
        <f>IF(AX21=A33,N33/Q33,0)</f>
        <v>0</v>
      </c>
      <c r="AY33" s="17">
        <f>IF(AY21=A33,N33/Q33,0)</f>
        <v>0</v>
      </c>
      <c r="AZ33" s="17">
        <f>IF(AZ21=A33,N33/Q33,0)</f>
        <v>0</v>
      </c>
      <c r="BA33" s="21">
        <f>IF(BA21=A33,O33/Q33,0)</f>
        <v>0</v>
      </c>
      <c r="BB33" s="17">
        <f>IF(BB21=A33,O33/Q33,0)</f>
        <v>0</v>
      </c>
      <c r="BC33" s="17">
        <f>IF(BC21=A33,O33/Q33,0)</f>
        <v>0</v>
      </c>
      <c r="BD33" s="17">
        <f>IF(BD21=A33,O33/Q33,0)</f>
        <v>0</v>
      </c>
      <c r="BE33" s="17">
        <f>IF(BE21=A33,O33/Q33,0)</f>
        <v>0</v>
      </c>
      <c r="BF33" s="17">
        <f>IF(BF21=A33,O33/Q33,0)</f>
        <v>0</v>
      </c>
      <c r="BG33" s="17">
        <f>IF(BG21=A33,O33/Q33,0)</f>
        <v>0</v>
      </c>
      <c r="BH33" s="17">
        <f>IF(BH21=A33,O33/Q33,0)</f>
        <v>0</v>
      </c>
      <c r="BI33" s="17">
        <f>IF(BI21=A33,O33/Q33,0)</f>
        <v>0</v>
      </c>
      <c r="BJ33" s="17">
        <f>IF(BJ21=A33,O33/Q33,0)</f>
        <v>0</v>
      </c>
      <c r="BK33" s="21">
        <f>IF(BK21=A33,P33/Q33,0)</f>
        <v>0</v>
      </c>
      <c r="BL33" s="17">
        <f>IF(BL21=A33,P33/Q33,0)</f>
        <v>0</v>
      </c>
      <c r="BM33" s="17">
        <f>IF(BM21=A33,P33/Q33,0)</f>
        <v>0</v>
      </c>
      <c r="BN33" s="17">
        <f>IF(BN21=A33,P33/Q33,0)</f>
        <v>0</v>
      </c>
      <c r="BO33" s="17">
        <f>IF(BO21=A33,P33/Q33,0)</f>
        <v>0</v>
      </c>
      <c r="BP33" s="17">
        <f>IF(BP21=A33,P33/Q33,0)</f>
        <v>0</v>
      </c>
      <c r="BQ33" s="17">
        <f>IF(BQ21=A33,P33/Q33,0)</f>
        <v>0</v>
      </c>
      <c r="BR33" s="17">
        <f>IF(BR21=A33,P33/Q33,0)</f>
        <v>1</v>
      </c>
      <c r="BS33" s="17">
        <f>IF(BS21=A33,P33/Q33,0)</f>
        <v>0</v>
      </c>
      <c r="BT33" s="22">
        <f>IF(BT21=A33,P33/Q33,0)</f>
        <v>0</v>
      </c>
      <c r="BU33" s="4">
        <f>B32*C6*G33*HLOOKUP(A33,C12:L17,2,FALSE)/Q32</f>
        <v>0</v>
      </c>
      <c r="BV33" s="4">
        <f>B32*D6*H33*HLOOKUP(A33,C12:L17,3,FALSE)/Q32</f>
        <v>0</v>
      </c>
      <c r="BW33" s="4">
        <f>B32*E6*I33*HLOOKUP(A33,C12:L17,4,FALSE)/Q32</f>
        <v>0</v>
      </c>
      <c r="BX33" s="4">
        <f>B32*F6*J33*HLOOKUP(A33,C12:L17,5,FALSE)/Q32</f>
        <v>0</v>
      </c>
      <c r="BY33" s="5">
        <f>B32*G6*K33*HLOOKUP(A33,C12:L17,6,FALSE)/Q32</f>
        <v>0</v>
      </c>
      <c r="BZ33" s="3">
        <f>C32*C7*G33*HLOOKUP(A33,C12:L17,2,FALSE)/Q32</f>
        <v>0</v>
      </c>
      <c r="CA33" s="4">
        <f>C32*D7*H33*HLOOKUP(A33,C12:L17,3,FALSE)/Q32</f>
        <v>0</v>
      </c>
      <c r="CB33" s="4">
        <f>C32*E7*I33*HLOOKUP(A33,C12:L17,4,FALSE)/Q32</f>
        <v>0</v>
      </c>
      <c r="CC33" s="4">
        <f>C32*F7*J33*HLOOKUP(A33,C12:L17,5,FALSE)/Q32</f>
        <v>0</v>
      </c>
      <c r="CD33" s="5">
        <f>C32*G7*K33*HLOOKUP(A33,C12:L17,6,FALSE)/Q32</f>
        <v>0</v>
      </c>
      <c r="CE33" s="3">
        <f>D32*C8*G33*HLOOKUP(A33,C12:L17,2,FALSE)/Q32</f>
        <v>0</v>
      </c>
      <c r="CF33" s="4">
        <f>D32*D8*H33*HLOOKUP(A33,C12:L17,3,FALSE)/Q32</f>
        <v>0</v>
      </c>
      <c r="CG33" s="4">
        <f>D32*E8*I33*HLOOKUP(A33,C12:L17,4,FALSE)/Q32</f>
        <v>0</v>
      </c>
      <c r="CH33" s="4">
        <f>D32*F8*J33*HLOOKUP(A33,C12:L17,5,FALSE)/Q32</f>
        <v>0</v>
      </c>
      <c r="CI33" s="5">
        <f>D32*G8*K33*HLOOKUP(A33,C12:L17,6,FALSE)/Q32</f>
        <v>1.724137931034482E-2</v>
      </c>
      <c r="CJ33" s="3">
        <f>E32*C9*G33*HLOOKUP(A33,C12:L17,2,FALSE)/Q32</f>
        <v>0</v>
      </c>
      <c r="CK33" s="4">
        <f>E32*D9*H33*HLOOKUP(A33,C12:L17,3,FALSE)/Q32</f>
        <v>0</v>
      </c>
      <c r="CL33" s="4">
        <f>E32*E9*I33*HLOOKUP(A33,C12:L17,4,FALSE)/Q32</f>
        <v>0</v>
      </c>
      <c r="CM33" s="4">
        <f>E32*F9*J33*HLOOKUP(A33,C12:L17,5,FALSE)/Q32</f>
        <v>0</v>
      </c>
      <c r="CN33" s="5">
        <f>E32*G9*K33*HLOOKUP(A33,C12:L17,6,FALSE)/Q32</f>
        <v>0.96551724137931005</v>
      </c>
      <c r="CO33" s="3">
        <f>F32*C10*G33*HLOOKUP(A33,C12:L17,2,FALSE)/Q32</f>
        <v>0</v>
      </c>
      <c r="CP33" s="4">
        <f>F32*D10*H33*HLOOKUP(A33,C12:L17,3,FALSE)/Q32</f>
        <v>0</v>
      </c>
      <c r="CQ33" s="4">
        <f>F32*E10*I33*HLOOKUP(A33,C12:L17,4,FALSE)/Q32</f>
        <v>0</v>
      </c>
      <c r="CR33" s="4">
        <f>F32*F10*J33*HLOOKUP(A33,C12:L17,5,FALSE)/Q32</f>
        <v>0</v>
      </c>
      <c r="CS33" s="5">
        <f>F32*G10*K33*HLOOKUP(A33,C12:L17,6,FALSE)/Q32</f>
        <v>1.724137931034482E-2</v>
      </c>
    </row>
    <row r="34" spans="1:97">
      <c r="A34" s="16" t="s">
        <v>6</v>
      </c>
      <c r="B34" s="3">
        <f>IF(ISBLANK(HLOOKUP(A34,C12:L17,2,FALSE)),0,HLOOKUP(A34,C12:L17,2,FALSE) * (C6*B33+C7*C33+C8*D33+C9*E33+C10*F33))</f>
        <v>0</v>
      </c>
      <c r="C34" s="4">
        <f>IF(ISBLANK(HLOOKUP(A34,C12:L17,3,FALSE)),0,HLOOKUP(A34,C12:L17,3,FALSE) * (D6*B33+D7*C33+D8*D33+D9*E33+D10*F33))</f>
        <v>1.2991999999999999E-3</v>
      </c>
      <c r="D34" s="4">
        <f>IF(ISBLANK(HLOOKUP(A34,C12:L17,4,FALSE)),0,HLOOKUP(A34,C12:L17,4,FALSE) * (E6*B33+E7*C33+E8*D33+E9*E33+E10*F33))</f>
        <v>0</v>
      </c>
      <c r="E34" s="4">
        <f>IF(ISBLANK(HLOOKUP(A34,C12:L17,5,FALSE)),0,HLOOKUP(A34,C12:L17,5,FALSE) * (F6*B33+F7*C33+F8*D33+F9*E33+F10*F33))</f>
        <v>0</v>
      </c>
      <c r="F34" s="5">
        <f>IF(ISBLANK(HLOOKUP(A34,C12:L17,6,FALSE)),0,HLOOKUP(A34,C12:L17,6,FALSE) * (G6*B33+G7*C33+G8*D33+G9*E33+G10*F33))</f>
        <v>0</v>
      </c>
      <c r="G34" s="3">
        <f>IF(ISBLANK(HLOOKUP(A34,C12:L17,2,FALSE)),0,HLOOKUP(A34,C12:L17,2,FALSE))</f>
        <v>0</v>
      </c>
      <c r="H34" s="4">
        <f>IF(ISBLANK(HLOOKUP(A34,C12:L17,3,FALSE)),0,HLOOKUP(A34,C12:L17,3,FALSE))</f>
        <v>1</v>
      </c>
      <c r="I34" s="4">
        <f>IF(ISBLANK(HLOOKUP(A34,C12:L17,4,FALSE)),0,HLOOKUP(A34,C12:L17,4,FALSE))</f>
        <v>0</v>
      </c>
      <c r="J34" s="4">
        <f>IF(ISBLANK(HLOOKUP(A34,C12:L17,5,FALSE)),0,HLOOKUP(A34,C12:L17,5,FALSE))</f>
        <v>0</v>
      </c>
      <c r="K34" s="5">
        <f>IF(ISBLANK(HLOOKUP(A34,C12:L17,6,FALSE)),0,HLOOKUP(A34,C12:L17,6,FALSE))</f>
        <v>0</v>
      </c>
      <c r="L34" s="3">
        <f t="shared" si="13"/>
        <v>0</v>
      </c>
      <c r="M34" s="4">
        <f t="shared" si="12"/>
        <v>1.2991999999999999E-3</v>
      </c>
      <c r="N34" s="4">
        <f t="shared" si="12"/>
        <v>0</v>
      </c>
      <c r="O34" s="4">
        <f t="shared" si="12"/>
        <v>0</v>
      </c>
      <c r="P34" s="5">
        <f t="shared" si="12"/>
        <v>0</v>
      </c>
      <c r="Q34" s="19">
        <f t="shared" si="14"/>
        <v>1.2991999999999999E-3</v>
      </c>
      <c r="R34" s="21">
        <f>L34/Q34</f>
        <v>0</v>
      </c>
      <c r="S34" s="17">
        <f>M34/Q34</f>
        <v>1</v>
      </c>
      <c r="T34" s="17">
        <f>N34/Q34</f>
        <v>0</v>
      </c>
      <c r="U34" s="17">
        <f>O34/Q34</f>
        <v>0</v>
      </c>
      <c r="V34" s="22">
        <f>P34/Q34</f>
        <v>0</v>
      </c>
      <c r="W34" s="21">
        <f>IF(W21=A34,L34/Q34,0)</f>
        <v>0</v>
      </c>
      <c r="X34" s="17">
        <f>IF(X21=A34,L34/Q34,0)</f>
        <v>0</v>
      </c>
      <c r="Y34" s="17">
        <f>IF(Y21=A34,L34/Q34,0)</f>
        <v>0</v>
      </c>
      <c r="Z34" s="17">
        <f>IF(Z21=A34,L34/Q34,0)</f>
        <v>0</v>
      </c>
      <c r="AA34" s="17">
        <f>IF(AA21=A34,L34/Q34,0)</f>
        <v>0</v>
      </c>
      <c r="AB34" s="17">
        <f>IF(AB21=A34,L34/Q34,0)</f>
        <v>0</v>
      </c>
      <c r="AC34" s="17">
        <f>IF(AC21=A34,L34/Q34,0)</f>
        <v>0</v>
      </c>
      <c r="AD34" s="17">
        <f>IF(AD21=A34,L34/Q34,0)</f>
        <v>0</v>
      </c>
      <c r="AE34" s="17">
        <f>IF(AE21=A34,L34/Q34,0)</f>
        <v>0</v>
      </c>
      <c r="AF34" s="17">
        <f>IF(AF21=A34,L34/Q34,0)</f>
        <v>0</v>
      </c>
      <c r="AG34" s="21">
        <f>IF(AG21=A34,M34/Q34,0)</f>
        <v>0</v>
      </c>
      <c r="AH34" s="17">
        <f>IF(AH21=A34,M34/Q34,0)</f>
        <v>1</v>
      </c>
      <c r="AI34" s="17">
        <f>IF(AI21=A34,M34/Q34,0)</f>
        <v>0</v>
      </c>
      <c r="AJ34" s="17">
        <f>IF(AJ21=A34,M34/Q34,0)</f>
        <v>0</v>
      </c>
      <c r="AK34" s="17">
        <f>IF(AK21=A34,M34/Q34,0)</f>
        <v>0</v>
      </c>
      <c r="AL34" s="17">
        <f>IF(AL21=A34,M34/Q34,0)</f>
        <v>0</v>
      </c>
      <c r="AM34" s="17">
        <f>IF(AM21=A34,M34/Q34,0)</f>
        <v>0</v>
      </c>
      <c r="AN34" s="17">
        <f>IF(AN21=A34,M34/Q34,0)</f>
        <v>0</v>
      </c>
      <c r="AO34" s="17">
        <f>IF(AO21=A34,M34/Q34,0)</f>
        <v>0</v>
      </c>
      <c r="AP34" s="17">
        <f>IF(AP21=A34,M34/Q34,0)</f>
        <v>0</v>
      </c>
      <c r="AQ34" s="21">
        <f>IF(AQ21=A34,N34/Q34,0)</f>
        <v>0</v>
      </c>
      <c r="AR34" s="17">
        <f>IF(AR21=A34,N34/Q34,0)</f>
        <v>0</v>
      </c>
      <c r="AS34" s="17">
        <f>IF(AS21=A34,N34/Q34,0)</f>
        <v>0</v>
      </c>
      <c r="AT34" s="17">
        <f>IF(AT21=A34,N34/Q34,0)</f>
        <v>0</v>
      </c>
      <c r="AU34" s="17">
        <f>IF(AU21=A34,N34/Q34,0)</f>
        <v>0</v>
      </c>
      <c r="AV34" s="17">
        <f>IF(AV21=A34,N34/Q34,0)</f>
        <v>0</v>
      </c>
      <c r="AW34" s="17">
        <f>IF(AW21=A34,N34/Q34,0)</f>
        <v>0</v>
      </c>
      <c r="AX34" s="17">
        <f>IF(AX21=A34,N34/Q34,0)</f>
        <v>0</v>
      </c>
      <c r="AY34" s="17">
        <f>IF(AY21=A34,N34/Q34,0)</f>
        <v>0</v>
      </c>
      <c r="AZ34" s="17">
        <f>IF(AZ21=A34,N34/Q34,0)</f>
        <v>0</v>
      </c>
      <c r="BA34" s="21">
        <f>IF(BA21=A34,O34/Q34,0)</f>
        <v>0</v>
      </c>
      <c r="BB34" s="17">
        <f>IF(BB21=A34,O34/Q34,0)</f>
        <v>0</v>
      </c>
      <c r="BC34" s="17">
        <f>IF(BC21=A34,O34/Q34,0)</f>
        <v>0</v>
      </c>
      <c r="BD34" s="17">
        <f>IF(BD21=A34,O34/Q34,0)</f>
        <v>0</v>
      </c>
      <c r="BE34" s="17">
        <f>IF(BE21=A34,O34/Q34,0)</f>
        <v>0</v>
      </c>
      <c r="BF34" s="17">
        <f>IF(BF21=A34,O34/Q34,0)</f>
        <v>0</v>
      </c>
      <c r="BG34" s="17">
        <f>IF(BG21=A34,O34/Q34,0)</f>
        <v>0</v>
      </c>
      <c r="BH34" s="17">
        <f>IF(BH21=A34,O34/Q34,0)</f>
        <v>0</v>
      </c>
      <c r="BI34" s="17">
        <f>IF(BI21=A34,O34/Q34,0)</f>
        <v>0</v>
      </c>
      <c r="BJ34" s="17">
        <f>IF(BJ21=A34,O34/Q34,0)</f>
        <v>0</v>
      </c>
      <c r="BK34" s="21">
        <f>IF(BK21=A34,P34/Q34,0)</f>
        <v>0</v>
      </c>
      <c r="BL34" s="17">
        <f>IF(BL21=A34,P34/Q34,0)</f>
        <v>0</v>
      </c>
      <c r="BM34" s="17">
        <f>IF(BM21=A34,P34/Q34,0)</f>
        <v>0</v>
      </c>
      <c r="BN34" s="17">
        <f>IF(BN21=A34,P34/Q34,0)</f>
        <v>0</v>
      </c>
      <c r="BO34" s="17">
        <f>IF(BO21=A34,P34/Q34,0)</f>
        <v>0</v>
      </c>
      <c r="BP34" s="17">
        <f>IF(BP21=A34,P34/Q34,0)</f>
        <v>0</v>
      </c>
      <c r="BQ34" s="17">
        <f>IF(BQ21=A34,P34/Q34,0)</f>
        <v>0</v>
      </c>
      <c r="BR34" s="17">
        <f>IF(BR21=A34,P34/Q34,0)</f>
        <v>0</v>
      </c>
      <c r="BS34" s="17">
        <f>IF(BS21=A34,P34/Q34,0)</f>
        <v>0</v>
      </c>
      <c r="BT34" s="22">
        <f>IF(BT21=A34,P34/Q34,0)</f>
        <v>0</v>
      </c>
      <c r="BU34" s="4">
        <f>B33*C6*G34*HLOOKUP(A34,C12:L17,2,FALSE)/Q33</f>
        <v>0</v>
      </c>
      <c r="BV34" s="4">
        <f>B33*D6*H34*HLOOKUP(A34,C12:L17,3,FALSE)/Q33</f>
        <v>0</v>
      </c>
      <c r="BW34" s="4">
        <f>B33*E6*I34*HLOOKUP(A34,C12:L17,4,FALSE)/Q33</f>
        <v>0</v>
      </c>
      <c r="BX34" s="4">
        <f>B33*F6*J34*HLOOKUP(A34,C12:L17,5,FALSE)/Q33</f>
        <v>0</v>
      </c>
      <c r="BY34" s="5">
        <f>B33*G6*K34*HLOOKUP(A34,C12:L17,6,FALSE)/Q33</f>
        <v>0</v>
      </c>
      <c r="BZ34" s="3">
        <f>C33*C7*G34*HLOOKUP(A34,C12:L17,2,FALSE)/Q33</f>
        <v>0</v>
      </c>
      <c r="CA34" s="4">
        <f>C33*D7*H34*HLOOKUP(A34,C12:L17,3,FALSE)/Q33</f>
        <v>0</v>
      </c>
      <c r="CB34" s="4">
        <f>C33*E7*I34*HLOOKUP(A34,C12:L17,4,FALSE)/Q33</f>
        <v>0</v>
      </c>
      <c r="CC34" s="4">
        <f>C33*F7*J34*HLOOKUP(A34,C12:L17,5,FALSE)/Q33</f>
        <v>0</v>
      </c>
      <c r="CD34" s="5">
        <f>C33*G7*K34*HLOOKUP(A34,C12:L17,6,FALSE)/Q33</f>
        <v>0</v>
      </c>
      <c r="CE34" s="3">
        <f>D33*C8*G34*HLOOKUP(A34,C12:L17,2,FALSE)/Q33</f>
        <v>0</v>
      </c>
      <c r="CF34" s="4">
        <f>D33*D8*H34*HLOOKUP(A34,C12:L17,3,FALSE)/Q33</f>
        <v>0</v>
      </c>
      <c r="CG34" s="4">
        <f>D33*E8*I34*HLOOKUP(A34,C12:L17,4,FALSE)/Q33</f>
        <v>0</v>
      </c>
      <c r="CH34" s="4">
        <f>D33*F8*J34*HLOOKUP(A34,C12:L17,5,FALSE)/Q33</f>
        <v>0</v>
      </c>
      <c r="CI34" s="5">
        <f>D33*G8*K34*HLOOKUP(A34,C12:L17,6,FALSE)/Q33</f>
        <v>0</v>
      </c>
      <c r="CJ34" s="3">
        <f>E33*C9*G34*HLOOKUP(A34,C12:L17,2,FALSE)/Q33</f>
        <v>0</v>
      </c>
      <c r="CK34" s="4">
        <f>E33*D9*H34*HLOOKUP(A34,C12:L17,3,FALSE)/Q33</f>
        <v>0</v>
      </c>
      <c r="CL34" s="4">
        <f>E33*E9*I34*HLOOKUP(A34,C12:L17,4,FALSE)/Q33</f>
        <v>0</v>
      </c>
      <c r="CM34" s="4">
        <f>E33*F9*J34*HLOOKUP(A34,C12:L17,5,FALSE)/Q33</f>
        <v>0</v>
      </c>
      <c r="CN34" s="5">
        <f>E33*G9*K34*HLOOKUP(A34,C12:L17,6,FALSE)/Q33</f>
        <v>0</v>
      </c>
      <c r="CO34" s="3">
        <f>F33*C10*G34*HLOOKUP(A34,C12:L17,2,FALSE)/Q33</f>
        <v>0</v>
      </c>
      <c r="CP34" s="4">
        <f>F33*D10*H34*HLOOKUP(A34,C12:L17,3,FALSE)/Q33</f>
        <v>1</v>
      </c>
      <c r="CQ34" s="4">
        <f>F33*E10*I34*HLOOKUP(A34,C12:L17,4,FALSE)/Q33</f>
        <v>0</v>
      </c>
      <c r="CR34" s="4">
        <f>F33*F10*J34*HLOOKUP(A34,C12:L17,5,FALSE)/Q33</f>
        <v>0</v>
      </c>
      <c r="CS34" s="5">
        <f>F33*G10*K34*HLOOKUP(A34,C12:L17,6,FALSE)/Q33</f>
        <v>0</v>
      </c>
    </row>
    <row r="35" spans="1:97">
      <c r="A35" s="16"/>
      <c r="B35" s="3"/>
      <c r="C35" s="4"/>
      <c r="D35" s="4"/>
      <c r="E35" s="4"/>
      <c r="F35" s="5"/>
      <c r="G35" s="3"/>
      <c r="H35" s="4"/>
      <c r="I35" s="4"/>
      <c r="J35" s="4"/>
      <c r="K35" s="5"/>
      <c r="L35" s="3"/>
      <c r="M35" s="4"/>
      <c r="N35" s="4"/>
      <c r="O35" s="4"/>
      <c r="P35" s="5"/>
      <c r="Q35" s="19"/>
      <c r="R35" s="3"/>
      <c r="S35" s="4"/>
      <c r="T35" s="4"/>
      <c r="U35" s="4"/>
      <c r="V35" s="5"/>
      <c r="W35" s="21"/>
      <c r="X35" s="17"/>
      <c r="Y35" s="17"/>
      <c r="Z35" s="17"/>
      <c r="AA35" s="17"/>
      <c r="AB35" s="17"/>
      <c r="AC35" s="17"/>
      <c r="AD35" s="17"/>
      <c r="AE35" s="17"/>
      <c r="AF35" s="17"/>
      <c r="AG35" s="21"/>
      <c r="AH35" s="17"/>
      <c r="AI35" s="17"/>
      <c r="AJ35" s="17"/>
      <c r="AK35" s="17"/>
      <c r="AL35" s="17"/>
      <c r="AM35" s="17"/>
      <c r="AN35" s="17"/>
      <c r="AO35" s="17"/>
      <c r="AP35" s="17"/>
      <c r="AQ35" s="21">
        <f>IF(AQ21=A35,N35/Q35,0)</f>
        <v>0</v>
      </c>
      <c r="AR35" s="17">
        <f>IF(AR21=A35,N35/Q35,0)</f>
        <v>0</v>
      </c>
      <c r="AS35" s="17">
        <f>IF(AS21=A35,N35/Q35,0)</f>
        <v>0</v>
      </c>
      <c r="AT35" s="17">
        <f>IF(AT21=A35,N35/Q35,0)</f>
        <v>0</v>
      </c>
      <c r="AU35" s="17">
        <f>IF(AU21=A35,N35/Q35,0)</f>
        <v>0</v>
      </c>
      <c r="AV35" s="17">
        <f>IF(AV21=A35,N35/Q35,0)</f>
        <v>0</v>
      </c>
      <c r="AW35" s="17">
        <f>IF(AW21=A35,N35/Q35,0)</f>
        <v>0</v>
      </c>
      <c r="AX35" s="17">
        <f>IF(AX21=A35,N35/Q35,0)</f>
        <v>0</v>
      </c>
      <c r="AY35" s="17">
        <f>IF(AY21=A35,N35/Q35,0)</f>
        <v>0</v>
      </c>
      <c r="AZ35" s="17">
        <f>IF(AZ21=A35,N35/Q35,0)</f>
        <v>0</v>
      </c>
      <c r="BA35" s="21">
        <f>IF(BA21=A35,O35/Q35,0)</f>
        <v>0</v>
      </c>
      <c r="BB35" s="17">
        <f>IF(BB21=A35,O35/Q35,0)</f>
        <v>0</v>
      </c>
      <c r="BC35" s="17">
        <f>IF(BC21=A35,O35/Q35,0)</f>
        <v>0</v>
      </c>
      <c r="BD35" s="17">
        <f>IF(BD21=A35,O35/Q35,0)</f>
        <v>0</v>
      </c>
      <c r="BE35" s="17">
        <f>IF(BE21=A35,O35/Q35,0)</f>
        <v>0</v>
      </c>
      <c r="BF35" s="17">
        <f>IF(BF21=A35,O35/Q35,0)</f>
        <v>0</v>
      </c>
      <c r="BG35" s="17">
        <f>IF(BG21=A35,O35/Q35,0)</f>
        <v>0</v>
      </c>
      <c r="BH35" s="17">
        <f>IF(BH21=A35,O35/Q35,0)</f>
        <v>0</v>
      </c>
      <c r="BI35" s="17">
        <f>IF(BI21=A35,O35/Q35,0)</f>
        <v>0</v>
      </c>
      <c r="BJ35" s="17">
        <f>IF(BJ21=A35,O35/Q35,0)</f>
        <v>0</v>
      </c>
      <c r="BK35" s="21">
        <f>IF(BK21=A35,P35/Q35,0)</f>
        <v>0</v>
      </c>
      <c r="BL35" s="17">
        <f>IF(BL21=A35,P35/Q35,0)</f>
        <v>0</v>
      </c>
      <c r="BM35" s="17">
        <f>IF(BM21=A35,P35/Q35,0)</f>
        <v>0</v>
      </c>
      <c r="BN35" s="17">
        <f>IF(BN21=A35,P35/Q35,0)</f>
        <v>0</v>
      </c>
      <c r="BO35" s="17">
        <f>IF(BO21=A35,P35/Q35,0)</f>
        <v>0</v>
      </c>
      <c r="BP35" s="17">
        <f>IF(BP21=A35,P35/Q35,0)</f>
        <v>0</v>
      </c>
      <c r="BQ35" s="17">
        <f>IF(BQ21=A35,P35/Q35,0)</f>
        <v>0</v>
      </c>
      <c r="BR35" s="17">
        <f>IF(BR21=A35,P35/Q35,0)</f>
        <v>0</v>
      </c>
      <c r="BS35" s="17">
        <f>IF(BS21=A35,P35/Q35,0)</f>
        <v>0</v>
      </c>
      <c r="BT35" s="22">
        <f>IF(BT21=A35,P35/Q35,0)</f>
        <v>0</v>
      </c>
      <c r="BU35" s="4"/>
      <c r="BV35" s="4"/>
      <c r="BW35" s="4"/>
      <c r="BX35" s="4"/>
      <c r="BY35" s="5"/>
      <c r="BZ35" s="3"/>
      <c r="CA35" s="4"/>
      <c r="CB35" s="4"/>
      <c r="CC35" s="4"/>
      <c r="CD35" s="5"/>
      <c r="CE35" s="3"/>
      <c r="CF35" s="4"/>
      <c r="CG35" s="4"/>
      <c r="CH35" s="4"/>
      <c r="CI35" s="5"/>
      <c r="CJ35" s="3"/>
      <c r="CK35" s="4"/>
      <c r="CL35" s="4"/>
      <c r="CM35" s="4"/>
      <c r="CN35" s="5"/>
      <c r="CO35" s="3"/>
      <c r="CP35" s="4"/>
      <c r="CQ35" s="4"/>
      <c r="CR35" s="4"/>
      <c r="CS35" s="5"/>
    </row>
    <row r="36" spans="1:97">
      <c r="A36" s="16" t="s">
        <v>5</v>
      </c>
      <c r="B36" s="3">
        <f>IF(ISBLANK(HLOOKUP(A36,C12:L17,2,FALSE)),0,HLOOKUP(A36,C12:L17,2,FALSE))</f>
        <v>1</v>
      </c>
      <c r="C36" s="4">
        <f>IF(ISBLANK(HLOOKUP(A36,C12:L17,3,FALSE)),0,HLOOKUP(A36,C12:L17,3,FALSE))</f>
        <v>0</v>
      </c>
      <c r="D36" s="4">
        <f>IF(ISBLANK(HLOOKUP(A36,C12:L17,4,FALSE)),0,HLOOKUP(A36,C12:L17,4,FALSE))</f>
        <v>0</v>
      </c>
      <c r="E36" s="4">
        <f>IF(ISBLANK(HLOOKUP(A36,C12:L17,5,FALSE)),0,HLOOKUP(A36,C12:L17,5,FALSE))</f>
        <v>0</v>
      </c>
      <c r="F36" s="5">
        <f>IF(ISBLANK(HLOOKUP(A36,C12:L17,6,FALSE)),0,HLOOKUP(A36,C12:L17,6,FALSE))</f>
        <v>0</v>
      </c>
      <c r="G36" s="3">
        <f>IF(ISBLANK(HLOOKUP(A36,C12:L17,2,FALSE)),0,C6*HLOOKUP(A37,C12:L17,2,FALSE)*G37 + D6*HLOOKUP(A37,C12:L17,3,FALSE)*H37 + E6*HLOOKUP(A37,C12:L17,4,FALSE)*I37 + F6*HLOOKUP(A37,C12:L17,5,FALSE)*J37 + G6*HLOOKUP(A37,C12:L17,6,FALSE)*K37)</f>
        <v>1.9071360000000002E-5</v>
      </c>
      <c r="H36" s="4">
        <f>IF(ISBLANK(HLOOKUP(A36,C12:L17,3,FALSE)),0,C7*HLOOKUP(A37,C12:L17,2,FALSE)*G37 + D7*HLOOKUP(A37,C12:L17,3,FALSE)*H37 + E7*HLOOKUP(A37,C12:L17,4,FALSE)*I37 + F7*HLOOKUP(A37,C12:L17,5,FALSE)*J37 + G7*HLOOKUP(A37,C12:L17,6,FALSE)*K37)</f>
        <v>0</v>
      </c>
      <c r="I36" s="4">
        <f>IF(ISBLANK(HLOOKUP(A36,C12:L17,4,FALSE)),0,C8*HLOOKUP(A37,C12:L17,2,FALSE)*G37 + D8*HLOOKUP(A37,C12:L17,3,FALSE)*H37 + E8*HLOOKUP(A37,C12:L17,4,FALSE)*I37 + F8*HLOOKUP(A37,C12:L17,5,FALSE)*J37 + G8*HLOOKUP(A37,C12:L17,6,FALSE)*K37)</f>
        <v>0</v>
      </c>
      <c r="J36" s="4">
        <f>IF(ISBLANK(HLOOKUP(A36,C12:L17,5,FALSE)),0,C9*HLOOKUP(A37,C12:L17,2,FALSE)*G37 + D9*HLOOKUP(A37,C12:L17,3,FALSE)*H37 + E9*HLOOKUP(A37,C12:L17,4,FALSE)*I37 + F9*HLOOKUP(A37,C12:L17,5,FALSE)*J37 + G9*HLOOKUP(A37,C12:L17,6,FALSE)*K37)</f>
        <v>0</v>
      </c>
      <c r="K36" s="5">
        <f>IF(ISBLANK(HLOOKUP(A36,C12:L17,6,FALSE)),0,C10*HLOOKUP(A37,C12:L17,2,FALSE)*G37 + D10*HLOOKUP(A37,C12:L17,3,FALSE)*H37 + E10*HLOOKUP(A37,C12:L17,4,FALSE)*I37 + F10*HLOOKUP(A37,C12:L17,5,FALSE)*J37 + G10*HLOOKUP(A37,C12:L17,6,FALSE)*K37)</f>
        <v>0</v>
      </c>
      <c r="L36" s="3">
        <f>B36*G36</f>
        <v>1.9071360000000002E-5</v>
      </c>
      <c r="M36" s="4">
        <f t="shared" ref="M36:P42" si="15">C36*H36</f>
        <v>0</v>
      </c>
      <c r="N36" s="4">
        <f t="shared" si="15"/>
        <v>0</v>
      </c>
      <c r="O36" s="4">
        <f t="shared" si="15"/>
        <v>0</v>
      </c>
      <c r="P36" s="5">
        <f t="shared" si="15"/>
        <v>0</v>
      </c>
      <c r="Q36" s="19">
        <f>SUM(L36:P36)</f>
        <v>1.9071360000000002E-5</v>
      </c>
      <c r="R36" s="21">
        <f t="shared" ref="R36:R42" si="16">L36/Q36</f>
        <v>1</v>
      </c>
      <c r="S36" s="17">
        <f t="shared" ref="S36:S42" si="17">M36/Q36</f>
        <v>0</v>
      </c>
      <c r="T36" s="17">
        <f t="shared" ref="T36:T42" si="18">N36/Q36</f>
        <v>0</v>
      </c>
      <c r="U36" s="17">
        <f t="shared" ref="U36:U42" si="19">O36/Q36</f>
        <v>0</v>
      </c>
      <c r="V36" s="22">
        <f t="shared" ref="V36:V42" si="20">P36/Q36</f>
        <v>0</v>
      </c>
      <c r="W36" s="21">
        <f>IF(W21=A36,L36/Q36,0)</f>
        <v>1</v>
      </c>
      <c r="X36" s="17">
        <f>IF(X21=A36,L36/Q36,0)</f>
        <v>0</v>
      </c>
      <c r="Y36" s="17">
        <f>IF(Y21=A36,L36/Q36,0)</f>
        <v>0</v>
      </c>
      <c r="Z36" s="17">
        <f>IF(Z21=A36,L36/Q36,0)</f>
        <v>0</v>
      </c>
      <c r="AA36" s="17">
        <f>IF(AA21=A36,L36/Q36,0)</f>
        <v>0</v>
      </c>
      <c r="AB36" s="17">
        <f>IF(AB21=A36,L36/Q36,0)</f>
        <v>0</v>
      </c>
      <c r="AC36" s="17">
        <f>IF(AC21=A36,L36/Q36,0)</f>
        <v>0</v>
      </c>
      <c r="AD36" s="17">
        <f>IF(AD21=A36,L36/Q36,0)</f>
        <v>0</v>
      </c>
      <c r="AE36" s="17">
        <f>IF(AE21=A36,L36/Q36,0)</f>
        <v>0</v>
      </c>
      <c r="AF36" s="17">
        <f>IF(AF21=A36,L36/Q36,0)</f>
        <v>0</v>
      </c>
      <c r="AG36" s="21">
        <f>IF(AG21=A36,M36/Q36,0)</f>
        <v>0</v>
      </c>
      <c r="AH36" s="17">
        <f>IF(AH21=A36,M36/Q36,0)</f>
        <v>0</v>
      </c>
      <c r="AI36" s="17">
        <f>IF(AI21=A36,M36/Q36,0)</f>
        <v>0</v>
      </c>
      <c r="AJ36" s="17">
        <f>IF(AJ21=A36,M36/Q36,0)</f>
        <v>0</v>
      </c>
      <c r="AK36" s="17">
        <f>IF(AK21=A36,M36/Q36,0)</f>
        <v>0</v>
      </c>
      <c r="AL36" s="17">
        <f>IF(AL21=A36,M36/Q36,0)</f>
        <v>0</v>
      </c>
      <c r="AM36" s="17">
        <f>IF(AM21=A36,M36/Q36,0)</f>
        <v>0</v>
      </c>
      <c r="AN36" s="17">
        <f>IF(AN21=A36,M36/Q36,0)</f>
        <v>0</v>
      </c>
      <c r="AO36" s="17">
        <f>IF(AO21=A36,M36/Q36,0)</f>
        <v>0</v>
      </c>
      <c r="AP36" s="17">
        <f>IF(AP21=A36,M36/Q36,0)</f>
        <v>0</v>
      </c>
      <c r="AQ36" s="21">
        <f>IF(AQ21=A36,N36/Q36,0)</f>
        <v>0</v>
      </c>
      <c r="AR36" s="17">
        <f>IF(AR21=A36,N36/Q36,0)</f>
        <v>0</v>
      </c>
      <c r="AS36" s="17">
        <f>IF(AS21=A36,N36/Q36,0)</f>
        <v>0</v>
      </c>
      <c r="AT36" s="17">
        <f>IF(AT21=A36,N36/Q36,0)</f>
        <v>0</v>
      </c>
      <c r="AU36" s="17">
        <f>IF(AU21=A36,N36/Q36,0)</f>
        <v>0</v>
      </c>
      <c r="AV36" s="17">
        <f>IF(AV21=A36,N36/Q36,0)</f>
        <v>0</v>
      </c>
      <c r="AW36" s="17">
        <f>IF(AW21=A36,N36/Q36,0)</f>
        <v>0</v>
      </c>
      <c r="AX36" s="17">
        <f>IF(AX21=A36,N36/Q36,0)</f>
        <v>0</v>
      </c>
      <c r="AY36" s="17">
        <f>IF(AY21=A36,N36/Q36,0)</f>
        <v>0</v>
      </c>
      <c r="AZ36" s="17">
        <f>IF(AZ21=A36,N36/Q36,0)</f>
        <v>0</v>
      </c>
      <c r="BA36" s="21">
        <f>IF(BA21=A36,O36/Q36,0)</f>
        <v>0</v>
      </c>
      <c r="BB36" s="17">
        <f>IF(BB21=A36,O36/Q36,0)</f>
        <v>0</v>
      </c>
      <c r="BC36" s="17">
        <f>IF(BC21=A36,O36/Q36,0)</f>
        <v>0</v>
      </c>
      <c r="BD36" s="17">
        <f>IF(BD21=A36,O36/Q36,0)</f>
        <v>0</v>
      </c>
      <c r="BE36" s="17">
        <f>IF(BE21=A36,O36/Q36,0)</f>
        <v>0</v>
      </c>
      <c r="BF36" s="17">
        <f>IF(BF21=A36,O36/Q36,0)</f>
        <v>0</v>
      </c>
      <c r="BG36" s="17">
        <f>IF(BG21=A36,O36/Q36,0)</f>
        <v>0</v>
      </c>
      <c r="BH36" s="17">
        <f>IF(BH21=A36,O36/Q36,0)</f>
        <v>0</v>
      </c>
      <c r="BI36" s="17">
        <f>IF(BI21=A36,O36/Q36,0)</f>
        <v>0</v>
      </c>
      <c r="BJ36" s="17">
        <f>IF(BJ21=A36,O36/Q36,0)</f>
        <v>0</v>
      </c>
      <c r="BK36" s="21">
        <f>IF(BK21=A36,P36/Q36,0)</f>
        <v>0</v>
      </c>
      <c r="BL36" s="17">
        <f>IF(BL21=A36,P36/Q36,0)</f>
        <v>0</v>
      </c>
      <c r="BM36" s="17">
        <f>IF(BM21=A36,P36/Q36,0)</f>
        <v>0</v>
      </c>
      <c r="BN36" s="17">
        <f>IF(BN21=A36,P36/Q36,0)</f>
        <v>0</v>
      </c>
      <c r="BO36" s="17">
        <f>IF(BO21=A36,P36/Q36,0)</f>
        <v>0</v>
      </c>
      <c r="BP36" s="17">
        <f>IF(BP21=A36,P36/Q36,0)</f>
        <v>0</v>
      </c>
      <c r="BQ36" s="17">
        <f>IF(BQ21=A36,P36/Q36,0)</f>
        <v>0</v>
      </c>
      <c r="BR36" s="17">
        <f>IF(BR21=A36,P36/Q36,0)</f>
        <v>0</v>
      </c>
      <c r="BS36" s="17">
        <f>IF(BS21=A36,P36/Q36,0)</f>
        <v>0</v>
      </c>
      <c r="BT36" s="22">
        <f>IF(BT21=A36,P36/Q36,0)</f>
        <v>0</v>
      </c>
      <c r="BU36" s="4"/>
      <c r="BV36" s="4"/>
      <c r="BW36" s="4"/>
      <c r="BX36" s="4"/>
      <c r="BY36" s="5"/>
      <c r="BZ36" s="3"/>
      <c r="CA36" s="4"/>
      <c r="CB36" s="4"/>
      <c r="CC36" s="4"/>
      <c r="CD36" s="5"/>
      <c r="CE36" s="3"/>
      <c r="CF36" s="4"/>
      <c r="CG36" s="4"/>
      <c r="CH36" s="4"/>
      <c r="CI36" s="5"/>
      <c r="CJ36" s="3"/>
      <c r="CK36" s="4"/>
      <c r="CL36" s="4"/>
      <c r="CM36" s="4"/>
      <c r="CN36" s="5"/>
      <c r="CO36" s="3"/>
      <c r="CP36" s="4"/>
      <c r="CQ36" s="4"/>
      <c r="CR36" s="4"/>
      <c r="CS36" s="5"/>
    </row>
    <row r="37" spans="1:97">
      <c r="A37" s="16" t="s">
        <v>14</v>
      </c>
      <c r="B37" s="3">
        <f>IF(ISBLANK(HLOOKUP(A37,C12:L17,2,FALSE)),0,HLOOKUP(A37,C12:L17,2,FALSE) * (C6*B36+C7*C36+C8*D36+C9*E36+C10*F36))</f>
        <v>0</v>
      </c>
      <c r="C37" s="4">
        <f>IF(ISBLANK(HLOOKUP(A37,C12:L17,3,FALSE)),0,HLOOKUP(A37,C12:L17,3,FALSE) * (D6*B36+D7*C36+D8*D36+D9*E36+D10*F36))</f>
        <v>0</v>
      </c>
      <c r="D37" s="4">
        <f>IF(ISBLANK(HLOOKUP(A37,C12:L17,4,FALSE)),0,HLOOKUP(A37,C12:L17,4,FALSE) * (E6*B36+E7*C36+E8*D36+E9*E36+E10*F36))</f>
        <v>0.27999999999999997</v>
      </c>
      <c r="E37" s="4">
        <f>IF(ISBLANK(HLOOKUP(A37,C12:L17,5,FALSE)),0,HLOOKUP(A37,C12:L17,5,FALSE) * (F6*B36+F7*C36+F8*D36+F9*E36+F10*F36))</f>
        <v>0</v>
      </c>
      <c r="F37" s="5">
        <f>IF(ISBLANK(HLOOKUP(A37,C12:L17,6,FALSE)),0,HLOOKUP(A37,C12:L17,6,FALSE) * (G6*B36+G7*C36+G8*D36+G9*E36+G10*F36))</f>
        <v>0</v>
      </c>
      <c r="G37" s="3">
        <f>IF(ISBLANK(HLOOKUP(A37,C12:L17,2,FALSE)),0,C6*HLOOKUP(A38,C12:L17,2,FALSE)*G38 + D6*HLOOKUP(A38,C12:L17,3,FALSE)*H38 + E6*HLOOKUP(A38,C12:L17,4,FALSE)*I38 + F6*HLOOKUP(A38,C12:L17,5,FALSE)*J38 + G6*HLOOKUP(A38,C12:L17,6,FALSE)*K38)</f>
        <v>0</v>
      </c>
      <c r="H37" s="4">
        <f>IF(ISBLANK(HLOOKUP(A37,C12:L17,3,FALSE)),0,C7*HLOOKUP(A38,C12:L17,2,FALSE)*G38 + D7*HLOOKUP(A38,C12:L17,3,FALSE)*H38 + E7*HLOOKUP(A38,C12:L17,4,FALSE)*I38 + F7*HLOOKUP(A38,C12:L17,5,FALSE)*J38 + G7*HLOOKUP(A38,C12:L17,6,FALSE)*K38)</f>
        <v>0</v>
      </c>
      <c r="I37" s="4">
        <f>IF(ISBLANK(HLOOKUP(A37,C12:L17,4,FALSE)),0,C8*HLOOKUP(A38,C12:L17,2,FALSE)*G38 + D8*HLOOKUP(A38,C12:L17,3,FALSE)*H38 + E8*HLOOKUP(A38,C12:L17,4,FALSE)*I38 + F8*HLOOKUP(A38,C12:L17,5,FALSE)*J38 + G8*HLOOKUP(A38,C12:L17,6,FALSE)*K38)</f>
        <v>6.8112000000000015E-5</v>
      </c>
      <c r="J37" s="4">
        <f>IF(ISBLANK(HLOOKUP(A37,C12:L17,5,FALSE)),0,C9*HLOOKUP(A38,C12:L17,2,FALSE)*G38 + D9*HLOOKUP(A38,C12:L17,3,FALSE)*H38 + E9*HLOOKUP(A38,C12:L17,4,FALSE)*I38 + F9*HLOOKUP(A38,C12:L17,5,FALSE)*J38 + G9*HLOOKUP(A38,C12:L17,6,FALSE)*K38)</f>
        <v>0</v>
      </c>
      <c r="K37" s="5">
        <f>IF(ISBLANK(HLOOKUP(A37,C12:L17,6,FALSE)),0,C10*HLOOKUP(A38,C12:L17,2,FALSE)*G38 + D10*HLOOKUP(A38,C12:L17,3,FALSE)*H38 + E10*HLOOKUP(A38,C12:L17,4,FALSE)*I38 + F10*HLOOKUP(A38,C12:L17,5,FALSE)*J38 + G10*HLOOKUP(A38,C12:L17,6,FALSE)*K38)</f>
        <v>0</v>
      </c>
      <c r="L37" s="3">
        <f t="shared" ref="L37:L42" si="21">B37*G37</f>
        <v>0</v>
      </c>
      <c r="M37" s="4">
        <f t="shared" si="15"/>
        <v>0</v>
      </c>
      <c r="N37" s="4">
        <f t="shared" si="15"/>
        <v>1.9071360000000002E-5</v>
      </c>
      <c r="O37" s="4">
        <f t="shared" si="15"/>
        <v>0</v>
      </c>
      <c r="P37" s="5">
        <f t="shared" si="15"/>
        <v>0</v>
      </c>
      <c r="Q37" s="19">
        <f t="shared" ref="Q37:Q42" si="22">SUM(L37:P37)</f>
        <v>1.9071360000000002E-5</v>
      </c>
      <c r="R37" s="21">
        <f t="shared" si="16"/>
        <v>0</v>
      </c>
      <c r="S37" s="17">
        <f t="shared" si="17"/>
        <v>0</v>
      </c>
      <c r="T37" s="17">
        <f t="shared" si="18"/>
        <v>1</v>
      </c>
      <c r="U37" s="17">
        <f t="shared" si="19"/>
        <v>0</v>
      </c>
      <c r="V37" s="22">
        <f t="shared" si="20"/>
        <v>0</v>
      </c>
      <c r="W37" s="21">
        <f>IF(W21=A37,L37/Q37,0)</f>
        <v>0</v>
      </c>
      <c r="X37" s="17">
        <f>IF(X21=A37,L37/Q37,0)</f>
        <v>0</v>
      </c>
      <c r="Y37" s="17">
        <f>IF(Y21=A37,L37/Q37,0)</f>
        <v>0</v>
      </c>
      <c r="Z37" s="17">
        <f>IF(Z21=A37,L37/Q37,0)</f>
        <v>0</v>
      </c>
      <c r="AA37" s="17">
        <f>IF(AA21=A37,L37/Q37,0)</f>
        <v>0</v>
      </c>
      <c r="AB37" s="17">
        <f>IF(AB21=A37,L37/Q37,0)</f>
        <v>0</v>
      </c>
      <c r="AC37" s="17">
        <f>IF(AC21=A37,L37/Q37,0)</f>
        <v>0</v>
      </c>
      <c r="AD37" s="17">
        <f>IF(AD21=A37,L37/Q37,0)</f>
        <v>0</v>
      </c>
      <c r="AE37" s="17">
        <f>IF(AE21=A37,L37/Q37,0)</f>
        <v>0</v>
      </c>
      <c r="AF37" s="17">
        <f>IF(AF21=A37,L37/Q37,0)</f>
        <v>0</v>
      </c>
      <c r="AG37" s="21">
        <f>IF(AG21=A37,M37/Q37,0)</f>
        <v>0</v>
      </c>
      <c r="AH37" s="17">
        <f>IF(AH21=A37,M37/Q37,0)</f>
        <v>0</v>
      </c>
      <c r="AI37" s="17">
        <f>IF(AI21=A37,M37/Q37,0)</f>
        <v>0</v>
      </c>
      <c r="AJ37" s="17">
        <f>IF(AJ21=A37,M37/Q37,0)</f>
        <v>0</v>
      </c>
      <c r="AK37" s="17">
        <f>IF(AK21=A37,M37/Q37,0)</f>
        <v>0</v>
      </c>
      <c r="AL37" s="17">
        <f>IF(AL21=A37,M37/Q37,0)</f>
        <v>0</v>
      </c>
      <c r="AM37" s="17">
        <f>IF(AM21=A37,M37/Q37,0)</f>
        <v>0</v>
      </c>
      <c r="AN37" s="17">
        <f>IF(AN21=A37,M37/Q37,0)</f>
        <v>0</v>
      </c>
      <c r="AO37" s="17">
        <f>IF(AO21=A37,M37/Q37,0)</f>
        <v>0</v>
      </c>
      <c r="AP37" s="17">
        <f>IF(AP21=A37,M37/Q37,0)</f>
        <v>0</v>
      </c>
      <c r="AQ37" s="21">
        <f>IF(AQ21=A37,N37/Q37,0)</f>
        <v>0</v>
      </c>
      <c r="AR37" s="17">
        <f>IF(AR21=A37,N37/Q37,0)</f>
        <v>0</v>
      </c>
      <c r="AS37" s="17">
        <f>IF(AS21=A37,N37/Q37,0)</f>
        <v>0</v>
      </c>
      <c r="AT37" s="17">
        <f>IF(AT21=A37,N37/Q37,0)</f>
        <v>0</v>
      </c>
      <c r="AU37" s="17">
        <f>IF(AU21=A37,N37/Q37,0)</f>
        <v>0</v>
      </c>
      <c r="AV37" s="17">
        <f>IF(AV21=A37,N37/Q37,0)</f>
        <v>0</v>
      </c>
      <c r="AW37" s="17">
        <f>IF(AW21=A37,N37/Q37,0)</f>
        <v>0</v>
      </c>
      <c r="AX37" s="17">
        <f>IF(AX21=A37,N37/Q37,0)</f>
        <v>0</v>
      </c>
      <c r="AY37" s="17">
        <f>IF(AY21=A37,N37/Q37,0)</f>
        <v>0</v>
      </c>
      <c r="AZ37" s="17">
        <f>IF(AZ21=A37,N37/Q37,0)</f>
        <v>1</v>
      </c>
      <c r="BA37" s="21">
        <f>IF(BA21=A37,O37/Q37,0)</f>
        <v>0</v>
      </c>
      <c r="BB37" s="17">
        <f>IF(BB21=A37,O37/Q37,0)</f>
        <v>0</v>
      </c>
      <c r="BC37" s="17">
        <f>IF(BC21=A37,O37/Q37,0)</f>
        <v>0</v>
      </c>
      <c r="BD37" s="17">
        <f>IF(BD21=A37,O37/Q37,0)</f>
        <v>0</v>
      </c>
      <c r="BE37" s="17">
        <f>IF(BE21=A37,O37/Q37,0)</f>
        <v>0</v>
      </c>
      <c r="BF37" s="17">
        <f>IF(BF21=A37,O37/Q37,0)</f>
        <v>0</v>
      </c>
      <c r="BG37" s="17">
        <f>IF(BG21=A37,O37/Q37,0)</f>
        <v>0</v>
      </c>
      <c r="BH37" s="17">
        <f>IF(BH21=A37,O37/Q37,0)</f>
        <v>0</v>
      </c>
      <c r="BI37" s="17">
        <f>IF(BI21=A37,O37/Q37,0)</f>
        <v>0</v>
      </c>
      <c r="BJ37" s="17">
        <f>IF(BJ21=A37,O37/Q37,0)</f>
        <v>0</v>
      </c>
      <c r="BK37" s="21">
        <f>IF(BK21=A37,P37/Q37,0)</f>
        <v>0</v>
      </c>
      <c r="BL37" s="17">
        <f>IF(BL21=A37,P37/Q37,0)</f>
        <v>0</v>
      </c>
      <c r="BM37" s="17">
        <f>IF(BM21=A37,P37/Q37,0)</f>
        <v>0</v>
      </c>
      <c r="BN37" s="17">
        <f>IF(BN21=A37,P37/Q37,0)</f>
        <v>0</v>
      </c>
      <c r="BO37" s="17">
        <f>IF(BO21=A37,P37/Q37,0)</f>
        <v>0</v>
      </c>
      <c r="BP37" s="17">
        <f>IF(BP21=A37,P37/Q37,0)</f>
        <v>0</v>
      </c>
      <c r="BQ37" s="17">
        <f>IF(BQ21=A37,P37/Q37,0)</f>
        <v>0</v>
      </c>
      <c r="BR37" s="17">
        <f>IF(BR21=A37,P37/Q37,0)</f>
        <v>0</v>
      </c>
      <c r="BS37" s="17">
        <f>IF(BS21=A37,P37/Q37,0)</f>
        <v>0</v>
      </c>
      <c r="BT37" s="22">
        <f>IF(BT21=A37,P37/Q37,0)</f>
        <v>0</v>
      </c>
      <c r="BU37" s="4">
        <f>B36*C6*G37*HLOOKUP(A37,C12:L17,2,FALSE)/Q36</f>
        <v>0</v>
      </c>
      <c r="BV37" s="4">
        <f>B36*D6*H37*HLOOKUP(A37,C12:L17,3,FALSE)/Q36</f>
        <v>0</v>
      </c>
      <c r="BW37" s="4">
        <f>B36*E6*I37*HLOOKUP(A37,C12:L17,4,FALSE)/Q36</f>
        <v>1.0000000000000002</v>
      </c>
      <c r="BX37" s="4">
        <f>B36*F6*J37*HLOOKUP(A37,C12:L17,5,FALSE)/Q36</f>
        <v>0</v>
      </c>
      <c r="BY37" s="5">
        <f>B36*G6*K37*HLOOKUP(A37,C12:L17,6,FALSE)/Q36</f>
        <v>0</v>
      </c>
      <c r="BZ37" s="3">
        <f>C36*C7*G37*HLOOKUP(A37,C12:L17,2,FALSE)/Q36</f>
        <v>0</v>
      </c>
      <c r="CA37" s="4">
        <f>C36*D7*H37*HLOOKUP(A37,C12:L17,3,FALSE)/Q36</f>
        <v>0</v>
      </c>
      <c r="CB37" s="4">
        <f>C36*E7*I37*HLOOKUP(A37,C12:L17,4,FALSE)/Q36</f>
        <v>0</v>
      </c>
      <c r="CC37" s="4">
        <f>C36*F7*J37*HLOOKUP(A37,C12:L17,5,FALSE)/Q36</f>
        <v>0</v>
      </c>
      <c r="CD37" s="5">
        <f>C36*G7*K37*HLOOKUP(A37,C12:L17,6,FALSE)/Q36</f>
        <v>0</v>
      </c>
      <c r="CE37" s="3">
        <f>D36*C8*G37*HLOOKUP(A37,C12:L17,2,FALSE)/Q36</f>
        <v>0</v>
      </c>
      <c r="CF37" s="4">
        <f>D36*D8*H37*HLOOKUP(A37,C12:L17,3,FALSE)/Q36</f>
        <v>0</v>
      </c>
      <c r="CG37" s="4">
        <f>D36*E8*I37*HLOOKUP(A37,C12:L17,4,FALSE)/Q36</f>
        <v>0</v>
      </c>
      <c r="CH37" s="4">
        <f>D36*F8*J37*HLOOKUP(A37,C12:L17,5,FALSE)/Q36</f>
        <v>0</v>
      </c>
      <c r="CI37" s="5">
        <f>D36*G8*K37*HLOOKUP(A37,C12:L17,6,FALSE)/Q36</f>
        <v>0</v>
      </c>
      <c r="CJ37" s="3">
        <f>E36*C9*G37*HLOOKUP(A37,C12:L17,2,FALSE)/Q36</f>
        <v>0</v>
      </c>
      <c r="CK37" s="4">
        <f>E36*D9*H37*HLOOKUP(A37,C12:L17,3,FALSE)/Q36</f>
        <v>0</v>
      </c>
      <c r="CL37" s="4">
        <f>E36*E9*I37*HLOOKUP(A37,C12:L17,4,FALSE)/Q36</f>
        <v>0</v>
      </c>
      <c r="CM37" s="4">
        <f>E36*F9*J37*HLOOKUP(A37,C12:L17,5,FALSE)/Q36</f>
        <v>0</v>
      </c>
      <c r="CN37" s="5">
        <f>E36*G9*K37*HLOOKUP(A37,C12:L17,6,FALSE)/Q36</f>
        <v>0</v>
      </c>
      <c r="CO37" s="3">
        <f>F36*C10*G37*HLOOKUP(A37,C12:L17,2,FALSE)/Q36</f>
        <v>0</v>
      </c>
      <c r="CP37" s="4">
        <f>F36*D10*H37*HLOOKUP(A37,C12:L17,3,FALSE)/Q36</f>
        <v>0</v>
      </c>
      <c r="CQ37" s="4">
        <f>F36*E10*I37*HLOOKUP(A37,C12:L17,4,FALSE)/Q36</f>
        <v>0</v>
      </c>
      <c r="CR37" s="4">
        <f>F36*F10*J37*HLOOKUP(A37,C12:L17,5,FALSE)/Q36</f>
        <v>0</v>
      </c>
      <c r="CS37" s="5">
        <f>F36*G10*K37*HLOOKUP(A37,C12:L17,6,FALSE)/Q36</f>
        <v>0</v>
      </c>
    </row>
    <row r="38" spans="1:97">
      <c r="A38" s="16" t="s">
        <v>10</v>
      </c>
      <c r="B38" s="3">
        <f>IF(ISBLANK(HLOOKUP(A38,C12:L17,2,FALSE)),0,HLOOKUP(A38,C12:L17,2,FALSE) * (C6*B37+C7*C37+C8*D37+C9*E37+C10*F37))</f>
        <v>0</v>
      </c>
      <c r="C38" s="4">
        <f>IF(ISBLANK(HLOOKUP(A38,C12:L17,3,FALSE)),0,HLOOKUP(A38,C12:L17,3,FALSE) * (D6*B37+D7*C37+D8*D37+D9*E37+D10*F37))</f>
        <v>0</v>
      </c>
      <c r="D38" s="4">
        <f>IF(ISBLANK(HLOOKUP(A38,C12:L17,4,FALSE)),0,HLOOKUP(A38,C12:L17,4,FALSE) * (E6*B37+E7*C37+E8*D37+E9*E37+E10*F37))</f>
        <v>0</v>
      </c>
      <c r="E38" s="4">
        <f>IF(ISBLANK(HLOOKUP(A38,C12:L17,5,FALSE)),0,HLOOKUP(A38,C12:L17,5,FALSE) * (F6*B37+F7*C37+F8*D37+F9*E37+F10*F37))</f>
        <v>5.8799999999999991E-2</v>
      </c>
      <c r="F38" s="5">
        <f>IF(ISBLANK(HLOOKUP(A38,C12:L17,6,FALSE)),0,HLOOKUP(A38,C12:L17,6,FALSE) * (G6*B37+G7*C37+G8*D37+G9*E37+G10*F37))</f>
        <v>5.5999999999999999E-3</v>
      </c>
      <c r="G38" s="3">
        <f>IF(ISBLANK(HLOOKUP(A38,C12:L17,2,FALSE)),0,C6*HLOOKUP(A39,C12:L17,2,FALSE)*G39 + D6*HLOOKUP(A39,C12:L17,3,FALSE)*H39 + E6*HLOOKUP(A39,C12:L17,4,FALSE)*I39 + F6*HLOOKUP(A39,C12:L17,5,FALSE)*J39 + G6*HLOOKUP(A39,C12:L17,6,FALSE)*K39)</f>
        <v>0</v>
      </c>
      <c r="H38" s="4">
        <f>IF(ISBLANK(HLOOKUP(A38,C12:L17,3,FALSE)),0,C7*HLOOKUP(A39,C12:L17,2,FALSE)*G39 + D7*HLOOKUP(A39,C12:L17,3,FALSE)*H39 + E7*HLOOKUP(A39,C12:L17,4,FALSE)*I39 + F7*HLOOKUP(A39,C12:L17,5,FALSE)*J39 + G7*HLOOKUP(A39,C12:L17,6,FALSE)*K39)</f>
        <v>0</v>
      </c>
      <c r="I38" s="4">
        <f>IF(ISBLANK(HLOOKUP(A38,C12:L17,4,FALSE)),0,C8*HLOOKUP(A39,C12:L17,2,FALSE)*G39 + D8*HLOOKUP(A39,C12:L17,3,FALSE)*H39 + E8*HLOOKUP(A39,C12:L17,4,FALSE)*I39 + F8*HLOOKUP(A39,C12:L17,5,FALSE)*J39 + G8*HLOOKUP(A39,C12:L17,6,FALSE)*K39)</f>
        <v>0</v>
      </c>
      <c r="J38" s="4">
        <f>IF(ISBLANK(HLOOKUP(A38,C12:L17,5,FALSE)),0,C9*HLOOKUP(A39,C12:L17,2,FALSE)*G39 + D9*HLOOKUP(A39,C12:L17,3,FALSE)*H39 + E9*HLOOKUP(A39,C12:L17,4,FALSE)*I39 + F9*HLOOKUP(A39,C12:L17,5,FALSE)*J39 + G9*HLOOKUP(A39,C12:L17,6,FALSE)*K39)</f>
        <v>3.1680000000000006E-4</v>
      </c>
      <c r="K38" s="5">
        <f>IF(ISBLANK(HLOOKUP(A38,C12:L17,6,FALSE)),0,C10*HLOOKUP(A39,C12:L17,2,FALSE)*G39 + D10*HLOOKUP(A39,C12:L17,3,FALSE)*H39 + E10*HLOOKUP(A39,C12:L17,4,FALSE)*I39 + F10*HLOOKUP(A39,C12:L17,5,FALSE)*J39 + G10*HLOOKUP(A39,C12:L17,6,FALSE)*K39)</f>
        <v>7.9200000000000014E-5</v>
      </c>
      <c r="L38" s="3">
        <f t="shared" si="21"/>
        <v>0</v>
      </c>
      <c r="M38" s="4">
        <f t="shared" si="15"/>
        <v>0</v>
      </c>
      <c r="N38" s="4">
        <f t="shared" si="15"/>
        <v>0</v>
      </c>
      <c r="O38" s="4">
        <f t="shared" si="15"/>
        <v>1.8627840000000001E-5</v>
      </c>
      <c r="P38" s="5">
        <f t="shared" si="15"/>
        <v>4.435200000000001E-7</v>
      </c>
      <c r="Q38" s="19">
        <f t="shared" si="22"/>
        <v>1.9071360000000002E-5</v>
      </c>
      <c r="R38" s="21">
        <f t="shared" si="16"/>
        <v>0</v>
      </c>
      <c r="S38" s="17">
        <f t="shared" si="17"/>
        <v>0</v>
      </c>
      <c r="T38" s="17">
        <f t="shared" si="18"/>
        <v>0</v>
      </c>
      <c r="U38" s="17">
        <f t="shared" si="19"/>
        <v>0.97674418604651159</v>
      </c>
      <c r="V38" s="22">
        <f t="shared" si="20"/>
        <v>2.3255813953488375E-2</v>
      </c>
      <c r="W38" s="21">
        <f>IF(W21=A38,L38/Q38,0)</f>
        <v>0</v>
      </c>
      <c r="X38" s="17">
        <f>IF(X21=A38,L38/Q38,0)</f>
        <v>0</v>
      </c>
      <c r="Y38" s="17">
        <f>IF(Y21=A38,L38/Q38,0)</f>
        <v>0</v>
      </c>
      <c r="Z38" s="17">
        <f>IF(Z21=A38,L38/Q38,0)</f>
        <v>0</v>
      </c>
      <c r="AA38" s="17">
        <f>IF(AA21=A38,L38/Q38,0)</f>
        <v>0</v>
      </c>
      <c r="AB38" s="17">
        <f>IF(AB21=A38,L38/Q38,0)</f>
        <v>0</v>
      </c>
      <c r="AC38" s="17">
        <f>IF(AC21=A38,L38/Q38,0)</f>
        <v>0</v>
      </c>
      <c r="AD38" s="17">
        <f>IF(AD21=A38,L38/Q38,0)</f>
        <v>0</v>
      </c>
      <c r="AE38" s="17">
        <f>IF(AE21=A38,L38/Q38,0)</f>
        <v>0</v>
      </c>
      <c r="AF38" s="17">
        <f>IF(AF21=A38,L38/Q38,0)</f>
        <v>0</v>
      </c>
      <c r="AG38" s="21">
        <f>IF(AG21=A38,M38/Q38,0)</f>
        <v>0</v>
      </c>
      <c r="AH38" s="17">
        <f>IF(AH21=A38,M38/Q38,0)</f>
        <v>0</v>
      </c>
      <c r="AI38" s="17">
        <f>IF(AI21=A38,M38/Q38,0)</f>
        <v>0</v>
      </c>
      <c r="AJ38" s="17">
        <f>IF(AJ21=A38,M38/Q38,0)</f>
        <v>0</v>
      </c>
      <c r="AK38" s="17">
        <f>IF(AK21=A38,M38/Q38,0)</f>
        <v>0</v>
      </c>
      <c r="AL38" s="17">
        <f>IF(AL21=A38,M38/Q38,0)</f>
        <v>0</v>
      </c>
      <c r="AM38" s="17">
        <f>IF(AM21=A38,M38/Q38,0)</f>
        <v>0</v>
      </c>
      <c r="AN38" s="17">
        <f>IF(AN21=A38,M38/Q38,0)</f>
        <v>0</v>
      </c>
      <c r="AO38" s="17">
        <f>IF(AO21=A38,M38/Q38,0)</f>
        <v>0</v>
      </c>
      <c r="AP38" s="17">
        <f>IF(AP21=A38,M38/Q38,0)</f>
        <v>0</v>
      </c>
      <c r="AQ38" s="21">
        <f>IF(AQ21=A38,N38/Q38,0)</f>
        <v>0</v>
      </c>
      <c r="AR38" s="17">
        <f>IF(AR21=A38,N38/Q38,0)</f>
        <v>0</v>
      </c>
      <c r="AS38" s="17">
        <f>IF(AS21=A38,N38/Q38,0)</f>
        <v>0</v>
      </c>
      <c r="AT38" s="17">
        <f>IF(AT21=A38,N38/Q38,0)</f>
        <v>0</v>
      </c>
      <c r="AU38" s="17">
        <f>IF(AU21=A38,N38/Q38,0)</f>
        <v>0</v>
      </c>
      <c r="AV38" s="17">
        <f>IF(AV21=A38,N38/Q38,0)</f>
        <v>0</v>
      </c>
      <c r="AW38" s="17">
        <f>IF(AW21=A38,N38/Q38,0)</f>
        <v>0</v>
      </c>
      <c r="AX38" s="17">
        <f>IF(AX21=A38,N38/Q38,0)</f>
        <v>0</v>
      </c>
      <c r="AY38" s="17">
        <f>IF(AY21=A38,N38/Q38,0)</f>
        <v>0</v>
      </c>
      <c r="AZ38" s="17">
        <f>IF(AZ21=A38,N38/Q38,0)</f>
        <v>0</v>
      </c>
      <c r="BA38" s="21">
        <f>IF(BA21=A38,O38/Q38,0)</f>
        <v>0</v>
      </c>
      <c r="BB38" s="17">
        <f>IF(BB21=A38,O38/Q38,0)</f>
        <v>0</v>
      </c>
      <c r="BC38" s="17">
        <f>IF(BC21=A38,O38/Q38,0)</f>
        <v>0</v>
      </c>
      <c r="BD38" s="17">
        <f>IF(BD21=A38,O38/Q38,0)</f>
        <v>0</v>
      </c>
      <c r="BE38" s="17">
        <f>IF(BE21=A38,O38/Q38,0)</f>
        <v>0</v>
      </c>
      <c r="BF38" s="17">
        <f>IF(BF21=A38,O38/Q38,0)</f>
        <v>0.97674418604651159</v>
      </c>
      <c r="BG38" s="17">
        <f>IF(BG21=A38,O38/Q38,0)</f>
        <v>0</v>
      </c>
      <c r="BH38" s="17">
        <f>IF(BH21=A38,O38/Q38,0)</f>
        <v>0</v>
      </c>
      <c r="BI38" s="17">
        <f>IF(BI21=A38,O38/Q38,0)</f>
        <v>0</v>
      </c>
      <c r="BJ38" s="17">
        <f>IF(BJ21=A38,O38/Q38,0)</f>
        <v>0</v>
      </c>
      <c r="BK38" s="21">
        <f>IF(BK21=A38,P38/Q38,0)</f>
        <v>0</v>
      </c>
      <c r="BL38" s="17">
        <f>IF(BL21=A38,P38/Q38,0)</f>
        <v>0</v>
      </c>
      <c r="BM38" s="17">
        <f>IF(BM21=A38,P38/Q38,0)</f>
        <v>0</v>
      </c>
      <c r="BN38" s="17">
        <f>IF(BN21=A38,P38/Q38,0)</f>
        <v>0</v>
      </c>
      <c r="BO38" s="17">
        <f>IF(BO21=A38,P38/Q38,0)</f>
        <v>0</v>
      </c>
      <c r="BP38" s="17">
        <f>IF(BP21=A38,P38/Q38,0)</f>
        <v>2.3255813953488375E-2</v>
      </c>
      <c r="BQ38" s="17">
        <f>IF(BQ21=A38,P38/Q38,0)</f>
        <v>0</v>
      </c>
      <c r="BR38" s="17">
        <f>IF(BR21=A38,P38/Q38,0)</f>
        <v>0</v>
      </c>
      <c r="BS38" s="17">
        <f>IF(BS21=A38,P38/Q38,0)</f>
        <v>0</v>
      </c>
      <c r="BT38" s="22">
        <f>IF(BT21=A38,P38/Q38,0)</f>
        <v>0</v>
      </c>
      <c r="BU38" s="4">
        <f>B37*C6*G38*HLOOKUP(A38,C12:L17,2,FALSE)/Q37</f>
        <v>0</v>
      </c>
      <c r="BV38" s="4">
        <f>B37*D6*H38*HLOOKUP(A38,C12:L17,3,FALSE)/Q37</f>
        <v>0</v>
      </c>
      <c r="BW38" s="4">
        <f>B37*E6*I38*HLOOKUP(A38,C12:L17,4,FALSE)/Q37</f>
        <v>0</v>
      </c>
      <c r="BX38" s="4">
        <f>B37*F6*J38*HLOOKUP(A38,C12:L17,5,FALSE)/Q37</f>
        <v>0</v>
      </c>
      <c r="BY38" s="5">
        <f>B37*G6*K38*HLOOKUP(A38,C12:L17,6,FALSE)/Q37</f>
        <v>0</v>
      </c>
      <c r="BZ38" s="3">
        <f>C37*C7*G38*HLOOKUP(A38,C12:L17,2,FALSE)/Q37</f>
        <v>0</v>
      </c>
      <c r="CA38" s="4">
        <f>C37*D7*H38*HLOOKUP(A38,C12:L17,3,FALSE)/Q37</f>
        <v>0</v>
      </c>
      <c r="CB38" s="4">
        <f>C37*E7*I38*HLOOKUP(A38,C12:L17,4,FALSE)/Q37</f>
        <v>0</v>
      </c>
      <c r="CC38" s="4">
        <f>C37*F7*J38*HLOOKUP(A38,C12:L17,5,FALSE)/Q37</f>
        <v>0</v>
      </c>
      <c r="CD38" s="5">
        <f>C37*G7*K38*HLOOKUP(A38,C12:L17,6,FALSE)/Q37</f>
        <v>0</v>
      </c>
      <c r="CE38" s="3">
        <f>D37*C8*G38*HLOOKUP(A38,C12:L17,2,FALSE)/Q37</f>
        <v>0</v>
      </c>
      <c r="CF38" s="4">
        <f>D37*D8*H38*HLOOKUP(A38,C12:L17,3,FALSE)/Q37</f>
        <v>0</v>
      </c>
      <c r="CG38" s="4">
        <f>D37*E8*I38*HLOOKUP(A38,C12:L17,4,FALSE)/Q37</f>
        <v>0</v>
      </c>
      <c r="CH38" s="4">
        <f>D37*F8*J38*HLOOKUP(A38,C12:L17,5,FALSE)/Q37</f>
        <v>0.97674418604651159</v>
      </c>
      <c r="CI38" s="5">
        <f>D37*G8*K38*HLOOKUP(A38,C12:L17,6,FALSE)/Q37</f>
        <v>2.3255813953488372E-2</v>
      </c>
      <c r="CJ38" s="3">
        <f>E37*C9*G38*HLOOKUP(A38,C12:L17,2,FALSE)/Q37</f>
        <v>0</v>
      </c>
      <c r="CK38" s="4">
        <f>E37*D9*H38*HLOOKUP(A38,C12:L17,3,FALSE)/Q37</f>
        <v>0</v>
      </c>
      <c r="CL38" s="4">
        <f>E37*E9*I38*HLOOKUP(A38,C12:L17,4,FALSE)/Q37</f>
        <v>0</v>
      </c>
      <c r="CM38" s="4">
        <f>E37*F9*J38*HLOOKUP(A38,C12:L17,5,FALSE)/Q37</f>
        <v>0</v>
      </c>
      <c r="CN38" s="5">
        <f>E37*G9*K38*HLOOKUP(A38,C12:L17,6,FALSE)/Q37</f>
        <v>0</v>
      </c>
      <c r="CO38" s="3">
        <f>F37*C10*G38*HLOOKUP(A38,C12:L17,2,FALSE)/Q37</f>
        <v>0</v>
      </c>
      <c r="CP38" s="4">
        <f>F37*D10*H38*HLOOKUP(A38,C12:L17,3,FALSE)/Q37</f>
        <v>0</v>
      </c>
      <c r="CQ38" s="4">
        <f>F37*E10*I38*HLOOKUP(A38,C12:L17,4,FALSE)/Q37</f>
        <v>0</v>
      </c>
      <c r="CR38" s="4">
        <f>F37*F10*J38*HLOOKUP(A38,C12:L17,5,FALSE)/Q37</f>
        <v>0</v>
      </c>
      <c r="CS38" s="5">
        <f>F37*G10*K38*HLOOKUP(A38,C12:L17,6,FALSE)/Q37</f>
        <v>0</v>
      </c>
    </row>
    <row r="39" spans="1:97">
      <c r="A39" s="16" t="s">
        <v>12</v>
      </c>
      <c r="B39" s="3">
        <f>IF(ISBLANK(HLOOKUP(A39,C12:L17,2,FALSE)),0,HLOOKUP(A39,C12:L17,2,FALSE) * (C6*B38+C7*C38+C8*D38+C9*E38+C10*F38))</f>
        <v>0</v>
      </c>
      <c r="C39" s="4">
        <f>IF(ISBLANK(HLOOKUP(A39,C12:L17,3,FALSE)),0,HLOOKUP(A39,C12:L17,3,FALSE) * (D6*B38+D7*C38+D8*D38+D9*E38+D10*F38))</f>
        <v>0</v>
      </c>
      <c r="D39" s="4">
        <f>IF(ISBLANK(HLOOKUP(A39,C12:L17,4,FALSE)),0,HLOOKUP(A39,C12:L17,4,FALSE) * (E6*B38+E7*C38+E8*D38+E9*E38+E10*F38))</f>
        <v>0</v>
      </c>
      <c r="E39" s="4">
        <f>IF(ISBLANK(HLOOKUP(A39,C12:L17,5,FALSE)),0,HLOOKUP(A39,C12:L17,5,FALSE) * (F6*B38+F7*C38+F8*D38+F9*E38+F10*F38))</f>
        <v>0</v>
      </c>
      <c r="F39" s="5">
        <f>IF(ISBLANK(HLOOKUP(A39,C12:L17,6,FALSE)),0,HLOOKUP(A39,C12:L17,6,FALSE) * (G6*B38+G7*C38+G8*D38+G9*E38+G10*F38))</f>
        <v>4.8160000000000008E-3</v>
      </c>
      <c r="G39" s="3">
        <f>IF(ISBLANK(HLOOKUP(A39,C12:L17,2,FALSE)),0,C6*HLOOKUP(A40,C12:L17,2,FALSE)*G40 + D6*HLOOKUP(A40,C12:L17,3,FALSE)*H40 + E6*HLOOKUP(A40,C12:L17,4,FALSE)*I40 + F6*HLOOKUP(A40,C12:L17,5,FALSE)*J40 + G6*HLOOKUP(A40,C12:L17,6,FALSE)*K40)</f>
        <v>0</v>
      </c>
      <c r="H39" s="4">
        <f>IF(ISBLANK(HLOOKUP(A39,C12:L17,3,FALSE)),0,C7*HLOOKUP(A40,C12:L17,2,FALSE)*G40 + D7*HLOOKUP(A40,C12:L17,3,FALSE)*H40 + E7*HLOOKUP(A40,C12:L17,4,FALSE)*I40 + F7*HLOOKUP(A40,C12:L17,5,FALSE)*J40 + G7*HLOOKUP(A40,C12:L17,6,FALSE)*K40)</f>
        <v>0</v>
      </c>
      <c r="I39" s="4">
        <f>IF(ISBLANK(HLOOKUP(A39,C12:L17,4,FALSE)),0,C8*HLOOKUP(A40,C12:L17,2,FALSE)*G40 + D8*HLOOKUP(A40,C12:L17,3,FALSE)*H40 + E8*HLOOKUP(A40,C12:L17,4,FALSE)*I40 + F8*HLOOKUP(A40,C12:L17,5,FALSE)*J40 + G8*HLOOKUP(A40,C12:L17,6,FALSE)*K40)</f>
        <v>0</v>
      </c>
      <c r="J39" s="4">
        <f>IF(ISBLANK(HLOOKUP(A39,C12:L17,5,FALSE)),0,C9*HLOOKUP(A40,C12:L17,2,FALSE)*G40 + D9*HLOOKUP(A40,C12:L17,3,FALSE)*H40 + E9*HLOOKUP(A40,C12:L17,4,FALSE)*I40 + F9*HLOOKUP(A40,C12:L17,5,FALSE)*J40 + G9*HLOOKUP(A40,C12:L17,6,FALSE)*K40)</f>
        <v>0</v>
      </c>
      <c r="K39" s="5">
        <f>IF(ISBLANK(HLOOKUP(A39,C12:L17,6,FALSE)),0,C10*HLOOKUP(A40,C12:L17,2,FALSE)*G40 + D10*HLOOKUP(A40,C12:L17,3,FALSE)*H40 + E10*HLOOKUP(A40,C12:L17,4,FALSE)*I40 + F10*HLOOKUP(A40,C12:L17,5,FALSE)*J40 + G10*HLOOKUP(A40,C12:L17,6,FALSE)*K40)</f>
        <v>3.96E-3</v>
      </c>
      <c r="L39" s="3">
        <f t="shared" si="21"/>
        <v>0</v>
      </c>
      <c r="M39" s="4">
        <f t="shared" si="15"/>
        <v>0</v>
      </c>
      <c r="N39" s="4">
        <f t="shared" si="15"/>
        <v>0</v>
      </c>
      <c r="O39" s="4">
        <f t="shared" si="15"/>
        <v>0</v>
      </c>
      <c r="P39" s="5">
        <f t="shared" si="15"/>
        <v>1.9071360000000002E-5</v>
      </c>
      <c r="Q39" s="19">
        <f t="shared" si="22"/>
        <v>1.9071360000000002E-5</v>
      </c>
      <c r="R39" s="21">
        <f t="shared" si="16"/>
        <v>0</v>
      </c>
      <c r="S39" s="17">
        <f t="shared" si="17"/>
        <v>0</v>
      </c>
      <c r="T39" s="17">
        <f t="shared" si="18"/>
        <v>0</v>
      </c>
      <c r="U39" s="17">
        <f t="shared" si="19"/>
        <v>0</v>
      </c>
      <c r="V39" s="22">
        <f t="shared" si="20"/>
        <v>1</v>
      </c>
      <c r="W39" s="21">
        <f>IF(W21=A39,L39/Q39,0)</f>
        <v>0</v>
      </c>
      <c r="X39" s="17">
        <f>IF(X21=A39,L39/Q39,0)</f>
        <v>0</v>
      </c>
      <c r="Y39" s="17">
        <f>IF(Y21=A39,L39/Q39,0)</f>
        <v>0</v>
      </c>
      <c r="Z39" s="17">
        <f>IF(Z21=A39,L39/Q39,0)</f>
        <v>0</v>
      </c>
      <c r="AA39" s="17">
        <f>IF(AA21=A39,L39/Q39,0)</f>
        <v>0</v>
      </c>
      <c r="AB39" s="17">
        <f>IF(AB21=A39,L39/Q39,0)</f>
        <v>0</v>
      </c>
      <c r="AC39" s="17">
        <f>IF(AC21=A39,L39/Q39,0)</f>
        <v>0</v>
      </c>
      <c r="AD39" s="17">
        <f>IF(AD21=A39,L39/Q39,0)</f>
        <v>0</v>
      </c>
      <c r="AE39" s="17">
        <f>IF(AE21=A39,L39/Q39,0)</f>
        <v>0</v>
      </c>
      <c r="AF39" s="17">
        <f>IF(AF21=A39,L39/Q39,0)</f>
        <v>0</v>
      </c>
      <c r="AG39" s="21">
        <f>IF(AG21=A39,M39/Q39,0)</f>
        <v>0</v>
      </c>
      <c r="AH39" s="17">
        <f>IF(AH21=A39,M39/Q39,0)</f>
        <v>0</v>
      </c>
      <c r="AI39" s="17">
        <f>IF(AI21=A39,M39/Q39,0)</f>
        <v>0</v>
      </c>
      <c r="AJ39" s="17">
        <f>IF(AJ21=A39,M39/Q39,0)</f>
        <v>0</v>
      </c>
      <c r="AK39" s="17">
        <f>IF(AK21=A39,M39/Q39,0)</f>
        <v>0</v>
      </c>
      <c r="AL39" s="17">
        <f>IF(AL21=A39,M39/Q39,0)</f>
        <v>0</v>
      </c>
      <c r="AM39" s="17">
        <f>IF(AM21=A39,M39/Q39,0)</f>
        <v>0</v>
      </c>
      <c r="AN39" s="17">
        <f>IF(AN21=A39,M39/Q39,0)</f>
        <v>0</v>
      </c>
      <c r="AO39" s="17">
        <f>IF(AO21=A39,M39/Q39,0)</f>
        <v>0</v>
      </c>
      <c r="AP39" s="17">
        <f>IF(AP21=A39,M39/Q39,0)</f>
        <v>0</v>
      </c>
      <c r="AQ39" s="21">
        <f>IF(AQ21=A39,N39/Q39,0)</f>
        <v>0</v>
      </c>
      <c r="AR39" s="17">
        <f>IF(AR21=A39,N39/Q39,0)</f>
        <v>0</v>
      </c>
      <c r="AS39" s="17">
        <f>IF(AS21=A39,N39/Q39,0)</f>
        <v>0</v>
      </c>
      <c r="AT39" s="17">
        <f>IF(AT21=A39,N39/Q39,0)</f>
        <v>0</v>
      </c>
      <c r="AU39" s="17">
        <f>IF(AU21=A39,N39/Q39,0)</f>
        <v>0</v>
      </c>
      <c r="AV39" s="17">
        <f>IF(AV21=A39,N39/Q39,0)</f>
        <v>0</v>
      </c>
      <c r="AW39" s="17">
        <f>IF(AW21=A39,N39/Q39,0)</f>
        <v>0</v>
      </c>
      <c r="AX39" s="17">
        <f>IF(AX21=A39,N39/Q39,0)</f>
        <v>0</v>
      </c>
      <c r="AY39" s="17">
        <f>IF(AY21=A39,N39/Q39,0)</f>
        <v>0</v>
      </c>
      <c r="AZ39" s="17">
        <f>IF(AZ21=A39,N39/Q39,0)</f>
        <v>0</v>
      </c>
      <c r="BA39" s="21">
        <f>IF(BA21=A39,O39/Q39,0)</f>
        <v>0</v>
      </c>
      <c r="BB39" s="17">
        <f>IF(BB21=A39,O39/Q39,0)</f>
        <v>0</v>
      </c>
      <c r="BC39" s="17">
        <f>IF(BC21=A39,O39/Q39,0)</f>
        <v>0</v>
      </c>
      <c r="BD39" s="17">
        <f>IF(BD21=A39,O39/Q39,0)</f>
        <v>0</v>
      </c>
      <c r="BE39" s="17">
        <f>IF(BE21=A39,O39/Q39,0)</f>
        <v>0</v>
      </c>
      <c r="BF39" s="17">
        <f>IF(BF21=A39,O39/Q39,0)</f>
        <v>0</v>
      </c>
      <c r="BG39" s="17">
        <f>IF(BG21=A39,O39/Q39,0)</f>
        <v>0</v>
      </c>
      <c r="BH39" s="17">
        <f>IF(BH21=A39,O39/Q39,0)</f>
        <v>0</v>
      </c>
      <c r="BI39" s="17">
        <f>IF(BI21=A39,O39/Q39,0)</f>
        <v>0</v>
      </c>
      <c r="BJ39" s="17">
        <f>IF(BJ21=A39,O39/Q39,0)</f>
        <v>0</v>
      </c>
      <c r="BK39" s="21">
        <f>IF(BK21=A39,P39/Q39,0)</f>
        <v>0</v>
      </c>
      <c r="BL39" s="17">
        <f>IF(BL21=A39,P39/Q39,0)</f>
        <v>0</v>
      </c>
      <c r="BM39" s="17">
        <f>IF(BM21=A39,P39/Q39,0)</f>
        <v>0</v>
      </c>
      <c r="BN39" s="17">
        <f>IF(BN21=A39,P39/Q39,0)</f>
        <v>0</v>
      </c>
      <c r="BO39" s="17">
        <f>IF(BO21=A39,P39/Q39,0)</f>
        <v>0</v>
      </c>
      <c r="BP39" s="17">
        <f>IF(BP21=A39,P39/Q39,0)</f>
        <v>0</v>
      </c>
      <c r="BQ39" s="17">
        <f>IF(BQ21=A39,P39/Q39,0)</f>
        <v>0</v>
      </c>
      <c r="BR39" s="17">
        <f>IF(BR21=A39,P39/Q39,0)</f>
        <v>1</v>
      </c>
      <c r="BS39" s="17">
        <f>IF(BS21=A39,P39/Q39,0)</f>
        <v>0</v>
      </c>
      <c r="BT39" s="22">
        <f>IF(BT21=A39,P39/Q39,0)</f>
        <v>0</v>
      </c>
      <c r="BU39" s="4">
        <f>B38*C6*G39*HLOOKUP(A39,C12:L17,2,FALSE)/Q38</f>
        <v>0</v>
      </c>
      <c r="BV39" s="4">
        <f>B38*D6*H39*HLOOKUP(A39,C12:L17,3,FALSE)/Q38</f>
        <v>0</v>
      </c>
      <c r="BW39" s="4">
        <f>B38*E6*I39*HLOOKUP(A39,C12:L17,4,FALSE)/Q38</f>
        <v>0</v>
      </c>
      <c r="BX39" s="4">
        <f>B38*F6*J39*HLOOKUP(A39,C12:L17,5,FALSE)/Q38</f>
        <v>0</v>
      </c>
      <c r="BY39" s="5">
        <f>B38*G6*K39*HLOOKUP(A39,C12:L17,6,FALSE)/Q38</f>
        <v>0</v>
      </c>
      <c r="BZ39" s="3">
        <f>C38*C7*G39*HLOOKUP(A39,C12:L17,2,FALSE)/Q38</f>
        <v>0</v>
      </c>
      <c r="CA39" s="4">
        <f>C38*D7*H39*HLOOKUP(A39,C12:L17,3,FALSE)/Q38</f>
        <v>0</v>
      </c>
      <c r="CB39" s="4">
        <f>C38*E7*I39*HLOOKUP(A39,C12:L17,4,FALSE)/Q38</f>
        <v>0</v>
      </c>
      <c r="CC39" s="4">
        <f>C38*F7*J39*HLOOKUP(A39,C12:L17,5,FALSE)/Q38</f>
        <v>0</v>
      </c>
      <c r="CD39" s="5">
        <f>C38*G7*K39*HLOOKUP(A39,C12:L17,6,FALSE)/Q38</f>
        <v>0</v>
      </c>
      <c r="CE39" s="3">
        <f>D38*C8*G39*HLOOKUP(A39,C12:L17,2,FALSE)/Q38</f>
        <v>0</v>
      </c>
      <c r="CF39" s="4">
        <f>D38*D8*H39*HLOOKUP(A39,C12:L17,3,FALSE)/Q38</f>
        <v>0</v>
      </c>
      <c r="CG39" s="4">
        <f>D38*E8*I39*HLOOKUP(A39,C12:L17,4,FALSE)/Q38</f>
        <v>0</v>
      </c>
      <c r="CH39" s="4">
        <f>D38*F8*J39*HLOOKUP(A39,C12:L17,5,FALSE)/Q38</f>
        <v>0</v>
      </c>
      <c r="CI39" s="5">
        <f>D38*G8*K39*HLOOKUP(A39,C12:L17,6,FALSE)/Q38</f>
        <v>0</v>
      </c>
      <c r="CJ39" s="3">
        <f>E38*C9*G39*HLOOKUP(A39,C12:L17,2,FALSE)/Q38</f>
        <v>0</v>
      </c>
      <c r="CK39" s="4">
        <f>E38*D9*H39*HLOOKUP(A39,C12:L17,3,FALSE)/Q38</f>
        <v>0</v>
      </c>
      <c r="CL39" s="4">
        <f>E38*E9*I39*HLOOKUP(A39,C12:L17,4,FALSE)/Q38</f>
        <v>0</v>
      </c>
      <c r="CM39" s="4">
        <f>E38*F9*J39*HLOOKUP(A39,C12:L17,5,FALSE)/Q38</f>
        <v>0</v>
      </c>
      <c r="CN39" s="5">
        <f>E38*G9*K39*HLOOKUP(A39,C12:L17,6,FALSE)/Q38</f>
        <v>0.97674418604651159</v>
      </c>
      <c r="CO39" s="3">
        <f>F38*C10*G39*HLOOKUP(A39,C12:L17,2,FALSE)/Q38</f>
        <v>0</v>
      </c>
      <c r="CP39" s="4">
        <f>F38*D10*H39*HLOOKUP(A39,C12:L17,3,FALSE)/Q38</f>
        <v>0</v>
      </c>
      <c r="CQ39" s="4">
        <f>F38*E10*I39*HLOOKUP(A39,C12:L17,4,FALSE)/Q38</f>
        <v>0</v>
      </c>
      <c r="CR39" s="4">
        <f>F38*F10*J39*HLOOKUP(A39,C12:L17,5,FALSE)/Q38</f>
        <v>0</v>
      </c>
      <c r="CS39" s="5">
        <f>F38*G10*K39*HLOOKUP(A39,C12:L17,6,FALSE)/Q38</f>
        <v>2.3255813953488372E-2</v>
      </c>
    </row>
    <row r="40" spans="1:97">
      <c r="A40" s="16" t="s">
        <v>14</v>
      </c>
      <c r="B40" s="3">
        <f>IF(ISBLANK(HLOOKUP(A40,C12:L17,2,FALSE)),0,HLOOKUP(A40,C12:L17,2,FALSE) * (C6*B39+C7*C39+C8*D39+C9*E39+C10*F39))</f>
        <v>0</v>
      </c>
      <c r="C40" s="4">
        <f>IF(ISBLANK(HLOOKUP(A40,C12:L17,3,FALSE)),0,HLOOKUP(A40,C12:L17,3,FALSE) * (D6*B39+D7*C39+D8*D39+D9*E39+D10*F39))</f>
        <v>0</v>
      </c>
      <c r="D40" s="4">
        <f>IF(ISBLANK(HLOOKUP(A40,C12:L17,4,FALSE)),0,HLOOKUP(A40,C12:L17,4,FALSE) * (E6*B39+E7*C39+E8*D39+E9*E39+E10*F39))</f>
        <v>5.779200000000001E-4</v>
      </c>
      <c r="E40" s="4">
        <f>IF(ISBLANK(HLOOKUP(A40,C12:L17,5,FALSE)),0,HLOOKUP(A40,C12:L17,5,FALSE) * (F6*B39+F7*C39+F8*D39+F9*E39+F10*F39))</f>
        <v>0</v>
      </c>
      <c r="F40" s="5">
        <f>IF(ISBLANK(HLOOKUP(A40,C12:L17,6,FALSE)),0,HLOOKUP(A40,C12:L17,6,FALSE) * (G6*B39+G7*C39+G8*D39+G9*E39+G10*F39))</f>
        <v>0</v>
      </c>
      <c r="G40" s="3">
        <f>IF(ISBLANK(HLOOKUP(A40,C12:L17,2,FALSE)),0,C6*HLOOKUP(A41,C12:L17,2,FALSE)*G41 + D6*HLOOKUP(A41,C12:L17,3,FALSE)*H41 + E6*HLOOKUP(A41,C12:L17,4,FALSE)*I41 + F6*HLOOKUP(A41,C12:L17,5,FALSE)*J41 + G6*HLOOKUP(A41,C12:L17,6,FALSE)*K41)</f>
        <v>0</v>
      </c>
      <c r="H40" s="4">
        <f>IF(ISBLANK(HLOOKUP(A40,C12:L17,3,FALSE)),0,C7*HLOOKUP(A41,C12:L17,2,FALSE)*G41 + D7*HLOOKUP(A41,C12:L17,3,FALSE)*H41 + E7*HLOOKUP(A41,C12:L17,4,FALSE)*I41 + F7*HLOOKUP(A41,C12:L17,5,FALSE)*J41 + G7*HLOOKUP(A41,C12:L17,6,FALSE)*K41)</f>
        <v>0</v>
      </c>
      <c r="I40" s="4">
        <f>IF(ISBLANK(HLOOKUP(A40,C12:L17,4,FALSE)),0,C8*HLOOKUP(A41,C12:L17,2,FALSE)*G41 + D8*HLOOKUP(A41,C12:L17,3,FALSE)*H41 + E8*HLOOKUP(A41,C12:L17,4,FALSE)*I41 + F8*HLOOKUP(A41,C12:L17,5,FALSE)*J41 + G8*HLOOKUP(A41,C12:L17,6,FALSE)*K41)</f>
        <v>3.3000000000000002E-2</v>
      </c>
      <c r="J40" s="4">
        <f>IF(ISBLANK(HLOOKUP(A40,C12:L17,5,FALSE)),0,C9*HLOOKUP(A41,C12:L17,2,FALSE)*G41 + D9*HLOOKUP(A41,C12:L17,3,FALSE)*H41 + E9*HLOOKUP(A41,C12:L17,4,FALSE)*I41 + F9*HLOOKUP(A41,C12:L17,5,FALSE)*J41 + G9*HLOOKUP(A41,C12:L17,6,FALSE)*K41)</f>
        <v>0</v>
      </c>
      <c r="K40" s="5">
        <f>IF(ISBLANK(HLOOKUP(A40,C12:L17,6,FALSE)),0,C10*HLOOKUP(A41,C12:L17,2,FALSE)*G41 + D10*HLOOKUP(A41,C12:L17,3,FALSE)*H41 + E10*HLOOKUP(A41,C12:L17,4,FALSE)*I41 + F10*HLOOKUP(A41,C12:L17,5,FALSE)*J41 + G10*HLOOKUP(A41,C12:L17,6,FALSE)*K41)</f>
        <v>0</v>
      </c>
      <c r="L40" s="3">
        <f t="shared" si="21"/>
        <v>0</v>
      </c>
      <c r="M40" s="4">
        <f t="shared" si="15"/>
        <v>0</v>
      </c>
      <c r="N40" s="4">
        <f t="shared" si="15"/>
        <v>1.9071360000000006E-5</v>
      </c>
      <c r="O40" s="4">
        <f t="shared" si="15"/>
        <v>0</v>
      </c>
      <c r="P40" s="5">
        <f t="shared" si="15"/>
        <v>0</v>
      </c>
      <c r="Q40" s="19">
        <f t="shared" si="22"/>
        <v>1.9071360000000006E-5</v>
      </c>
      <c r="R40" s="21">
        <f t="shared" si="16"/>
        <v>0</v>
      </c>
      <c r="S40" s="17">
        <f t="shared" si="17"/>
        <v>0</v>
      </c>
      <c r="T40" s="17">
        <f t="shared" si="18"/>
        <v>1</v>
      </c>
      <c r="U40" s="17">
        <f t="shared" si="19"/>
        <v>0</v>
      </c>
      <c r="V40" s="22">
        <f t="shared" si="20"/>
        <v>0</v>
      </c>
      <c r="W40" s="21">
        <f>IF(W21=A40,L40/Q40,0)</f>
        <v>0</v>
      </c>
      <c r="X40" s="17">
        <f>IF(X21=A40,L40/Q40,0)</f>
        <v>0</v>
      </c>
      <c r="Y40" s="17">
        <f>IF(Y21=A40,L40/Q40,0)</f>
        <v>0</v>
      </c>
      <c r="Z40" s="17">
        <f>IF(Z21=A40,L40/Q40,0)</f>
        <v>0</v>
      </c>
      <c r="AA40" s="17">
        <f>IF(AA21=A40,L40/Q40,0)</f>
        <v>0</v>
      </c>
      <c r="AB40" s="17">
        <f>IF(AB21=A40,L40/Q40,0)</f>
        <v>0</v>
      </c>
      <c r="AC40" s="17">
        <f>IF(AC21=A40,L40/Q40,0)</f>
        <v>0</v>
      </c>
      <c r="AD40" s="17">
        <f>IF(AD21=A40,L40/Q40,0)</f>
        <v>0</v>
      </c>
      <c r="AE40" s="17">
        <f>IF(AE21=A40,L40/Q40,0)</f>
        <v>0</v>
      </c>
      <c r="AF40" s="17">
        <f>IF(AF21=A40,L40/Q40,0)</f>
        <v>0</v>
      </c>
      <c r="AG40" s="21">
        <f>IF(AG21=A40,M40/Q40,0)</f>
        <v>0</v>
      </c>
      <c r="AH40" s="17">
        <f>IF(AH21=A40,M40/Q40,0)</f>
        <v>0</v>
      </c>
      <c r="AI40" s="17">
        <f>IF(AI21=A40,M40/Q40,0)</f>
        <v>0</v>
      </c>
      <c r="AJ40" s="17">
        <f>IF(AJ21=A40,M40/Q40,0)</f>
        <v>0</v>
      </c>
      <c r="AK40" s="17">
        <f>IF(AK21=A40,M40/Q40,0)</f>
        <v>0</v>
      </c>
      <c r="AL40" s="17">
        <f>IF(AL21=A40,M40/Q40,0)</f>
        <v>0</v>
      </c>
      <c r="AM40" s="17">
        <f>IF(AM21=A40,M40/Q40,0)</f>
        <v>0</v>
      </c>
      <c r="AN40" s="17">
        <f>IF(AN21=A40,M40/Q40,0)</f>
        <v>0</v>
      </c>
      <c r="AO40" s="17">
        <f>IF(AO21=A40,M40/Q40,0)</f>
        <v>0</v>
      </c>
      <c r="AP40" s="17">
        <f>IF(AP21=A40,M40/Q40,0)</f>
        <v>0</v>
      </c>
      <c r="AQ40" s="21">
        <f>IF(AQ21=A40,N40/Q40,0)</f>
        <v>0</v>
      </c>
      <c r="AR40" s="17">
        <f>IF(AR21=A40,N40/Q40,0)</f>
        <v>0</v>
      </c>
      <c r="AS40" s="17">
        <f>IF(AS21=A40,N40/Q40,0)</f>
        <v>0</v>
      </c>
      <c r="AT40" s="17">
        <f>IF(AT21=A40,N40/Q40,0)</f>
        <v>0</v>
      </c>
      <c r="AU40" s="17">
        <f>IF(AU21=A40,N40/Q40,0)</f>
        <v>0</v>
      </c>
      <c r="AV40" s="17">
        <f>IF(AV21=A40,N40/Q40,0)</f>
        <v>0</v>
      </c>
      <c r="AW40" s="17">
        <f>IF(AW21=A40,N40/Q40,0)</f>
        <v>0</v>
      </c>
      <c r="AX40" s="17">
        <f>IF(AX21=A40,N40/Q40,0)</f>
        <v>0</v>
      </c>
      <c r="AY40" s="17">
        <f>IF(AY21=A40,N40/Q40,0)</f>
        <v>0</v>
      </c>
      <c r="AZ40" s="17">
        <f>IF(AZ21=A40,N40/Q40,0)</f>
        <v>1</v>
      </c>
      <c r="BA40" s="21">
        <f>IF(BA21=A40,O40/Q40,0)</f>
        <v>0</v>
      </c>
      <c r="BB40" s="17">
        <f>IF(BB21=A40,O40/Q40,0)</f>
        <v>0</v>
      </c>
      <c r="BC40" s="17">
        <f>IF(BC21=A40,O40/Q40,0)</f>
        <v>0</v>
      </c>
      <c r="BD40" s="17">
        <f>IF(BD21=A40,O40/Q40,0)</f>
        <v>0</v>
      </c>
      <c r="BE40" s="17">
        <f>IF(BE21=A40,O40/Q40,0)</f>
        <v>0</v>
      </c>
      <c r="BF40" s="17">
        <f>IF(BF21=A40,O40/Q40,0)</f>
        <v>0</v>
      </c>
      <c r="BG40" s="17">
        <f>IF(BG21=A40,O40/Q40,0)</f>
        <v>0</v>
      </c>
      <c r="BH40" s="17">
        <f>IF(BH21=A40,O40/Q40,0)</f>
        <v>0</v>
      </c>
      <c r="BI40" s="17">
        <f>IF(BI21=A40,O40/Q40,0)</f>
        <v>0</v>
      </c>
      <c r="BJ40" s="17">
        <f>IF(BJ21=A40,O40/Q40,0)</f>
        <v>0</v>
      </c>
      <c r="BK40" s="21">
        <f>IF(BK21=A40,P40/Q40,0)</f>
        <v>0</v>
      </c>
      <c r="BL40" s="17">
        <f>IF(BL21=A40,P40/Q40,0)</f>
        <v>0</v>
      </c>
      <c r="BM40" s="17">
        <f>IF(BM21=A40,P40/Q40,0)</f>
        <v>0</v>
      </c>
      <c r="BN40" s="17">
        <f>IF(BN21=A40,P40/Q40,0)</f>
        <v>0</v>
      </c>
      <c r="BO40" s="17">
        <f>IF(BO21=A40,P40/Q40,0)</f>
        <v>0</v>
      </c>
      <c r="BP40" s="17">
        <f>IF(BP21=A40,P40/Q40,0)</f>
        <v>0</v>
      </c>
      <c r="BQ40" s="17">
        <f>IF(BQ21=A40,P40/Q40,0)</f>
        <v>0</v>
      </c>
      <c r="BR40" s="17">
        <f>IF(BR21=A40,P40/Q40,0)</f>
        <v>0</v>
      </c>
      <c r="BS40" s="17">
        <f>IF(BS21=A40,P40/Q40,0)</f>
        <v>0</v>
      </c>
      <c r="BT40" s="22">
        <f>IF(BT21=A40,P40/Q40,0)</f>
        <v>0</v>
      </c>
      <c r="BU40" s="4">
        <f>B39*C6*G40*HLOOKUP(A40,C12:L17,2,FALSE)/Q39</f>
        <v>0</v>
      </c>
      <c r="BV40" s="4">
        <f>B39*D6*H40*HLOOKUP(A40,C12:L17,3,FALSE)/Q39</f>
        <v>0</v>
      </c>
      <c r="BW40" s="4">
        <f>B39*E6*I40*HLOOKUP(A40,C12:L17,4,FALSE)/Q39</f>
        <v>0</v>
      </c>
      <c r="BX40" s="4">
        <f>B39*F6*J40*HLOOKUP(A40,C12:L17,5,FALSE)/Q39</f>
        <v>0</v>
      </c>
      <c r="BY40" s="5">
        <f>B39*G6*K40*HLOOKUP(A40,C12:L17,6,FALSE)/Q39</f>
        <v>0</v>
      </c>
      <c r="BZ40" s="3">
        <f>C39*C7*G40*HLOOKUP(A40,C12:L17,2,FALSE)/Q39</f>
        <v>0</v>
      </c>
      <c r="CA40" s="4">
        <f>C39*D7*H40*HLOOKUP(A40,C12:L17,3,FALSE)/Q39</f>
        <v>0</v>
      </c>
      <c r="CB40" s="4">
        <f>C39*E7*I40*HLOOKUP(A40,C12:L17,4,FALSE)/Q39</f>
        <v>0</v>
      </c>
      <c r="CC40" s="4">
        <f>C39*F7*J40*HLOOKUP(A40,C12:L17,5,FALSE)/Q39</f>
        <v>0</v>
      </c>
      <c r="CD40" s="5">
        <f>C39*G7*K40*HLOOKUP(A40,C12:L17,6,FALSE)/Q39</f>
        <v>0</v>
      </c>
      <c r="CE40" s="3">
        <f>D39*C8*G40*HLOOKUP(A40,C12:L17,2,FALSE)/Q39</f>
        <v>0</v>
      </c>
      <c r="CF40" s="4">
        <f>D39*D8*H40*HLOOKUP(A40,C12:L17,3,FALSE)/Q39</f>
        <v>0</v>
      </c>
      <c r="CG40" s="4">
        <f>D39*E8*I40*HLOOKUP(A40,C12:L17,4,FALSE)/Q39</f>
        <v>0</v>
      </c>
      <c r="CH40" s="4">
        <f>D39*F8*J40*HLOOKUP(A40,C12:L17,5,FALSE)/Q39</f>
        <v>0</v>
      </c>
      <c r="CI40" s="5">
        <f>D39*G8*K40*HLOOKUP(A40,C12:L17,6,FALSE)/Q39</f>
        <v>0</v>
      </c>
      <c r="CJ40" s="3">
        <f>E39*C9*G40*HLOOKUP(A40,C12:L17,2,FALSE)/Q39</f>
        <v>0</v>
      </c>
      <c r="CK40" s="4">
        <f>E39*D9*H40*HLOOKUP(A40,C12:L17,3,FALSE)/Q39</f>
        <v>0</v>
      </c>
      <c r="CL40" s="4">
        <f>E39*E9*I40*HLOOKUP(A40,C12:L17,4,FALSE)/Q39</f>
        <v>0</v>
      </c>
      <c r="CM40" s="4">
        <f>E39*F9*J40*HLOOKUP(A40,C12:L17,5,FALSE)/Q39</f>
        <v>0</v>
      </c>
      <c r="CN40" s="5">
        <f>E39*G9*K40*HLOOKUP(A40,C12:L17,6,FALSE)/Q39</f>
        <v>0</v>
      </c>
      <c r="CO40" s="3">
        <f>F39*C10*G40*HLOOKUP(A40,C12:L17,2,FALSE)/Q39</f>
        <v>0</v>
      </c>
      <c r="CP40" s="4">
        <f>F39*D10*H40*HLOOKUP(A40,C12:L17,3,FALSE)/Q39</f>
        <v>0</v>
      </c>
      <c r="CQ40" s="4">
        <f>F39*E10*I40*HLOOKUP(A40,C12:L17,4,FALSE)/Q39</f>
        <v>1.0000000000000002</v>
      </c>
      <c r="CR40" s="4">
        <f>F39*F10*J40*HLOOKUP(A40,C12:L17,5,FALSE)/Q39</f>
        <v>0</v>
      </c>
      <c r="CS40" s="5">
        <f>F39*G10*K40*HLOOKUP(A40,C12:L17,6,FALSE)/Q39</f>
        <v>0</v>
      </c>
    </row>
    <row r="41" spans="1:97">
      <c r="A41" s="16" t="s">
        <v>9</v>
      </c>
      <c r="B41" s="3">
        <f>IF(ISBLANK(HLOOKUP(A41,C12:L17,2,FALSE)),0,HLOOKUP(A41,C12:L17,2,FALSE) * (C6*B40+C7*C40+C8*D40+C9*E40+C10*F40))</f>
        <v>0</v>
      </c>
      <c r="C41" s="4">
        <f>IF(ISBLANK(HLOOKUP(A41,C12:L17,3,FALSE)),0,HLOOKUP(A41,C12:L17,3,FALSE) * (D6*B40+D7*C40+D8*D40+D9*E40+D10*F40))</f>
        <v>0</v>
      </c>
      <c r="D41" s="4">
        <f>IF(ISBLANK(HLOOKUP(A41,C12:L17,4,FALSE)),0,HLOOKUP(A41,C12:L17,4,FALSE) * (E6*B40+E7*C40+E8*D40+E9*E40+E10*F40))</f>
        <v>5.7792000000000014E-6</v>
      </c>
      <c r="E41" s="4">
        <f>IF(ISBLANK(HLOOKUP(A41,C12:L17,5,FALSE)),0,HLOOKUP(A41,C12:L17,5,FALSE) * (F6*B40+F7*C40+F8*D40+F9*E40+F10*F40))</f>
        <v>8.0908800000000021E-5</v>
      </c>
      <c r="F41" s="5">
        <f>IF(ISBLANK(HLOOKUP(A41,C12:L17,6,FALSE)),0,HLOOKUP(A41,C12:L17,6,FALSE) * (G6*B40+G7*C40+G8*D40+G9*E40+G10*F40))</f>
        <v>5.7792000000000014E-6</v>
      </c>
      <c r="G41" s="3">
        <f>IF(ISBLANK(HLOOKUP(A41,C12:L17,2,FALSE)),0,C6*HLOOKUP(A42,C12:L17,2,FALSE)*G42 + D6*HLOOKUP(A42,C12:L17,3,FALSE)*H42 + E6*HLOOKUP(A42,C12:L17,4,FALSE)*I42 + F6*HLOOKUP(A42,C12:L17,5,FALSE)*J42 + G6*HLOOKUP(A42,C12:L17,6,FALSE)*K42)</f>
        <v>0</v>
      </c>
      <c r="H41" s="4">
        <f>IF(ISBLANK(HLOOKUP(A41,C12:L17,3,FALSE)),0,C7*HLOOKUP(A42,C12:L17,2,FALSE)*G42 + D7*HLOOKUP(A42,C12:L17,3,FALSE)*H42 + E7*HLOOKUP(A42,C12:L17,4,FALSE)*I42 + F7*HLOOKUP(A42,C12:L17,5,FALSE)*J42 + G7*HLOOKUP(A42,C12:L17,6,FALSE)*K42)</f>
        <v>0</v>
      </c>
      <c r="I41" s="4">
        <f>IF(ISBLANK(HLOOKUP(A41,C12:L17,4,FALSE)),0,C8*HLOOKUP(A42,C12:L17,2,FALSE)*G42 + D8*HLOOKUP(A42,C12:L17,3,FALSE)*H42 + E8*HLOOKUP(A42,C12:L17,4,FALSE)*I42 + F8*HLOOKUP(A42,C12:L17,5,FALSE)*J42 + G8*HLOOKUP(A42,C12:L17,6,FALSE)*K42)</f>
        <v>0.1</v>
      </c>
      <c r="J41" s="4">
        <f>IF(ISBLANK(HLOOKUP(A41,C12:L17,5,FALSE)),0,C9*HLOOKUP(A42,C12:L17,2,FALSE)*G42 + D9*HLOOKUP(A42,C12:L17,3,FALSE)*H42 + E9*HLOOKUP(A42,C12:L17,4,FALSE)*I42 + F9*HLOOKUP(A42,C12:L17,5,FALSE)*J42 + G9*HLOOKUP(A42,C12:L17,6,FALSE)*K42)</f>
        <v>0.2</v>
      </c>
      <c r="K41" s="5">
        <f>IF(ISBLANK(HLOOKUP(A41,C12:L17,6,FALSE)),0,C10*HLOOKUP(A42,C12:L17,2,FALSE)*G42 + D10*HLOOKUP(A42,C12:L17,3,FALSE)*H42 + E10*HLOOKUP(A42,C12:L17,4,FALSE)*I42 + F10*HLOOKUP(A42,C12:L17,5,FALSE)*J42 + G10*HLOOKUP(A42,C12:L17,6,FALSE)*K42)</f>
        <v>0.4</v>
      </c>
      <c r="L41" s="3">
        <f t="shared" si="21"/>
        <v>0</v>
      </c>
      <c r="M41" s="4">
        <f t="shared" si="15"/>
        <v>0</v>
      </c>
      <c r="N41" s="4">
        <f t="shared" si="15"/>
        <v>5.7792000000000014E-7</v>
      </c>
      <c r="O41" s="4">
        <f t="shared" si="15"/>
        <v>1.6181760000000005E-5</v>
      </c>
      <c r="P41" s="5">
        <f t="shared" si="15"/>
        <v>2.3116800000000005E-6</v>
      </c>
      <c r="Q41" s="19">
        <f t="shared" si="22"/>
        <v>1.9071360000000006E-5</v>
      </c>
      <c r="R41" s="21">
        <f t="shared" si="16"/>
        <v>0</v>
      </c>
      <c r="S41" s="17">
        <f t="shared" si="17"/>
        <v>0</v>
      </c>
      <c r="T41" s="17">
        <f t="shared" si="18"/>
        <v>3.03030303030303E-2</v>
      </c>
      <c r="U41" s="17">
        <f t="shared" si="19"/>
        <v>0.84848484848484851</v>
      </c>
      <c r="V41" s="22">
        <f t="shared" si="20"/>
        <v>0.1212121212121212</v>
      </c>
      <c r="W41" s="21">
        <f>IF(W21=A41,L41/Q41,0)</f>
        <v>0</v>
      </c>
      <c r="X41" s="17">
        <f>IF(X21=A41,L41/Q41,0)</f>
        <v>0</v>
      </c>
      <c r="Y41" s="17">
        <f>IF(Y21=A41,L41/Q41,0)</f>
        <v>0</v>
      </c>
      <c r="Z41" s="17">
        <f>IF(Z21=A41,L41/Q41,0)</f>
        <v>0</v>
      </c>
      <c r="AA41" s="17">
        <f>IF(AA21=A41,L41/Q41,0)</f>
        <v>0</v>
      </c>
      <c r="AB41" s="17">
        <f>IF(AB21=A41,L41/Q41,0)</f>
        <v>0</v>
      </c>
      <c r="AC41" s="17">
        <f>IF(AC21=A41,L41/Q41,0)</f>
        <v>0</v>
      </c>
      <c r="AD41" s="17">
        <f>IF(AD21=A41,L41/Q41,0)</f>
        <v>0</v>
      </c>
      <c r="AE41" s="17">
        <f>IF(AE21=A41,L41/Q41,0)</f>
        <v>0</v>
      </c>
      <c r="AF41" s="17">
        <f>IF(AF21=A41,L41/Q41,0)</f>
        <v>0</v>
      </c>
      <c r="AG41" s="21">
        <f>IF(AG21=A41,M41/Q41,0)</f>
        <v>0</v>
      </c>
      <c r="AH41" s="17">
        <f>IF(AH21=A41,M41/Q41,0)</f>
        <v>0</v>
      </c>
      <c r="AI41" s="17">
        <f>IF(AI21=A41,M41/Q41,0)</f>
        <v>0</v>
      </c>
      <c r="AJ41" s="17">
        <f>IF(AJ21=A41,M41/Q41,0)</f>
        <v>0</v>
      </c>
      <c r="AK41" s="17">
        <f>IF(AK21=A41,M41/Q41,0)</f>
        <v>0</v>
      </c>
      <c r="AL41" s="17">
        <f>IF(AL21=A41,M41/Q41,0)</f>
        <v>0</v>
      </c>
      <c r="AM41" s="17">
        <f>IF(AM21=A41,M41/Q41,0)</f>
        <v>0</v>
      </c>
      <c r="AN41" s="17">
        <f>IF(AN21=A41,M41/Q41,0)</f>
        <v>0</v>
      </c>
      <c r="AO41" s="17">
        <f>IF(AO21=A41,M41/Q41,0)</f>
        <v>0</v>
      </c>
      <c r="AP41" s="17">
        <f>IF(AP21=A41,M41/Q41,0)</f>
        <v>0</v>
      </c>
      <c r="AQ41" s="21">
        <f>IF(AQ21=A41,N41/Q41,0)</f>
        <v>0</v>
      </c>
      <c r="AR41" s="17">
        <f>IF(AR21=A41,N41/Q41,0)</f>
        <v>0</v>
      </c>
      <c r="AS41" s="17">
        <f>IF(AS21=A41,N41/Q41,0)</f>
        <v>0</v>
      </c>
      <c r="AT41" s="17">
        <f>IF(AT21=A41,N41/Q41,0)</f>
        <v>0</v>
      </c>
      <c r="AU41" s="17">
        <f>IF(AU21=A41,N41/Q41,0)</f>
        <v>3.03030303030303E-2</v>
      </c>
      <c r="AV41" s="17">
        <f>IF(AV21=A41,N41/Q41,0)</f>
        <v>0</v>
      </c>
      <c r="AW41" s="17">
        <f>IF(AW21=A41,N41/Q41,0)</f>
        <v>0</v>
      </c>
      <c r="AX41" s="17">
        <f>IF(AX21=A41,N41/Q41,0)</f>
        <v>0</v>
      </c>
      <c r="AY41" s="17">
        <f>IF(AY21=A41,N41/Q41,0)</f>
        <v>0</v>
      </c>
      <c r="AZ41" s="17">
        <f>IF(AZ21=A41,N41/Q41,0)</f>
        <v>0</v>
      </c>
      <c r="BA41" s="21">
        <f>IF(BA21=A41,O41/Q41,0)</f>
        <v>0</v>
      </c>
      <c r="BB41" s="17">
        <f>IF(BB21=A41,O41/Q41,0)</f>
        <v>0</v>
      </c>
      <c r="BC41" s="17">
        <f>IF(BC21=A41,O41/Q41,0)</f>
        <v>0</v>
      </c>
      <c r="BD41" s="17">
        <f>IF(BD21=A41,O41/Q41,0)</f>
        <v>0</v>
      </c>
      <c r="BE41" s="17">
        <f>IF(BE21=A41,O41/Q41,0)</f>
        <v>0.84848484848484851</v>
      </c>
      <c r="BF41" s="17">
        <f>IF(BF21=A41,O41/Q41,0)</f>
        <v>0</v>
      </c>
      <c r="BG41" s="17">
        <f>IF(BG21=A41,O41/Q41,0)</f>
        <v>0</v>
      </c>
      <c r="BH41" s="17">
        <f>IF(BH21=A41,O41/Q41,0)</f>
        <v>0</v>
      </c>
      <c r="BI41" s="17">
        <f>IF(BI21=A41,O41/Q41,0)</f>
        <v>0</v>
      </c>
      <c r="BJ41" s="17">
        <f>IF(BJ21=A41,O41/Q41,0)</f>
        <v>0</v>
      </c>
      <c r="BK41" s="21">
        <f>IF(BK21=A41,P41/Q41,0)</f>
        <v>0</v>
      </c>
      <c r="BL41" s="17">
        <f>IF(BL21=A41,P41/Q41,0)</f>
        <v>0</v>
      </c>
      <c r="BM41" s="17">
        <f>IF(BM21=A41,P41/Q41,0)</f>
        <v>0</v>
      </c>
      <c r="BN41" s="17">
        <f>IF(BN21=A41,P41/Q41,0)</f>
        <v>0</v>
      </c>
      <c r="BO41" s="17">
        <f>IF(BO21=A41,P41/Q41,0)</f>
        <v>0.1212121212121212</v>
      </c>
      <c r="BP41" s="17">
        <f>IF(BP21=A41,P41/Q41,0)</f>
        <v>0</v>
      </c>
      <c r="BQ41" s="17">
        <f>IF(BQ21=A41,P41/Q41,0)</f>
        <v>0</v>
      </c>
      <c r="BR41" s="17">
        <f>IF(BR21=A41,P41/Q41,0)</f>
        <v>0</v>
      </c>
      <c r="BS41" s="17">
        <f>IF(BS21=A41,P41/Q41,0)</f>
        <v>0</v>
      </c>
      <c r="BT41" s="22">
        <f>IF(BT21=A41,P41/Q41,0)</f>
        <v>0</v>
      </c>
      <c r="BU41" s="4">
        <f>B40*C6*G41*HLOOKUP(A41,C12:L17,2,FALSE)/Q40</f>
        <v>0</v>
      </c>
      <c r="BV41" s="4">
        <f>B40*D6*H41*HLOOKUP(A41,C12:L17,3,FALSE)/Q40</f>
        <v>0</v>
      </c>
      <c r="BW41" s="4">
        <f>B40*E6*I41*HLOOKUP(A41,C12:L17,4,FALSE)/Q40</f>
        <v>0</v>
      </c>
      <c r="BX41" s="4">
        <f>B40*F6*J41*HLOOKUP(A41,C12:L17,5,FALSE)/Q40</f>
        <v>0</v>
      </c>
      <c r="BY41" s="5">
        <f>B40*G6*K41*HLOOKUP(A41,C12:L17,6,FALSE)/Q40</f>
        <v>0</v>
      </c>
      <c r="BZ41" s="3">
        <f>C40*C7*G41*HLOOKUP(A41,C12:L17,2,FALSE)/Q40</f>
        <v>0</v>
      </c>
      <c r="CA41" s="4">
        <f>C40*D7*H41*HLOOKUP(A41,C12:L17,3,FALSE)/Q40</f>
        <v>0</v>
      </c>
      <c r="CB41" s="4">
        <f>C40*E7*I41*HLOOKUP(A41,C12:L17,4,FALSE)/Q40</f>
        <v>0</v>
      </c>
      <c r="CC41" s="4">
        <f>C40*F7*J41*HLOOKUP(A41,C12:L17,5,FALSE)/Q40</f>
        <v>0</v>
      </c>
      <c r="CD41" s="5">
        <f>C40*G7*K41*HLOOKUP(A41,C12:L17,6,FALSE)/Q40</f>
        <v>0</v>
      </c>
      <c r="CE41" s="3">
        <f>D40*C8*G41*HLOOKUP(A41,C12:L17,2,FALSE)/Q40</f>
        <v>0</v>
      </c>
      <c r="CF41" s="4">
        <f>D40*D8*H41*HLOOKUP(A41,C12:L17,3,FALSE)/Q40</f>
        <v>0</v>
      </c>
      <c r="CG41" s="4">
        <f>D40*E8*I41*HLOOKUP(A41,C12:L17,4,FALSE)/Q40</f>
        <v>3.03030303030303E-2</v>
      </c>
      <c r="CH41" s="4">
        <f>D40*F8*J41*HLOOKUP(A41,C12:L17,5,FALSE)/Q40</f>
        <v>0.84848484848484851</v>
      </c>
      <c r="CI41" s="5">
        <f>D40*G8*K41*HLOOKUP(A41,C12:L17,6,FALSE)/Q40</f>
        <v>0.1212121212121212</v>
      </c>
      <c r="CJ41" s="3">
        <f>E40*C9*G41*HLOOKUP(A41,C12:L17,2,FALSE)/Q40</f>
        <v>0</v>
      </c>
      <c r="CK41" s="4">
        <f>E40*D9*H41*HLOOKUP(A41,C12:L17,3,FALSE)/Q40</f>
        <v>0</v>
      </c>
      <c r="CL41" s="4">
        <f>E40*E9*I41*HLOOKUP(A41,C12:L17,4,FALSE)/Q40</f>
        <v>0</v>
      </c>
      <c r="CM41" s="4">
        <f>E40*F9*J41*HLOOKUP(A41,C12:L17,5,FALSE)/Q40</f>
        <v>0</v>
      </c>
      <c r="CN41" s="5">
        <f>E40*G9*K41*HLOOKUP(A41,C12:L17,6,FALSE)/Q40</f>
        <v>0</v>
      </c>
      <c r="CO41" s="3">
        <f>F40*C10*G41*HLOOKUP(A41,C12:L17,2,FALSE)/Q40</f>
        <v>0</v>
      </c>
      <c r="CP41" s="4">
        <f>F40*D10*H41*HLOOKUP(A41,C12:L17,3,FALSE)/Q40</f>
        <v>0</v>
      </c>
      <c r="CQ41" s="4">
        <f>F40*E10*I41*HLOOKUP(A41,C12:L17,4,FALSE)/Q40</f>
        <v>0</v>
      </c>
      <c r="CR41" s="4">
        <f>F40*F10*J41*HLOOKUP(A41,C12:L17,5,FALSE)/Q40</f>
        <v>0</v>
      </c>
      <c r="CS41" s="5">
        <f>F40*G10*K41*HLOOKUP(A41,C12:L17,6,FALSE)/Q40</f>
        <v>0</v>
      </c>
    </row>
    <row r="42" spans="1:97">
      <c r="A42" s="16" t="s">
        <v>6</v>
      </c>
      <c r="B42" s="3">
        <f>IF(ISBLANK(HLOOKUP(A42,C12:L17,2,FALSE)),0,HLOOKUP(A42,C12:L17,2,FALSE) * (C6*B41+C7*C41+C8*D41+C9*E41+C10*F41))</f>
        <v>0</v>
      </c>
      <c r="C42" s="4">
        <f>IF(ISBLANK(HLOOKUP(A42,C12:L17,3,FALSE)),0,HLOOKUP(A42,C12:L17,3,FALSE) * (D6*B41+D7*C41+D8*D41+D9*E41+D10*F41))</f>
        <v>1.9071360000000006E-5</v>
      </c>
      <c r="D42" s="4">
        <f>IF(ISBLANK(HLOOKUP(A42,C12:L17,4,FALSE)),0,HLOOKUP(A42,C12:L17,4,FALSE) * (E6*B41+E7*C41+E8*D41+E9*E41+E10*F41))</f>
        <v>0</v>
      </c>
      <c r="E42" s="4">
        <f>IF(ISBLANK(HLOOKUP(A42,C12:L17,5,FALSE)),0,HLOOKUP(A42,C12:L17,5,FALSE) * (F6*B41+F7*C41+F8*D41+F9*E41+F10*F41))</f>
        <v>0</v>
      </c>
      <c r="F42" s="5">
        <f>IF(ISBLANK(HLOOKUP(A42,C12:L17,6,FALSE)),0,HLOOKUP(A42,C12:L17,6,FALSE) * (G6*B41+G7*C41+G8*D41+G9*E41+G10*F41))</f>
        <v>0</v>
      </c>
      <c r="G42" s="3">
        <f>IF(ISBLANK(HLOOKUP(A42,C12:L17,2,FALSE)),0,HLOOKUP(A42,C12:L17,2,FALSE))</f>
        <v>0</v>
      </c>
      <c r="H42" s="4">
        <f>IF(ISBLANK(HLOOKUP(A42,C12:L17,3,FALSE)),0,HLOOKUP(A42,C12:L17,3,FALSE))</f>
        <v>1</v>
      </c>
      <c r="I42" s="4">
        <f>IF(ISBLANK(HLOOKUP(A42,C12:L17,4,FALSE)),0,HLOOKUP(A42,C12:L17,4,FALSE))</f>
        <v>0</v>
      </c>
      <c r="J42" s="4">
        <f>IF(ISBLANK(HLOOKUP(A42,C12:L17,5,FALSE)),0,HLOOKUP(A42,C12:L17,5,FALSE))</f>
        <v>0</v>
      </c>
      <c r="K42" s="5">
        <f>IF(ISBLANK(HLOOKUP(A42,C12:L17,6,FALSE)),0,HLOOKUP(A42,C12:L17,6,FALSE))</f>
        <v>0</v>
      </c>
      <c r="L42" s="3">
        <f t="shared" si="21"/>
        <v>0</v>
      </c>
      <c r="M42" s="4">
        <f t="shared" si="15"/>
        <v>1.9071360000000006E-5</v>
      </c>
      <c r="N42" s="4">
        <f t="shared" si="15"/>
        <v>0</v>
      </c>
      <c r="O42" s="4">
        <f t="shared" si="15"/>
        <v>0</v>
      </c>
      <c r="P42" s="5">
        <f t="shared" si="15"/>
        <v>0</v>
      </c>
      <c r="Q42" s="19">
        <f t="shared" si="22"/>
        <v>1.9071360000000006E-5</v>
      </c>
      <c r="R42" s="21">
        <f t="shared" si="16"/>
        <v>0</v>
      </c>
      <c r="S42" s="17">
        <f t="shared" si="17"/>
        <v>1</v>
      </c>
      <c r="T42" s="17">
        <f t="shared" si="18"/>
        <v>0</v>
      </c>
      <c r="U42" s="17">
        <f t="shared" si="19"/>
        <v>0</v>
      </c>
      <c r="V42" s="22">
        <f t="shared" si="20"/>
        <v>0</v>
      </c>
      <c r="W42" s="21">
        <f>IF(W21=A42,L42/Q42,0)</f>
        <v>0</v>
      </c>
      <c r="X42" s="17">
        <f>IF(X21=A42,L42/Q42,0)</f>
        <v>0</v>
      </c>
      <c r="Y42" s="17">
        <f>IF(Y21=A42,L42/Q42,0)</f>
        <v>0</v>
      </c>
      <c r="Z42" s="17">
        <f>IF(Z21=A42,L42/Q42,0)</f>
        <v>0</v>
      </c>
      <c r="AA42" s="17">
        <f>IF(AA21=A42,L42/Q42,0)</f>
        <v>0</v>
      </c>
      <c r="AB42" s="17">
        <f>IF(AB21=A42,L42/Q42,0)</f>
        <v>0</v>
      </c>
      <c r="AC42" s="17">
        <f>IF(AC21=A42,L42/Q42,0)</f>
        <v>0</v>
      </c>
      <c r="AD42" s="17">
        <f>IF(AD21=A42,L42/Q42,0)</f>
        <v>0</v>
      </c>
      <c r="AE42" s="17">
        <f>IF(AE21=A42,L42/Q42,0)</f>
        <v>0</v>
      </c>
      <c r="AF42" s="17">
        <f>IF(AF21=A42,L42/Q42,0)</f>
        <v>0</v>
      </c>
      <c r="AG42" s="21">
        <f>IF(AG21=A42,M42/Q42,0)</f>
        <v>0</v>
      </c>
      <c r="AH42" s="17">
        <f>IF(AH21=A42,M42/Q42,0)</f>
        <v>1</v>
      </c>
      <c r="AI42" s="17">
        <f>IF(AI21=A42,M42/Q42,0)</f>
        <v>0</v>
      </c>
      <c r="AJ42" s="17">
        <f>IF(AJ21=A42,M42/Q42,0)</f>
        <v>0</v>
      </c>
      <c r="AK42" s="17">
        <f>IF(AK21=A42,M42/Q42,0)</f>
        <v>0</v>
      </c>
      <c r="AL42" s="17">
        <f>IF(AL21=A42,M42/Q42,0)</f>
        <v>0</v>
      </c>
      <c r="AM42" s="17">
        <f>IF(AM21=A42,M42/Q42,0)</f>
        <v>0</v>
      </c>
      <c r="AN42" s="17">
        <f>IF(AN21=A42,M42/Q42,0)</f>
        <v>0</v>
      </c>
      <c r="AO42" s="17">
        <f>IF(AO21=A42,M42/Q42,0)</f>
        <v>0</v>
      </c>
      <c r="AP42" s="17">
        <f>IF(AP21=A42,M42/Q42,0)</f>
        <v>0</v>
      </c>
      <c r="AQ42" s="21">
        <f>IF(AQ21=A42,N42/Q42,0)</f>
        <v>0</v>
      </c>
      <c r="AR42" s="17">
        <f>IF(AR21=A42,N42/Q42,0)</f>
        <v>0</v>
      </c>
      <c r="AS42" s="17">
        <f>IF(AS21=A42,N42/Q42,0)</f>
        <v>0</v>
      </c>
      <c r="AT42" s="17">
        <f>IF(AT21=A42,N42/Q42,0)</f>
        <v>0</v>
      </c>
      <c r="AU42" s="17">
        <f>IF(AU21=A42,N42/Q42,0)</f>
        <v>0</v>
      </c>
      <c r="AV42" s="17">
        <f>IF(AV21=A42,N42/Q42,0)</f>
        <v>0</v>
      </c>
      <c r="AW42" s="17">
        <f>IF(AW21=A42,N42/Q42,0)</f>
        <v>0</v>
      </c>
      <c r="AX42" s="17">
        <f>IF(AX21=A42,N42/Q42,0)</f>
        <v>0</v>
      </c>
      <c r="AY42" s="17">
        <f>IF(AY21=A42,N42/Q42,0)</f>
        <v>0</v>
      </c>
      <c r="AZ42" s="17">
        <f>IF(AZ21=A42,N42/Q42,0)</f>
        <v>0</v>
      </c>
      <c r="BA42" s="21">
        <f>IF(BA21=A42,O42/Q42,0)</f>
        <v>0</v>
      </c>
      <c r="BB42" s="17">
        <f>IF(BB21=A42,O42/Q42,0)</f>
        <v>0</v>
      </c>
      <c r="BC42" s="17">
        <f>IF(BC21=A42,O42/Q42,0)</f>
        <v>0</v>
      </c>
      <c r="BD42" s="17">
        <f>IF(BD21=A42,O42/Q42,0)</f>
        <v>0</v>
      </c>
      <c r="BE42" s="17">
        <f>IF(BE21=A42,O42/Q42,0)</f>
        <v>0</v>
      </c>
      <c r="BF42" s="17">
        <f>IF(BF21=A42,O42/Q42,0)</f>
        <v>0</v>
      </c>
      <c r="BG42" s="17">
        <f>IF(BG21=A42,O42/Q42,0)</f>
        <v>0</v>
      </c>
      <c r="BH42" s="17">
        <f>IF(BH21=A42,O42/Q42,0)</f>
        <v>0</v>
      </c>
      <c r="BI42" s="17">
        <f>IF(BI21=A42,O42/Q42,0)</f>
        <v>0</v>
      </c>
      <c r="BJ42" s="17">
        <f>IF(BJ21=A42,O42/Q42,0)</f>
        <v>0</v>
      </c>
      <c r="BK42" s="21">
        <f>IF(BK21=A42,P42/Q42,0)</f>
        <v>0</v>
      </c>
      <c r="BL42" s="17">
        <f>IF(BL21=A42,P42/Q42,0)</f>
        <v>0</v>
      </c>
      <c r="BM42" s="17">
        <f>IF(BM21=A42,P42/Q42,0)</f>
        <v>0</v>
      </c>
      <c r="BN42" s="17">
        <f>IF(BN21=A42,P42/Q42,0)</f>
        <v>0</v>
      </c>
      <c r="BO42" s="17">
        <f>IF(BO21=A42,P42/Q42,0)</f>
        <v>0</v>
      </c>
      <c r="BP42" s="17">
        <f>IF(BP21=A42,P42/Q42,0)</f>
        <v>0</v>
      </c>
      <c r="BQ42" s="17">
        <f>IF(BQ21=A42,P42/Q42,0)</f>
        <v>0</v>
      </c>
      <c r="BR42" s="17">
        <f>IF(BR21=A42,P42/Q42,0)</f>
        <v>0</v>
      </c>
      <c r="BS42" s="17">
        <f>IF(BS21=A42,P42/Q42,0)</f>
        <v>0</v>
      </c>
      <c r="BT42" s="22">
        <f>IF(BT21=A42,P42/Q42,0)</f>
        <v>0</v>
      </c>
      <c r="BU42" s="4">
        <f>B41*C6*G42*HLOOKUP(A42,C12:L17,2,FALSE)/Q41</f>
        <v>0</v>
      </c>
      <c r="BV42" s="4">
        <f>B41*D6*H42*HLOOKUP(A42,C12:L17,3,FALSE)/Q41</f>
        <v>0</v>
      </c>
      <c r="BW42" s="4">
        <f>B41*E6*I42*HLOOKUP(A42,C12:L17,4,FALSE)/Q41</f>
        <v>0</v>
      </c>
      <c r="BX42" s="4">
        <f>B41*F6*J42*HLOOKUP(A42,C12:L17,5,FALSE)/Q41</f>
        <v>0</v>
      </c>
      <c r="BY42" s="5">
        <f>B41*G6*K42*HLOOKUP(A42,C12:L17,6,FALSE)/Q41</f>
        <v>0</v>
      </c>
      <c r="BZ42" s="3">
        <f>C41*C7*G42*HLOOKUP(A42,C12:L17,2,FALSE)/Q41</f>
        <v>0</v>
      </c>
      <c r="CA42" s="4">
        <f>C41*D7*H42*HLOOKUP(A42,C12:L17,3,FALSE)/Q41</f>
        <v>0</v>
      </c>
      <c r="CB42" s="4">
        <f>C41*E7*I42*HLOOKUP(A42,C12:L17,4,FALSE)/Q41</f>
        <v>0</v>
      </c>
      <c r="CC42" s="4">
        <f>C41*F7*J42*HLOOKUP(A42,C12:L17,5,FALSE)/Q41</f>
        <v>0</v>
      </c>
      <c r="CD42" s="5">
        <f>C41*G7*K42*HLOOKUP(A42,C12:L17,6,FALSE)/Q41</f>
        <v>0</v>
      </c>
      <c r="CE42" s="3">
        <f>D41*C8*G42*HLOOKUP(A42,C12:L17,2,FALSE)/Q41</f>
        <v>0</v>
      </c>
      <c r="CF42" s="4">
        <f>D41*D8*H42*HLOOKUP(A42,C12:L17,3,FALSE)/Q41</f>
        <v>3.03030303030303E-2</v>
      </c>
      <c r="CG42" s="4">
        <f>D41*E8*I42*HLOOKUP(A42,C12:L17,4,FALSE)/Q41</f>
        <v>0</v>
      </c>
      <c r="CH42" s="4">
        <f>D41*F8*J42*HLOOKUP(A42,C12:L17,5,FALSE)/Q41</f>
        <v>0</v>
      </c>
      <c r="CI42" s="5">
        <f>D41*G8*K42*HLOOKUP(A42,C12:L17,6,FALSE)/Q41</f>
        <v>0</v>
      </c>
      <c r="CJ42" s="3">
        <f>E41*C9*G42*HLOOKUP(A42,C12:L17,2,FALSE)/Q41</f>
        <v>0</v>
      </c>
      <c r="CK42" s="4">
        <f>E41*D9*H42*HLOOKUP(A42,C12:L17,3,FALSE)/Q41</f>
        <v>0.84848484848484851</v>
      </c>
      <c r="CL42" s="4">
        <f>E41*E9*I42*HLOOKUP(A42,C12:L17,4,FALSE)/Q41</f>
        <v>0</v>
      </c>
      <c r="CM42" s="4">
        <f>E41*F9*J42*HLOOKUP(A42,C12:L17,5,FALSE)/Q41</f>
        <v>0</v>
      </c>
      <c r="CN42" s="5">
        <f>E41*G9*K42*HLOOKUP(A42,C12:L17,6,FALSE)/Q41</f>
        <v>0</v>
      </c>
      <c r="CO42" s="3">
        <f>F41*C10*G42*HLOOKUP(A42,C12:L17,2,FALSE)/Q41</f>
        <v>0</v>
      </c>
      <c r="CP42" s="4">
        <f>F41*D10*H42*HLOOKUP(A42,C12:L17,3,FALSE)/Q41</f>
        <v>0.1212121212121212</v>
      </c>
      <c r="CQ42" s="4">
        <f>F41*E10*I42*HLOOKUP(A42,C12:L17,4,FALSE)/Q41</f>
        <v>0</v>
      </c>
      <c r="CR42" s="4">
        <f>F41*F10*J42*HLOOKUP(A42,C12:L17,5,FALSE)/Q41</f>
        <v>0</v>
      </c>
      <c r="CS42" s="5">
        <f>F41*G10*K42*HLOOKUP(A42,C12:L17,6,FALSE)/Q41</f>
        <v>0</v>
      </c>
    </row>
    <row r="43" spans="1:97">
      <c r="A43" s="16"/>
      <c r="B43" s="3"/>
      <c r="C43" s="4"/>
      <c r="D43" s="4"/>
      <c r="E43" s="4"/>
      <c r="F43" s="5"/>
      <c r="G43" s="3"/>
      <c r="H43" s="4"/>
      <c r="I43" s="4"/>
      <c r="J43" s="4"/>
      <c r="K43" s="5"/>
      <c r="L43" s="3"/>
      <c r="M43" s="4"/>
      <c r="N43" s="4"/>
      <c r="O43" s="4"/>
      <c r="P43" s="5"/>
      <c r="Q43" s="19"/>
      <c r="R43" s="3"/>
      <c r="S43" s="4"/>
      <c r="T43" s="4"/>
      <c r="U43" s="4"/>
      <c r="V43" s="5"/>
      <c r="W43" s="21"/>
      <c r="X43" s="17"/>
      <c r="Y43" s="17"/>
      <c r="Z43" s="17"/>
      <c r="AA43" s="17"/>
      <c r="AB43" s="17"/>
      <c r="AC43" s="17"/>
      <c r="AD43" s="17"/>
      <c r="AE43" s="17"/>
      <c r="AF43" s="17"/>
      <c r="AG43" s="21"/>
      <c r="AH43" s="17"/>
      <c r="AI43" s="17"/>
      <c r="AJ43" s="17"/>
      <c r="AK43" s="17"/>
      <c r="AL43" s="17"/>
      <c r="AM43" s="17"/>
      <c r="AN43" s="17"/>
      <c r="AO43" s="17"/>
      <c r="AP43" s="17"/>
      <c r="AQ43" s="21">
        <f>IF(AQ21=A43,N43/Q43,0)</f>
        <v>0</v>
      </c>
      <c r="AR43" s="17">
        <f>IF(AR21=A43,N43/Q43,0)</f>
        <v>0</v>
      </c>
      <c r="AS43" s="17">
        <f>IF(AS21=A43,N43/Q43,0)</f>
        <v>0</v>
      </c>
      <c r="AT43" s="17">
        <f>IF(AT21=A43,N43/Q43,0)</f>
        <v>0</v>
      </c>
      <c r="AU43" s="17">
        <f>IF(AU21=A43,N43/Q43,0)</f>
        <v>0</v>
      </c>
      <c r="AV43" s="17">
        <f>IF(AV21=A43,N43/Q43,0)</f>
        <v>0</v>
      </c>
      <c r="AW43" s="17">
        <f>IF(AW21=A43,N43/Q43,0)</f>
        <v>0</v>
      </c>
      <c r="AX43" s="17">
        <f>IF(AX21=A43,N43/Q43,0)</f>
        <v>0</v>
      </c>
      <c r="AY43" s="17">
        <f>IF(AY21=A43,N43/Q43,0)</f>
        <v>0</v>
      </c>
      <c r="AZ43" s="17">
        <f>IF(AZ21=A43,N43/Q43,0)</f>
        <v>0</v>
      </c>
      <c r="BA43" s="21">
        <f>IF(BA21=A43,O43/Q43,0)</f>
        <v>0</v>
      </c>
      <c r="BB43" s="17">
        <f>IF(BB21=A43,O43/Q43,0)</f>
        <v>0</v>
      </c>
      <c r="BC43" s="17">
        <f>IF(BC21=A43,O43/Q43,0)</f>
        <v>0</v>
      </c>
      <c r="BD43" s="17">
        <f>IF(BD21=A43,O43/Q43,0)</f>
        <v>0</v>
      </c>
      <c r="BE43" s="17">
        <f>IF(BE21=A43,O43/Q43,0)</f>
        <v>0</v>
      </c>
      <c r="BF43" s="17">
        <f>IF(BF21=A43,O43/Q43,0)</f>
        <v>0</v>
      </c>
      <c r="BG43" s="17">
        <f>IF(BG21=A43,O43/Q43,0)</f>
        <v>0</v>
      </c>
      <c r="BH43" s="17">
        <f>IF(BH21=A43,O43/Q43,0)</f>
        <v>0</v>
      </c>
      <c r="BI43" s="17">
        <f>IF(BI21=A43,O43/Q43,0)</f>
        <v>0</v>
      </c>
      <c r="BJ43" s="17">
        <f>IF(BJ21=A43,O43/Q43,0)</f>
        <v>0</v>
      </c>
      <c r="BK43" s="21">
        <f>IF(BK21=A43,P43/Q43,0)</f>
        <v>0</v>
      </c>
      <c r="BL43" s="17">
        <f>IF(BL21=A43,P43/Q43,0)</f>
        <v>0</v>
      </c>
      <c r="BM43" s="17">
        <f>IF(BM21=A43,P43/Q43,0)</f>
        <v>0</v>
      </c>
      <c r="BN43" s="17">
        <f>IF(BN21=A43,P43/Q43,0)</f>
        <v>0</v>
      </c>
      <c r="BO43" s="17">
        <f>IF(BO21=A43,P43/Q43,0)</f>
        <v>0</v>
      </c>
      <c r="BP43" s="17">
        <f>IF(BP21=A43,P43/Q43,0)</f>
        <v>0</v>
      </c>
      <c r="BQ43" s="17">
        <f>IF(BQ21=A43,P43/Q43,0)</f>
        <v>0</v>
      </c>
      <c r="BR43" s="17">
        <f>IF(BR21=A43,P43/Q43,0)</f>
        <v>0</v>
      </c>
      <c r="BS43" s="17">
        <f>IF(BS21=A43,P43/Q43,0)</f>
        <v>0</v>
      </c>
      <c r="BT43" s="22">
        <f>IF(BT21=A43,P43/Q43,0)</f>
        <v>0</v>
      </c>
      <c r="BU43" s="4"/>
      <c r="BV43" s="4"/>
      <c r="BW43" s="4"/>
      <c r="BX43" s="4"/>
      <c r="BY43" s="5"/>
      <c r="BZ43" s="3"/>
      <c r="CA43" s="4"/>
      <c r="CB43" s="4"/>
      <c r="CC43" s="4"/>
      <c r="CD43" s="5"/>
      <c r="CE43" s="3"/>
      <c r="CF43" s="4"/>
      <c r="CG43" s="4"/>
      <c r="CH43" s="4"/>
      <c r="CI43" s="5"/>
      <c r="CJ43" s="3"/>
      <c r="CK43" s="4"/>
      <c r="CL43" s="4"/>
      <c r="CM43" s="4"/>
      <c r="CN43" s="5"/>
      <c r="CO43" s="3"/>
      <c r="CP43" s="4"/>
      <c r="CQ43" s="4"/>
      <c r="CR43" s="4"/>
      <c r="CS43" s="5"/>
    </row>
    <row r="44" spans="1:97">
      <c r="A44" s="16" t="s">
        <v>5</v>
      </c>
      <c r="B44" s="3">
        <f>IF(ISBLANK(HLOOKUP(A44,C12:L17,2,FALSE)),0,HLOOKUP(A44,C12:L17,2,FALSE))</f>
        <v>1</v>
      </c>
      <c r="C44" s="4">
        <f>IF(ISBLANK(HLOOKUP(A44,C12:L17,3,FALSE)),0,HLOOKUP(A44,C12:L17,3,FALSE))</f>
        <v>0</v>
      </c>
      <c r="D44" s="4">
        <f>IF(ISBLANK(HLOOKUP(A44,C12:L17,4,FALSE)),0,HLOOKUP(A44,C12:L17,4,FALSE))</f>
        <v>0</v>
      </c>
      <c r="E44" s="4">
        <f>IF(ISBLANK(HLOOKUP(A44,C12:L17,5,FALSE)),0,HLOOKUP(A44,C12:L17,5,FALSE))</f>
        <v>0</v>
      </c>
      <c r="F44" s="5">
        <f>IF(ISBLANK(HLOOKUP(A44,C12:L17,6,FALSE)),0,HLOOKUP(A44,C12:L17,6,FALSE))</f>
        <v>0</v>
      </c>
      <c r="G44" s="3">
        <f>IF(ISBLANK(HLOOKUP(A44,C12:L17,2,FALSE)),0,C6*HLOOKUP(A45,C12:L17,2,FALSE)*G45 + D6*HLOOKUP(A45,C12:L17,3,FALSE)*H45 + E6*HLOOKUP(A45,C12:L17,4,FALSE)*I45 + F6*HLOOKUP(A45,C12:L17,5,FALSE)*J45 + G6*HLOOKUP(A45,C12:L17,6,FALSE)*K45)</f>
        <v>2.3771999999999999E-3</v>
      </c>
      <c r="H44" s="4">
        <f>IF(ISBLANK(HLOOKUP(A44,C12:L17,3,FALSE)),0,C7*HLOOKUP(A45,C12:L17,2,FALSE)*G45 + D7*HLOOKUP(A45,C12:L17,3,FALSE)*H45 + E7*HLOOKUP(A45,C12:L17,4,FALSE)*I45 + F7*HLOOKUP(A45,C12:L17,5,FALSE)*J45 + G7*HLOOKUP(A45,C12:L17,6,FALSE)*K45)</f>
        <v>0</v>
      </c>
      <c r="I44" s="4">
        <f>IF(ISBLANK(HLOOKUP(A44,C12:L17,4,FALSE)),0,C8*HLOOKUP(A45,C12:L17,2,FALSE)*G45 + D8*HLOOKUP(A45,C12:L17,3,FALSE)*H45 + E8*HLOOKUP(A45,C12:L17,4,FALSE)*I45 + F8*HLOOKUP(A45,C12:L17,5,FALSE)*J45 + G8*HLOOKUP(A45,C12:L17,6,FALSE)*K45)</f>
        <v>0</v>
      </c>
      <c r="J44" s="4">
        <f>IF(ISBLANK(HLOOKUP(A44,C12:L17,5,FALSE)),0,C9*HLOOKUP(A45,C12:L17,2,FALSE)*G45 + D9*HLOOKUP(A45,C12:L17,3,FALSE)*H45 + E9*HLOOKUP(A45,C12:L17,4,FALSE)*I45 + F9*HLOOKUP(A45,C12:L17,5,FALSE)*J45 + G9*HLOOKUP(A45,C12:L17,6,FALSE)*K45)</f>
        <v>0</v>
      </c>
      <c r="K44" s="5">
        <f>IF(ISBLANK(HLOOKUP(A44,C12:L17,6,FALSE)),0,C10*HLOOKUP(A45,C12:L17,2,FALSE)*G45 + D10*HLOOKUP(A45,C12:L17,3,FALSE)*H45 + E10*HLOOKUP(A45,C12:L17,4,FALSE)*I45 + F10*HLOOKUP(A45,C12:L17,5,FALSE)*J45 + G10*HLOOKUP(A45,C12:L17,6,FALSE)*K45)</f>
        <v>0</v>
      </c>
      <c r="L44" s="3">
        <f>B44*G44</f>
        <v>2.3771999999999999E-3</v>
      </c>
      <c r="M44" s="4">
        <f t="shared" ref="M44:P44" si="23">C44*H44</f>
        <v>0</v>
      </c>
      <c r="N44" s="4">
        <f t="shared" si="23"/>
        <v>0</v>
      </c>
      <c r="O44" s="4">
        <f t="shared" si="23"/>
        <v>0</v>
      </c>
      <c r="P44" s="5">
        <f t="shared" si="23"/>
        <v>0</v>
      </c>
      <c r="Q44" s="19">
        <f>SUM(L44:P44)</f>
        <v>2.3771999999999999E-3</v>
      </c>
      <c r="R44" s="21">
        <f>L44/Q44</f>
        <v>1</v>
      </c>
      <c r="S44" s="17">
        <f>M44/Q44</f>
        <v>0</v>
      </c>
      <c r="T44" s="17">
        <f>N44/Q44</f>
        <v>0</v>
      </c>
      <c r="U44" s="17">
        <f>O44/Q44</f>
        <v>0</v>
      </c>
      <c r="V44" s="22">
        <f>P44/Q44</f>
        <v>0</v>
      </c>
      <c r="W44" s="21">
        <f>IF(W21=A44,L44/Q44,0)</f>
        <v>1</v>
      </c>
      <c r="X44" s="17">
        <f>IF(X21=A44,L44/Q44,0)</f>
        <v>0</v>
      </c>
      <c r="Y44" s="17">
        <f>IF(Y21=A44,L44/Q44,0)</f>
        <v>0</v>
      </c>
      <c r="Z44" s="17">
        <f>IF(Z21=A44,L44/Q44,0)</f>
        <v>0</v>
      </c>
      <c r="AA44" s="17">
        <f>IF(AA21=A44,L44/Q44,0)</f>
        <v>0</v>
      </c>
      <c r="AB44" s="17">
        <f>IF(AB21=A44,L44/Q44,0)</f>
        <v>0</v>
      </c>
      <c r="AC44" s="17">
        <f>IF(AC21=A44,L44/Q44,0)</f>
        <v>0</v>
      </c>
      <c r="AD44" s="17">
        <f>IF(AD21=A44,L44/Q44,0)</f>
        <v>0</v>
      </c>
      <c r="AE44" s="17">
        <f>IF(AE21=A44,L44/Q44,0)</f>
        <v>0</v>
      </c>
      <c r="AF44" s="17">
        <f>IF(AF21=A44,L44/Q44,0)</f>
        <v>0</v>
      </c>
      <c r="AG44" s="21">
        <f>IF(AG21=A44,M44/Q44,0)</f>
        <v>0</v>
      </c>
      <c r="AH44" s="17">
        <f>IF(AH21=A44,M44/Q44,0)</f>
        <v>0</v>
      </c>
      <c r="AI44" s="17">
        <f>IF(AI21=A44,M44/Q44,0)</f>
        <v>0</v>
      </c>
      <c r="AJ44" s="17">
        <f>IF(AJ21=A44,M44/Q44,0)</f>
        <v>0</v>
      </c>
      <c r="AK44" s="17">
        <f>IF(AK21=A44,M44/Q44,0)</f>
        <v>0</v>
      </c>
      <c r="AL44" s="17">
        <f>IF(AL21=A44,M44/Q44,0)</f>
        <v>0</v>
      </c>
      <c r="AM44" s="17">
        <f>IF(AM21=A44,M44/Q44,0)</f>
        <v>0</v>
      </c>
      <c r="AN44" s="17">
        <f>IF(AN21=A44,M44/Q44,0)</f>
        <v>0</v>
      </c>
      <c r="AO44" s="17">
        <f>IF(AO21=A44,M44/Q44,0)</f>
        <v>0</v>
      </c>
      <c r="AP44" s="17">
        <f>IF(AP21=A44,M44/Q44,0)</f>
        <v>0</v>
      </c>
      <c r="AQ44" s="21">
        <f>IF(AQ21=A44,N44/Q44,0)</f>
        <v>0</v>
      </c>
      <c r="AR44" s="17">
        <f>IF(AR21=A44,N44/Q44,0)</f>
        <v>0</v>
      </c>
      <c r="AS44" s="17">
        <f>IF(AS21=A44,N44/Q44,0)</f>
        <v>0</v>
      </c>
      <c r="AT44" s="17">
        <f>IF(AT21=A44,N44/Q44,0)</f>
        <v>0</v>
      </c>
      <c r="AU44" s="17">
        <f>IF(AU21=A44,N44/Q44,0)</f>
        <v>0</v>
      </c>
      <c r="AV44" s="17">
        <f>IF(AV21=A44,N44/Q44,0)</f>
        <v>0</v>
      </c>
      <c r="AW44" s="17">
        <f>IF(AW21=A44,N44/Q44,0)</f>
        <v>0</v>
      </c>
      <c r="AX44" s="17">
        <f>IF(AX21=A44,N44/Q44,0)</f>
        <v>0</v>
      </c>
      <c r="AY44" s="17">
        <f>IF(AY21=A44,N44/Q44,0)</f>
        <v>0</v>
      </c>
      <c r="AZ44" s="17">
        <f>IF(AZ21=A44,N44/Q44,0)</f>
        <v>0</v>
      </c>
      <c r="BA44" s="21">
        <f>IF(BA21=A44,O44/Q44,0)</f>
        <v>0</v>
      </c>
      <c r="BB44" s="17">
        <f>IF(BB21=A44,O44/Q44,0)</f>
        <v>0</v>
      </c>
      <c r="BC44" s="17">
        <f>IF(BC21=A44,O44/Q44,0)</f>
        <v>0</v>
      </c>
      <c r="BD44" s="17">
        <f>IF(BD21=A44,O44/Q44,0)</f>
        <v>0</v>
      </c>
      <c r="BE44" s="17">
        <f>IF(BE21=A44,O44/Q44,0)</f>
        <v>0</v>
      </c>
      <c r="BF44" s="17">
        <f>IF(BF21=A44,O44/Q44,0)</f>
        <v>0</v>
      </c>
      <c r="BG44" s="17">
        <f>IF(BG21=A44,O44/Q44,0)</f>
        <v>0</v>
      </c>
      <c r="BH44" s="17">
        <f>IF(BH21=A44,O44/Q44,0)</f>
        <v>0</v>
      </c>
      <c r="BI44" s="17">
        <f>IF(BI21=A44,O44/Q44,0)</f>
        <v>0</v>
      </c>
      <c r="BJ44" s="17">
        <f>IF(BJ21=A44,O44/Q44,0)</f>
        <v>0</v>
      </c>
      <c r="BK44" s="21">
        <f>IF(BK21=A44,P44/Q44,0)</f>
        <v>0</v>
      </c>
      <c r="BL44" s="17">
        <f>IF(BL21=A44,P44/Q44,0)</f>
        <v>0</v>
      </c>
      <c r="BM44" s="17">
        <f>IF(BM21=A44,P44/Q44,0)</f>
        <v>0</v>
      </c>
      <c r="BN44" s="17">
        <f>IF(BN21=A44,P44/Q44,0)</f>
        <v>0</v>
      </c>
      <c r="BO44" s="17">
        <f>IF(BO21=A44,P44/Q44,0)</f>
        <v>0</v>
      </c>
      <c r="BP44" s="17">
        <f>IF(BP21=A44,P44/Q44,0)</f>
        <v>0</v>
      </c>
      <c r="BQ44" s="17">
        <f>IF(BQ21=A44,P44/Q44,0)</f>
        <v>0</v>
      </c>
      <c r="BR44" s="17">
        <f>IF(BR21=A44,P44/Q44,0)</f>
        <v>0</v>
      </c>
      <c r="BS44" s="17">
        <f>IF(BS21=A44,P44/Q44,0)</f>
        <v>0</v>
      </c>
      <c r="BT44" s="22">
        <f>IF(BT21=A44,P44/Q44,0)</f>
        <v>0</v>
      </c>
      <c r="BU44" s="4"/>
      <c r="BV44" s="4"/>
      <c r="BW44" s="4"/>
      <c r="BX44" s="4"/>
      <c r="BY44" s="5"/>
      <c r="BZ44" s="3"/>
      <c r="CA44" s="4"/>
      <c r="CB44" s="4"/>
      <c r="CC44" s="4"/>
      <c r="CD44" s="5"/>
      <c r="CE44" s="3"/>
      <c r="CF44" s="4"/>
      <c r="CG44" s="4"/>
      <c r="CH44" s="4"/>
      <c r="CI44" s="5"/>
      <c r="CJ44" s="3"/>
      <c r="CK44" s="4"/>
      <c r="CL44" s="4"/>
      <c r="CM44" s="4"/>
      <c r="CN44" s="5"/>
      <c r="CO44" s="3"/>
      <c r="CP44" s="4"/>
      <c r="CQ44" s="4"/>
      <c r="CR44" s="4"/>
      <c r="CS44" s="5"/>
    </row>
    <row r="45" spans="1:97">
      <c r="A45" s="16" t="s">
        <v>14</v>
      </c>
      <c r="B45" s="3">
        <f>IF(ISBLANK(HLOOKUP(A45,C12:L17,2,FALSE)),0,HLOOKUP(A45,C12:L17,2,FALSE) * (C6*B44+C7*C44+C8*D44+C9*E44+C10*F44))</f>
        <v>0</v>
      </c>
      <c r="C45" s="4">
        <f>IF(ISBLANK(HLOOKUP(A45,C12:L17,3,FALSE)),0,HLOOKUP(A45,C12:L17,3,FALSE) * (D6*B44+D7*C44+D8*D44+D9*E44+D10*F44))</f>
        <v>0</v>
      </c>
      <c r="D45" s="4">
        <f>IF(ISBLANK(HLOOKUP(A45,C12:L17,4,FALSE)),0,HLOOKUP(A45,C12:L17,4,FALSE) * (E6*B44+E7*C44+E8*D44+E9*E44+E10*F44))</f>
        <v>0.27999999999999997</v>
      </c>
      <c r="E45" s="4">
        <f>IF(ISBLANK(HLOOKUP(A45,C12:L17,5,FALSE)),0,HLOOKUP(A45,C12:L17,5,FALSE) * (F6*B44+F7*C44+F8*D44+F9*E44+F10*F44))</f>
        <v>0</v>
      </c>
      <c r="F45" s="5">
        <f>IF(ISBLANK(HLOOKUP(A45,C12:L17,6,FALSE)),0,HLOOKUP(A45,C12:L17,6,FALSE) * (G6*B44+G7*C44+G8*D44+G9*E44+G10*F44))</f>
        <v>0</v>
      </c>
      <c r="G45" s="3">
        <f>IF(ISBLANK(HLOOKUP(A45,C12:L17,2,FALSE)),0,C6*HLOOKUP(A46,C12:L17,2,FALSE)*G46 + D6*HLOOKUP(A46,C12:L17,3,FALSE)*H46 + E6*HLOOKUP(A46,C12:L17,4,FALSE)*I46 + F6*HLOOKUP(A46,C12:L17,5,FALSE)*J46 + G6*HLOOKUP(A46,C12:L17,6,FALSE)*K46)</f>
        <v>0</v>
      </c>
      <c r="H45" s="4">
        <f>IF(ISBLANK(HLOOKUP(A45,C12:L17,3,FALSE)),0,C7*HLOOKUP(A46,C12:L17,2,FALSE)*G46 + D7*HLOOKUP(A46,C12:L17,3,FALSE)*H46 + E7*HLOOKUP(A46,C12:L17,4,FALSE)*I46 + F7*HLOOKUP(A46,C12:L17,5,FALSE)*J46 + G7*HLOOKUP(A46,C12:L17,6,FALSE)*K46)</f>
        <v>0</v>
      </c>
      <c r="I45" s="4">
        <f>IF(ISBLANK(HLOOKUP(A45,C12:L17,4,FALSE)),0,C8*HLOOKUP(A46,C12:L17,2,FALSE)*G46 + D8*HLOOKUP(A46,C12:L17,3,FALSE)*H46 + E8*HLOOKUP(A46,C12:L17,4,FALSE)*I46 + F8*HLOOKUP(A46,C12:L17,5,FALSE)*J46 + G8*HLOOKUP(A46,C12:L17,6,FALSE)*K46)</f>
        <v>8.490000000000001E-3</v>
      </c>
      <c r="J45" s="4">
        <f>IF(ISBLANK(HLOOKUP(A45,C12:L17,5,FALSE)),0,C9*HLOOKUP(A46,C12:L17,2,FALSE)*G46 + D9*HLOOKUP(A46,C12:L17,3,FALSE)*H46 + E9*HLOOKUP(A46,C12:L17,4,FALSE)*I46 + F9*HLOOKUP(A46,C12:L17,5,FALSE)*J46 + G9*HLOOKUP(A46,C12:L17,6,FALSE)*K46)</f>
        <v>0</v>
      </c>
      <c r="K45" s="5">
        <f>IF(ISBLANK(HLOOKUP(A45,C12:L17,6,FALSE)),0,C10*HLOOKUP(A46,C12:L17,2,FALSE)*G46 + D10*HLOOKUP(A46,C12:L17,3,FALSE)*H46 + E10*HLOOKUP(A46,C12:L17,4,FALSE)*I46 + F10*HLOOKUP(A46,C12:L17,5,FALSE)*J46 + G10*HLOOKUP(A46,C12:L17,6,FALSE)*K46)</f>
        <v>0</v>
      </c>
      <c r="L45" s="3">
        <f t="shared" ref="L45:L48" si="24">B45*G45</f>
        <v>0</v>
      </c>
      <c r="M45" s="4">
        <f t="shared" ref="M45:M48" si="25">C45*H45</f>
        <v>0</v>
      </c>
      <c r="N45" s="4">
        <f t="shared" ref="N45:N48" si="26">D45*I45</f>
        <v>2.3771999999999999E-3</v>
      </c>
      <c r="O45" s="4">
        <f t="shared" ref="O45:O48" si="27">E45*J45</f>
        <v>0</v>
      </c>
      <c r="P45" s="5">
        <f t="shared" ref="P45:P48" si="28">F45*K45</f>
        <v>0</v>
      </c>
      <c r="Q45" s="19">
        <f t="shared" ref="Q45:Q48" si="29">SUM(L45:P45)</f>
        <v>2.3771999999999999E-3</v>
      </c>
      <c r="R45" s="21">
        <f>L45/Q45</f>
        <v>0</v>
      </c>
      <c r="S45" s="17">
        <f>M45/Q45</f>
        <v>0</v>
      </c>
      <c r="T45" s="17">
        <f>N45/Q45</f>
        <v>1</v>
      </c>
      <c r="U45" s="17">
        <f>O45/Q45</f>
        <v>0</v>
      </c>
      <c r="V45" s="22">
        <f>P45/Q45</f>
        <v>0</v>
      </c>
      <c r="W45" s="21">
        <f>IF(W21=A45,L45/Q45,0)</f>
        <v>0</v>
      </c>
      <c r="X45" s="17">
        <f>IF(X21=A45,L45/Q45,0)</f>
        <v>0</v>
      </c>
      <c r="Y45" s="17">
        <f>IF(Y21=A45,L45/Q45,0)</f>
        <v>0</v>
      </c>
      <c r="Z45" s="17">
        <f>IF(Z21=A45,L45/Q45,0)</f>
        <v>0</v>
      </c>
      <c r="AA45" s="17">
        <f>IF(AA21=A45,L45/Q45,0)</f>
        <v>0</v>
      </c>
      <c r="AB45" s="17">
        <f>IF(AB21=A45,L45/Q45,0)</f>
        <v>0</v>
      </c>
      <c r="AC45" s="17">
        <f>IF(AC21=A45,L45/Q45,0)</f>
        <v>0</v>
      </c>
      <c r="AD45" s="17">
        <f>IF(AD21=A45,L45/Q45,0)</f>
        <v>0</v>
      </c>
      <c r="AE45" s="17">
        <f>IF(AE21=A45,L45/Q45,0)</f>
        <v>0</v>
      </c>
      <c r="AF45" s="17">
        <f>IF(AF21=A45,L45/Q45,0)</f>
        <v>0</v>
      </c>
      <c r="AG45" s="21">
        <f>IF(AG21=A45,M45/Q45,0)</f>
        <v>0</v>
      </c>
      <c r="AH45" s="17">
        <f>IF(AH21=A45,M45/Q45,0)</f>
        <v>0</v>
      </c>
      <c r="AI45" s="17">
        <f>IF(AI21=A45,M45/Q45,0)</f>
        <v>0</v>
      </c>
      <c r="AJ45" s="17">
        <f>IF(AJ21=A45,M45/Q45,0)</f>
        <v>0</v>
      </c>
      <c r="AK45" s="17">
        <f>IF(AK21=A45,M45/Q45,0)</f>
        <v>0</v>
      </c>
      <c r="AL45" s="17">
        <f>IF(AL21=A45,M45/Q45,0)</f>
        <v>0</v>
      </c>
      <c r="AM45" s="17">
        <f>IF(AM21=A45,M45/Q45,0)</f>
        <v>0</v>
      </c>
      <c r="AN45" s="17">
        <f>IF(AN21=A45,M45/Q45,0)</f>
        <v>0</v>
      </c>
      <c r="AO45" s="17">
        <f>IF(AO21=A45,M45/Q45,0)</f>
        <v>0</v>
      </c>
      <c r="AP45" s="17">
        <f>IF(AP21=A45,M45/Q45,0)</f>
        <v>0</v>
      </c>
      <c r="AQ45" s="21">
        <f>IF(AQ21=A45,N45/Q45,0)</f>
        <v>0</v>
      </c>
      <c r="AR45" s="17">
        <f>IF(AR21=A45,N45/Q45,0)</f>
        <v>0</v>
      </c>
      <c r="AS45" s="17">
        <f>IF(AS21=A45,N45/Q45,0)</f>
        <v>0</v>
      </c>
      <c r="AT45" s="17">
        <f>IF(AT21=A45,N45/Q45,0)</f>
        <v>0</v>
      </c>
      <c r="AU45" s="17">
        <f>IF(AU21=A45,N45/Q45,0)</f>
        <v>0</v>
      </c>
      <c r="AV45" s="17">
        <f>IF(AV21=A45,N45/Q45,0)</f>
        <v>0</v>
      </c>
      <c r="AW45" s="17">
        <f>IF(AW21=A45,N45/Q45,0)</f>
        <v>0</v>
      </c>
      <c r="AX45" s="17">
        <f>IF(AX21=A45,N45/Q45,0)</f>
        <v>0</v>
      </c>
      <c r="AY45" s="17">
        <f>IF(AY21=A45,N45/Q45,0)</f>
        <v>0</v>
      </c>
      <c r="AZ45" s="17">
        <f>IF(AZ21=A45,N45/Q45,0)</f>
        <v>1</v>
      </c>
      <c r="BA45" s="21">
        <f>IF(BA21=A45,O45/Q45,0)</f>
        <v>0</v>
      </c>
      <c r="BB45" s="17">
        <f>IF(BB21=A45,O45/Q45,0)</f>
        <v>0</v>
      </c>
      <c r="BC45" s="17">
        <f>IF(BC21=A45,O45/Q45,0)</f>
        <v>0</v>
      </c>
      <c r="BD45" s="17">
        <f>IF(BD21=A45,O45/Q45,0)</f>
        <v>0</v>
      </c>
      <c r="BE45" s="17">
        <f>IF(BE21=A45,O45/Q45,0)</f>
        <v>0</v>
      </c>
      <c r="BF45" s="17">
        <f>IF(BF21=A45,O45/Q45,0)</f>
        <v>0</v>
      </c>
      <c r="BG45" s="17">
        <f>IF(BG21=A45,O45/Q45,0)</f>
        <v>0</v>
      </c>
      <c r="BH45" s="17">
        <f>IF(BH21=A45,O45/Q45,0)</f>
        <v>0</v>
      </c>
      <c r="BI45" s="17">
        <f>IF(BI21=A45,O45/Q45,0)</f>
        <v>0</v>
      </c>
      <c r="BJ45" s="17">
        <f>IF(BJ21=A45,O45/Q45,0)</f>
        <v>0</v>
      </c>
      <c r="BK45" s="21">
        <f>IF(BK21=A45,P45/Q45,0)</f>
        <v>0</v>
      </c>
      <c r="BL45" s="17">
        <f>IF(BL21=A45,P45/Q45,0)</f>
        <v>0</v>
      </c>
      <c r="BM45" s="17">
        <f>IF(BM21=A45,P45/Q45,0)</f>
        <v>0</v>
      </c>
      <c r="BN45" s="17">
        <f>IF(BN21=A45,P45/Q45,0)</f>
        <v>0</v>
      </c>
      <c r="BO45" s="17">
        <f>IF(BO21=A45,P45/Q45,0)</f>
        <v>0</v>
      </c>
      <c r="BP45" s="17">
        <f>IF(BP21=A45,P45/Q45,0)</f>
        <v>0</v>
      </c>
      <c r="BQ45" s="17">
        <f>IF(BQ21=A45,P45/Q45,0)</f>
        <v>0</v>
      </c>
      <c r="BR45" s="17">
        <f>IF(BR21=A45,P45/Q45,0)</f>
        <v>0</v>
      </c>
      <c r="BS45" s="17">
        <f>IF(BS21=A45,P45/Q45,0)</f>
        <v>0</v>
      </c>
      <c r="BT45" s="22">
        <f>IF(BT21=A45,P45/Q45,0)</f>
        <v>0</v>
      </c>
      <c r="BU45" s="4">
        <f>B44*C6*G45*HLOOKUP(A45,C12:L17,2,FALSE)/Q44</f>
        <v>0</v>
      </c>
      <c r="BV45" s="4">
        <f>B44*D6*H45*HLOOKUP(A45,C12:L17,3,FALSE)/Q44</f>
        <v>0</v>
      </c>
      <c r="BW45" s="4">
        <f>B44*E6*I45*HLOOKUP(A45,C12:L17,4,FALSE)/Q44</f>
        <v>1.0000000000000002</v>
      </c>
      <c r="BX45" s="4">
        <f>B44*F6*J45*HLOOKUP(A45,C12:L17,5,FALSE)/Q44</f>
        <v>0</v>
      </c>
      <c r="BY45" s="5">
        <f>B44*G6*K45*HLOOKUP(A45,C12:L17,6,FALSE)/Q44</f>
        <v>0</v>
      </c>
      <c r="BZ45" s="3">
        <f>C44*C7*G45*HLOOKUP(A45,C12:L17,2,FALSE)/Q44</f>
        <v>0</v>
      </c>
      <c r="CA45" s="4">
        <f>C44*D7*H45*HLOOKUP(A45,C12:L17,3,FALSE)/Q44</f>
        <v>0</v>
      </c>
      <c r="CB45" s="4">
        <f>C44*E7*I45*HLOOKUP(A45,C12:L17,4,FALSE)/Q44</f>
        <v>0</v>
      </c>
      <c r="CC45" s="4">
        <f>C44*F7*J45*HLOOKUP(A45,C12:L17,5,FALSE)/Q44</f>
        <v>0</v>
      </c>
      <c r="CD45" s="5">
        <f>C44*G7*K45*HLOOKUP(A45,C12:L17,6,FALSE)/Q44</f>
        <v>0</v>
      </c>
      <c r="CE45" s="3">
        <f>D44*C8*G45*HLOOKUP(A45,C12:L17,2,FALSE)/Q44</f>
        <v>0</v>
      </c>
      <c r="CF45" s="4">
        <f>D44*D8*H45*HLOOKUP(A45,C12:L17,3,FALSE)/Q44</f>
        <v>0</v>
      </c>
      <c r="CG45" s="4">
        <f>D44*E8*I45*HLOOKUP(A45,C12:L17,4,FALSE)/Q44</f>
        <v>0</v>
      </c>
      <c r="CH45" s="4">
        <f>D44*F8*J45*HLOOKUP(A45,C12:L17,5,FALSE)/Q44</f>
        <v>0</v>
      </c>
      <c r="CI45" s="5">
        <f>D44*G8*K45*HLOOKUP(A45,C12:L17,6,FALSE)/Q44</f>
        <v>0</v>
      </c>
      <c r="CJ45" s="3">
        <f>E44*C9*G45*HLOOKUP(A45,C12:L17,2,FALSE)/Q44</f>
        <v>0</v>
      </c>
      <c r="CK45" s="4">
        <f>E44*D9*H45*HLOOKUP(A45,C12:L17,3,FALSE)/Q44</f>
        <v>0</v>
      </c>
      <c r="CL45" s="4">
        <f>E44*E9*I45*HLOOKUP(A45,C12:L17,4,FALSE)/Q44</f>
        <v>0</v>
      </c>
      <c r="CM45" s="4">
        <f>E44*F9*J45*HLOOKUP(A45,C12:L17,5,FALSE)/Q44</f>
        <v>0</v>
      </c>
      <c r="CN45" s="5">
        <f>E44*G9*K45*HLOOKUP(A45,C12:L17,6,FALSE)/Q44</f>
        <v>0</v>
      </c>
      <c r="CO45" s="3">
        <f>F44*C10*G45*HLOOKUP(A45,C12:L17,2,FALSE)/Q44</f>
        <v>0</v>
      </c>
      <c r="CP45" s="4">
        <f>F44*D10*H45*HLOOKUP(A45,C12:L17,3,FALSE)/Q44</f>
        <v>0</v>
      </c>
      <c r="CQ45" s="4">
        <f>F44*E10*I45*HLOOKUP(A45,C12:L17,4,FALSE)/Q44</f>
        <v>0</v>
      </c>
      <c r="CR45" s="4">
        <f>F44*F10*J45*HLOOKUP(A45,C12:L17,5,FALSE)/Q44</f>
        <v>0</v>
      </c>
      <c r="CS45" s="5">
        <f>F44*G10*K45*HLOOKUP(A45,C12:L17,6,FALSE)/Q44</f>
        <v>0</v>
      </c>
    </row>
    <row r="46" spans="1:97">
      <c r="A46" s="16" t="s">
        <v>10</v>
      </c>
      <c r="B46" s="3">
        <f>IF(ISBLANK(HLOOKUP(A46,C12:L17,2,FALSE)),0,HLOOKUP(A46,C12:L17,2,FALSE) * (C6*B45+C7*C45+C8*D45+C9*E45+C10*F45))</f>
        <v>0</v>
      </c>
      <c r="C46" s="4">
        <f>IF(ISBLANK(HLOOKUP(A46,C12:L17,3,FALSE)),0,HLOOKUP(A46,C12:L17,3,FALSE) * (D6*B45+D7*C45+D8*D45+D9*E45+D10*F45))</f>
        <v>0</v>
      </c>
      <c r="D46" s="4">
        <f>IF(ISBLANK(HLOOKUP(A46,C12:L17,4,FALSE)),0,HLOOKUP(A46,C12:L17,4,FALSE) * (E6*B45+E7*C45+E8*D45+E9*E45+E10*F45))</f>
        <v>0</v>
      </c>
      <c r="E46" s="4">
        <f>IF(ISBLANK(HLOOKUP(A46,C12:L17,5,FALSE)),0,HLOOKUP(A46,C12:L17,5,FALSE) * (F6*B45+F7*C45+F8*D45+F9*E45+F10*F45))</f>
        <v>5.8799999999999991E-2</v>
      </c>
      <c r="F46" s="5">
        <f>IF(ISBLANK(HLOOKUP(A46,C12:L17,6,FALSE)),0,HLOOKUP(A46,C12:L17,6,FALSE) * (G6*B45+G7*C45+G8*D45+G9*E45+G10*F45))</f>
        <v>5.5999999999999999E-3</v>
      </c>
      <c r="G46" s="3">
        <f>IF(ISBLANK(HLOOKUP(A46,C12:L17,2,FALSE)),0,C6*HLOOKUP(A47,C12:L17,2,FALSE)*G47 + D6*HLOOKUP(A47,C12:L17,3,FALSE)*H47 + E6*HLOOKUP(A47,C12:L17,4,FALSE)*I47 + F6*HLOOKUP(A47,C12:L17,5,FALSE)*J47 + G6*HLOOKUP(A47,C12:L17,6,FALSE)*K47)</f>
        <v>0</v>
      </c>
      <c r="H46" s="4">
        <f>IF(ISBLANK(HLOOKUP(A46,C12:L17,3,FALSE)),0,C7*HLOOKUP(A47,C12:L17,2,FALSE)*G47 + D7*HLOOKUP(A47,C12:L17,3,FALSE)*H47 + E7*HLOOKUP(A47,C12:L17,4,FALSE)*I47 + F7*HLOOKUP(A47,C12:L17,5,FALSE)*J47 + G7*HLOOKUP(A47,C12:L17,6,FALSE)*K47)</f>
        <v>0</v>
      </c>
      <c r="I46" s="4">
        <f>IF(ISBLANK(HLOOKUP(A46,C12:L17,4,FALSE)),0,C8*HLOOKUP(A47,C12:L17,2,FALSE)*G47 + D8*HLOOKUP(A47,C12:L17,3,FALSE)*H47 + E8*HLOOKUP(A47,C12:L17,4,FALSE)*I47 + F8*HLOOKUP(A47,C12:L17,5,FALSE)*J47 + G8*HLOOKUP(A47,C12:L17,6,FALSE)*K47)</f>
        <v>0</v>
      </c>
      <c r="J46" s="4">
        <f>IF(ISBLANK(HLOOKUP(A46,C12:L17,5,FALSE)),0,C9*HLOOKUP(A47,C12:L17,2,FALSE)*G47 + D9*HLOOKUP(A47,C12:L17,3,FALSE)*H47 + E9*HLOOKUP(A47,C12:L17,4,FALSE)*I47 + F9*HLOOKUP(A47,C12:L17,5,FALSE)*J47 + G9*HLOOKUP(A47,C12:L17,6,FALSE)*K47)</f>
        <v>3.9000000000000007E-2</v>
      </c>
      <c r="K46" s="5">
        <f>IF(ISBLANK(HLOOKUP(A46,C12:L17,6,FALSE)),0,C10*HLOOKUP(A47,C12:L17,2,FALSE)*G47 + D10*HLOOKUP(A47,C12:L17,3,FALSE)*H47 + E10*HLOOKUP(A47,C12:L17,4,FALSE)*I47 + F10*HLOOKUP(A47,C12:L17,5,FALSE)*J47 + G10*HLOOKUP(A47,C12:L17,6,FALSE)*K47)</f>
        <v>1.5000000000000003E-2</v>
      </c>
      <c r="L46" s="3">
        <f t="shared" si="24"/>
        <v>0</v>
      </c>
      <c r="M46" s="4">
        <f t="shared" si="25"/>
        <v>0</v>
      </c>
      <c r="N46" s="4">
        <f t="shared" si="26"/>
        <v>0</v>
      </c>
      <c r="O46" s="4">
        <f t="shared" si="27"/>
        <v>2.2932E-3</v>
      </c>
      <c r="P46" s="5">
        <f t="shared" si="28"/>
        <v>8.4000000000000009E-5</v>
      </c>
      <c r="Q46" s="19">
        <f t="shared" si="29"/>
        <v>2.3771999999999999E-3</v>
      </c>
      <c r="R46" s="21">
        <f>L46/Q46</f>
        <v>0</v>
      </c>
      <c r="S46" s="17">
        <f>M46/Q46</f>
        <v>0</v>
      </c>
      <c r="T46" s="17">
        <f>N46/Q46</f>
        <v>0</v>
      </c>
      <c r="U46" s="17">
        <f>O46/Q46</f>
        <v>0.96466431095406369</v>
      </c>
      <c r="V46" s="22">
        <f>P46/Q46</f>
        <v>3.5335689045936404E-2</v>
      </c>
      <c r="W46" s="21">
        <f>IF(W21=A46,L46/Q46,0)</f>
        <v>0</v>
      </c>
      <c r="X46" s="17">
        <f>IF(X21=A46,L46/Q46,0)</f>
        <v>0</v>
      </c>
      <c r="Y46" s="17">
        <f>IF(Y21=A46,L46/Q46,0)</f>
        <v>0</v>
      </c>
      <c r="Z46" s="17">
        <f>IF(Z21=A46,L46/Q46,0)</f>
        <v>0</v>
      </c>
      <c r="AA46" s="17">
        <f>IF(AA21=A46,L46/Q46,0)</f>
        <v>0</v>
      </c>
      <c r="AB46" s="17">
        <f>IF(AB21=A46,L46/Q46,0)</f>
        <v>0</v>
      </c>
      <c r="AC46" s="17">
        <f>IF(AC21=A46,L46/Q46,0)</f>
        <v>0</v>
      </c>
      <c r="AD46" s="17">
        <f>IF(AD21=A46,L46/Q46,0)</f>
        <v>0</v>
      </c>
      <c r="AE46" s="17">
        <f>IF(AE21=A46,L46/Q46,0)</f>
        <v>0</v>
      </c>
      <c r="AF46" s="17">
        <f>IF(AF21=A46,L46/Q46,0)</f>
        <v>0</v>
      </c>
      <c r="AG46" s="21">
        <f>IF(AG21=A46,M46/Q46,0)</f>
        <v>0</v>
      </c>
      <c r="AH46" s="17">
        <f>IF(AH21=A46,M46/Q46,0)</f>
        <v>0</v>
      </c>
      <c r="AI46" s="17">
        <f>IF(AI21=A46,M46/Q46,0)</f>
        <v>0</v>
      </c>
      <c r="AJ46" s="17">
        <f>IF(AJ21=A46,M46/Q46,0)</f>
        <v>0</v>
      </c>
      <c r="AK46" s="17">
        <f>IF(AK21=A46,M46/Q46,0)</f>
        <v>0</v>
      </c>
      <c r="AL46" s="17">
        <f>IF(AL21=A46,M46/Q46,0)</f>
        <v>0</v>
      </c>
      <c r="AM46" s="17">
        <f>IF(AM21=A46,M46/Q46,0)</f>
        <v>0</v>
      </c>
      <c r="AN46" s="17">
        <f>IF(AN21=A46,M46/Q46,0)</f>
        <v>0</v>
      </c>
      <c r="AO46" s="17">
        <f>IF(AO21=A46,M46/Q46,0)</f>
        <v>0</v>
      </c>
      <c r="AP46" s="17">
        <f>IF(AP21=A46,M46/Q46,0)</f>
        <v>0</v>
      </c>
      <c r="AQ46" s="21">
        <f>IF(AQ21=A46,N46/Q46,0)</f>
        <v>0</v>
      </c>
      <c r="AR46" s="17">
        <f>IF(AR21=A46,N46/Q46,0)</f>
        <v>0</v>
      </c>
      <c r="AS46" s="17">
        <f>IF(AS21=A46,N46/Q46,0)</f>
        <v>0</v>
      </c>
      <c r="AT46" s="17">
        <f>IF(AT21=A46,N46/Q46,0)</f>
        <v>0</v>
      </c>
      <c r="AU46" s="17">
        <f>IF(AU21=A46,N46/Q46,0)</f>
        <v>0</v>
      </c>
      <c r="AV46" s="17">
        <f>IF(AV21=A46,N46/Q46,0)</f>
        <v>0</v>
      </c>
      <c r="AW46" s="17">
        <f>IF(AW21=A46,N46/Q46,0)</f>
        <v>0</v>
      </c>
      <c r="AX46" s="17">
        <f>IF(AX21=A46,N46/Q46,0)</f>
        <v>0</v>
      </c>
      <c r="AY46" s="17">
        <f>IF(AY21=A46,N46/Q46,0)</f>
        <v>0</v>
      </c>
      <c r="AZ46" s="17">
        <f>IF(AZ21=A46,N46/Q46,0)</f>
        <v>0</v>
      </c>
      <c r="BA46" s="21">
        <f>IF(BA21=A46,O46/Q46,0)</f>
        <v>0</v>
      </c>
      <c r="BB46" s="17">
        <f>IF(BB21=A46,O46/Q46,0)</f>
        <v>0</v>
      </c>
      <c r="BC46" s="17">
        <f>IF(BC21=A46,O46/Q46,0)</f>
        <v>0</v>
      </c>
      <c r="BD46" s="17">
        <f>IF(BD21=A46,O46/Q46,0)</f>
        <v>0</v>
      </c>
      <c r="BE46" s="17">
        <f>IF(BE21=A46,O46/Q46,0)</f>
        <v>0</v>
      </c>
      <c r="BF46" s="17">
        <f>IF(BF21=A46,O46/Q46,0)</f>
        <v>0.96466431095406369</v>
      </c>
      <c r="BG46" s="17">
        <f>IF(BG21=A46,O46/Q46,0)</f>
        <v>0</v>
      </c>
      <c r="BH46" s="17">
        <f>IF(BH21=A46,O46/Q46,0)</f>
        <v>0</v>
      </c>
      <c r="BI46" s="17">
        <f>IF(BI21=A46,O46/Q46,0)</f>
        <v>0</v>
      </c>
      <c r="BJ46" s="17">
        <f>IF(BJ21=A46,O46/Q46,0)</f>
        <v>0</v>
      </c>
      <c r="BK46" s="21">
        <f>IF(BK21=A46,P46/Q46,0)</f>
        <v>0</v>
      </c>
      <c r="BL46" s="17">
        <f>IF(BL21=A46,P46/Q46,0)</f>
        <v>0</v>
      </c>
      <c r="BM46" s="17">
        <f>IF(BM21=A46,P46/Q46,0)</f>
        <v>0</v>
      </c>
      <c r="BN46" s="17">
        <f>IF(BN21=A46,P46/Q46,0)</f>
        <v>0</v>
      </c>
      <c r="BO46" s="17">
        <f>IF(BO21=A46,P46/Q46,0)</f>
        <v>0</v>
      </c>
      <c r="BP46" s="17">
        <f>IF(BP21=A46,P46/Q46,0)</f>
        <v>3.5335689045936404E-2</v>
      </c>
      <c r="BQ46" s="17">
        <f>IF(BQ21=A46,P46/Q46,0)</f>
        <v>0</v>
      </c>
      <c r="BR46" s="17">
        <f>IF(BR21=A46,P46/Q46,0)</f>
        <v>0</v>
      </c>
      <c r="BS46" s="17">
        <f>IF(BS21=A46,P46/Q46,0)</f>
        <v>0</v>
      </c>
      <c r="BT46" s="22">
        <f>IF(BT21=A46,P46/Q46,0)</f>
        <v>0</v>
      </c>
      <c r="BU46" s="4">
        <f>B45*C6*G46*HLOOKUP(A46,C12:L17,2,FALSE)/Q45</f>
        <v>0</v>
      </c>
      <c r="BV46" s="4">
        <f>B45*D6*H46*HLOOKUP(A46,C12:L17,3,FALSE)/Q45</f>
        <v>0</v>
      </c>
      <c r="BW46" s="4">
        <f>B45*E6*I46*HLOOKUP(A46,C12:L17,4,FALSE)/Q45</f>
        <v>0</v>
      </c>
      <c r="BX46" s="4">
        <f>B45*F6*J46*HLOOKUP(A46,C12:L17,5,FALSE)/Q45</f>
        <v>0</v>
      </c>
      <c r="BY46" s="5">
        <f>B45*G6*K46*HLOOKUP(A46,C12:L17,6,FALSE)/Q45</f>
        <v>0</v>
      </c>
      <c r="BZ46" s="3">
        <f>C45*C7*G46*HLOOKUP(A46,C12:L17,2,FALSE)/Q45</f>
        <v>0</v>
      </c>
      <c r="CA46" s="4">
        <f>C45*D7*H46*HLOOKUP(A46,C12:L17,3,FALSE)/Q45</f>
        <v>0</v>
      </c>
      <c r="CB46" s="4">
        <f>C45*E7*I46*HLOOKUP(A46,C12:L17,4,FALSE)/Q45</f>
        <v>0</v>
      </c>
      <c r="CC46" s="4">
        <f>C45*F7*J46*HLOOKUP(A46,C12:L17,5,FALSE)/Q45</f>
        <v>0</v>
      </c>
      <c r="CD46" s="5">
        <f>C45*G7*K46*HLOOKUP(A46,C12:L17,6,FALSE)/Q45</f>
        <v>0</v>
      </c>
      <c r="CE46" s="3">
        <f>D45*C8*G46*HLOOKUP(A46,C12:L17,2,FALSE)/Q45</f>
        <v>0</v>
      </c>
      <c r="CF46" s="4">
        <f>D45*D8*H46*HLOOKUP(A46,C12:L17,3,FALSE)/Q45</f>
        <v>0</v>
      </c>
      <c r="CG46" s="4">
        <f>D45*E8*I46*HLOOKUP(A46,C12:L17,4,FALSE)/Q45</f>
        <v>0</v>
      </c>
      <c r="CH46" s="4">
        <f>D45*F8*J46*HLOOKUP(A46,C12:L17,5,FALSE)/Q45</f>
        <v>0.96466431095406369</v>
      </c>
      <c r="CI46" s="5">
        <f>D45*G8*K46*HLOOKUP(A46,C12:L17,6,FALSE)/Q45</f>
        <v>3.5335689045936404E-2</v>
      </c>
      <c r="CJ46" s="3">
        <f>E45*C9*G46*HLOOKUP(A46,C12:L17,2,FALSE)/Q45</f>
        <v>0</v>
      </c>
      <c r="CK46" s="4">
        <f>E45*D9*H46*HLOOKUP(A46,C12:L17,3,FALSE)/Q45</f>
        <v>0</v>
      </c>
      <c r="CL46" s="4">
        <f>E45*E9*I46*HLOOKUP(A46,C12:L17,4,FALSE)/Q45</f>
        <v>0</v>
      </c>
      <c r="CM46" s="4">
        <f>E45*F9*J46*HLOOKUP(A46,C12:L17,5,FALSE)/Q45</f>
        <v>0</v>
      </c>
      <c r="CN46" s="5">
        <f>E45*G9*K46*HLOOKUP(A46,C12:L17,6,FALSE)/Q45</f>
        <v>0</v>
      </c>
      <c r="CO46" s="3">
        <f>F45*C10*G46*HLOOKUP(A46,C12:L17,2,FALSE)/Q45</f>
        <v>0</v>
      </c>
      <c r="CP46" s="4">
        <f>F45*D10*H46*HLOOKUP(A46,C12:L17,3,FALSE)/Q45</f>
        <v>0</v>
      </c>
      <c r="CQ46" s="4">
        <f>F45*E10*I46*HLOOKUP(A46,C12:L17,4,FALSE)/Q45</f>
        <v>0</v>
      </c>
      <c r="CR46" s="4">
        <f>F45*F10*J46*HLOOKUP(A46,C12:L17,5,FALSE)/Q45</f>
        <v>0</v>
      </c>
      <c r="CS46" s="5">
        <f>F45*G10*K46*HLOOKUP(A46,C12:L17,6,FALSE)/Q45</f>
        <v>0</v>
      </c>
    </row>
    <row r="47" spans="1:97">
      <c r="A47" s="16" t="s">
        <v>7</v>
      </c>
      <c r="B47" s="3">
        <f>IF(ISBLANK(HLOOKUP(A47,C12:L17,2,FALSE)),0,HLOOKUP(A47,C12:L17,2,FALSE) * (C6*B46+C7*C46+C8*D46+C9*E46+C10*F46))</f>
        <v>0</v>
      </c>
      <c r="C47" s="4">
        <f>IF(ISBLANK(HLOOKUP(A47,C12:L17,3,FALSE)),0,HLOOKUP(A47,C12:L17,3,FALSE) * (D6*B46+D7*C46+D8*D46+D9*E46+D10*F46))</f>
        <v>0</v>
      </c>
      <c r="D47" s="4">
        <f>IF(ISBLANK(HLOOKUP(A47,C12:L17,4,FALSE)),0,HLOOKUP(A47,C12:L17,4,FALSE) * (E6*B46+E7*C46+E8*D46+E9*E46+E10*F46))</f>
        <v>7.5600000000000005E-4</v>
      </c>
      <c r="E47" s="4">
        <f>IF(ISBLANK(HLOOKUP(A47,C12:L17,5,FALSE)),0,HLOOKUP(A47,C12:L17,5,FALSE) * (F6*B46+F7*C46+F8*D46+F9*E46+F10*F46))</f>
        <v>1.8759999999999996E-3</v>
      </c>
      <c r="F47" s="5">
        <f>IF(ISBLANK(HLOOKUP(A47,C12:L17,6,FALSE)),0,HLOOKUP(A47,C12:L17,6,FALSE) * (G6*B46+G7*C46+G8*D46+G9*E46+G10*F46))</f>
        <v>4.8160000000000008E-3</v>
      </c>
      <c r="G47" s="3">
        <f>IF(ISBLANK(HLOOKUP(A47,C12:L17,2,FALSE)),0,C6*HLOOKUP(A48,C12:L17,2,FALSE)*G48 + D6*HLOOKUP(A48,C12:L17,3,FALSE)*H48 + E6*HLOOKUP(A48,C12:L17,4,FALSE)*I48 + F6*HLOOKUP(A48,C12:L17,5,FALSE)*J48 + G6*HLOOKUP(A48,C12:L17,6,FALSE)*K48)</f>
        <v>0</v>
      </c>
      <c r="H47" s="4">
        <f>IF(ISBLANK(HLOOKUP(A47,C12:L17,3,FALSE)),0,C7*HLOOKUP(A48,C12:L17,2,FALSE)*G48 + D7*HLOOKUP(A48,C12:L17,3,FALSE)*H48 + E7*HLOOKUP(A48,C12:L17,4,FALSE)*I48 + F7*HLOOKUP(A48,C12:L17,5,FALSE)*J48 + G7*HLOOKUP(A48,C12:L17,6,FALSE)*K48)</f>
        <v>0</v>
      </c>
      <c r="I47" s="4">
        <f>IF(ISBLANK(HLOOKUP(A47,C12:L17,4,FALSE)),0,C8*HLOOKUP(A48,C12:L17,2,FALSE)*G48 + D8*HLOOKUP(A48,C12:L17,3,FALSE)*H48 + E8*HLOOKUP(A48,C12:L17,4,FALSE)*I48 + F8*HLOOKUP(A48,C12:L17,5,FALSE)*J48 + G8*HLOOKUP(A48,C12:L17,6,FALSE)*K48)</f>
        <v>0.1</v>
      </c>
      <c r="J47" s="4">
        <f>IF(ISBLANK(HLOOKUP(A47,C12:L17,5,FALSE)),0,C9*HLOOKUP(A48,C12:L17,2,FALSE)*G48 + D9*HLOOKUP(A48,C12:L17,3,FALSE)*H48 + E9*HLOOKUP(A48,C12:L17,4,FALSE)*I48 + F9*HLOOKUP(A48,C12:L17,5,FALSE)*J48 + G9*HLOOKUP(A48,C12:L17,6,FALSE)*K48)</f>
        <v>0.2</v>
      </c>
      <c r="K47" s="5">
        <f>IF(ISBLANK(HLOOKUP(A47,C12:L17,6,FALSE)),0,C10*HLOOKUP(A48,C12:L17,2,FALSE)*G48 + D10*HLOOKUP(A48,C12:L17,3,FALSE)*H48 + E10*HLOOKUP(A48,C12:L17,4,FALSE)*I48 + F10*HLOOKUP(A48,C12:L17,5,FALSE)*J48 + G10*HLOOKUP(A48,C12:L17,6,FALSE)*K48)</f>
        <v>0.4</v>
      </c>
      <c r="L47" s="3">
        <f t="shared" si="24"/>
        <v>0</v>
      </c>
      <c r="M47" s="4">
        <f t="shared" si="25"/>
        <v>0</v>
      </c>
      <c r="N47" s="4">
        <f t="shared" si="26"/>
        <v>7.5600000000000008E-5</v>
      </c>
      <c r="O47" s="4">
        <f t="shared" si="27"/>
        <v>3.7519999999999996E-4</v>
      </c>
      <c r="P47" s="5">
        <f t="shared" si="28"/>
        <v>1.9264000000000004E-3</v>
      </c>
      <c r="Q47" s="19">
        <f t="shared" si="29"/>
        <v>2.3772000000000003E-3</v>
      </c>
      <c r="R47" s="21">
        <f>L47/Q47</f>
        <v>0</v>
      </c>
      <c r="S47" s="17">
        <f>M47/Q47</f>
        <v>0</v>
      </c>
      <c r="T47" s="17">
        <f>N47/Q47</f>
        <v>3.1802120141342753E-2</v>
      </c>
      <c r="U47" s="17">
        <f>O47/Q47</f>
        <v>0.15783274440518252</v>
      </c>
      <c r="V47" s="22">
        <f>P47/Q47</f>
        <v>0.81036513545347477</v>
      </c>
      <c r="W47" s="21">
        <f>IF(W21=A47,L47/Q47,0)</f>
        <v>0</v>
      </c>
      <c r="X47" s="17">
        <f>IF(X21=A47,L47/Q47,0)</f>
        <v>0</v>
      </c>
      <c r="Y47" s="17">
        <f>IF(Y21=A47,L47/Q47,0)</f>
        <v>0</v>
      </c>
      <c r="Z47" s="17">
        <f>IF(Z21=A47,L47/Q47,0)</f>
        <v>0</v>
      </c>
      <c r="AA47" s="17">
        <f>IF(AA21=A47,L47/Q47,0)</f>
        <v>0</v>
      </c>
      <c r="AB47" s="17">
        <f>IF(AB21=A47,L47/Q47,0)</f>
        <v>0</v>
      </c>
      <c r="AC47" s="17">
        <f>IF(AC21=A47,L47/Q47,0)</f>
        <v>0</v>
      </c>
      <c r="AD47" s="17">
        <f>IF(AD21=A47,L47/Q47,0)</f>
        <v>0</v>
      </c>
      <c r="AE47" s="17">
        <f>IF(AE21=A47,L47/Q47,0)</f>
        <v>0</v>
      </c>
      <c r="AF47" s="17">
        <f>IF(AF21=A47,L47/Q47,0)</f>
        <v>0</v>
      </c>
      <c r="AG47" s="21">
        <f>IF(AG21=A47,M47/Q47,0)</f>
        <v>0</v>
      </c>
      <c r="AH47" s="17">
        <f>IF(AH21=A47,M47/Q47,0)</f>
        <v>0</v>
      </c>
      <c r="AI47" s="17">
        <f>IF(AI21=A47,M47/Q47,0)</f>
        <v>0</v>
      </c>
      <c r="AJ47" s="17">
        <f>IF(AJ21=A47,M47/Q47,0)</f>
        <v>0</v>
      </c>
      <c r="AK47" s="17">
        <f>IF(AK21=A47,M47/Q47,0)</f>
        <v>0</v>
      </c>
      <c r="AL47" s="17">
        <f>IF(AL21=A47,M47/Q47,0)</f>
        <v>0</v>
      </c>
      <c r="AM47" s="17">
        <f>IF(AM21=A47,M47/Q47,0)</f>
        <v>0</v>
      </c>
      <c r="AN47" s="17">
        <f>IF(AN21=A47,M47/Q47,0)</f>
        <v>0</v>
      </c>
      <c r="AO47" s="17">
        <f>IF(AO21=A47,M47/Q47,0)</f>
        <v>0</v>
      </c>
      <c r="AP47" s="17">
        <f>IF(AP21=A47,M47/Q47,0)</f>
        <v>0</v>
      </c>
      <c r="AQ47" s="21">
        <f>IF(AQ21=A47,N47/Q47,0)</f>
        <v>0</v>
      </c>
      <c r="AR47" s="17">
        <f>IF(AR21=A47,N47/Q47,0)</f>
        <v>0</v>
      </c>
      <c r="AS47" s="17">
        <f>IF(AS21=A47,N47/Q47,0)</f>
        <v>3.1802120141342753E-2</v>
      </c>
      <c r="AT47" s="17">
        <f>IF(AT21=A47,N47/Q47,0)</f>
        <v>0</v>
      </c>
      <c r="AU47" s="17">
        <f>IF(AU21=A47,N47/Q47,0)</f>
        <v>0</v>
      </c>
      <c r="AV47" s="17">
        <f>IF(AV21=A47,N47/Q47,0)</f>
        <v>0</v>
      </c>
      <c r="AW47" s="17">
        <f>IF(AW21=A47,N47/Q47,0)</f>
        <v>0</v>
      </c>
      <c r="AX47" s="17">
        <f>IF(AX21=A47,N47/Q47,0)</f>
        <v>0</v>
      </c>
      <c r="AY47" s="17">
        <f>IF(AY21=A47,N47/Q47,0)</f>
        <v>0</v>
      </c>
      <c r="AZ47" s="17">
        <f>IF(AZ21=A47,N47/Q47,0)</f>
        <v>0</v>
      </c>
      <c r="BA47" s="21">
        <f>IF(BA21=A47,O47/Q47,0)</f>
        <v>0</v>
      </c>
      <c r="BB47" s="17">
        <f>IF(BB21=A47,O47/Q47,0)</f>
        <v>0</v>
      </c>
      <c r="BC47" s="17">
        <f>IF(BC21=A47,O47/Q47,0)</f>
        <v>0.15783274440518252</v>
      </c>
      <c r="BD47" s="17">
        <f>IF(BD21=A47,O47/Q47,0)</f>
        <v>0</v>
      </c>
      <c r="BE47" s="17">
        <f>IF(BE21=A47,O47/Q47,0)</f>
        <v>0</v>
      </c>
      <c r="BF47" s="17">
        <f>IF(BF21=A47,O47/Q47,0)</f>
        <v>0</v>
      </c>
      <c r="BG47" s="17">
        <f>IF(BG21=A47,O47/Q47,0)</f>
        <v>0</v>
      </c>
      <c r="BH47" s="17">
        <f>IF(BH21=A47,O47/Q47,0)</f>
        <v>0</v>
      </c>
      <c r="BI47" s="17">
        <f>IF(BI21=A47,O47/Q47,0)</f>
        <v>0</v>
      </c>
      <c r="BJ47" s="17">
        <f>IF(BJ21=A47,O47/Q47,0)</f>
        <v>0</v>
      </c>
      <c r="BK47" s="21">
        <f>IF(BK21=A47,P47/Q47,0)</f>
        <v>0</v>
      </c>
      <c r="BL47" s="17">
        <f>IF(BL21=A47,P47/Q47,0)</f>
        <v>0</v>
      </c>
      <c r="BM47" s="17">
        <f>IF(BM21=A47,P47/Q47,0)</f>
        <v>0.81036513545347477</v>
      </c>
      <c r="BN47" s="17">
        <f>IF(BN21=A47,P47/Q47,0)</f>
        <v>0</v>
      </c>
      <c r="BO47" s="17">
        <f>IF(BO21=A47,P47/Q47,0)</f>
        <v>0</v>
      </c>
      <c r="BP47" s="17">
        <f>IF(BP21=A47,P47/Q47,0)</f>
        <v>0</v>
      </c>
      <c r="BQ47" s="17">
        <f>IF(BQ21=A47,P47/Q47,0)</f>
        <v>0</v>
      </c>
      <c r="BR47" s="17">
        <f>IF(BR21=A47,P47/Q47,0)</f>
        <v>0</v>
      </c>
      <c r="BS47" s="17">
        <f>IF(BS21=A47,P47/Q47,0)</f>
        <v>0</v>
      </c>
      <c r="BT47" s="22">
        <f>IF(BT21=A47,P47/Q47,0)</f>
        <v>0</v>
      </c>
      <c r="BU47" s="4">
        <f>B46*C6*G47*HLOOKUP(A47,C12:L17,2,FALSE)/Q46</f>
        <v>0</v>
      </c>
      <c r="BV47" s="4">
        <f>B46*D6*H47*HLOOKUP(A47,C12:L17,3,FALSE)/Q46</f>
        <v>0</v>
      </c>
      <c r="BW47" s="4">
        <f>B46*E6*I47*HLOOKUP(A47,C12:L17,4,FALSE)/Q46</f>
        <v>0</v>
      </c>
      <c r="BX47" s="4">
        <f>B46*F6*J47*HLOOKUP(A47,C12:L17,5,FALSE)/Q46</f>
        <v>0</v>
      </c>
      <c r="BY47" s="5">
        <f>B46*G6*K47*HLOOKUP(A47,C12:L17,6,FALSE)/Q46</f>
        <v>0</v>
      </c>
      <c r="BZ47" s="3">
        <f>C46*C7*G47*HLOOKUP(A47,C12:L17,2,FALSE)/Q46</f>
        <v>0</v>
      </c>
      <c r="CA47" s="4">
        <f>C46*D7*H47*HLOOKUP(A47,C12:L17,3,FALSE)/Q46</f>
        <v>0</v>
      </c>
      <c r="CB47" s="4">
        <f>C46*E7*I47*HLOOKUP(A47,C12:L17,4,FALSE)/Q46</f>
        <v>0</v>
      </c>
      <c r="CC47" s="4">
        <f>C46*F7*J47*HLOOKUP(A47,C12:L17,5,FALSE)/Q46</f>
        <v>0</v>
      </c>
      <c r="CD47" s="5">
        <f>C46*G7*K47*HLOOKUP(A47,C12:L17,6,FALSE)/Q46</f>
        <v>0</v>
      </c>
      <c r="CE47" s="3">
        <f>D46*C8*G47*HLOOKUP(A47,C12:L17,2,FALSE)/Q46</f>
        <v>0</v>
      </c>
      <c r="CF47" s="4">
        <f>D46*D8*H47*HLOOKUP(A47,C12:L17,3,FALSE)/Q46</f>
        <v>0</v>
      </c>
      <c r="CG47" s="4">
        <f>D46*E8*I47*HLOOKUP(A47,C12:L17,4,FALSE)/Q46</f>
        <v>0</v>
      </c>
      <c r="CH47" s="4">
        <f>D46*F8*J47*HLOOKUP(A47,C12:L17,5,FALSE)/Q46</f>
        <v>0</v>
      </c>
      <c r="CI47" s="5">
        <f>D46*G8*K47*HLOOKUP(A47,C12:L17,6,FALSE)/Q46</f>
        <v>0</v>
      </c>
      <c r="CJ47" s="3">
        <f>E46*C9*G47*HLOOKUP(A47,C12:L17,2,FALSE)/Q46</f>
        <v>0</v>
      </c>
      <c r="CK47" s="4">
        <f>E46*D9*H47*HLOOKUP(A47,C12:L17,3,FALSE)/Q46</f>
        <v>0</v>
      </c>
      <c r="CL47" s="4">
        <f>E46*E9*I47*HLOOKUP(A47,C12:L17,4,FALSE)/Q46</f>
        <v>2.4734982332155479E-2</v>
      </c>
      <c r="CM47" s="4">
        <f>E46*F9*J47*HLOOKUP(A47,C12:L17,5,FALSE)/Q46</f>
        <v>0.14840989399293286</v>
      </c>
      <c r="CN47" s="5">
        <f>E46*G9*K47*HLOOKUP(A47,C12:L17,6,FALSE)/Q46</f>
        <v>0.79151943462897534</v>
      </c>
      <c r="CO47" s="3">
        <f>F46*C10*G47*HLOOKUP(A47,C12:L17,2,FALSE)/Q46</f>
        <v>0</v>
      </c>
      <c r="CP47" s="4">
        <f>F46*D10*H47*HLOOKUP(A47,C12:L17,3,FALSE)/Q46</f>
        <v>0</v>
      </c>
      <c r="CQ47" s="4">
        <f>F46*E10*I47*HLOOKUP(A47,C12:L17,4,FALSE)/Q46</f>
        <v>7.0671378091872791E-3</v>
      </c>
      <c r="CR47" s="4">
        <f>F46*F10*J47*HLOOKUP(A47,C12:L17,5,FALSE)/Q46</f>
        <v>9.4228504122497066E-3</v>
      </c>
      <c r="CS47" s="5">
        <f>F46*G10*K47*HLOOKUP(A47,C12:L17,6,FALSE)/Q46</f>
        <v>1.8845700824499413E-2</v>
      </c>
    </row>
    <row r="48" spans="1:97">
      <c r="A48" s="16" t="s">
        <v>6</v>
      </c>
      <c r="B48" s="6">
        <f>IF(ISBLANK(HLOOKUP(A48,C12:L17,2,FALSE)),0,HLOOKUP(A48,C12:L17,2,FALSE) * (C6*B47+C7*C47+C8*D47+C9*E47+C10*F47))</f>
        <v>0</v>
      </c>
      <c r="C48" s="7">
        <f>IF(ISBLANK(HLOOKUP(A48,C12:L17,3,FALSE)),0,HLOOKUP(A48,C12:L17,3,FALSE) * (D6*B47+D7*C47+D8*D47+D9*E47+D10*F47))</f>
        <v>2.3772000000000003E-3</v>
      </c>
      <c r="D48" s="7">
        <f>IF(ISBLANK(HLOOKUP(A48,C12:L17,4,FALSE)),0,HLOOKUP(A48,C12:L17,4,FALSE) * (E6*B47+E7*C47+E8*D47+E9*E47+E10*F47))</f>
        <v>0</v>
      </c>
      <c r="E48" s="7">
        <f>IF(ISBLANK(HLOOKUP(A48,C12:L17,5,FALSE)),0,HLOOKUP(A48,C12:L17,5,FALSE) * (F6*B47+F7*C47+F8*D47+F9*E47+F10*F47))</f>
        <v>0</v>
      </c>
      <c r="F48" s="8">
        <f>IF(ISBLANK(HLOOKUP(A48,C12:L17,6,FALSE)),0,HLOOKUP(A48,C12:L17,6,FALSE) * (G6*B47+G7*C47+G8*D47+G9*E47+G10*F47))</f>
        <v>0</v>
      </c>
      <c r="G48" s="6">
        <f>IF(ISBLANK(HLOOKUP(A48,C12:L17,2,FALSE)),0,HLOOKUP(A48,C12:L17,2,FALSE))</f>
        <v>0</v>
      </c>
      <c r="H48" s="7">
        <f>IF(ISBLANK(HLOOKUP(A48,C12:L17,3,FALSE)),0,HLOOKUP(A48,C12:L17,3,FALSE))</f>
        <v>1</v>
      </c>
      <c r="I48" s="7">
        <f>IF(ISBLANK(HLOOKUP(A48,C12:L17,4,FALSE)),0,HLOOKUP(A48,C12:L17,4,FALSE))</f>
        <v>0</v>
      </c>
      <c r="J48" s="7">
        <f>IF(ISBLANK(HLOOKUP(A48,C12:L17,5,FALSE)),0,HLOOKUP(A48,C12:L17,5,FALSE))</f>
        <v>0</v>
      </c>
      <c r="K48" s="8">
        <f>IF(ISBLANK(HLOOKUP(A48,C12:L17,6,FALSE)),0,HLOOKUP(A48,C12:L17,6,FALSE))</f>
        <v>0</v>
      </c>
      <c r="L48" s="6">
        <f t="shared" si="24"/>
        <v>0</v>
      </c>
      <c r="M48" s="7">
        <f t="shared" si="25"/>
        <v>2.3772000000000003E-3</v>
      </c>
      <c r="N48" s="7">
        <f t="shared" si="26"/>
        <v>0</v>
      </c>
      <c r="O48" s="7">
        <f t="shared" si="27"/>
        <v>0</v>
      </c>
      <c r="P48" s="8">
        <f t="shared" si="28"/>
        <v>0</v>
      </c>
      <c r="Q48" s="20">
        <f t="shared" si="29"/>
        <v>2.3772000000000003E-3</v>
      </c>
      <c r="R48" s="23">
        <f>L48/Q48</f>
        <v>0</v>
      </c>
      <c r="S48" s="24">
        <f>M48/Q48</f>
        <v>1</v>
      </c>
      <c r="T48" s="24">
        <f>N48/Q48</f>
        <v>0</v>
      </c>
      <c r="U48" s="24">
        <f>O48/Q48</f>
        <v>0</v>
      </c>
      <c r="V48" s="25">
        <f>P48/Q48</f>
        <v>0</v>
      </c>
      <c r="W48" s="23">
        <f>IF(W21=A48,L48/Q48,0)</f>
        <v>0</v>
      </c>
      <c r="X48" s="24">
        <f>IF(X21=A48,L48/Q48,0)</f>
        <v>0</v>
      </c>
      <c r="Y48" s="24">
        <f>IF(Y21=A48,L48/Q48,0)</f>
        <v>0</v>
      </c>
      <c r="Z48" s="24">
        <f>IF(Z21=A48,L48/Q48,0)</f>
        <v>0</v>
      </c>
      <c r="AA48" s="24">
        <f>IF(AA21=A48,L48/Q48,0)</f>
        <v>0</v>
      </c>
      <c r="AB48" s="24">
        <f>IF(AB21=A48,L48/Q48,0)</f>
        <v>0</v>
      </c>
      <c r="AC48" s="24">
        <f>IF(AC21=A48,L48/Q48,0)</f>
        <v>0</v>
      </c>
      <c r="AD48" s="24">
        <f>IF(AD21=A48,L48/Q48,0)</f>
        <v>0</v>
      </c>
      <c r="AE48" s="24">
        <f>IF(AE21=A48,L48/Q48,0)</f>
        <v>0</v>
      </c>
      <c r="AF48" s="24">
        <f>IF(AF21=A48,L48/Q48,0)</f>
        <v>0</v>
      </c>
      <c r="AG48" s="23">
        <f>IF(AG21=A48,M48/Q48,0)</f>
        <v>0</v>
      </c>
      <c r="AH48" s="24">
        <f>IF(AH21=A48,M48/Q48,0)</f>
        <v>1</v>
      </c>
      <c r="AI48" s="24">
        <f>IF(AI21=A48,M48/Q48,0)</f>
        <v>0</v>
      </c>
      <c r="AJ48" s="24">
        <f>IF(AJ21=A48,M48/Q48,0)</f>
        <v>0</v>
      </c>
      <c r="AK48" s="24">
        <f>IF(AK21=A48,M48/Q48,0)</f>
        <v>0</v>
      </c>
      <c r="AL48" s="24">
        <f>IF(AL21=A48,M48/Q48,0)</f>
        <v>0</v>
      </c>
      <c r="AM48" s="24">
        <f>IF(AM21=A48,M48/Q48,0)</f>
        <v>0</v>
      </c>
      <c r="AN48" s="24">
        <f>IF(AN21=A48,M48/Q48,0)</f>
        <v>0</v>
      </c>
      <c r="AO48" s="24">
        <f>IF(AO21=A48,M48/Q48,0)</f>
        <v>0</v>
      </c>
      <c r="AP48" s="24">
        <f>IF(AP21=A48,M48/Q48,0)</f>
        <v>0</v>
      </c>
      <c r="AQ48" s="23">
        <f>IF(AQ21=A48,N48/Q48,0)</f>
        <v>0</v>
      </c>
      <c r="AR48" s="24">
        <f>IF(AR21=A48,N48/Q48,0)</f>
        <v>0</v>
      </c>
      <c r="AS48" s="24">
        <f>IF(AS21=A48,N48/Q48,0)</f>
        <v>0</v>
      </c>
      <c r="AT48" s="24">
        <f>IF(AT21=A48,N48/Q48,0)</f>
        <v>0</v>
      </c>
      <c r="AU48" s="24">
        <f>IF(AU21=A48,N48/Q48,0)</f>
        <v>0</v>
      </c>
      <c r="AV48" s="24">
        <f>IF(AV21=A48,N48/Q48,0)</f>
        <v>0</v>
      </c>
      <c r="AW48" s="24">
        <f>IF(AW21=A48,N48/Q48,0)</f>
        <v>0</v>
      </c>
      <c r="AX48" s="24">
        <f>IF(AX21=A48,N48/Q48,0)</f>
        <v>0</v>
      </c>
      <c r="AY48" s="24">
        <f>IF(AY21=A48,N48/Q48,0)</f>
        <v>0</v>
      </c>
      <c r="AZ48" s="24">
        <f>IF(AZ21=A48,N48/Q48,0)</f>
        <v>0</v>
      </c>
      <c r="BA48" s="23">
        <f>IF(BA21=A48,O48/Q48,0)</f>
        <v>0</v>
      </c>
      <c r="BB48" s="24">
        <f>IF(BB21=A48,O48/Q48,0)</f>
        <v>0</v>
      </c>
      <c r="BC48" s="24">
        <f>IF(BC21=A48,O48/Q48,0)</f>
        <v>0</v>
      </c>
      <c r="BD48" s="24">
        <f>IF(BD21=A48,O48/Q48,0)</f>
        <v>0</v>
      </c>
      <c r="BE48" s="24">
        <f>IF(BE21=A48,O48/Q48,0)</f>
        <v>0</v>
      </c>
      <c r="BF48" s="24">
        <f>IF(BF21=A48,O48/Q48,0)</f>
        <v>0</v>
      </c>
      <c r="BG48" s="24">
        <f>IF(BG21=A48,O48/Q48,0)</f>
        <v>0</v>
      </c>
      <c r="BH48" s="24">
        <f>IF(BH21=A48,O48/Q48,0)</f>
        <v>0</v>
      </c>
      <c r="BI48" s="24">
        <f>IF(BI21=A48,O48/Q48,0)</f>
        <v>0</v>
      </c>
      <c r="BJ48" s="24">
        <f>IF(BJ21=A48,O48/Q48,0)</f>
        <v>0</v>
      </c>
      <c r="BK48" s="23">
        <f>IF(BK21=A48,P48/Q48,0)</f>
        <v>0</v>
      </c>
      <c r="BL48" s="24">
        <f>IF(BL21=A48,P48/Q48,0)</f>
        <v>0</v>
      </c>
      <c r="BM48" s="24">
        <f>IF(BM21=A48,P48/Q48,0)</f>
        <v>0</v>
      </c>
      <c r="BN48" s="24">
        <f>IF(BN21=A48,P48/Q48,0)</f>
        <v>0</v>
      </c>
      <c r="BO48" s="24">
        <f>IF(BO21=A48,P48/Q48,0)</f>
        <v>0</v>
      </c>
      <c r="BP48" s="24">
        <f>IF(BP21=A48,P48/Q48,0)</f>
        <v>0</v>
      </c>
      <c r="BQ48" s="24">
        <f>IF(BQ21=A48,P48/Q48,0)</f>
        <v>0</v>
      </c>
      <c r="BR48" s="24">
        <f>IF(BR21=A48,P48/Q48,0)</f>
        <v>0</v>
      </c>
      <c r="BS48" s="24">
        <f>IF(BS21=A48,P48/Q48,0)</f>
        <v>0</v>
      </c>
      <c r="BT48" s="25">
        <f>IF(BT21=A48,P48/Q48,0)</f>
        <v>0</v>
      </c>
      <c r="BU48" s="7">
        <f>B47*C6*G48*HLOOKUP(A48,C12:L17,2,FALSE)/Q47</f>
        <v>0</v>
      </c>
      <c r="BV48" s="7">
        <f>B47*D6*H48*HLOOKUP(A48,C12:L17,3,FALSE)/Q47</f>
        <v>0</v>
      </c>
      <c r="BW48" s="7">
        <f>B47*E6*I48*HLOOKUP(A48,C12:L17,4,FALSE)/Q47</f>
        <v>0</v>
      </c>
      <c r="BX48" s="7">
        <f>B47*F6*J48*HLOOKUP(A48,C12:L17,5,FALSE)/Q47</f>
        <v>0</v>
      </c>
      <c r="BY48" s="8">
        <f>B47*G6*K48*HLOOKUP(A48,C12:L17,6,FALSE)/Q47</f>
        <v>0</v>
      </c>
      <c r="BZ48" s="6">
        <f>C47*C7*G48*HLOOKUP(A48,C12:L17,2,FALSE)/Q47</f>
        <v>0</v>
      </c>
      <c r="CA48" s="7">
        <f>C47*D7*H48*HLOOKUP(A48,C12:L17,3,FALSE)/Q47</f>
        <v>0</v>
      </c>
      <c r="CB48" s="7">
        <f>C47*E7*I48*HLOOKUP(A48,C12:L17,4,FALSE)/Q47</f>
        <v>0</v>
      </c>
      <c r="CC48" s="7">
        <f>C47*F7*J48*HLOOKUP(A48,C12:L17,5,FALSE)/Q47</f>
        <v>0</v>
      </c>
      <c r="CD48" s="8">
        <f>C47*G7*K48*HLOOKUP(A48,C12:L17,6,FALSE)/Q47</f>
        <v>0</v>
      </c>
      <c r="CE48" s="6">
        <f>D47*C8*G48*HLOOKUP(A48,C12:L17,2,FALSE)/Q47</f>
        <v>0</v>
      </c>
      <c r="CF48" s="7">
        <f>D47*D8*H48*HLOOKUP(A48,C12:L17,3,FALSE)/Q47</f>
        <v>3.1802120141342753E-2</v>
      </c>
      <c r="CG48" s="7">
        <f>D47*E8*I48*HLOOKUP(A48,C12:L17,4,FALSE)/Q47</f>
        <v>0</v>
      </c>
      <c r="CH48" s="7">
        <f>D47*F8*J48*HLOOKUP(A48,C12:L17,5,FALSE)/Q47</f>
        <v>0</v>
      </c>
      <c r="CI48" s="8">
        <f>D47*G8*K48*HLOOKUP(A48,C12:L17,6,FALSE)/Q47</f>
        <v>0</v>
      </c>
      <c r="CJ48" s="6">
        <f>E47*C9*G48*HLOOKUP(A48,C12:L17,2,FALSE)/Q47</f>
        <v>0</v>
      </c>
      <c r="CK48" s="7">
        <f>E47*D9*H48*HLOOKUP(A48,C12:L17,3,FALSE)/Q47</f>
        <v>0.15783274440518252</v>
      </c>
      <c r="CL48" s="7">
        <f>E47*E9*I48*HLOOKUP(A48,C12:L17,4,FALSE)/Q47</f>
        <v>0</v>
      </c>
      <c r="CM48" s="7">
        <f>E47*F9*J48*HLOOKUP(A48,C12:L17,5,FALSE)/Q47</f>
        <v>0</v>
      </c>
      <c r="CN48" s="8">
        <f>E47*G9*K48*HLOOKUP(A48,C12:L17,6,FALSE)/Q47</f>
        <v>0</v>
      </c>
      <c r="CO48" s="6">
        <f>F47*C10*G48*HLOOKUP(A48,C12:L17,2,FALSE)/Q47</f>
        <v>0</v>
      </c>
      <c r="CP48" s="7">
        <f>F47*D10*H48*HLOOKUP(A48,C12:L17,3,FALSE)/Q47</f>
        <v>0.81036513545347477</v>
      </c>
      <c r="CQ48" s="7">
        <f>F47*E10*I48*HLOOKUP(A48,C12:L17,4,FALSE)/Q47</f>
        <v>0</v>
      </c>
      <c r="CR48" s="7">
        <f>F47*F10*J48*HLOOKUP(A48,C12:L17,5,FALSE)/Q47</f>
        <v>0</v>
      </c>
      <c r="CS48" s="8">
        <f>F47*G10*K48*HLOOKUP(A48,C12:L17,6,FALSE)/Q47</f>
        <v>0</v>
      </c>
    </row>
    <row r="49" spans="1:97">
      <c r="Q49" s="16" t="s">
        <v>20</v>
      </c>
      <c r="R49" s="17">
        <f>SUM(R22:R48)</f>
        <v>4</v>
      </c>
      <c r="S49" s="17">
        <f t="shared" ref="S49:V49" si="30">SUM(S22:S48)</f>
        <v>4</v>
      </c>
      <c r="T49" s="17">
        <f t="shared" si="30"/>
        <v>6.1329053740112363</v>
      </c>
      <c r="U49" s="17">
        <f t="shared" si="30"/>
        <v>5.9012630634756951</v>
      </c>
      <c r="V49" s="17">
        <f t="shared" si="30"/>
        <v>3.9658315625130678</v>
      </c>
      <c r="W49" s="17">
        <f t="shared" ref="W49" si="31">SUM(W22:W48)</f>
        <v>4</v>
      </c>
      <c r="X49" s="17">
        <f t="shared" ref="X49" si="32">SUM(X22:X48)</f>
        <v>0</v>
      </c>
      <c r="Y49" s="17">
        <f t="shared" ref="Y49" si="33">SUM(Y22:Y48)</f>
        <v>0</v>
      </c>
      <c r="Z49" s="17">
        <f t="shared" ref="Z49" si="34">SUM(Z22:Z48)</f>
        <v>0</v>
      </c>
      <c r="AA49" s="17">
        <f t="shared" ref="AA49" si="35">SUM(AA22:AA48)</f>
        <v>0</v>
      </c>
      <c r="AB49" s="17">
        <f t="shared" ref="AB49" si="36">SUM(AB22:AB48)</f>
        <v>0</v>
      </c>
      <c r="AC49" s="17">
        <f t="shared" ref="AC49" si="37">SUM(AC22:AC48)</f>
        <v>0</v>
      </c>
      <c r="AD49" s="17">
        <f t="shared" ref="AD49" si="38">SUM(AD22:AD48)</f>
        <v>0</v>
      </c>
      <c r="AE49" s="17">
        <f t="shared" ref="AE49" si="39">SUM(AE22:AE48)</f>
        <v>0</v>
      </c>
      <c r="AF49" s="17">
        <f t="shared" ref="AF49" si="40">SUM(AF22:AF48)</f>
        <v>0</v>
      </c>
      <c r="AG49" s="17">
        <f t="shared" ref="AG49" si="41">SUM(AG22:AG48)</f>
        <v>0</v>
      </c>
      <c r="AH49" s="17">
        <f t="shared" ref="AH49" si="42">SUM(AH22:AH48)</f>
        <v>4</v>
      </c>
      <c r="AI49" s="17">
        <f t="shared" ref="AI49" si="43">SUM(AI22:AI48)</f>
        <v>0</v>
      </c>
      <c r="AJ49" s="17">
        <f t="shared" ref="AJ49" si="44">SUM(AJ22:AJ48)</f>
        <v>0</v>
      </c>
      <c r="AK49" s="17">
        <f t="shared" ref="AK49" si="45">SUM(AK22:AK48)</f>
        <v>0</v>
      </c>
      <c r="AL49" s="17">
        <f t="shared" ref="AL49" si="46">SUM(AL22:AL48)</f>
        <v>0</v>
      </c>
      <c r="AM49" s="17">
        <f t="shared" ref="AM49" si="47">SUM(AM22:AM48)</f>
        <v>0</v>
      </c>
      <c r="AN49" s="17">
        <f t="shared" ref="AN49" si="48">SUM(AN22:AN48)</f>
        <v>0</v>
      </c>
      <c r="AO49" s="17">
        <f t="shared" ref="AO49" si="49">SUM(AO22:AO48)</f>
        <v>0</v>
      </c>
      <c r="AP49" s="17">
        <f t="shared" ref="AP49" si="50">SUM(AP22:AP48)</f>
        <v>0</v>
      </c>
      <c r="AQ49" s="17">
        <f t="shared" ref="AQ49" si="51">SUM(AQ22:AQ48)</f>
        <v>0</v>
      </c>
      <c r="AR49" s="17">
        <f t="shared" ref="AR49" si="52">SUM(AR22:AR48)</f>
        <v>0</v>
      </c>
      <c r="AS49" s="17">
        <f t="shared" ref="AS49" si="53">SUM(AS22:AS48)</f>
        <v>3.1802120141342753E-2</v>
      </c>
      <c r="AT49" s="17">
        <f t="shared" ref="AT49" si="54">SUM(AT22:AT48)</f>
        <v>1</v>
      </c>
      <c r="AU49" s="17">
        <f t="shared" ref="AU49" si="55">SUM(AU22:AU48)</f>
        <v>7.7847439916405428E-2</v>
      </c>
      <c r="AV49" s="17">
        <f t="shared" ref="AV49" si="56">SUM(AV22:AV48)</f>
        <v>0</v>
      </c>
      <c r="AW49" s="17">
        <f t="shared" ref="AW49" si="57">SUM(AW22:AW48)</f>
        <v>2.3255813953488382E-2</v>
      </c>
      <c r="AX49" s="17">
        <f t="shared" ref="AX49" si="58">SUM(AX22:AX48)</f>
        <v>0</v>
      </c>
      <c r="AY49" s="17">
        <f t="shared" ref="AY49" si="59">SUM(AY22:AY48)</f>
        <v>0</v>
      </c>
      <c r="AZ49" s="17">
        <f t="shared" ref="AZ49" si="60">SUM(AZ22:AZ48)</f>
        <v>5</v>
      </c>
      <c r="BA49" s="17">
        <f t="shared" ref="BA49" si="61">SUM(BA22:BA48)</f>
        <v>0</v>
      </c>
      <c r="BB49" s="17">
        <f t="shared" ref="BB49" si="62">SUM(BB22:BB48)</f>
        <v>0</v>
      </c>
      <c r="BC49" s="17">
        <f t="shared" ref="BC49" si="63">SUM(BC22:BC48)</f>
        <v>0.15783274440518252</v>
      </c>
      <c r="BD49" s="17">
        <f t="shared" ref="BD49" si="64">SUM(BD22:BD48)</f>
        <v>0</v>
      </c>
      <c r="BE49" s="17">
        <f t="shared" ref="BE49" si="65">SUM(BE22:BE48)</f>
        <v>2.6624869383490073</v>
      </c>
      <c r="BF49" s="17">
        <f t="shared" ref="BF49" si="66">SUM(BF22:BF48)</f>
        <v>1.9414084970005754</v>
      </c>
      <c r="BG49" s="17">
        <f t="shared" ref="BG49" si="67">SUM(BG22:BG48)</f>
        <v>0.13953488372093029</v>
      </c>
      <c r="BH49" s="17">
        <f t="shared" ref="BH49" si="68">SUM(BH22:BH48)</f>
        <v>0</v>
      </c>
      <c r="BI49" s="17">
        <f t="shared" ref="BI49" si="69">SUM(BI22:BI48)</f>
        <v>1</v>
      </c>
      <c r="BJ49" s="17">
        <f t="shared" ref="BJ49" si="70">SUM(BJ22:BJ48)</f>
        <v>0</v>
      </c>
      <c r="BK49" s="17">
        <f t="shared" ref="BK49" si="71">SUM(BK22:BK48)</f>
        <v>0</v>
      </c>
      <c r="BL49" s="17">
        <f t="shared" ref="BL49" si="72">SUM(BL22:BL48)</f>
        <v>0</v>
      </c>
      <c r="BM49" s="17">
        <f t="shared" ref="BM49" si="73">SUM(BM22:BM48)</f>
        <v>0.81036513545347477</v>
      </c>
      <c r="BN49" s="17">
        <f t="shared" ref="BN49" si="74">SUM(BN22:BN48)</f>
        <v>0</v>
      </c>
      <c r="BO49" s="17">
        <f t="shared" ref="BO49" si="75">SUM(BO22:BO48)</f>
        <v>0.25966562173458724</v>
      </c>
      <c r="BP49" s="17">
        <f t="shared" ref="BP49" si="76">SUM(BP22:BP48)</f>
        <v>5.8591502999424783E-2</v>
      </c>
      <c r="BQ49" s="17">
        <f t="shared" ref="BQ49" si="77">SUM(BQ22:BQ48)</f>
        <v>0.83720930232558144</v>
      </c>
      <c r="BR49" s="17">
        <f t="shared" ref="BR49" si="78">SUM(BR22:BR48)</f>
        <v>2</v>
      </c>
      <c r="BS49" s="17">
        <f t="shared" ref="BS49" si="79">SUM(BS22:BS48)</f>
        <v>0</v>
      </c>
      <c r="BT49" s="17">
        <f t="shared" ref="BT49" si="80">SUM(BT22:BT48)</f>
        <v>0</v>
      </c>
      <c r="BU49" s="17">
        <f t="shared" ref="BU49" si="81">SUM(BU22:BU48)</f>
        <v>0</v>
      </c>
      <c r="BV49" s="17">
        <f t="shared" ref="BV49" si="82">SUM(BV22:BV48)</f>
        <v>0</v>
      </c>
      <c r="BW49" s="17">
        <f t="shared" ref="BW49" si="83">SUM(BW22:BW48)</f>
        <v>4</v>
      </c>
      <c r="BX49" s="17">
        <f t="shared" ref="BX49" si="84">SUM(BX22:BX48)</f>
        <v>0</v>
      </c>
      <c r="BY49" s="17">
        <f t="shared" ref="BY49" si="85">SUM(BY22:BY48)</f>
        <v>0</v>
      </c>
      <c r="BZ49" s="17">
        <f t="shared" ref="BZ49" si="86">SUM(BZ22:BZ48)</f>
        <v>0</v>
      </c>
      <c r="CA49" s="17">
        <f t="shared" ref="CA49" si="87">SUM(CA22:CA48)</f>
        <v>0</v>
      </c>
      <c r="CB49" s="17">
        <f t="shared" ref="CB49" si="88">SUM(CB22:CB48)</f>
        <v>0</v>
      </c>
      <c r="CC49" s="17">
        <f t="shared" ref="CC49" si="89">SUM(CC22:CC48)</f>
        <v>0</v>
      </c>
      <c r="CD49" s="17">
        <f t="shared" ref="CD49" si="90">SUM(CD22:CD48)</f>
        <v>0</v>
      </c>
      <c r="CE49" s="17">
        <f t="shared" ref="CE49" si="91">SUM(CE22:CE48)</f>
        <v>0</v>
      </c>
      <c r="CF49" s="17">
        <f t="shared" ref="CF49" si="92">SUM(CF22:CF48)</f>
        <v>9.2408180747403368E-2</v>
      </c>
      <c r="CG49" s="17">
        <f t="shared" ref="CG49" si="93">SUM(CG22:CG48)</f>
        <v>0.1011032538698938</v>
      </c>
      <c r="CH49" s="17">
        <f t="shared" ref="CH49" si="94">SUM(CH22:CH48)</f>
        <v>5.6038954353495818</v>
      </c>
      <c r="CI49" s="17">
        <f t="shared" ref="CI49" si="95">SUM(CI22:CI48)</f>
        <v>0.33549850404435688</v>
      </c>
      <c r="CJ49" s="17">
        <f t="shared" ref="CJ49" si="96">SUM(CJ22:CJ48)</f>
        <v>0</v>
      </c>
      <c r="CK49" s="17">
        <f t="shared" ref="CK49" si="97">SUM(CK22:CK48)</f>
        <v>1.8548024413748794</v>
      </c>
      <c r="CL49" s="17">
        <f t="shared" ref="CL49" si="98">SUM(CL22:CL48)</f>
        <v>0.18752568000657413</v>
      </c>
      <c r="CM49" s="17">
        <f t="shared" ref="CM49" si="99">SUM(CM22:CM48)</f>
        <v>0.28794477771386318</v>
      </c>
      <c r="CN49" s="17">
        <f t="shared" ref="CN49" si="100">SUM(CN22:CN48)</f>
        <v>3.5709901643803779</v>
      </c>
      <c r="CO49" s="17">
        <f t="shared" ref="CO49" si="101">SUM(CO22:CO48)</f>
        <v>0</v>
      </c>
      <c r="CP49" s="17">
        <f t="shared" ref="CP49" si="102">SUM(CP22:CP48)</f>
        <v>2.0527893778777169</v>
      </c>
      <c r="CQ49" s="17">
        <f t="shared" ref="CQ49" si="103">SUM(CQ22:CQ48)</f>
        <v>1.8442764401347691</v>
      </c>
      <c r="CR49" s="17">
        <f t="shared" ref="CR49" si="104">SUM(CR22:CR48)</f>
        <v>9.4228504122497066E-3</v>
      </c>
      <c r="CS49" s="17">
        <f t="shared" ref="CS49" si="105">SUM(CS22:CS48)</f>
        <v>5.9342894088332605E-2</v>
      </c>
    </row>
    <row r="50" spans="1:97">
      <c r="Q50" s="16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1:97">
      <c r="Q51" s="16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3" spans="1:97">
      <c r="A53" s="1"/>
      <c r="B53" s="2" t="s">
        <v>32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2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 s="1"/>
      <c r="B55" s="1"/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 s="1"/>
      <c r="B56" s="2" t="s">
        <v>0</v>
      </c>
      <c r="E56" s="9">
        <f>BW49/SUM(BU49:BY49)</f>
        <v>1</v>
      </c>
      <c r="F56" s="9">
        <f>BX49/SUM(BU49:BY49)</f>
        <v>0</v>
      </c>
      <c r="G56" s="9">
        <f>BY49/SUM(BU49:BY49)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2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 s="1"/>
      <c r="B57" s="2" t="s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2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 s="1"/>
      <c r="B58" s="2" t="s">
        <v>2</v>
      </c>
      <c r="D58" s="9">
        <f>CF49/SUM(CE49:CI49)</f>
        <v>1.5067602565497218E-2</v>
      </c>
      <c r="E58" s="9">
        <f>CG49/SUM(CE49:CI49)</f>
        <v>1.6485376457678343E-2</v>
      </c>
      <c r="F58" s="9">
        <f>CH49/SUM(CE49:CI49)</f>
        <v>0.9137423608550389</v>
      </c>
      <c r="G58" s="9">
        <f>CI49/SUM(CE49:CI49)</f>
        <v>5.4704660121785577E-2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2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 s="1"/>
      <c r="B59" s="2" t="s">
        <v>3</v>
      </c>
      <c r="D59" s="9">
        <f>CK49/SUM(CJ49:CN49)</f>
        <v>0.31430600897199246</v>
      </c>
      <c r="E59" s="9">
        <f>CL49/SUM(CJ49:CN49)</f>
        <v>3.1777210741072481E-2</v>
      </c>
      <c r="F59" s="9">
        <f>CM49/SUM(CJ49:CN49)</f>
        <v>4.8793753916177907E-2</v>
      </c>
      <c r="G59" s="9">
        <f>CN49/SUM(CJ49:CN49)</f>
        <v>0.60512302637075721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2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>
      <c r="A60" s="1"/>
      <c r="B60" s="2" t="s">
        <v>4</v>
      </c>
      <c r="D60" s="9">
        <f>CP49/SUM(CO49:CS49)</f>
        <v>0.51761890174097691</v>
      </c>
      <c r="E60" s="9">
        <f>CQ49/SUM(CO49:CS49)</f>
        <v>0.46504154578014606</v>
      </c>
      <c r="F60" s="9">
        <f>CR49/SUM(CO49:CS49)</f>
        <v>2.3760087294979909E-3</v>
      </c>
      <c r="G60" s="9">
        <f>CS49/SUM(CO49:CS49)</f>
        <v>1.4963543749379058E-2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2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 s="1"/>
      <c r="B62" s="1"/>
      <c r="C62" s="2" t="s">
        <v>5</v>
      </c>
      <c r="D62" s="2" t="s">
        <v>6</v>
      </c>
      <c r="E62" s="2" t="s">
        <v>7</v>
      </c>
      <c r="F62" s="2" t="s">
        <v>8</v>
      </c>
      <c r="G62" s="2" t="s">
        <v>9</v>
      </c>
      <c r="H62" s="2" t="s">
        <v>10</v>
      </c>
      <c r="I62" s="2" t="s">
        <v>11</v>
      </c>
      <c r="J62" s="2" t="s">
        <v>12</v>
      </c>
      <c r="K62" s="2" t="s">
        <v>13</v>
      </c>
      <c r="L62" s="2" t="s"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 s="1"/>
      <c r="B63" s="2" t="s">
        <v>0</v>
      </c>
      <c r="C63" s="9">
        <f>W49/SUM(W49:AF49)</f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 s="1"/>
      <c r="B64" s="2" t="s">
        <v>1</v>
      </c>
      <c r="D64" s="9">
        <f>AH49/SUM(AG49:AP49)</f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 s="1"/>
      <c r="B65" s="2" t="s">
        <v>2</v>
      </c>
      <c r="E65" s="9">
        <f>AS49/SUM(AQ49:AZ49)</f>
        <v>5.1854901065500249E-3</v>
      </c>
      <c r="F65" s="9">
        <f>AT49/SUM(AQ49:AZ49)</f>
        <v>0.16305485557262858</v>
      </c>
      <c r="G65" s="9">
        <f>AU49/SUM(AQ49:AZ49)</f>
        <v>1.2693403072268369E-2</v>
      </c>
      <c r="I65" s="9">
        <f>AW49/SUM(AQ49:AZ49)</f>
        <v>3.7919733854099688E-3</v>
      </c>
      <c r="L65" s="9">
        <f>AZ49/SUM(AQ49:AZ49)</f>
        <v>0.81527427786314299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 s="1"/>
      <c r="B66" s="2" t="s">
        <v>3</v>
      </c>
      <c r="E66" s="9">
        <f>BC49/SUM(BA49:BJ49)</f>
        <v>2.674558695443463E-2</v>
      </c>
      <c r="G66" s="9">
        <f>BE49/SUM(BA49:BJ49)</f>
        <v>0.45117238626892686</v>
      </c>
      <c r="H66" s="9">
        <f>BF49/SUM(BA49:BJ49)</f>
        <v>0.32898185966601096</v>
      </c>
      <c r="I66" s="9">
        <f>BG49/SUM(BA49:BJ49)</f>
        <v>2.3644918421709495E-2</v>
      </c>
      <c r="K66" s="9">
        <f>BI49/SUM(BA49:BJ49)</f>
        <v>0.16945524868891798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>
      <c r="A67" s="1"/>
      <c r="B67" s="2" t="s">
        <v>4</v>
      </c>
      <c r="E67" s="9">
        <f>BM49/SUM(BK49:BT49)</f>
        <v>0.20433675073682719</v>
      </c>
      <c r="G67" s="26">
        <f>BO49/SUM(BK49:BT49)</f>
        <v>6.5475706076140644E-2</v>
      </c>
      <c r="H67" s="26">
        <f>BP49/SUM(BK49:BT49)</f>
        <v>1.4774077536035473E-2</v>
      </c>
      <c r="I67" s="26">
        <f>BQ49/SUM(BK49:BT49)</f>
        <v>0.21110561281504822</v>
      </c>
      <c r="J67" s="26">
        <f>BR49/SUM(BK49:BT49)</f>
        <v>0.50430785283594848</v>
      </c>
      <c r="K67" s="2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B70" s="28" t="s">
        <v>16</v>
      </c>
      <c r="C70" s="29"/>
      <c r="D70" s="29"/>
      <c r="E70" s="29"/>
      <c r="F70" s="30"/>
      <c r="G70" s="28" t="s">
        <v>17</v>
      </c>
      <c r="H70" s="29"/>
      <c r="I70" s="29"/>
      <c r="J70" s="29"/>
      <c r="K70" s="30"/>
      <c r="L70" s="28" t="s">
        <v>18</v>
      </c>
      <c r="M70" s="29"/>
      <c r="N70" s="29"/>
      <c r="O70" s="29"/>
      <c r="P70" s="30"/>
      <c r="Q70" s="18" t="s">
        <v>26</v>
      </c>
      <c r="R70" s="28" t="s">
        <v>19</v>
      </c>
      <c r="S70" s="29"/>
      <c r="T70" s="29"/>
      <c r="U70" s="29"/>
      <c r="V70" s="30"/>
      <c r="W70" s="28" t="s">
        <v>27</v>
      </c>
      <c r="X70" s="29"/>
      <c r="Y70" s="29"/>
      <c r="Z70" s="29"/>
      <c r="AA70" s="29"/>
      <c r="AB70" s="29"/>
      <c r="AC70" s="29"/>
      <c r="AD70" s="29"/>
      <c r="AE70" s="29"/>
      <c r="AF70" s="29"/>
      <c r="AG70" s="28" t="s">
        <v>28</v>
      </c>
      <c r="AH70" s="29"/>
      <c r="AI70" s="29"/>
      <c r="AJ70" s="29"/>
      <c r="AK70" s="29"/>
      <c r="AL70" s="29"/>
      <c r="AM70" s="29"/>
      <c r="AN70" s="29"/>
      <c r="AO70" s="29"/>
      <c r="AP70" s="29"/>
      <c r="AQ70" s="28" t="s">
        <v>29</v>
      </c>
      <c r="AR70" s="29"/>
      <c r="AS70" s="29"/>
      <c r="AT70" s="29"/>
      <c r="AU70" s="29"/>
      <c r="AV70" s="29"/>
      <c r="AW70" s="29"/>
      <c r="AX70" s="29"/>
      <c r="AY70" s="29"/>
      <c r="AZ70" s="29"/>
      <c r="BA70" s="28" t="s">
        <v>30</v>
      </c>
      <c r="BB70" s="29"/>
      <c r="BC70" s="29"/>
      <c r="BD70" s="29"/>
      <c r="BE70" s="29"/>
      <c r="BF70" s="29"/>
      <c r="BG70" s="29"/>
      <c r="BH70" s="29"/>
      <c r="BI70" s="29"/>
      <c r="BJ70" s="29"/>
      <c r="BK70" s="28" t="s">
        <v>31</v>
      </c>
      <c r="BL70" s="29"/>
      <c r="BM70" s="29"/>
      <c r="BN70" s="29"/>
      <c r="BO70" s="29"/>
      <c r="BP70" s="29"/>
      <c r="BQ70" s="29"/>
      <c r="BR70" s="29"/>
      <c r="BS70" s="29"/>
      <c r="BT70" s="30"/>
      <c r="BU70" s="29" t="s">
        <v>21</v>
      </c>
      <c r="BV70" s="29"/>
      <c r="BW70" s="29"/>
      <c r="BX70" s="29"/>
      <c r="BY70" s="30"/>
      <c r="BZ70" s="28" t="s">
        <v>22</v>
      </c>
      <c r="CA70" s="29"/>
      <c r="CB70" s="29"/>
      <c r="CC70" s="29"/>
      <c r="CD70" s="30"/>
      <c r="CE70" s="28" t="s">
        <v>23</v>
      </c>
      <c r="CF70" s="29"/>
      <c r="CG70" s="29"/>
      <c r="CH70" s="29"/>
      <c r="CI70" s="30"/>
      <c r="CJ70" s="28" t="s">
        <v>24</v>
      </c>
      <c r="CK70" s="29"/>
      <c r="CL70" s="29"/>
      <c r="CM70" s="29"/>
      <c r="CN70" s="30"/>
      <c r="CO70" s="28" t="s">
        <v>25</v>
      </c>
      <c r="CP70" s="29"/>
      <c r="CQ70" s="29"/>
      <c r="CR70" s="29"/>
      <c r="CS70" s="30"/>
    </row>
    <row r="71" spans="1:97">
      <c r="B71" s="13" t="s">
        <v>0</v>
      </c>
      <c r="C71" s="14" t="s">
        <v>1</v>
      </c>
      <c r="D71" s="14" t="s">
        <v>2</v>
      </c>
      <c r="E71" s="14" t="s">
        <v>3</v>
      </c>
      <c r="F71" s="15" t="s">
        <v>4</v>
      </c>
      <c r="G71" s="13" t="s">
        <v>0</v>
      </c>
      <c r="H71" s="14" t="s">
        <v>1</v>
      </c>
      <c r="I71" s="14" t="s">
        <v>2</v>
      </c>
      <c r="J71" s="14" t="s">
        <v>3</v>
      </c>
      <c r="K71" s="15" t="s">
        <v>4</v>
      </c>
      <c r="L71" s="13" t="s">
        <v>0</v>
      </c>
      <c r="M71" s="14" t="s">
        <v>1</v>
      </c>
      <c r="N71" s="14" t="s">
        <v>2</v>
      </c>
      <c r="O71" s="14" t="s">
        <v>3</v>
      </c>
      <c r="P71" s="15" t="s">
        <v>4</v>
      </c>
      <c r="Q71" s="19"/>
      <c r="R71" s="13" t="s">
        <v>0</v>
      </c>
      <c r="S71" s="14" t="s">
        <v>1</v>
      </c>
      <c r="T71" s="14" t="s">
        <v>2</v>
      </c>
      <c r="U71" s="14" t="s">
        <v>3</v>
      </c>
      <c r="V71" s="15" t="s">
        <v>4</v>
      </c>
      <c r="W71" s="10" t="s">
        <v>5</v>
      </c>
      <c r="X71" s="11" t="s">
        <v>6</v>
      </c>
      <c r="Y71" s="11" t="s">
        <v>7</v>
      </c>
      <c r="Z71" s="11" t="s">
        <v>8</v>
      </c>
      <c r="AA71" s="11" t="s">
        <v>9</v>
      </c>
      <c r="AB71" s="11" t="s">
        <v>10</v>
      </c>
      <c r="AC71" s="11" t="s">
        <v>11</v>
      </c>
      <c r="AD71" s="11" t="s">
        <v>12</v>
      </c>
      <c r="AE71" s="11" t="s">
        <v>13</v>
      </c>
      <c r="AF71" s="11" t="s">
        <v>14</v>
      </c>
      <c r="AG71" s="10" t="s">
        <v>5</v>
      </c>
      <c r="AH71" s="11" t="s">
        <v>6</v>
      </c>
      <c r="AI71" s="11" t="s">
        <v>7</v>
      </c>
      <c r="AJ71" s="11" t="s">
        <v>8</v>
      </c>
      <c r="AK71" s="11" t="s">
        <v>9</v>
      </c>
      <c r="AL71" s="11" t="s">
        <v>10</v>
      </c>
      <c r="AM71" s="11" t="s">
        <v>11</v>
      </c>
      <c r="AN71" s="11" t="s">
        <v>12</v>
      </c>
      <c r="AO71" s="11" t="s">
        <v>13</v>
      </c>
      <c r="AP71" s="11" t="s">
        <v>14</v>
      </c>
      <c r="AQ71" s="10" t="s">
        <v>5</v>
      </c>
      <c r="AR71" s="11" t="s">
        <v>6</v>
      </c>
      <c r="AS71" s="11" t="s">
        <v>7</v>
      </c>
      <c r="AT71" s="11" t="s">
        <v>8</v>
      </c>
      <c r="AU71" s="11" t="s">
        <v>9</v>
      </c>
      <c r="AV71" s="11" t="s">
        <v>10</v>
      </c>
      <c r="AW71" s="11" t="s">
        <v>11</v>
      </c>
      <c r="AX71" s="11" t="s">
        <v>12</v>
      </c>
      <c r="AY71" s="11" t="s">
        <v>13</v>
      </c>
      <c r="AZ71" s="11" t="s">
        <v>14</v>
      </c>
      <c r="BA71" s="10" t="s">
        <v>5</v>
      </c>
      <c r="BB71" s="11" t="s">
        <v>6</v>
      </c>
      <c r="BC71" s="11" t="s">
        <v>7</v>
      </c>
      <c r="BD71" s="11" t="s">
        <v>8</v>
      </c>
      <c r="BE71" s="11" t="s">
        <v>9</v>
      </c>
      <c r="BF71" s="11" t="s">
        <v>10</v>
      </c>
      <c r="BG71" s="11" t="s">
        <v>11</v>
      </c>
      <c r="BH71" s="11" t="s">
        <v>12</v>
      </c>
      <c r="BI71" s="11" t="s">
        <v>13</v>
      </c>
      <c r="BJ71" s="11" t="s">
        <v>14</v>
      </c>
      <c r="BK71" s="10" t="s">
        <v>5</v>
      </c>
      <c r="BL71" s="11" t="s">
        <v>6</v>
      </c>
      <c r="BM71" s="11" t="s">
        <v>7</v>
      </c>
      <c r="BN71" s="11" t="s">
        <v>8</v>
      </c>
      <c r="BO71" s="11" t="s">
        <v>9</v>
      </c>
      <c r="BP71" s="11" t="s">
        <v>10</v>
      </c>
      <c r="BQ71" s="11" t="s">
        <v>11</v>
      </c>
      <c r="BR71" s="11" t="s">
        <v>12</v>
      </c>
      <c r="BS71" s="11" t="s">
        <v>13</v>
      </c>
      <c r="BT71" s="12" t="s">
        <v>14</v>
      </c>
      <c r="BU71" s="14" t="s">
        <v>0</v>
      </c>
      <c r="BV71" s="14" t="s">
        <v>1</v>
      </c>
      <c r="BW71" s="14" t="s">
        <v>2</v>
      </c>
      <c r="BX71" s="14" t="s">
        <v>3</v>
      </c>
      <c r="BY71" s="15" t="s">
        <v>4</v>
      </c>
      <c r="BZ71" s="13" t="s">
        <v>0</v>
      </c>
      <c r="CA71" s="14" t="s">
        <v>1</v>
      </c>
      <c r="CB71" s="14" t="s">
        <v>2</v>
      </c>
      <c r="CC71" s="14" t="s">
        <v>3</v>
      </c>
      <c r="CD71" s="15" t="s">
        <v>4</v>
      </c>
      <c r="CE71" s="13" t="s">
        <v>0</v>
      </c>
      <c r="CF71" s="14" t="s">
        <v>1</v>
      </c>
      <c r="CG71" s="14" t="s">
        <v>2</v>
      </c>
      <c r="CH71" s="14" t="s">
        <v>3</v>
      </c>
      <c r="CI71" s="15" t="s">
        <v>4</v>
      </c>
      <c r="CJ71" s="13" t="s">
        <v>0</v>
      </c>
      <c r="CK71" s="14" t="s">
        <v>1</v>
      </c>
      <c r="CL71" s="14" t="s">
        <v>2</v>
      </c>
      <c r="CM71" s="14" t="s">
        <v>3</v>
      </c>
      <c r="CN71" s="15" t="s">
        <v>4</v>
      </c>
      <c r="CO71" s="13" t="s">
        <v>0</v>
      </c>
      <c r="CP71" s="14" t="s">
        <v>1</v>
      </c>
      <c r="CQ71" s="14" t="s">
        <v>2</v>
      </c>
      <c r="CR71" s="14" t="s">
        <v>3</v>
      </c>
      <c r="CS71" s="15" t="s">
        <v>4</v>
      </c>
    </row>
    <row r="72" spans="1:97">
      <c r="A72" s="16" t="s">
        <v>5</v>
      </c>
      <c r="B72" s="3">
        <f>IF(ISBLANK(HLOOKUP(A72,C62:L67,2,FALSE)),0,HLOOKUP(A72,C62:L67,2,FALSE))</f>
        <v>1</v>
      </c>
      <c r="C72" s="4">
        <f>IF(ISBLANK(HLOOKUP(A72,C62:L67,3,FALSE)),0,HLOOKUP(A72,C62:L67,3,FALSE))</f>
        <v>0</v>
      </c>
      <c r="D72" s="4">
        <f>IF(ISBLANK(HLOOKUP(A72,C62:L67,4,FALSE)),0,HLOOKUP(A72,C62:L67,4,FALSE))</f>
        <v>0</v>
      </c>
      <c r="E72" s="4">
        <f>IF(ISBLANK(HLOOKUP(A72,C62:L67,5,FALSE)),0,HLOOKUP(A72,C62:L67,5,FALSE))</f>
        <v>0</v>
      </c>
      <c r="F72" s="5">
        <f>IF(ISBLANK(HLOOKUP(A72,C62:L67,6,FALSE)),0,HLOOKUP(A72,C62:L67,6,FALSE))</f>
        <v>0</v>
      </c>
      <c r="G72" s="3">
        <f>IF(ISBLANK(HLOOKUP(A72,C62:L67,2,FALSE)),0,C56*HLOOKUP(A73,C62:L67,2,FALSE)*G73 + D56*HLOOKUP(A73,C62:L67,3,FALSE)*H73 + E56*HLOOKUP(A73,C62:L67,4,FALSE)*I73 + F56*HLOOKUP(A73,C62:L67,5,FALSE)*J73 + G56*HLOOKUP(A73,C62:L67,6,FALSE)*K73)</f>
        <v>1.6081752873060601E-4</v>
      </c>
      <c r="H72" s="4">
        <f>IF(ISBLANK(HLOOKUP(A72,C62:L67,3,FALSE)),0,C57*HLOOKUP(A73,C62:L67,2,FALSE)*G73 + D57*HLOOKUP(A73,C62:L67,3,FALSE)*H73 + E57*HLOOKUP(A73,C62:L67,4,FALSE)*I73 + F57*HLOOKUP(A73,C62:L67,5,FALSE)*J73 + G57*HLOOKUP(A73,C62:L67,6,FALSE)*K73)</f>
        <v>0</v>
      </c>
      <c r="I72" s="4">
        <f>IF(ISBLANK(HLOOKUP(A72,C62:L67,4,FALSE)),0,C58*HLOOKUP(A73,C62:L67,2,FALSE)*G73 + D58*HLOOKUP(A73,C62:L67,3,FALSE)*H73 + E58*HLOOKUP(A73,C62:L67,4,FALSE)*I73 + F58*HLOOKUP(A73,C62:L67,5,FALSE)*J73 + G58*HLOOKUP(A73,C62:L67,6,FALSE)*K73)</f>
        <v>0</v>
      </c>
      <c r="J72" s="4">
        <f>IF(ISBLANK(HLOOKUP(A72,C62:L67,5,FALSE)),0,C59*HLOOKUP(A73,C62:L67,2,FALSE)*G73 + D59*HLOOKUP(A73,C62:L67,3,FALSE)*H73 + E59*HLOOKUP(A73,C62:L67,4,FALSE)*I73 + F59*HLOOKUP(A73,C62:L67,5,FALSE)*J73 + G59*HLOOKUP(A73,C62:L67,6,FALSE)*K73)</f>
        <v>0</v>
      </c>
      <c r="K72" s="5">
        <f>IF(ISBLANK(HLOOKUP(A72,C62:L67,6,FALSE)),0,C60*HLOOKUP(A73,C62:L67,2,FALSE)*G73 + D60*HLOOKUP(A73,C62:L67,3,FALSE)*H73 + E60*HLOOKUP(A73,C62:L67,4,FALSE)*I73 + F60*HLOOKUP(A73,C62:L67,5,FALSE)*J73 + G60*HLOOKUP(A73,C62:L67,6,FALSE)*K73)</f>
        <v>0</v>
      </c>
      <c r="L72" s="3">
        <f>B72*G72</f>
        <v>1.6081752873060601E-4</v>
      </c>
      <c r="M72" s="4">
        <f t="shared" ref="M72:M78" si="106">C72*H72</f>
        <v>0</v>
      </c>
      <c r="N72" s="4">
        <f t="shared" ref="N72:N78" si="107">D72*I72</f>
        <v>0</v>
      </c>
      <c r="O72" s="4">
        <f t="shared" ref="O72:O78" si="108">E72*J72</f>
        <v>0</v>
      </c>
      <c r="P72" s="5">
        <f t="shared" ref="P72:P78" si="109">F72*K72</f>
        <v>0</v>
      </c>
      <c r="Q72" s="19">
        <f>SUM(L72:P72)</f>
        <v>1.6081752873060601E-4</v>
      </c>
      <c r="R72" s="21">
        <f t="shared" ref="R72:R78" si="110">L72/Q72</f>
        <v>1</v>
      </c>
      <c r="S72" s="17">
        <f t="shared" ref="S72:S78" si="111">M72/Q72</f>
        <v>0</v>
      </c>
      <c r="T72" s="17">
        <f t="shared" ref="T72:T78" si="112">N72/Q72</f>
        <v>0</v>
      </c>
      <c r="U72" s="17">
        <f t="shared" ref="U72:U78" si="113">O72/Q72</f>
        <v>0</v>
      </c>
      <c r="V72" s="22">
        <f t="shared" ref="V72:V78" si="114">P72/Q72</f>
        <v>0</v>
      </c>
      <c r="W72" s="21">
        <f>IF(W71=A72,L72/Q72,0)</f>
        <v>1</v>
      </c>
      <c r="X72" s="17">
        <f>IF(X71=A72,L72/Q72,0)</f>
        <v>0</v>
      </c>
      <c r="Y72" s="17">
        <f>IF(Y71=A72,L72/Q72,0)</f>
        <v>0</v>
      </c>
      <c r="Z72" s="17">
        <f>IF(Z71=A72,L72/Q72,0)</f>
        <v>0</v>
      </c>
      <c r="AA72" s="17">
        <f>IF(AA71=A72,L72/Q72,0)</f>
        <v>0</v>
      </c>
      <c r="AB72" s="17">
        <f>IF(AB71=A72,L72/Q72,0)</f>
        <v>0</v>
      </c>
      <c r="AC72" s="17">
        <f>IF(AC71=A72,L72/Q72,0)</f>
        <v>0</v>
      </c>
      <c r="AD72" s="17">
        <f>IF(AD71=A72,L72/Q72,0)</f>
        <v>0</v>
      </c>
      <c r="AE72" s="17">
        <f>IF(AE71=A72,L72/Q72,0)</f>
        <v>0</v>
      </c>
      <c r="AF72" s="17">
        <f>IF(AF71=A72,L72/Q72,0)</f>
        <v>0</v>
      </c>
      <c r="AG72" s="21">
        <f>IF(AG71=A72,M72/Q72,0)</f>
        <v>0</v>
      </c>
      <c r="AH72" s="17">
        <f>IF(AH71=A72,M72/Q72,0)</f>
        <v>0</v>
      </c>
      <c r="AI72" s="17">
        <f>IF(AI71=A72,M72/Q72,0)</f>
        <v>0</v>
      </c>
      <c r="AJ72" s="17">
        <f>IF(AJ71=A72,M72/Q72,0)</f>
        <v>0</v>
      </c>
      <c r="AK72" s="17">
        <f>IF(AK71=A72,M72/Q72,0)</f>
        <v>0</v>
      </c>
      <c r="AL72" s="17">
        <f>IF(AL71=A72,M72/Q72,0)</f>
        <v>0</v>
      </c>
      <c r="AM72" s="17">
        <f>IF(AM71=A72,M72/Q72,0)</f>
        <v>0</v>
      </c>
      <c r="AN72" s="17">
        <f>IF(AN71=A72,M72/Q72,0)</f>
        <v>0</v>
      </c>
      <c r="AO72" s="17">
        <f>IF(AO71=A72,M72/Q72,0)</f>
        <v>0</v>
      </c>
      <c r="AP72" s="17">
        <f>IF(AP71=A72,M72/Q72,0)</f>
        <v>0</v>
      </c>
      <c r="AQ72" s="21">
        <f>IF(AQ71=A72,N72/Q72,0)</f>
        <v>0</v>
      </c>
      <c r="AR72" s="17">
        <f>IF(AR71=A72,N72/Q72,0)</f>
        <v>0</v>
      </c>
      <c r="AS72" s="17">
        <f>IF(AS71=A72,N72/Q72,0)</f>
        <v>0</v>
      </c>
      <c r="AT72" s="17">
        <f>IF(AT71=A72,N72/Q72,0)</f>
        <v>0</v>
      </c>
      <c r="AU72" s="17">
        <f>IF(AU71=A72,N72/Q72,0)</f>
        <v>0</v>
      </c>
      <c r="AV72" s="17">
        <f>IF(AV71=A72,N72/Q72,0)</f>
        <v>0</v>
      </c>
      <c r="AW72" s="17">
        <f>IF(AW71=A72,N72/Q72,0)</f>
        <v>0</v>
      </c>
      <c r="AX72" s="17">
        <f>IF(AX71=A72,N72/Q72,0)</f>
        <v>0</v>
      </c>
      <c r="AY72" s="17">
        <f>IF(AY71=A72,N72/Q72,0)</f>
        <v>0</v>
      </c>
      <c r="AZ72" s="17">
        <f>IF(AZ71=A72,N72/Q72,0)</f>
        <v>0</v>
      </c>
      <c r="BA72" s="21">
        <f>IF(BA71=A72,O72/Q72,0)</f>
        <v>0</v>
      </c>
      <c r="BB72" s="17">
        <f>IF(BB71=A72,O72/Q72,0)</f>
        <v>0</v>
      </c>
      <c r="BC72" s="17">
        <f>IF(BC71=A72,O72/Q72,0)</f>
        <v>0</v>
      </c>
      <c r="BD72" s="17">
        <f>IF(BD71=A72,O72/Q72,0)</f>
        <v>0</v>
      </c>
      <c r="BE72" s="17">
        <f>IF(BE71=A72,O72/Q72,0)</f>
        <v>0</v>
      </c>
      <c r="BF72" s="17">
        <f>IF(BF71=A72,O72/Q72,0)</f>
        <v>0</v>
      </c>
      <c r="BG72" s="17">
        <f>IF(BG71=A72,O72/Q72,0)</f>
        <v>0</v>
      </c>
      <c r="BH72" s="17">
        <f>IF(BH71=A72,O72/Q72,0)</f>
        <v>0</v>
      </c>
      <c r="BI72" s="17">
        <f>IF(BI71=A72,O72/Q72,0)</f>
        <v>0</v>
      </c>
      <c r="BJ72" s="17">
        <f>IF(BJ71=A72,O72/Q72,0)</f>
        <v>0</v>
      </c>
      <c r="BK72" s="21">
        <f>IF(BK71=A72,P72/Q72,0)</f>
        <v>0</v>
      </c>
      <c r="BL72" s="17">
        <f>IF(BL71=A72,P72/Q72,0)</f>
        <v>0</v>
      </c>
      <c r="BM72" s="17">
        <f>IF(BM71=A72,P72/Q72,0)</f>
        <v>0</v>
      </c>
      <c r="BN72" s="17">
        <f>IF(BN71=A72,P72/Q72,0)</f>
        <v>0</v>
      </c>
      <c r="BO72" s="17">
        <f>IF(BO71=A72,P72/Q72,0)</f>
        <v>0</v>
      </c>
      <c r="BP72" s="17">
        <f>IF(BP71=A72,P72/Q72,0)</f>
        <v>0</v>
      </c>
      <c r="BQ72" s="17">
        <f>IF(BQ71=A72,P72/Q72,0)</f>
        <v>0</v>
      </c>
      <c r="BR72" s="17">
        <f>IF(BR71=A72,P72/Q72,0)</f>
        <v>0</v>
      </c>
      <c r="BS72" s="17">
        <f>IF(BS71=A72,P72/Q72,0)</f>
        <v>0</v>
      </c>
      <c r="BT72" s="22">
        <f>IF(BT71=A72,P72/Q72,0)</f>
        <v>0</v>
      </c>
      <c r="BU72" s="4"/>
      <c r="BV72" s="4"/>
      <c r="BW72" s="4"/>
      <c r="BX72" s="4"/>
      <c r="BY72" s="5"/>
      <c r="BZ72" s="3"/>
      <c r="CA72" s="4"/>
      <c r="CB72" s="4"/>
      <c r="CC72" s="4"/>
      <c r="CD72" s="5"/>
      <c r="CE72" s="3"/>
      <c r="CF72" s="4"/>
      <c r="CG72" s="4"/>
      <c r="CH72" s="4"/>
      <c r="CI72" s="5"/>
      <c r="CJ72" s="3"/>
      <c r="CK72" s="4"/>
      <c r="CL72" s="4"/>
      <c r="CM72" s="4"/>
      <c r="CN72" s="5"/>
      <c r="CO72" s="3"/>
      <c r="CP72" s="4"/>
      <c r="CQ72" s="4"/>
      <c r="CR72" s="4"/>
      <c r="CS72" s="5"/>
    </row>
    <row r="73" spans="1:97">
      <c r="A73" s="16" t="s">
        <v>8</v>
      </c>
      <c r="B73" s="3">
        <f>IF(ISBLANK(HLOOKUP(A73,C62:L67,2,FALSE)),0,HLOOKUP(A73,C62:L67,2,FALSE) * (C56*B72+C57*C72+C58*D72+C59*E72+C60*F72))</f>
        <v>0</v>
      </c>
      <c r="C73" s="4">
        <f>IF(ISBLANK(HLOOKUP(A73,C62:L67,3,FALSE)),0,HLOOKUP(A73,C62:L67,3,FALSE) * (D56*B72+D57*C72+D58*D72+D59*E72+D60*F72))</f>
        <v>0</v>
      </c>
      <c r="D73" s="4">
        <f>IF(ISBLANK(HLOOKUP(A73,C62:L67,4,FALSE)),0,HLOOKUP(A73,C62:L67,4,FALSE) * (E56*B72+E57*C72+E58*D72+E59*E72+E60*F72))</f>
        <v>0.16305485557262858</v>
      </c>
      <c r="E73" s="4">
        <f>IF(ISBLANK(HLOOKUP(A73,C62:L67,5,FALSE)),0,HLOOKUP(A73,C62:L67,5,FALSE) * (F56*B72+F57*C72+F58*D72+F59*E72+F60*F72))</f>
        <v>0</v>
      </c>
      <c r="F73" s="5">
        <f>IF(ISBLANK(HLOOKUP(A73,C62:L67,6,FALSE)),0,HLOOKUP(A73,C62:L67,6,FALSE) * (G56*B72+G57*C72+G58*D72+G59*E72+G60*F72))</f>
        <v>0</v>
      </c>
      <c r="G73" s="3">
        <f>IF(ISBLANK(HLOOKUP(A73,C62:L67,2,FALSE)),0,C56*HLOOKUP(A74,C62:L67,2,FALSE)*G74 + D56*HLOOKUP(A74,C62:L67,3,FALSE)*H74 + E56*HLOOKUP(A74,C62:L67,4,FALSE)*I74 + F56*HLOOKUP(A74,C62:L67,5,FALSE)*J74 + G56*HLOOKUP(A74,C62:L67,6,FALSE)*K74)</f>
        <v>0</v>
      </c>
      <c r="H73" s="4">
        <f>IF(ISBLANK(HLOOKUP(A73,C62:L67,3,FALSE)),0,C57*HLOOKUP(A74,C62:L67,2,FALSE)*G74 + D57*HLOOKUP(A74,C62:L67,3,FALSE)*H74 + E57*HLOOKUP(A74,C62:L67,4,FALSE)*I74 + F57*HLOOKUP(A74,C62:L67,5,FALSE)*J74 + G57*HLOOKUP(A74,C62:L67,6,FALSE)*K74)</f>
        <v>0</v>
      </c>
      <c r="I73" s="4">
        <f>IF(ISBLANK(HLOOKUP(A73,C62:L67,4,FALSE)),0,C58*HLOOKUP(A74,C62:L67,2,FALSE)*G74 + D58*HLOOKUP(A74,C62:L67,3,FALSE)*H74 + E58*HLOOKUP(A74,C62:L67,4,FALSE)*I74 + F58*HLOOKUP(A74,C62:L67,5,FALSE)*J74 + G58*HLOOKUP(A74,C62:L67,6,FALSE)*K74)</f>
        <v>9.8627868618714025E-4</v>
      </c>
      <c r="J73" s="4">
        <f>IF(ISBLANK(HLOOKUP(A73,C62:L67,5,FALSE)),0,C59*HLOOKUP(A74,C62:L67,2,FALSE)*G74 + D59*HLOOKUP(A74,C62:L67,3,FALSE)*H74 + E59*HLOOKUP(A74,C62:L67,4,FALSE)*I74 + F59*HLOOKUP(A74,C62:L67,5,FALSE)*J74 + G59*HLOOKUP(A74,C62:L67,6,FALSE)*K74)</f>
        <v>0</v>
      </c>
      <c r="K73" s="5">
        <f>IF(ISBLANK(HLOOKUP(A73,C62:L67,6,FALSE)),0,C60*HLOOKUP(A74,C62:L67,2,FALSE)*G74 + D60*HLOOKUP(A74,C62:L67,3,FALSE)*H74 + E60*HLOOKUP(A74,C62:L67,4,FALSE)*I74 + F60*HLOOKUP(A74,C62:L67,5,FALSE)*J74 + G60*HLOOKUP(A74,C62:L67,6,FALSE)*K74)</f>
        <v>0</v>
      </c>
      <c r="L73" s="3">
        <f t="shared" ref="L73:L78" si="115">B73*G73</f>
        <v>0</v>
      </c>
      <c r="M73" s="4">
        <f t="shared" si="106"/>
        <v>0</v>
      </c>
      <c r="N73" s="4">
        <f t="shared" si="107"/>
        <v>1.6081752873060601E-4</v>
      </c>
      <c r="O73" s="4">
        <f t="shared" si="108"/>
        <v>0</v>
      </c>
      <c r="P73" s="5">
        <f t="shared" si="109"/>
        <v>0</v>
      </c>
      <c r="Q73" s="19">
        <f t="shared" ref="Q73:Q78" si="116">SUM(L73:P73)</f>
        <v>1.6081752873060601E-4</v>
      </c>
      <c r="R73" s="21">
        <f t="shared" si="110"/>
        <v>0</v>
      </c>
      <c r="S73" s="17">
        <f t="shared" si="111"/>
        <v>0</v>
      </c>
      <c r="T73" s="17">
        <f t="shared" si="112"/>
        <v>1</v>
      </c>
      <c r="U73" s="17">
        <f t="shared" si="113"/>
        <v>0</v>
      </c>
      <c r="V73" s="22">
        <f t="shared" si="114"/>
        <v>0</v>
      </c>
      <c r="W73" s="21">
        <f>IF(W71=A73,L73/Q73,0)</f>
        <v>0</v>
      </c>
      <c r="X73" s="17">
        <f>IF(X71=A73,L73/Q73,0)</f>
        <v>0</v>
      </c>
      <c r="Y73" s="17">
        <f>IF(Y71=A73,L73/Q73,0)</f>
        <v>0</v>
      </c>
      <c r="Z73" s="17">
        <f>IF(Z71=A73,L73/Q73,0)</f>
        <v>0</v>
      </c>
      <c r="AA73" s="17">
        <f>IF(AA71=A73,L73/Q73,0)</f>
        <v>0</v>
      </c>
      <c r="AB73" s="17">
        <f>IF(AB71=A73,L73/Q73,0)</f>
        <v>0</v>
      </c>
      <c r="AC73" s="17">
        <f>IF(AC71=A73,L73/Q73,0)</f>
        <v>0</v>
      </c>
      <c r="AD73" s="17">
        <f>IF(AD71=A73,L73/Q73,0)</f>
        <v>0</v>
      </c>
      <c r="AE73" s="17">
        <f>IF(AE71=A73,L73/Q73,0)</f>
        <v>0</v>
      </c>
      <c r="AF73" s="17">
        <f>IF(AF71=A73,L73/Q73,0)</f>
        <v>0</v>
      </c>
      <c r="AG73" s="21">
        <f>IF(AG71=A73,M73/Q73,0)</f>
        <v>0</v>
      </c>
      <c r="AH73" s="17">
        <f>IF(AH71=A73,M73/Q73,0)</f>
        <v>0</v>
      </c>
      <c r="AI73" s="17">
        <f>IF(AI71=A73,M73/Q73,0)</f>
        <v>0</v>
      </c>
      <c r="AJ73" s="17">
        <f>IF(AJ71=A73,M73/Q73,0)</f>
        <v>0</v>
      </c>
      <c r="AK73" s="17">
        <f>IF(AK71=A73,M73/Q73,0)</f>
        <v>0</v>
      </c>
      <c r="AL73" s="17">
        <f>IF(AL71=A73,M73/Q73,0)</f>
        <v>0</v>
      </c>
      <c r="AM73" s="17">
        <f>IF(AM71=A73,M73/Q73,0)</f>
        <v>0</v>
      </c>
      <c r="AN73" s="17">
        <f>IF(AN71=A73,M73/Q73,0)</f>
        <v>0</v>
      </c>
      <c r="AO73" s="17">
        <f>IF(AO71=A73,M73/Q73,0)</f>
        <v>0</v>
      </c>
      <c r="AP73" s="17">
        <f>IF(AP71=A73,M73/Q73,0)</f>
        <v>0</v>
      </c>
      <c r="AQ73" s="21">
        <f>IF(AQ71=A73,N73/Q73,0)</f>
        <v>0</v>
      </c>
      <c r="AR73" s="17">
        <f>IF(AR71=A73,N73/Q73,0)</f>
        <v>0</v>
      </c>
      <c r="AS73" s="17">
        <f>IF(AS71=A73,N73/Q73,0)</f>
        <v>0</v>
      </c>
      <c r="AT73" s="17">
        <f>IF(AT71=A73,N73/Q73,0)</f>
        <v>1</v>
      </c>
      <c r="AU73" s="17">
        <f>IF(AU71=A73,N73/Q73,0)</f>
        <v>0</v>
      </c>
      <c r="AV73" s="17">
        <f>IF(AV71=A73,N73/Q73,0)</f>
        <v>0</v>
      </c>
      <c r="AW73" s="17">
        <f>IF(AW71=A73,N73/Q73,0)</f>
        <v>0</v>
      </c>
      <c r="AX73" s="17">
        <f>IF(AX71=A73,N73/Q73,0)</f>
        <v>0</v>
      </c>
      <c r="AY73" s="17">
        <f>IF(AY71=A73,N73/Q73,0)</f>
        <v>0</v>
      </c>
      <c r="AZ73" s="17">
        <f>IF(AZ71=A73,N73/Q73,0)</f>
        <v>0</v>
      </c>
      <c r="BA73" s="21">
        <f>IF(BA71=A73,O73/Q73,0)</f>
        <v>0</v>
      </c>
      <c r="BB73" s="17">
        <f>IF(BB71=A73,O73/Q73,0)</f>
        <v>0</v>
      </c>
      <c r="BC73" s="17">
        <f>IF(BC71=A73,O73/Q73,0)</f>
        <v>0</v>
      </c>
      <c r="BD73" s="17">
        <f>IF(BD71=A73,O73/Q73,0)</f>
        <v>0</v>
      </c>
      <c r="BE73" s="17">
        <f>IF(BE71=A73,O73/Q73,0)</f>
        <v>0</v>
      </c>
      <c r="BF73" s="17">
        <f>IF(BF71=A73,O73/Q73,0)</f>
        <v>0</v>
      </c>
      <c r="BG73" s="17">
        <f>IF(BG71=A73,O73/Q73,0)</f>
        <v>0</v>
      </c>
      <c r="BH73" s="17">
        <f>IF(BH71=A73,O73/Q73,0)</f>
        <v>0</v>
      </c>
      <c r="BI73" s="17">
        <f>IF(BI71=A73,O73/Q73,0)</f>
        <v>0</v>
      </c>
      <c r="BJ73" s="17">
        <f>IF(BJ71=A73,O73/Q73,0)</f>
        <v>0</v>
      </c>
      <c r="BK73" s="21">
        <f>IF(BK71=A73,P73/Q73,0)</f>
        <v>0</v>
      </c>
      <c r="BL73" s="17">
        <f>IF(BL71=A73,P73/Q73,0)</f>
        <v>0</v>
      </c>
      <c r="BM73" s="17">
        <f>IF(BM71=A73,P73/Q73,0)</f>
        <v>0</v>
      </c>
      <c r="BN73" s="17">
        <f>IF(BN71=A73,P73/Q73,0)</f>
        <v>0</v>
      </c>
      <c r="BO73" s="17">
        <f>IF(BO71=A73,P73/Q73,0)</f>
        <v>0</v>
      </c>
      <c r="BP73" s="17">
        <f>IF(BP71=A73,P73/Q73,0)</f>
        <v>0</v>
      </c>
      <c r="BQ73" s="17">
        <f>IF(BQ71=A73,P73/Q73,0)</f>
        <v>0</v>
      </c>
      <c r="BR73" s="17">
        <f>IF(BR71=A73,P73/Q73,0)</f>
        <v>0</v>
      </c>
      <c r="BS73" s="17">
        <f>IF(BS71=A73,P73/Q73,0)</f>
        <v>0</v>
      </c>
      <c r="BT73" s="22">
        <f>IF(BT71=A73,P73/Q73,0)</f>
        <v>0</v>
      </c>
      <c r="BU73" s="4">
        <f>B72*C56*G73*HLOOKUP(A73,C62:L67,2,FALSE)/Q72</f>
        <v>0</v>
      </c>
      <c r="BV73" s="4">
        <f>B72*D56*H73*HLOOKUP(A73,C62:L67,3,FALSE)/Q72</f>
        <v>0</v>
      </c>
      <c r="BW73" s="4">
        <f>B72*E56*I73*HLOOKUP(A73,C62:L67,4,FALSE)/Q72</f>
        <v>1</v>
      </c>
      <c r="BX73" s="4">
        <f>B72*F56*J73*HLOOKUP(A73,C62:L67,5,FALSE)/Q72</f>
        <v>0</v>
      </c>
      <c r="BY73" s="5">
        <f>B72*G56*K73*HLOOKUP(A73,C62:L67,6,FALSE)/Q72</f>
        <v>0</v>
      </c>
      <c r="BZ73" s="3">
        <f>C72*C57*G73*HLOOKUP(A73,C62:L67,2,FALSE)/Q72</f>
        <v>0</v>
      </c>
      <c r="CA73" s="4">
        <f>C72*D57*H73*HLOOKUP(A73,C62:L67,3,FALSE)/Q72</f>
        <v>0</v>
      </c>
      <c r="CB73" s="4">
        <f>C72*E57*I73*HLOOKUP(A73,C62:L67,4,FALSE)/Q72</f>
        <v>0</v>
      </c>
      <c r="CC73" s="4">
        <f>C72*F57*J73*HLOOKUP(A73,C62:L67,5,FALSE)/Q72</f>
        <v>0</v>
      </c>
      <c r="CD73" s="5">
        <f>C72*G57*K73*HLOOKUP(A73,C62:L67,6,FALSE)/Q72</f>
        <v>0</v>
      </c>
      <c r="CE73" s="3">
        <f>D72*C58*G73*HLOOKUP(A73,C62:L67,2,FALSE)/Q72</f>
        <v>0</v>
      </c>
      <c r="CF73" s="4">
        <f>D72*D58*H73*HLOOKUP(A73,C62:L67,3,FALSE)/Q72</f>
        <v>0</v>
      </c>
      <c r="CG73" s="4">
        <f>D72*E58*I73*HLOOKUP(A73,C62:L67,4,FALSE)/Q72</f>
        <v>0</v>
      </c>
      <c r="CH73" s="4">
        <f>D72*F58*J73*HLOOKUP(A73,C62:L67,5,FALSE)/Q72</f>
        <v>0</v>
      </c>
      <c r="CI73" s="5">
        <f>D72*G58*K73*HLOOKUP(A73,C62:L67,6,FALSE)/Q72</f>
        <v>0</v>
      </c>
      <c r="CJ73" s="3">
        <f>E72*C59*G73*HLOOKUP(A73,C62:L67,2,FALSE)/Q72</f>
        <v>0</v>
      </c>
      <c r="CK73" s="4">
        <f>E72*D59*H73*HLOOKUP(A73,C62:L67,3,FALSE)/Q72</f>
        <v>0</v>
      </c>
      <c r="CL73" s="4">
        <f>E72*E59*I73*HLOOKUP(A73,C62:L67,4,FALSE)/Q72</f>
        <v>0</v>
      </c>
      <c r="CM73" s="4">
        <f>E72*F59*J73*HLOOKUP(A73,C62:L67,5,FALSE)/Q72</f>
        <v>0</v>
      </c>
      <c r="CN73" s="5">
        <f>E72*G59*K73*HLOOKUP(A73,C62:L67,6,FALSE)/Q72</f>
        <v>0</v>
      </c>
      <c r="CO73" s="3">
        <f>F72*C60*G73*HLOOKUP(A73,C62:L67,2,FALSE)/Q72</f>
        <v>0</v>
      </c>
      <c r="CP73" s="4">
        <f>F72*D60*H73*HLOOKUP(A73,C62:L67,3,FALSE)/Q72</f>
        <v>0</v>
      </c>
      <c r="CQ73" s="4">
        <f>F72*E60*I73*HLOOKUP(A73,C62:L67,4,FALSE)/Q72</f>
        <v>0</v>
      </c>
      <c r="CR73" s="4">
        <f>F72*F60*J73*HLOOKUP(A73,C62:L67,5,FALSE)/Q72</f>
        <v>0</v>
      </c>
      <c r="CS73" s="5">
        <f>F72*G60*K73*HLOOKUP(A73,C62:L67,6,FALSE)/Q72</f>
        <v>0</v>
      </c>
    </row>
    <row r="74" spans="1:97">
      <c r="A74" s="16" t="s">
        <v>13</v>
      </c>
      <c r="B74" s="3">
        <f>IF(ISBLANK(HLOOKUP(A74,C62:L67,2,FALSE)),0,HLOOKUP(A74,C62:L67,2,FALSE) * (C56*B73+C57*C73+C58*D73+C59*E73+C60*F73))</f>
        <v>0</v>
      </c>
      <c r="C74" s="4">
        <f>IF(ISBLANK(HLOOKUP(A74,C62:L67,3,FALSE)),0,HLOOKUP(A74,C62:L67,3,FALSE) * (D56*B73+D57*C73+D58*D73+D59*E73+D60*F73))</f>
        <v>0</v>
      </c>
      <c r="D74" s="4">
        <f>IF(ISBLANK(HLOOKUP(A74,C62:L67,4,FALSE)),0,HLOOKUP(A74,C62:L67,4,FALSE) * (E56*B73+E57*C73+E58*D73+E59*E73+E60*F73))</f>
        <v>0</v>
      </c>
      <c r="E74" s="4">
        <f>IF(ISBLANK(HLOOKUP(A74,C62:L67,5,FALSE)),0,HLOOKUP(A74,C62:L67,5,FALSE) * (F56*B73+F57*C73+F58*D73+F59*E73+F60*F73))</f>
        <v>2.5247159307631269E-2</v>
      </c>
      <c r="F74" s="5">
        <f>IF(ISBLANK(HLOOKUP(A74,C62:L67,6,FALSE)),0,HLOOKUP(A74,C62:L67,6,FALSE) * (G56*B73+G57*C73+G58*D73+G59*E73+G60*F73))</f>
        <v>0</v>
      </c>
      <c r="G74" s="3">
        <f>IF(ISBLANK(HLOOKUP(A74,C62:L67,2,FALSE)),0,C56*HLOOKUP(A75,C62:L67,2,FALSE)*G75 + D56*HLOOKUP(A75,C62:L67,3,FALSE)*H75 + E56*HLOOKUP(A75,C62:L67,4,FALSE)*I75 + F56*HLOOKUP(A75,C62:L67,5,FALSE)*J75 + G56*HLOOKUP(A75,C62:L67,6,FALSE)*K75)</f>
        <v>0</v>
      </c>
      <c r="H74" s="4">
        <f>IF(ISBLANK(HLOOKUP(A74,C62:L67,3,FALSE)),0,C57*HLOOKUP(A75,C62:L67,2,FALSE)*G75 + D57*HLOOKUP(A75,C62:L67,3,FALSE)*H75 + E57*HLOOKUP(A75,C62:L67,4,FALSE)*I75 + F57*HLOOKUP(A75,C62:L67,5,FALSE)*J75 + G57*HLOOKUP(A75,C62:L67,6,FALSE)*K75)</f>
        <v>0</v>
      </c>
      <c r="I74" s="4">
        <f>IF(ISBLANK(HLOOKUP(A74,C62:L67,4,FALSE)),0,C58*HLOOKUP(A75,C62:L67,2,FALSE)*G75 + D58*HLOOKUP(A75,C62:L67,3,FALSE)*H75 + E58*HLOOKUP(A75,C62:L67,4,FALSE)*I75 + F58*HLOOKUP(A75,C62:L67,5,FALSE)*J75 + G58*HLOOKUP(A75,C62:L67,6,FALSE)*K75)</f>
        <v>0</v>
      </c>
      <c r="J74" s="4">
        <f>IF(ISBLANK(HLOOKUP(A74,C62:L67,5,FALSE)),0,C59*HLOOKUP(A75,C62:L67,2,FALSE)*G75 + D59*HLOOKUP(A75,C62:L67,3,FALSE)*H75 + E59*HLOOKUP(A75,C62:L67,4,FALSE)*I75 + F59*HLOOKUP(A75,C62:L67,5,FALSE)*J75 + G59*HLOOKUP(A75,C62:L67,6,FALSE)*K75)</f>
        <v>6.3697276501913976E-3</v>
      </c>
      <c r="K74" s="5">
        <f>IF(ISBLANK(HLOOKUP(A74,C62:L67,6,FALSE)),0,C60*HLOOKUP(A75,C62:L67,2,FALSE)*G75 + D60*HLOOKUP(A75,C62:L67,3,FALSE)*H75 + E60*HLOOKUP(A75,C62:L67,4,FALSE)*I75 + F60*HLOOKUP(A75,C62:L67,5,FALSE)*J75 + G60*HLOOKUP(A75,C62:L67,6,FALSE)*K75)</f>
        <v>0</v>
      </c>
      <c r="L74" s="3">
        <f t="shared" si="115"/>
        <v>0</v>
      </c>
      <c r="M74" s="4">
        <f t="shared" si="106"/>
        <v>0</v>
      </c>
      <c r="N74" s="4">
        <f t="shared" si="107"/>
        <v>0</v>
      </c>
      <c r="O74" s="4">
        <f t="shared" si="108"/>
        <v>1.6081752873060601E-4</v>
      </c>
      <c r="P74" s="5">
        <f t="shared" si="109"/>
        <v>0</v>
      </c>
      <c r="Q74" s="19">
        <f t="shared" si="116"/>
        <v>1.6081752873060601E-4</v>
      </c>
      <c r="R74" s="21">
        <f t="shared" si="110"/>
        <v>0</v>
      </c>
      <c r="S74" s="17">
        <f t="shared" si="111"/>
        <v>0</v>
      </c>
      <c r="T74" s="17">
        <f t="shared" si="112"/>
        <v>0</v>
      </c>
      <c r="U74" s="17">
        <f t="shared" si="113"/>
        <v>1</v>
      </c>
      <c r="V74" s="22">
        <f t="shared" si="114"/>
        <v>0</v>
      </c>
      <c r="W74" s="21">
        <f>IF(W71=A74,L74/Q74,0)</f>
        <v>0</v>
      </c>
      <c r="X74" s="17">
        <f>IF(X71=A74,L74/Q74,0)</f>
        <v>0</v>
      </c>
      <c r="Y74" s="17">
        <f>IF(Y71=A74,L74/Q74,0)</f>
        <v>0</v>
      </c>
      <c r="Z74" s="17">
        <f>IF(Z71=A74,L74/Q74,0)</f>
        <v>0</v>
      </c>
      <c r="AA74" s="17">
        <f>IF(AA71=A74,L74/Q74,0)</f>
        <v>0</v>
      </c>
      <c r="AB74" s="17">
        <f>IF(AB71=A74,L74/Q74,0)</f>
        <v>0</v>
      </c>
      <c r="AC74" s="17">
        <f>IF(AC71=A74,L74/Q74,0)</f>
        <v>0</v>
      </c>
      <c r="AD74" s="17">
        <f>IF(AD71=A74,L74/Q74,0)</f>
        <v>0</v>
      </c>
      <c r="AE74" s="17">
        <f>IF(AE71=A74,L74/Q74,0)</f>
        <v>0</v>
      </c>
      <c r="AF74" s="17">
        <f>IF(AF71=A74,L74/Q74,0)</f>
        <v>0</v>
      </c>
      <c r="AG74" s="21">
        <f>IF(AG71=A74,M74/Q74,0)</f>
        <v>0</v>
      </c>
      <c r="AH74" s="17">
        <f>IF(AH71=A74,M74/Q74,0)</f>
        <v>0</v>
      </c>
      <c r="AI74" s="17">
        <f>IF(AI71=A74,M74/Q74,0)</f>
        <v>0</v>
      </c>
      <c r="AJ74" s="17">
        <f>IF(AJ71=A74,M74/Q74,0)</f>
        <v>0</v>
      </c>
      <c r="AK74" s="17">
        <f>IF(AK71=A74,M74/Q74,0)</f>
        <v>0</v>
      </c>
      <c r="AL74" s="17">
        <f>IF(AL71=A74,M74/Q74,0)</f>
        <v>0</v>
      </c>
      <c r="AM74" s="17">
        <f>IF(AM71=A74,M74/Q74,0)</f>
        <v>0</v>
      </c>
      <c r="AN74" s="17">
        <f>IF(AN71=A74,M74/Q74,0)</f>
        <v>0</v>
      </c>
      <c r="AO74" s="17">
        <f>IF(AO71=A74,M74/Q74,0)</f>
        <v>0</v>
      </c>
      <c r="AP74" s="17">
        <f>IF(AP71=A74,M74/Q74,0)</f>
        <v>0</v>
      </c>
      <c r="AQ74" s="21">
        <f>IF(AQ71=A74,N74/Q74,0)</f>
        <v>0</v>
      </c>
      <c r="AR74" s="17">
        <f>IF(AR71=A74,N74/Q74,0)</f>
        <v>0</v>
      </c>
      <c r="AS74" s="17">
        <f>IF(AS71=A74,N74/Q74,0)</f>
        <v>0</v>
      </c>
      <c r="AT74" s="17">
        <f>IF(AT71=A74,N74/Q74,0)</f>
        <v>0</v>
      </c>
      <c r="AU74" s="17">
        <f>IF(AU71=A74,N74/Q74,0)</f>
        <v>0</v>
      </c>
      <c r="AV74" s="17">
        <f>IF(AV71=A74,N74/Q74,0)</f>
        <v>0</v>
      </c>
      <c r="AW74" s="17">
        <f>IF(AW71=A74,N74/Q74,0)</f>
        <v>0</v>
      </c>
      <c r="AX74" s="17">
        <f>IF(AX71=A74,N74/Q74,0)</f>
        <v>0</v>
      </c>
      <c r="AY74" s="17">
        <f>IF(AY71=A74,N74/Q74,0)</f>
        <v>0</v>
      </c>
      <c r="AZ74" s="17">
        <f>IF(AZ71=A74,N74/Q74,0)</f>
        <v>0</v>
      </c>
      <c r="BA74" s="21">
        <f>IF(BA71=A74,O74/Q74,0)</f>
        <v>0</v>
      </c>
      <c r="BB74" s="17">
        <f>IF(BB71=A74,O74/Q74,0)</f>
        <v>0</v>
      </c>
      <c r="BC74" s="17">
        <f>IF(BC71=A74,O74/Q74,0)</f>
        <v>0</v>
      </c>
      <c r="BD74" s="17">
        <f>IF(BD71=A74,O74/Q74,0)</f>
        <v>0</v>
      </c>
      <c r="BE74" s="17">
        <f>IF(BE71=A74,O74/Q74,0)</f>
        <v>0</v>
      </c>
      <c r="BF74" s="17">
        <f>IF(BF71=A74,O74/Q74,0)</f>
        <v>0</v>
      </c>
      <c r="BG74" s="17">
        <f>IF(BG71=A74,O74/Q74,0)</f>
        <v>0</v>
      </c>
      <c r="BH74" s="17">
        <f>IF(BH71=A74,O74/Q74,0)</f>
        <v>0</v>
      </c>
      <c r="BI74" s="17">
        <f>IF(BI71=A74,O74/Q74,0)</f>
        <v>1</v>
      </c>
      <c r="BJ74" s="17">
        <f>IF(BJ71=A74,O74/Q74,0)</f>
        <v>0</v>
      </c>
      <c r="BK74" s="21">
        <f>IF(BK71=A74,P74/Q74,0)</f>
        <v>0</v>
      </c>
      <c r="BL74" s="17">
        <f>IF(BL71=A74,P74/Q74,0)</f>
        <v>0</v>
      </c>
      <c r="BM74" s="17">
        <f>IF(BM71=A74,P74/Q74,0)</f>
        <v>0</v>
      </c>
      <c r="BN74" s="17">
        <f>IF(BN71=A74,P74/Q74,0)</f>
        <v>0</v>
      </c>
      <c r="BO74" s="17">
        <f>IF(BO71=A74,P74/Q74,0)</f>
        <v>0</v>
      </c>
      <c r="BP74" s="17">
        <f>IF(BP71=A74,P74/Q74,0)</f>
        <v>0</v>
      </c>
      <c r="BQ74" s="17">
        <f>IF(BQ71=A74,P74/Q74,0)</f>
        <v>0</v>
      </c>
      <c r="BR74" s="17">
        <f>IF(BR71=A74,P74/Q74,0)</f>
        <v>0</v>
      </c>
      <c r="BS74" s="17">
        <f>IF(BS71=A74,P74/Q74,0)</f>
        <v>0</v>
      </c>
      <c r="BT74" s="22">
        <f>IF(BT71=A74,P74/Q74,0)</f>
        <v>0</v>
      </c>
      <c r="BU74" s="4">
        <f>B73*C56*G74*HLOOKUP(A74,C62:L67,2,FALSE)/Q73</f>
        <v>0</v>
      </c>
      <c r="BV74" s="4">
        <f>B73*D56*H74*HLOOKUP(A74,C62:L67,3,FALSE)/Q73</f>
        <v>0</v>
      </c>
      <c r="BW74" s="4">
        <f>B73*E56*I74*HLOOKUP(A74,C62:L67,4,FALSE)/Q73</f>
        <v>0</v>
      </c>
      <c r="BX74" s="4">
        <f>B73*F56*J74*HLOOKUP(A74,C62:L67,5,FALSE)/Q73</f>
        <v>0</v>
      </c>
      <c r="BY74" s="5">
        <f>B73*G56*K74*HLOOKUP(A74,C62:L67,6,FALSE)/Q73</f>
        <v>0</v>
      </c>
      <c r="BZ74" s="3">
        <f>C73*C57*G74*HLOOKUP(A74,C62:L67,2,FALSE)/Q73</f>
        <v>0</v>
      </c>
      <c r="CA74" s="4">
        <f>C73*D57*H74*HLOOKUP(A74,C62:L67,3,FALSE)/Q73</f>
        <v>0</v>
      </c>
      <c r="CB74" s="4">
        <f>C73*E57*I74*HLOOKUP(A74,C62:L67,4,FALSE)/Q73</f>
        <v>0</v>
      </c>
      <c r="CC74" s="4">
        <f>C73*F57*J74*HLOOKUP(A74,C62:L67,5,FALSE)/Q73</f>
        <v>0</v>
      </c>
      <c r="CD74" s="5">
        <f>C73*G57*K74*HLOOKUP(A74,C62:L67,6,FALSE)/Q73</f>
        <v>0</v>
      </c>
      <c r="CE74" s="3">
        <f>D73*C58*G74*HLOOKUP(A74,C62:L67,2,FALSE)/Q73</f>
        <v>0</v>
      </c>
      <c r="CF74" s="4">
        <f>D73*D58*H74*HLOOKUP(A74,C62:L67,3,FALSE)/Q73</f>
        <v>0</v>
      </c>
      <c r="CG74" s="4">
        <f>D73*E58*I74*HLOOKUP(A74,C62:L67,4,FALSE)/Q73</f>
        <v>0</v>
      </c>
      <c r="CH74" s="4">
        <f>D73*F58*J74*HLOOKUP(A74,C62:L67,5,FALSE)/Q73</f>
        <v>1</v>
      </c>
      <c r="CI74" s="5">
        <f>D73*G58*K74*HLOOKUP(A74,C62:L67,6,FALSE)/Q73</f>
        <v>0</v>
      </c>
      <c r="CJ74" s="3">
        <f>E73*C59*G74*HLOOKUP(A74,C62:L67,2,FALSE)/Q73</f>
        <v>0</v>
      </c>
      <c r="CK74" s="4">
        <f>E73*D59*H74*HLOOKUP(A74,C62:L67,3,FALSE)/Q73</f>
        <v>0</v>
      </c>
      <c r="CL74" s="4">
        <f>E73*E59*I74*HLOOKUP(A74,C62:L67,4,FALSE)/Q73</f>
        <v>0</v>
      </c>
      <c r="CM74" s="4">
        <f>E73*F59*J74*HLOOKUP(A74,C62:L67,5,FALSE)/Q73</f>
        <v>0</v>
      </c>
      <c r="CN74" s="5">
        <f>E73*G59*K74*HLOOKUP(A74,C62:L67,6,FALSE)/Q73</f>
        <v>0</v>
      </c>
      <c r="CO74" s="3">
        <f>F73*C60*G74*HLOOKUP(A74,C62:L67,2,FALSE)/Q73</f>
        <v>0</v>
      </c>
      <c r="CP74" s="4">
        <f>F73*D60*H74*HLOOKUP(A74,C62:L67,3,FALSE)/Q73</f>
        <v>0</v>
      </c>
      <c r="CQ74" s="4">
        <f>F73*E60*I74*HLOOKUP(A74,C62:L67,4,FALSE)/Q73</f>
        <v>0</v>
      </c>
      <c r="CR74" s="4">
        <f>F73*F60*J74*HLOOKUP(A74,C62:L67,5,FALSE)/Q73</f>
        <v>0</v>
      </c>
      <c r="CS74" s="5">
        <f>F73*G60*K74*HLOOKUP(A74,C62:L67,6,FALSE)/Q73</f>
        <v>0</v>
      </c>
    </row>
    <row r="75" spans="1:97">
      <c r="A75" s="16" t="s">
        <v>11</v>
      </c>
      <c r="B75" s="3">
        <f>IF(ISBLANK(HLOOKUP(A75,C62:L67,2,FALSE)),0,HLOOKUP(A75,C62:L67,2,FALSE) * (C56*B74+C57*C74+C58*D74+C59*E74+C60*F74))</f>
        <v>0</v>
      </c>
      <c r="C75" s="4">
        <f>IF(ISBLANK(HLOOKUP(A75,C62:L67,3,FALSE)),0,HLOOKUP(A75,C62:L67,3,FALSE) * (D56*B74+D57*C74+D58*D74+D59*E74+D60*F74))</f>
        <v>0</v>
      </c>
      <c r="D75" s="4">
        <f>IF(ISBLANK(HLOOKUP(A75,C62:L67,4,FALSE)),0,HLOOKUP(A75,C62:L67,4,FALSE) * (E56*B74+E57*C74+E58*D74+E59*E74+E60*F74))</f>
        <v>3.0422407204584674E-6</v>
      </c>
      <c r="E75" s="4">
        <f>IF(ISBLANK(HLOOKUP(A75,C62:L67,5,FALSE)),0,HLOOKUP(A75,C62:L67,5,FALSE) * (F56*B74+F57*C74+F58*D74+F59*E74+F60*F74))</f>
        <v>2.912826197773189E-5</v>
      </c>
      <c r="F75" s="5">
        <f>IF(ISBLANK(HLOOKUP(A75,C62:L67,6,FALSE)),0,HLOOKUP(A75,C62:L67,6,FALSE) * (G56*B74+G57*C74+G58*D74+G59*E74+G60*F74))</f>
        <v>3.2251950157202928E-3</v>
      </c>
      <c r="G75" s="3">
        <f>IF(ISBLANK(HLOOKUP(A75,C62:L67,2,FALSE)),0,C56*HLOOKUP(A76,C62:L67,2,FALSE)*G76 + D56*HLOOKUP(A76,C62:L67,3,FALSE)*H76 + E56*HLOOKUP(A76,C62:L67,4,FALSE)*I76 + F56*HLOOKUP(A76,C62:L67,5,FALSE)*J76 + G56*HLOOKUP(A76,C62:L67,6,FALSE)*K76)</f>
        <v>0</v>
      </c>
      <c r="H75" s="4">
        <f>IF(ISBLANK(HLOOKUP(A75,C62:L67,3,FALSE)),0,C57*HLOOKUP(A76,C62:L67,2,FALSE)*G76 + D57*HLOOKUP(A76,C62:L67,3,FALSE)*H76 + E57*HLOOKUP(A76,C62:L67,4,FALSE)*I76 + F57*HLOOKUP(A76,C62:L67,5,FALSE)*J76 + G57*HLOOKUP(A76,C62:L67,6,FALSE)*K76)</f>
        <v>0</v>
      </c>
      <c r="I75" s="4">
        <f>IF(ISBLANK(HLOOKUP(A75,C62:L67,4,FALSE)),0,C58*HLOOKUP(A76,C62:L67,2,FALSE)*G76 + D58*HLOOKUP(A76,C62:L67,3,FALSE)*H76 + E58*HLOOKUP(A76,C62:L67,4,FALSE)*I76 + F58*HLOOKUP(A76,C62:L67,5,FALSE)*J76 + G58*HLOOKUP(A76,C62:L67,6,FALSE)*K76)</f>
        <v>1.766452930659303E-3</v>
      </c>
      <c r="J75" s="4">
        <f>IF(ISBLANK(HLOOKUP(A75,C62:L67,5,FALSE)),0,C59*HLOOKUP(A76,C62:L67,2,FALSE)*G76 + D59*HLOOKUP(A76,C62:L67,3,FALSE)*H76 + E59*HLOOKUP(A76,C62:L67,4,FALSE)*I76 + F59*HLOOKUP(A76,C62:L67,5,FALSE)*J76 + G59*HLOOKUP(A76,C62:L67,6,FALSE)*K76)</f>
        <v>3.4050145706924937E-3</v>
      </c>
      <c r="K75" s="5">
        <f>IF(ISBLANK(HLOOKUP(A75,C62:L67,6,FALSE)),0,C60*HLOOKUP(A76,C62:L67,2,FALSE)*G76 + D60*HLOOKUP(A76,C62:L67,3,FALSE)*H76 + E60*HLOOKUP(A76,C62:L67,4,FALSE)*I76 + F60*HLOOKUP(A76,C62:L67,5,FALSE)*J76 + G60*HLOOKUP(A76,C62:L67,6,FALSE)*K76)</f>
        <v>4.9830466627837064E-2</v>
      </c>
      <c r="L75" s="3">
        <f t="shared" si="115"/>
        <v>0</v>
      </c>
      <c r="M75" s="4">
        <f t="shared" si="106"/>
        <v>0</v>
      </c>
      <c r="N75" s="4">
        <f t="shared" si="107"/>
        <v>5.373975036424929E-9</v>
      </c>
      <c r="O75" s="4">
        <f t="shared" si="108"/>
        <v>9.9182156453125243E-8</v>
      </c>
      <c r="P75" s="5">
        <f t="shared" si="109"/>
        <v>1.6071297259911648E-4</v>
      </c>
      <c r="Q75" s="19">
        <f t="shared" si="116"/>
        <v>1.6081752873060604E-4</v>
      </c>
      <c r="R75" s="21">
        <f t="shared" si="110"/>
        <v>0</v>
      </c>
      <c r="S75" s="17">
        <f t="shared" si="111"/>
        <v>0</v>
      </c>
      <c r="T75" s="17">
        <f t="shared" si="112"/>
        <v>3.3416600036350264E-5</v>
      </c>
      <c r="U75" s="17">
        <f t="shared" si="113"/>
        <v>6.1673722532616779E-4</v>
      </c>
      <c r="V75" s="22">
        <f t="shared" si="114"/>
        <v>0.9993498461746374</v>
      </c>
      <c r="W75" s="21">
        <f>IF(W71=A75,L75/Q75,0)</f>
        <v>0</v>
      </c>
      <c r="X75" s="17">
        <f>IF(X71=A75,L75/Q75,0)</f>
        <v>0</v>
      </c>
      <c r="Y75" s="17">
        <f>IF(Y71=A75,L75/Q75,0)</f>
        <v>0</v>
      </c>
      <c r="Z75" s="17">
        <f>IF(Z71=A75,L75/Q75,0)</f>
        <v>0</v>
      </c>
      <c r="AA75" s="17">
        <f>IF(AA71=A75,L75/Q75,0)</f>
        <v>0</v>
      </c>
      <c r="AB75" s="17">
        <f>IF(AB71=A75,L75/Q75,0)</f>
        <v>0</v>
      </c>
      <c r="AC75" s="17">
        <f>IF(AC71=A75,L75/Q75,0)</f>
        <v>0</v>
      </c>
      <c r="AD75" s="17">
        <f>IF(AD71=A75,L75/Q75,0)</f>
        <v>0</v>
      </c>
      <c r="AE75" s="17">
        <f>IF(AE71=A75,L75/Q75,0)</f>
        <v>0</v>
      </c>
      <c r="AF75" s="17">
        <f>IF(AF71=A75,L75/Q75,0)</f>
        <v>0</v>
      </c>
      <c r="AG75" s="21">
        <f>IF(AG71=A75,M75/Q75,0)</f>
        <v>0</v>
      </c>
      <c r="AH75" s="17">
        <f>IF(AH71=A75,M75/Q75,0)</f>
        <v>0</v>
      </c>
      <c r="AI75" s="17">
        <f>IF(AI71=A75,M75/Q75,0)</f>
        <v>0</v>
      </c>
      <c r="AJ75" s="17">
        <f>IF(AJ71=A75,M75/Q75,0)</f>
        <v>0</v>
      </c>
      <c r="AK75" s="17">
        <f>IF(AK71=A75,M75/Q75,0)</f>
        <v>0</v>
      </c>
      <c r="AL75" s="17">
        <f>IF(AL71=A75,M75/Q75,0)</f>
        <v>0</v>
      </c>
      <c r="AM75" s="17">
        <f>IF(AM71=A75,M75/Q75,0)</f>
        <v>0</v>
      </c>
      <c r="AN75" s="17">
        <f>IF(AN71=A75,M75/Q75,0)</f>
        <v>0</v>
      </c>
      <c r="AO75" s="17">
        <f>IF(AO71=A75,M75/Q75,0)</f>
        <v>0</v>
      </c>
      <c r="AP75" s="17">
        <f>IF(AP71=A75,M75/Q75,0)</f>
        <v>0</v>
      </c>
      <c r="AQ75" s="21">
        <f>IF(AQ71=A75,N75/Q75,0)</f>
        <v>0</v>
      </c>
      <c r="AR75" s="17">
        <f>IF(AR71=A75,N75/Q75,0)</f>
        <v>0</v>
      </c>
      <c r="AS75" s="17">
        <f>IF(AS71=A75,N75/Q75,0)</f>
        <v>0</v>
      </c>
      <c r="AT75" s="17">
        <f>IF(AT71=A75,N75/Q75,0)</f>
        <v>0</v>
      </c>
      <c r="AU75" s="17">
        <f>IF(AU71=A75,N75/Q75,0)</f>
        <v>0</v>
      </c>
      <c r="AV75" s="17">
        <f>IF(AV71=A75,N75/Q75,0)</f>
        <v>0</v>
      </c>
      <c r="AW75" s="17">
        <f>IF(AW71=A75,N75/Q75,0)</f>
        <v>3.3416600036350264E-5</v>
      </c>
      <c r="AX75" s="17">
        <f>IF(AX71=A75,N75/Q75,0)</f>
        <v>0</v>
      </c>
      <c r="AY75" s="17">
        <f>IF(AY71=A75,N75/Q75,0)</f>
        <v>0</v>
      </c>
      <c r="AZ75" s="17">
        <f>IF(AZ71=A75,N75/Q75,0)</f>
        <v>0</v>
      </c>
      <c r="BA75" s="21">
        <f>IF(BA71=A75,O75/Q75,0)</f>
        <v>0</v>
      </c>
      <c r="BB75" s="17">
        <f>IF(BB71=A75,O75/Q75,0)</f>
        <v>0</v>
      </c>
      <c r="BC75" s="17">
        <f>IF(BC71=A75,O75/Q75,0)</f>
        <v>0</v>
      </c>
      <c r="BD75" s="17">
        <f>IF(BD71=A75,O75/Q75,0)</f>
        <v>0</v>
      </c>
      <c r="BE75" s="17">
        <f>IF(BE71=A75,O75/Q75,0)</f>
        <v>0</v>
      </c>
      <c r="BF75" s="17">
        <f>IF(BF71=A75,O75/Q75,0)</f>
        <v>0</v>
      </c>
      <c r="BG75" s="17">
        <f>IF(BG71=A75,O75/Q75,0)</f>
        <v>6.1673722532616779E-4</v>
      </c>
      <c r="BH75" s="17">
        <f>IF(BH71=A75,O75/Q75,0)</f>
        <v>0</v>
      </c>
      <c r="BI75" s="17">
        <f>IF(BI71=A75,O75/Q75,0)</f>
        <v>0</v>
      </c>
      <c r="BJ75" s="17">
        <f>IF(BJ71=A75,O75/Q75,0)</f>
        <v>0</v>
      </c>
      <c r="BK75" s="21">
        <f>IF(BK71=A75,P75/Q75,0)</f>
        <v>0</v>
      </c>
      <c r="BL75" s="17">
        <f>IF(BL71=A75,P75/Q75,0)</f>
        <v>0</v>
      </c>
      <c r="BM75" s="17">
        <f>IF(BM71=A75,P75/Q75,0)</f>
        <v>0</v>
      </c>
      <c r="BN75" s="17">
        <f>IF(BN71=A75,P75/Q75,0)</f>
        <v>0</v>
      </c>
      <c r="BO75" s="17">
        <f>IF(BO71=A75,P75/Q75,0)</f>
        <v>0</v>
      </c>
      <c r="BP75" s="17">
        <f>IF(BP71=A75,P75/Q75,0)</f>
        <v>0</v>
      </c>
      <c r="BQ75" s="17">
        <f>IF(BQ71=A75,P75/Q75,0)</f>
        <v>0.9993498461746374</v>
      </c>
      <c r="BR75" s="17">
        <f>IF(BR71=A75,P75/Q75,0)</f>
        <v>0</v>
      </c>
      <c r="BS75" s="17">
        <f>IF(BS71=A75,P75/Q75,0)</f>
        <v>0</v>
      </c>
      <c r="BT75" s="22">
        <f>IF(BT71=A75,P75/Q75,0)</f>
        <v>0</v>
      </c>
      <c r="BU75" s="4">
        <f>B74*C56*G75*HLOOKUP(A75,C62:L67,2,FALSE)/Q74</f>
        <v>0</v>
      </c>
      <c r="BV75" s="4">
        <f>B74*D56*H75*HLOOKUP(A75,C62:L67,3,FALSE)/Q74</f>
        <v>0</v>
      </c>
      <c r="BW75" s="4">
        <f>B74*E56*I75*HLOOKUP(A75,C62:L67,4,FALSE)/Q74</f>
        <v>0</v>
      </c>
      <c r="BX75" s="4">
        <f>B74*F56*J75*HLOOKUP(A75,C62:L67,5,FALSE)/Q74</f>
        <v>0</v>
      </c>
      <c r="BY75" s="5">
        <f>B74*G56*K75*HLOOKUP(A75,C62:L67,6,FALSE)/Q74</f>
        <v>0</v>
      </c>
      <c r="BZ75" s="3">
        <f>C74*C57*G75*HLOOKUP(A75,C62:L67,2,FALSE)/Q74</f>
        <v>0</v>
      </c>
      <c r="CA75" s="4">
        <f>C74*D57*H75*HLOOKUP(A75,C62:L67,3,FALSE)/Q74</f>
        <v>0</v>
      </c>
      <c r="CB75" s="4">
        <f>C74*E57*I75*HLOOKUP(A75,C62:L67,4,FALSE)/Q74</f>
        <v>0</v>
      </c>
      <c r="CC75" s="4">
        <f>C74*F57*J75*HLOOKUP(A75,C62:L67,5,FALSE)/Q74</f>
        <v>0</v>
      </c>
      <c r="CD75" s="5">
        <f>C74*G57*K75*HLOOKUP(A75,C62:L67,6,FALSE)/Q74</f>
        <v>0</v>
      </c>
      <c r="CE75" s="3">
        <f>D74*C58*G75*HLOOKUP(A75,C62:L67,2,FALSE)/Q74</f>
        <v>0</v>
      </c>
      <c r="CF75" s="4">
        <f>D74*D58*H75*HLOOKUP(A75,C62:L67,3,FALSE)/Q74</f>
        <v>0</v>
      </c>
      <c r="CG75" s="4">
        <f>D74*E58*I75*HLOOKUP(A75,C62:L67,4,FALSE)/Q74</f>
        <v>0</v>
      </c>
      <c r="CH75" s="4">
        <f>D74*F58*J75*HLOOKUP(A75,C62:L67,5,FALSE)/Q74</f>
        <v>0</v>
      </c>
      <c r="CI75" s="5">
        <f>D74*G58*K75*HLOOKUP(A75,C62:L67,6,FALSE)/Q74</f>
        <v>0</v>
      </c>
      <c r="CJ75" s="3">
        <f>E74*C59*G75*HLOOKUP(A75,C62:L67,2,FALSE)/Q74</f>
        <v>0</v>
      </c>
      <c r="CK75" s="4">
        <f>E74*D59*H75*HLOOKUP(A75,C62:L67,3,FALSE)/Q74</f>
        <v>0</v>
      </c>
      <c r="CL75" s="4">
        <f>E74*E59*I75*HLOOKUP(A75,C62:L67,4,FALSE)/Q74</f>
        <v>3.3416600036350264E-5</v>
      </c>
      <c r="CM75" s="4">
        <f>E74*F59*J75*HLOOKUP(A75,C62:L67,5,FALSE)/Q74</f>
        <v>6.1673722532616789E-4</v>
      </c>
      <c r="CN75" s="5">
        <f>E74*G59*K75*HLOOKUP(A75,C62:L67,6,FALSE)/Q74</f>
        <v>0.99934984617463762</v>
      </c>
      <c r="CO75" s="3">
        <f>F74*C60*G75*HLOOKUP(A75,C62:L67,2,FALSE)/Q74</f>
        <v>0</v>
      </c>
      <c r="CP75" s="4">
        <f>F74*D60*H75*HLOOKUP(A75,C62:L67,3,FALSE)/Q74</f>
        <v>0</v>
      </c>
      <c r="CQ75" s="4">
        <f>F74*E60*I75*HLOOKUP(A75,C62:L67,4,FALSE)/Q74</f>
        <v>0</v>
      </c>
      <c r="CR75" s="4">
        <f>F74*F60*J75*HLOOKUP(A75,C62:L67,5,FALSE)/Q74</f>
        <v>0</v>
      </c>
      <c r="CS75" s="5">
        <f>F74*G60*K75*HLOOKUP(A75,C62:L67,6,FALSE)/Q74</f>
        <v>0</v>
      </c>
    </row>
    <row r="76" spans="1:97">
      <c r="A76" s="16" t="s">
        <v>14</v>
      </c>
      <c r="B76" s="3">
        <f>IF(ISBLANK(HLOOKUP(A76,C62:L67,2,FALSE)),0,HLOOKUP(A76,C62:L67,2,FALSE) * (C56*B75+C57*C75+C58*D75+C59*E75+C60*F75))</f>
        <v>0</v>
      </c>
      <c r="C76" s="4">
        <f>IF(ISBLANK(HLOOKUP(A76,C62:L67,3,FALSE)),0,HLOOKUP(A76,C62:L67,3,FALSE) * (D56*B75+D57*C75+D58*D75+D59*E75+D60*F75))</f>
        <v>0</v>
      </c>
      <c r="D76" s="4">
        <f>IF(ISBLANK(HLOOKUP(A76,C62:L67,4,FALSE)),0,HLOOKUP(A76,C62:L67,4,FALSE) * (E56*B75+E57*C75+E58*D75+E59*E75+E60*F75))</f>
        <v>1.2235843792045248E-3</v>
      </c>
      <c r="E76" s="4">
        <f>IF(ISBLANK(HLOOKUP(A76,C62:L67,5,FALSE)),0,HLOOKUP(A76,C62:L67,5,FALSE) * (F56*B75+F57*C75+F58*D75+F59*E75+F60*F75))</f>
        <v>0</v>
      </c>
      <c r="F76" s="5">
        <f>IF(ISBLANK(HLOOKUP(A76,C62:L67,6,FALSE)),0,HLOOKUP(A76,C62:L67,6,FALSE) * (G56*B75+G57*C75+G58*D75+G59*E75+G60*F75))</f>
        <v>0</v>
      </c>
      <c r="G76" s="3">
        <f>IF(ISBLANK(HLOOKUP(A76,C62:L67,2,FALSE)),0,C56*HLOOKUP(A77,C62:L67,2,FALSE)*G77 + D56*HLOOKUP(A77,C62:L67,3,FALSE)*H77 + E56*HLOOKUP(A77,C62:L67,4,FALSE)*I77 + F56*HLOOKUP(A77,C62:L67,5,FALSE)*J77 + G56*HLOOKUP(A77,C62:L67,6,FALSE)*K77)</f>
        <v>0</v>
      </c>
      <c r="H76" s="4">
        <f>IF(ISBLANK(HLOOKUP(A76,C62:L67,3,FALSE)),0,C57*HLOOKUP(A77,C62:L67,2,FALSE)*G77 + D57*HLOOKUP(A77,C62:L67,3,FALSE)*H77 + E57*HLOOKUP(A77,C62:L67,4,FALSE)*I77 + F57*HLOOKUP(A77,C62:L67,5,FALSE)*J77 + G57*HLOOKUP(A77,C62:L67,6,FALSE)*K77)</f>
        <v>0</v>
      </c>
      <c r="I76" s="4">
        <f>IF(ISBLANK(HLOOKUP(A76,C62:L67,4,FALSE)),0,C58*HLOOKUP(A77,C62:L67,2,FALSE)*G77 + D58*HLOOKUP(A77,C62:L67,3,FALSE)*H77 + E58*HLOOKUP(A77,C62:L67,4,FALSE)*I77 + F58*HLOOKUP(A77,C62:L67,5,FALSE)*J77 + G58*HLOOKUP(A77,C62:L67,6,FALSE)*K77)</f>
        <v>0.13143149868843254</v>
      </c>
      <c r="J76" s="4">
        <f>IF(ISBLANK(HLOOKUP(A76,C62:L67,5,FALSE)),0,C59*HLOOKUP(A77,C62:L67,2,FALSE)*G77 + D59*HLOOKUP(A77,C62:L67,3,FALSE)*H77 + E59*HLOOKUP(A77,C62:L67,4,FALSE)*I77 + F59*HLOOKUP(A77,C62:L67,5,FALSE)*J77 + G59*HLOOKUP(A77,C62:L67,6,FALSE)*K77)</f>
        <v>0</v>
      </c>
      <c r="K76" s="5">
        <f>IF(ISBLANK(HLOOKUP(A76,C62:L67,6,FALSE)),0,C60*HLOOKUP(A77,C62:L67,2,FALSE)*G77 + D60*HLOOKUP(A77,C62:L67,3,FALSE)*H77 + E60*HLOOKUP(A77,C62:L67,4,FALSE)*I77 + F60*HLOOKUP(A77,C62:L67,5,FALSE)*J77 + G60*HLOOKUP(A77,C62:L67,6,FALSE)*K77)</f>
        <v>0</v>
      </c>
      <c r="L76" s="3">
        <f t="shared" si="115"/>
        <v>0</v>
      </c>
      <c r="M76" s="4">
        <f t="shared" si="106"/>
        <v>0</v>
      </c>
      <c r="N76" s="4">
        <f t="shared" si="107"/>
        <v>1.6081752873060604E-4</v>
      </c>
      <c r="O76" s="4">
        <f t="shared" si="108"/>
        <v>0</v>
      </c>
      <c r="P76" s="5">
        <f t="shared" si="109"/>
        <v>0</v>
      </c>
      <c r="Q76" s="19">
        <f t="shared" si="116"/>
        <v>1.6081752873060604E-4</v>
      </c>
      <c r="R76" s="21">
        <f t="shared" si="110"/>
        <v>0</v>
      </c>
      <c r="S76" s="17">
        <f t="shared" si="111"/>
        <v>0</v>
      </c>
      <c r="T76" s="17">
        <f t="shared" si="112"/>
        <v>1</v>
      </c>
      <c r="U76" s="17">
        <f t="shared" si="113"/>
        <v>0</v>
      </c>
      <c r="V76" s="22">
        <f t="shared" si="114"/>
        <v>0</v>
      </c>
      <c r="W76" s="21">
        <f>IF(W71=A76,L76/Q76,0)</f>
        <v>0</v>
      </c>
      <c r="X76" s="17">
        <f>IF(X71=A76,L76/Q76,0)</f>
        <v>0</v>
      </c>
      <c r="Y76" s="17">
        <f>IF(Y71=A76,L76/Q76,0)</f>
        <v>0</v>
      </c>
      <c r="Z76" s="17">
        <f>IF(Z71=A76,L76/Q76,0)</f>
        <v>0</v>
      </c>
      <c r="AA76" s="17">
        <f>IF(AA71=A76,L76/Q76,0)</f>
        <v>0</v>
      </c>
      <c r="AB76" s="17">
        <f>IF(AB71=A76,L76/Q76,0)</f>
        <v>0</v>
      </c>
      <c r="AC76" s="17">
        <f>IF(AC71=A76,L76/Q76,0)</f>
        <v>0</v>
      </c>
      <c r="AD76" s="17">
        <f>IF(AD71=A76,L76/Q76,0)</f>
        <v>0</v>
      </c>
      <c r="AE76" s="17">
        <f>IF(AE71=A76,L76/Q76,0)</f>
        <v>0</v>
      </c>
      <c r="AF76" s="17">
        <f>IF(AF71=A76,L76/Q76,0)</f>
        <v>0</v>
      </c>
      <c r="AG76" s="21">
        <f>IF(AG71=A76,M76/Q76,0)</f>
        <v>0</v>
      </c>
      <c r="AH76" s="17">
        <f>IF(AH71=A76,M76/Q76,0)</f>
        <v>0</v>
      </c>
      <c r="AI76" s="17">
        <f>IF(AI71=A76,M76/Q76,0)</f>
        <v>0</v>
      </c>
      <c r="AJ76" s="17">
        <f>IF(AJ71=A76,M76/Q76,0)</f>
        <v>0</v>
      </c>
      <c r="AK76" s="17">
        <f>IF(AK71=A76,M76/Q76,0)</f>
        <v>0</v>
      </c>
      <c r="AL76" s="17">
        <f>IF(AL71=A76,M76/Q76,0)</f>
        <v>0</v>
      </c>
      <c r="AM76" s="17">
        <f>IF(AM71=A76,M76/Q76,0)</f>
        <v>0</v>
      </c>
      <c r="AN76" s="17">
        <f>IF(AN71=A76,M76/Q76,0)</f>
        <v>0</v>
      </c>
      <c r="AO76" s="17">
        <f>IF(AO71=A76,M76/Q76,0)</f>
        <v>0</v>
      </c>
      <c r="AP76" s="17">
        <f>IF(AP71=A76,M76/Q76,0)</f>
        <v>0</v>
      </c>
      <c r="AQ76" s="21">
        <f>IF(AQ71=A76,N76/Q76,0)</f>
        <v>0</v>
      </c>
      <c r="AR76" s="17">
        <f>IF(AR71=A76,N76/Q76,0)</f>
        <v>0</v>
      </c>
      <c r="AS76" s="17">
        <f>IF(AS71=A76,N76/Q76,0)</f>
        <v>0</v>
      </c>
      <c r="AT76" s="17">
        <f>IF(AT71=A76,N76/Q76,0)</f>
        <v>0</v>
      </c>
      <c r="AU76" s="17">
        <f>IF(AU71=A76,N76/Q76,0)</f>
        <v>0</v>
      </c>
      <c r="AV76" s="17">
        <f>IF(AV71=A76,N76/Q76,0)</f>
        <v>0</v>
      </c>
      <c r="AW76" s="17">
        <f>IF(AW71=A76,N76/Q76,0)</f>
        <v>0</v>
      </c>
      <c r="AX76" s="17">
        <f>IF(AX71=A76,N76/Q76,0)</f>
        <v>0</v>
      </c>
      <c r="AY76" s="17">
        <f>IF(AY71=A76,N76/Q76,0)</f>
        <v>0</v>
      </c>
      <c r="AZ76" s="17">
        <f>IF(AZ71=A76,N76/Q76,0)</f>
        <v>1</v>
      </c>
      <c r="BA76" s="21">
        <f>IF(BA71=A76,O76/Q76,0)</f>
        <v>0</v>
      </c>
      <c r="BB76" s="17">
        <f>IF(BB71=A76,O76/Q76,0)</f>
        <v>0</v>
      </c>
      <c r="BC76" s="17">
        <f>IF(BC71=A76,O76/Q76,0)</f>
        <v>0</v>
      </c>
      <c r="BD76" s="17">
        <f>IF(BD71=A76,O76/Q76,0)</f>
        <v>0</v>
      </c>
      <c r="BE76" s="17">
        <f>IF(BE71=A76,O76/Q76,0)</f>
        <v>0</v>
      </c>
      <c r="BF76" s="17">
        <f>IF(BF71=A76,O76/Q76,0)</f>
        <v>0</v>
      </c>
      <c r="BG76" s="17">
        <f>IF(BG71=A76,O76/Q76,0)</f>
        <v>0</v>
      </c>
      <c r="BH76" s="17">
        <f>IF(BH71=A76,O76/Q76,0)</f>
        <v>0</v>
      </c>
      <c r="BI76" s="17">
        <f>IF(BI71=A76,O76/Q76,0)</f>
        <v>0</v>
      </c>
      <c r="BJ76" s="17">
        <f>IF(BJ71=A76,O76/Q76,0)</f>
        <v>0</v>
      </c>
      <c r="BK76" s="21">
        <f>IF(BK71=A76,P76/Q76,0)</f>
        <v>0</v>
      </c>
      <c r="BL76" s="17">
        <f>IF(BL71=A76,P76/Q76,0)</f>
        <v>0</v>
      </c>
      <c r="BM76" s="17">
        <f>IF(BM71=A76,P76/Q76,0)</f>
        <v>0</v>
      </c>
      <c r="BN76" s="17">
        <f>IF(BN71=A76,P76/Q76,0)</f>
        <v>0</v>
      </c>
      <c r="BO76" s="17">
        <f>IF(BO71=A76,P76/Q76,0)</f>
        <v>0</v>
      </c>
      <c r="BP76" s="17">
        <f>IF(BP71=A76,P76/Q76,0)</f>
        <v>0</v>
      </c>
      <c r="BQ76" s="17">
        <f>IF(BQ71=A76,P76/Q76,0)</f>
        <v>0</v>
      </c>
      <c r="BR76" s="17">
        <f>IF(BR71=A76,P76/Q76,0)</f>
        <v>0</v>
      </c>
      <c r="BS76" s="17">
        <f>IF(BS71=A76,P76/Q76,0)</f>
        <v>0</v>
      </c>
      <c r="BT76" s="22">
        <f>IF(BT71=A76,P76/Q76,0)</f>
        <v>0</v>
      </c>
      <c r="BU76" s="4">
        <f>B75*C56*G76*HLOOKUP(A76,C62:L67,2,FALSE)/Q75</f>
        <v>0</v>
      </c>
      <c r="BV76" s="4">
        <f>B75*D56*H76*HLOOKUP(A76,C62:L67,3,FALSE)/Q75</f>
        <v>0</v>
      </c>
      <c r="BW76" s="4">
        <f>B75*E56*I76*HLOOKUP(A76,C62:L67,4,FALSE)/Q75</f>
        <v>0</v>
      </c>
      <c r="BX76" s="4">
        <f>B75*F56*J76*HLOOKUP(A76,C62:L67,5,FALSE)/Q75</f>
        <v>0</v>
      </c>
      <c r="BY76" s="5">
        <f>B75*G56*K76*HLOOKUP(A76,C62:L67,6,FALSE)/Q75</f>
        <v>0</v>
      </c>
      <c r="BZ76" s="3">
        <f>C75*C57*G76*HLOOKUP(A76,C62:L67,2,FALSE)/Q75</f>
        <v>0</v>
      </c>
      <c r="CA76" s="4">
        <f>C75*D57*H76*HLOOKUP(A76,C62:L67,3,FALSE)/Q75</f>
        <v>0</v>
      </c>
      <c r="CB76" s="4">
        <f>C75*E57*I76*HLOOKUP(A76,C62:L67,4,FALSE)/Q75</f>
        <v>0</v>
      </c>
      <c r="CC76" s="4">
        <f>C75*F57*J76*HLOOKUP(A76,C62:L67,5,FALSE)/Q75</f>
        <v>0</v>
      </c>
      <c r="CD76" s="5">
        <f>C75*G57*K76*HLOOKUP(A76,C62:L67,6,FALSE)/Q75</f>
        <v>0</v>
      </c>
      <c r="CE76" s="3">
        <f>D75*C58*G76*HLOOKUP(A76,C62:L67,2,FALSE)/Q75</f>
        <v>0</v>
      </c>
      <c r="CF76" s="4">
        <f>D75*D58*H76*HLOOKUP(A76,C62:L67,3,FALSE)/Q75</f>
        <v>0</v>
      </c>
      <c r="CG76" s="4">
        <f>D75*E58*I76*HLOOKUP(A76,C62:L67,4,FALSE)/Q75</f>
        <v>3.3416600036350264E-5</v>
      </c>
      <c r="CH76" s="4">
        <f>D75*F58*J76*HLOOKUP(A76,C62:L67,5,FALSE)/Q75</f>
        <v>0</v>
      </c>
      <c r="CI76" s="5">
        <f>D75*G58*K76*HLOOKUP(A76,C62:L67,6,FALSE)/Q75</f>
        <v>0</v>
      </c>
      <c r="CJ76" s="3">
        <f>E75*C59*G76*HLOOKUP(A76,C62:L67,2,FALSE)/Q75</f>
        <v>0</v>
      </c>
      <c r="CK76" s="4">
        <f>E75*D59*H76*HLOOKUP(A76,C62:L67,3,FALSE)/Q75</f>
        <v>0</v>
      </c>
      <c r="CL76" s="4">
        <f>E75*E59*I76*HLOOKUP(A76,C62:L67,4,FALSE)/Q75</f>
        <v>6.1673722532616779E-4</v>
      </c>
      <c r="CM76" s="4">
        <f>E75*F59*J76*HLOOKUP(A76,C62:L67,5,FALSE)/Q75</f>
        <v>0</v>
      </c>
      <c r="CN76" s="5">
        <f>E75*G59*K76*HLOOKUP(A76,C62:L67,6,FALSE)/Q75</f>
        <v>0</v>
      </c>
      <c r="CO76" s="3">
        <f>F75*C60*G76*HLOOKUP(A76,C62:L67,2,FALSE)/Q75</f>
        <v>0</v>
      </c>
      <c r="CP76" s="4">
        <f>F75*D60*H76*HLOOKUP(A76,C62:L67,3,FALSE)/Q75</f>
        <v>0</v>
      </c>
      <c r="CQ76" s="4">
        <f>F75*E60*I76*HLOOKUP(A76,C62:L67,4,FALSE)/Q75</f>
        <v>0.99934984617463762</v>
      </c>
      <c r="CR76" s="4">
        <f>F75*F60*J76*HLOOKUP(A76,C62:L67,5,FALSE)/Q75</f>
        <v>0</v>
      </c>
      <c r="CS76" s="5">
        <f>F75*G60*K76*HLOOKUP(A76,C62:L67,6,FALSE)/Q75</f>
        <v>0</v>
      </c>
    </row>
    <row r="77" spans="1:97">
      <c r="A77" s="16" t="s">
        <v>9</v>
      </c>
      <c r="B77" s="3">
        <f>IF(ISBLANK(HLOOKUP(A77,C62:L67,2,FALSE)),0,HLOOKUP(A77,C62:L67,2,FALSE) * (C56*B76+C57*C76+C58*D76+C59*E76+C60*F76))</f>
        <v>0</v>
      </c>
      <c r="C77" s="4">
        <f>IF(ISBLANK(HLOOKUP(A77,C62:L67,3,FALSE)),0,HLOOKUP(A77,C62:L67,3,FALSE) * (D56*B76+D57*C76+D58*D76+D59*E76+D60*F76))</f>
        <v>0</v>
      </c>
      <c r="D77" s="4">
        <f>IF(ISBLANK(HLOOKUP(A77,C62:L67,4,FALSE)),0,HLOOKUP(A77,C62:L67,4,FALSE) * (E56*B76+E57*C76+E58*D76+E59*E76+E60*F76))</f>
        <v>2.5604179553760552E-7</v>
      </c>
      <c r="E77" s="4">
        <f>IF(ISBLANK(HLOOKUP(A77,C62:L67,5,FALSE)),0,HLOOKUP(A77,C62:L67,5,FALSE) * (F56*B76+F57*C76+F58*D76+F59*E76+F60*F76))</f>
        <v>5.0442917148692062E-4</v>
      </c>
      <c r="F77" s="5">
        <f>IF(ISBLANK(HLOOKUP(A77,C62:L67,6,FALSE)),0,HLOOKUP(A77,C62:L67,6,FALSE) * (G56*B76+G57*C76+G58*D76+G59*E76+G60*F76))</f>
        <v>4.3826666450120605E-6</v>
      </c>
      <c r="G77" s="3">
        <f>IF(ISBLANK(HLOOKUP(A77,C62:L67,2,FALSE)),0,C56*HLOOKUP(A78,C62:L67,2,FALSE)*G78 + D56*HLOOKUP(A78,C62:L67,3,FALSE)*H78 + E56*HLOOKUP(A78,C62:L67,4,FALSE)*I78 + F56*HLOOKUP(A78,C62:L67,5,FALSE)*J78 + G56*HLOOKUP(A78,C62:L67,6,FALSE)*K78)</f>
        <v>0</v>
      </c>
      <c r="H77" s="4">
        <f>IF(ISBLANK(HLOOKUP(A77,C62:L67,3,FALSE)),0,C57*HLOOKUP(A78,C62:L67,2,FALSE)*G78 + D57*HLOOKUP(A78,C62:L67,3,FALSE)*H78 + E57*HLOOKUP(A78,C62:L67,4,FALSE)*I78 + F57*HLOOKUP(A78,C62:L67,5,FALSE)*J78 + G57*HLOOKUP(A78,C62:L67,6,FALSE)*K78)</f>
        <v>0</v>
      </c>
      <c r="I77" s="4">
        <f>IF(ISBLANK(HLOOKUP(A77,C62:L67,4,FALSE)),0,C58*HLOOKUP(A78,C62:L67,2,FALSE)*G78 + D58*HLOOKUP(A78,C62:L67,3,FALSE)*H78 + E58*HLOOKUP(A78,C62:L67,4,FALSE)*I78 + F58*HLOOKUP(A78,C62:L67,5,FALSE)*J78 + G58*HLOOKUP(A78,C62:L67,6,FALSE)*K78)</f>
        <v>1.5067602565497218E-2</v>
      </c>
      <c r="J77" s="4">
        <f>IF(ISBLANK(HLOOKUP(A77,C62:L67,5,FALSE)),0,C59*HLOOKUP(A78,C62:L67,2,FALSE)*G78 + D59*HLOOKUP(A78,C62:L67,3,FALSE)*H78 + E59*HLOOKUP(A78,C62:L67,4,FALSE)*I78 + F59*HLOOKUP(A78,C62:L67,5,FALSE)*J78 + G59*HLOOKUP(A78,C62:L67,6,FALSE)*K78)</f>
        <v>0.31430600897199246</v>
      </c>
      <c r="K77" s="5">
        <f>IF(ISBLANK(HLOOKUP(A77,C62:L67,6,FALSE)),0,C60*HLOOKUP(A78,C62:L67,2,FALSE)*G78 + D60*HLOOKUP(A78,C62:L67,3,FALSE)*H78 + E60*HLOOKUP(A78,C62:L67,4,FALSE)*I78 + F60*HLOOKUP(A78,C62:L67,5,FALSE)*J78 + G60*HLOOKUP(A78,C62:L67,6,FALSE)*K78)</f>
        <v>0.51761890174097691</v>
      </c>
      <c r="L77" s="3">
        <f t="shared" si="115"/>
        <v>0</v>
      </c>
      <c r="M77" s="4">
        <f t="shared" si="106"/>
        <v>0</v>
      </c>
      <c r="N77" s="4">
        <f t="shared" si="107"/>
        <v>3.857936015316939E-9</v>
      </c>
      <c r="O77" s="4">
        <f t="shared" si="108"/>
        <v>1.585451196991028E-4</v>
      </c>
      <c r="P77" s="5">
        <f t="shared" si="109"/>
        <v>2.2685510954879548E-6</v>
      </c>
      <c r="Q77" s="19">
        <f t="shared" si="116"/>
        <v>1.6081752873060607E-4</v>
      </c>
      <c r="R77" s="21">
        <f t="shared" si="110"/>
        <v>0</v>
      </c>
      <c r="S77" s="17">
        <f t="shared" si="111"/>
        <v>0</v>
      </c>
      <c r="T77" s="17">
        <f t="shared" si="112"/>
        <v>2.3989524312238198E-5</v>
      </c>
      <c r="U77" s="17">
        <f t="shared" si="113"/>
        <v>0.98586964338128902</v>
      </c>
      <c r="V77" s="22">
        <f t="shared" si="114"/>
        <v>1.4106367094398799E-2</v>
      </c>
      <c r="W77" s="21">
        <f>IF(W71=A77,L77/Q77,0)</f>
        <v>0</v>
      </c>
      <c r="X77" s="17">
        <f>IF(X71=A77,L77/Q77,0)</f>
        <v>0</v>
      </c>
      <c r="Y77" s="17">
        <f>IF(Y71=A77,L77/Q77,0)</f>
        <v>0</v>
      </c>
      <c r="Z77" s="17">
        <f>IF(Z71=A77,L77/Q77,0)</f>
        <v>0</v>
      </c>
      <c r="AA77" s="17">
        <f>IF(AA71=A77,L77/Q77,0)</f>
        <v>0</v>
      </c>
      <c r="AB77" s="17">
        <f>IF(AB71=A77,L77/Q77,0)</f>
        <v>0</v>
      </c>
      <c r="AC77" s="17">
        <f>IF(AC71=A77,L77/Q77,0)</f>
        <v>0</v>
      </c>
      <c r="AD77" s="17">
        <f>IF(AD71=A77,L77/Q77,0)</f>
        <v>0</v>
      </c>
      <c r="AE77" s="17">
        <f>IF(AE71=A77,L77/Q77,0)</f>
        <v>0</v>
      </c>
      <c r="AF77" s="17">
        <f>IF(AF71=A77,L77/Q77,0)</f>
        <v>0</v>
      </c>
      <c r="AG77" s="21">
        <f>IF(AG71=A77,M77/Q77,0)</f>
        <v>0</v>
      </c>
      <c r="AH77" s="17">
        <f>IF(AH71=A77,M77/Q77,0)</f>
        <v>0</v>
      </c>
      <c r="AI77" s="17">
        <f>IF(AI71=A77,M77/Q77,0)</f>
        <v>0</v>
      </c>
      <c r="AJ77" s="17">
        <f>IF(AJ71=A77,M77/Q77,0)</f>
        <v>0</v>
      </c>
      <c r="AK77" s="17">
        <f>IF(AK71=A77,M77/Q77,0)</f>
        <v>0</v>
      </c>
      <c r="AL77" s="17">
        <f>IF(AL71=A77,M77/Q77,0)</f>
        <v>0</v>
      </c>
      <c r="AM77" s="17">
        <f>IF(AM71=A77,M77/Q77,0)</f>
        <v>0</v>
      </c>
      <c r="AN77" s="17">
        <f>IF(AN71=A77,M77/Q77,0)</f>
        <v>0</v>
      </c>
      <c r="AO77" s="17">
        <f>IF(AO71=A77,M77/Q77,0)</f>
        <v>0</v>
      </c>
      <c r="AP77" s="17">
        <f>IF(AP71=A77,M77/Q77,0)</f>
        <v>0</v>
      </c>
      <c r="AQ77" s="21">
        <f>IF(AQ71=A77,N77/Q77,0)</f>
        <v>0</v>
      </c>
      <c r="AR77" s="17">
        <f>IF(AR71=A77,N77/Q77,0)</f>
        <v>0</v>
      </c>
      <c r="AS77" s="17">
        <f>IF(AS71=A77,N77/Q77,0)</f>
        <v>0</v>
      </c>
      <c r="AT77" s="17">
        <f>IF(AT71=A77,N77/Q77,0)</f>
        <v>0</v>
      </c>
      <c r="AU77" s="17">
        <f>IF(AU71=A77,N77/Q77,0)</f>
        <v>2.3989524312238198E-5</v>
      </c>
      <c r="AV77" s="17">
        <f>IF(AV71=A77,N77/Q77,0)</f>
        <v>0</v>
      </c>
      <c r="AW77" s="17">
        <f>IF(AW71=A77,N77/Q77,0)</f>
        <v>0</v>
      </c>
      <c r="AX77" s="17">
        <f>IF(AX71=A77,N77/Q77,0)</f>
        <v>0</v>
      </c>
      <c r="AY77" s="17">
        <f>IF(AY71=A77,N77/Q77,0)</f>
        <v>0</v>
      </c>
      <c r="AZ77" s="17">
        <f>IF(AZ71=A77,N77/Q77,0)</f>
        <v>0</v>
      </c>
      <c r="BA77" s="21">
        <f>IF(BA71=A77,O77/Q77,0)</f>
        <v>0</v>
      </c>
      <c r="BB77" s="17">
        <f>IF(BB71=A77,O77/Q77,0)</f>
        <v>0</v>
      </c>
      <c r="BC77" s="17">
        <f>IF(BC71=A77,O77/Q77,0)</f>
        <v>0</v>
      </c>
      <c r="BD77" s="17">
        <f>IF(BD71=A77,O77/Q77,0)</f>
        <v>0</v>
      </c>
      <c r="BE77" s="17">
        <f>IF(BE71=A77,O77/Q77,0)</f>
        <v>0.98586964338128902</v>
      </c>
      <c r="BF77" s="17">
        <f>IF(BF71=A77,O77/Q77,0)</f>
        <v>0</v>
      </c>
      <c r="BG77" s="17">
        <f>IF(BG71=A77,O77/Q77,0)</f>
        <v>0</v>
      </c>
      <c r="BH77" s="17">
        <f>IF(BH71=A77,O77/Q77,0)</f>
        <v>0</v>
      </c>
      <c r="BI77" s="17">
        <f>IF(BI71=A77,O77/Q77,0)</f>
        <v>0</v>
      </c>
      <c r="BJ77" s="17">
        <f>IF(BJ71=A77,O77/Q77,0)</f>
        <v>0</v>
      </c>
      <c r="BK77" s="21">
        <f>IF(BK71=A77,P77/Q77,0)</f>
        <v>0</v>
      </c>
      <c r="BL77" s="17">
        <f>IF(BL71=A77,P77/Q77,0)</f>
        <v>0</v>
      </c>
      <c r="BM77" s="17">
        <f>IF(BM71=A77,P77/Q77,0)</f>
        <v>0</v>
      </c>
      <c r="BN77" s="17">
        <f>IF(BN71=A77,P77/Q77,0)</f>
        <v>0</v>
      </c>
      <c r="BO77" s="17">
        <f>IF(BO71=A77,P77/Q77,0)</f>
        <v>1.4106367094398799E-2</v>
      </c>
      <c r="BP77" s="17">
        <f>IF(BP71=A77,P77/Q77,0)</f>
        <v>0</v>
      </c>
      <c r="BQ77" s="17">
        <f>IF(BQ71=A77,P77/Q77,0)</f>
        <v>0</v>
      </c>
      <c r="BR77" s="17">
        <f>IF(BR71=A77,P77/Q77,0)</f>
        <v>0</v>
      </c>
      <c r="BS77" s="17">
        <f>IF(BS71=A77,P77/Q77,0)</f>
        <v>0</v>
      </c>
      <c r="BT77" s="22">
        <f>IF(BT71=A77,P77/Q77,0)</f>
        <v>0</v>
      </c>
      <c r="BU77" s="4">
        <f>B76*C56*G77*HLOOKUP(A77,C62:L67,2,FALSE)/Q76</f>
        <v>0</v>
      </c>
      <c r="BV77" s="4">
        <f>B76*D56*H77*HLOOKUP(A77,C62:L67,3,FALSE)/Q76</f>
        <v>0</v>
      </c>
      <c r="BW77" s="4">
        <f>B76*E56*I77*HLOOKUP(A77,C62:L67,4,FALSE)/Q76</f>
        <v>0</v>
      </c>
      <c r="BX77" s="4">
        <f>B76*F56*J77*HLOOKUP(A77,C62:L67,5,FALSE)/Q76</f>
        <v>0</v>
      </c>
      <c r="BY77" s="5">
        <f>B76*G56*K77*HLOOKUP(A77,C62:L67,6,FALSE)/Q76</f>
        <v>0</v>
      </c>
      <c r="BZ77" s="3">
        <f>C76*C57*G77*HLOOKUP(A77,C62:L67,2,FALSE)/Q76</f>
        <v>0</v>
      </c>
      <c r="CA77" s="4">
        <f>C76*D57*H77*HLOOKUP(A77,C62:L67,3,FALSE)/Q76</f>
        <v>0</v>
      </c>
      <c r="CB77" s="4">
        <f>C76*E57*I77*HLOOKUP(A77,C62:L67,4,FALSE)/Q76</f>
        <v>0</v>
      </c>
      <c r="CC77" s="4">
        <f>C76*F57*J77*HLOOKUP(A77,C62:L67,5,FALSE)/Q76</f>
        <v>0</v>
      </c>
      <c r="CD77" s="5">
        <f>C76*G57*K77*HLOOKUP(A77,C62:L67,6,FALSE)/Q76</f>
        <v>0</v>
      </c>
      <c r="CE77" s="3">
        <f>D76*C58*G77*HLOOKUP(A77,C62:L67,2,FALSE)/Q76</f>
        <v>0</v>
      </c>
      <c r="CF77" s="4">
        <f>D76*D58*H77*HLOOKUP(A77,C62:L67,3,FALSE)/Q76</f>
        <v>0</v>
      </c>
      <c r="CG77" s="4">
        <f>D76*E58*I77*HLOOKUP(A77,C62:L67,4,FALSE)/Q76</f>
        <v>2.3989524312238201E-5</v>
      </c>
      <c r="CH77" s="4">
        <f>D76*F58*J77*HLOOKUP(A77,C62:L67,5,FALSE)/Q76</f>
        <v>0.98586964338128913</v>
      </c>
      <c r="CI77" s="5">
        <f>D76*G58*K77*HLOOKUP(A77,C62:L67,6,FALSE)/Q76</f>
        <v>1.4106367094398799E-2</v>
      </c>
      <c r="CJ77" s="3">
        <f>E76*C59*G77*HLOOKUP(A77,C62:L67,2,FALSE)/Q76</f>
        <v>0</v>
      </c>
      <c r="CK77" s="4">
        <f>E76*D59*H77*HLOOKUP(A77,C62:L67,3,FALSE)/Q76</f>
        <v>0</v>
      </c>
      <c r="CL77" s="4">
        <f>E76*E59*I77*HLOOKUP(A77,C62:L67,4,FALSE)/Q76</f>
        <v>0</v>
      </c>
      <c r="CM77" s="4">
        <f>E76*F59*J77*HLOOKUP(A77,C62:L67,5,FALSE)/Q76</f>
        <v>0</v>
      </c>
      <c r="CN77" s="5">
        <f>E76*G59*K77*HLOOKUP(A77,C62:L67,6,FALSE)/Q76</f>
        <v>0</v>
      </c>
      <c r="CO77" s="3">
        <f>F76*C60*G77*HLOOKUP(A77,C62:L67,2,FALSE)/Q76</f>
        <v>0</v>
      </c>
      <c r="CP77" s="4">
        <f>F76*D60*H77*HLOOKUP(A77,C62:L67,3,FALSE)/Q76</f>
        <v>0</v>
      </c>
      <c r="CQ77" s="4">
        <f>F76*E60*I77*HLOOKUP(A77,C62:L67,4,FALSE)/Q76</f>
        <v>0</v>
      </c>
      <c r="CR77" s="4">
        <f>F76*F60*J77*HLOOKUP(A77,C62:L67,5,FALSE)/Q76</f>
        <v>0</v>
      </c>
      <c r="CS77" s="5">
        <f>F76*G60*K77*HLOOKUP(A77,C62:L67,6,FALSE)/Q76</f>
        <v>0</v>
      </c>
    </row>
    <row r="78" spans="1:97">
      <c r="A78" s="16" t="s">
        <v>6</v>
      </c>
      <c r="B78" s="3">
        <f>IF(ISBLANK(HLOOKUP(A78,C62:L67,2,FALSE)),0,HLOOKUP(A78,C62:L67,2,FALSE) * (C56*B77+C57*C77+C58*D77+C59*E77+C60*F77))</f>
        <v>0</v>
      </c>
      <c r="C78" s="4">
        <f>IF(ISBLANK(HLOOKUP(A78,C62:L67,3,FALSE)),0,HLOOKUP(A78,C62:L67,3,FALSE) * (D56*B77+D57*C77+D58*D77+D59*E77+D60*F77))</f>
        <v>1.6081752873060607E-4</v>
      </c>
      <c r="D78" s="4">
        <f>IF(ISBLANK(HLOOKUP(A78,C62:L67,4,FALSE)),0,HLOOKUP(A78,C62:L67,4,FALSE) * (E56*B77+E57*C77+E58*D77+E59*E77+E60*F77))</f>
        <v>0</v>
      </c>
      <c r="E78" s="4">
        <f>IF(ISBLANK(HLOOKUP(A78,C62:L67,5,FALSE)),0,HLOOKUP(A78,C62:L67,5,FALSE) * (F56*B77+F57*C77+F58*D77+F59*E77+F60*F77))</f>
        <v>0</v>
      </c>
      <c r="F78" s="5">
        <f>IF(ISBLANK(HLOOKUP(A78,C62:L67,6,FALSE)),0,HLOOKUP(A78,C62:L67,6,FALSE) * (G56*B77+G57*C77+G58*D77+G59*E77+G60*F77))</f>
        <v>0</v>
      </c>
      <c r="G78" s="3">
        <f>IF(ISBLANK(HLOOKUP(A78,C62:L67,2,FALSE)),0,HLOOKUP(A78,C62:L67,2,FALSE))</f>
        <v>0</v>
      </c>
      <c r="H78" s="4">
        <f>IF(ISBLANK(HLOOKUP(A78,C62:L67,3,FALSE)),0,HLOOKUP(A78,C62:L67,3,FALSE))</f>
        <v>1</v>
      </c>
      <c r="I78" s="4">
        <f>IF(ISBLANK(HLOOKUP(A78,C62:L67,4,FALSE)),0,HLOOKUP(A78,C62:L67,4,FALSE))</f>
        <v>0</v>
      </c>
      <c r="J78" s="4">
        <f>IF(ISBLANK(HLOOKUP(A78,C62:L67,5,FALSE)),0,HLOOKUP(A78,C62:L67,5,FALSE))</f>
        <v>0</v>
      </c>
      <c r="K78" s="5">
        <f>IF(ISBLANK(HLOOKUP(A78,C62:L67,6,FALSE)),0,HLOOKUP(A78,C62:L67,6,FALSE))</f>
        <v>0</v>
      </c>
      <c r="L78" s="3">
        <f t="shared" si="115"/>
        <v>0</v>
      </c>
      <c r="M78" s="4">
        <f t="shared" si="106"/>
        <v>1.6081752873060607E-4</v>
      </c>
      <c r="N78" s="4">
        <f t="shared" si="107"/>
        <v>0</v>
      </c>
      <c r="O78" s="4">
        <f t="shared" si="108"/>
        <v>0</v>
      </c>
      <c r="P78" s="5">
        <f t="shared" si="109"/>
        <v>0</v>
      </c>
      <c r="Q78" s="19">
        <f t="shared" si="116"/>
        <v>1.6081752873060607E-4</v>
      </c>
      <c r="R78" s="21">
        <f t="shared" si="110"/>
        <v>0</v>
      </c>
      <c r="S78" s="17">
        <f t="shared" si="111"/>
        <v>1</v>
      </c>
      <c r="T78" s="17">
        <f t="shared" si="112"/>
        <v>0</v>
      </c>
      <c r="U78" s="17">
        <f t="shared" si="113"/>
        <v>0</v>
      </c>
      <c r="V78" s="22">
        <f t="shared" si="114"/>
        <v>0</v>
      </c>
      <c r="W78" s="21">
        <f>IF(W71=A78,L78/Q78,0)</f>
        <v>0</v>
      </c>
      <c r="X78" s="17">
        <f>IF(X71=A78,L78/Q78,0)</f>
        <v>0</v>
      </c>
      <c r="Y78" s="17">
        <f>IF(Y71=A78,L78/Q78,0)</f>
        <v>0</v>
      </c>
      <c r="Z78" s="17">
        <f>IF(Z71=A78,L78/Q78,0)</f>
        <v>0</v>
      </c>
      <c r="AA78" s="17">
        <f>IF(AA71=A78,L78/Q78,0)</f>
        <v>0</v>
      </c>
      <c r="AB78" s="17">
        <f>IF(AB71=A78,L78/Q78,0)</f>
        <v>0</v>
      </c>
      <c r="AC78" s="17">
        <f>IF(AC71=A78,L78/Q78,0)</f>
        <v>0</v>
      </c>
      <c r="AD78" s="17">
        <f>IF(AD71=A78,L78/Q78,0)</f>
        <v>0</v>
      </c>
      <c r="AE78" s="17">
        <f>IF(AE71=A78,L78/Q78,0)</f>
        <v>0</v>
      </c>
      <c r="AF78" s="17">
        <f>IF(AF71=A78,L78/Q78,0)</f>
        <v>0</v>
      </c>
      <c r="AG78" s="21">
        <f>IF(AG71=A78,M78/Q78,0)</f>
        <v>0</v>
      </c>
      <c r="AH78" s="17">
        <f>IF(AH71=A78,M78/Q78,0)</f>
        <v>1</v>
      </c>
      <c r="AI78" s="17">
        <f>IF(AI71=A78,M78/Q78,0)</f>
        <v>0</v>
      </c>
      <c r="AJ78" s="17">
        <f>IF(AJ71=A78,M78/Q78,0)</f>
        <v>0</v>
      </c>
      <c r="AK78" s="17">
        <f>IF(AK71=A78,M78/Q78,0)</f>
        <v>0</v>
      </c>
      <c r="AL78" s="17">
        <f>IF(AL71=A78,M78/Q78,0)</f>
        <v>0</v>
      </c>
      <c r="AM78" s="17">
        <f>IF(AM71=A78,M78/Q78,0)</f>
        <v>0</v>
      </c>
      <c r="AN78" s="17">
        <f>IF(AN71=A78,M78/Q78,0)</f>
        <v>0</v>
      </c>
      <c r="AO78" s="17">
        <f>IF(AO71=A78,M78/Q78,0)</f>
        <v>0</v>
      </c>
      <c r="AP78" s="17">
        <f>IF(AP71=A78,M78/Q78,0)</f>
        <v>0</v>
      </c>
      <c r="AQ78" s="21">
        <f>IF(AQ71=A78,N78/Q78,0)</f>
        <v>0</v>
      </c>
      <c r="AR78" s="17">
        <f>IF(AR71=A78,N78/Q78,0)</f>
        <v>0</v>
      </c>
      <c r="AS78" s="17">
        <f>IF(AS71=A78,N78/Q78,0)</f>
        <v>0</v>
      </c>
      <c r="AT78" s="17">
        <f>IF(AT71=A78,N78/Q78,0)</f>
        <v>0</v>
      </c>
      <c r="AU78" s="17">
        <f>IF(AU71=A78,N78/Q78,0)</f>
        <v>0</v>
      </c>
      <c r="AV78" s="17">
        <f>IF(AV71=A78,N78/Q78,0)</f>
        <v>0</v>
      </c>
      <c r="AW78" s="17">
        <f>IF(AW71=A78,N78/Q78,0)</f>
        <v>0</v>
      </c>
      <c r="AX78" s="17">
        <f>IF(AX71=A78,N78/Q78,0)</f>
        <v>0</v>
      </c>
      <c r="AY78" s="17">
        <f>IF(AY71=A78,N78/Q78,0)</f>
        <v>0</v>
      </c>
      <c r="AZ78" s="17">
        <f>IF(AZ71=A78,N78/Q78,0)</f>
        <v>0</v>
      </c>
      <c r="BA78" s="21">
        <f>IF(BA71=A78,O78/Q78,0)</f>
        <v>0</v>
      </c>
      <c r="BB78" s="17">
        <f>IF(BB71=A78,O78/Q78,0)</f>
        <v>0</v>
      </c>
      <c r="BC78" s="17">
        <f>IF(BC71=A78,O78/Q78,0)</f>
        <v>0</v>
      </c>
      <c r="BD78" s="17">
        <f>IF(BD71=A78,O78/Q78,0)</f>
        <v>0</v>
      </c>
      <c r="BE78" s="17">
        <f>IF(BE71=A78,O78/Q78,0)</f>
        <v>0</v>
      </c>
      <c r="BF78" s="17">
        <f>IF(BF71=A78,O78/Q78,0)</f>
        <v>0</v>
      </c>
      <c r="BG78" s="17">
        <f>IF(BG71=A78,O78/Q78,0)</f>
        <v>0</v>
      </c>
      <c r="BH78" s="17">
        <f>IF(BH71=A78,O78/Q78,0)</f>
        <v>0</v>
      </c>
      <c r="BI78" s="17">
        <f>IF(BI71=A78,O78/Q78,0)</f>
        <v>0</v>
      </c>
      <c r="BJ78" s="17">
        <f>IF(BJ71=A78,O78/Q78,0)</f>
        <v>0</v>
      </c>
      <c r="BK78" s="21">
        <f>IF(BK71=A78,P78/Q78,0)</f>
        <v>0</v>
      </c>
      <c r="BL78" s="17">
        <f>IF(BL71=A78,P78/Q78,0)</f>
        <v>0</v>
      </c>
      <c r="BM78" s="17">
        <f>IF(BM71=A78,P78/Q78,0)</f>
        <v>0</v>
      </c>
      <c r="BN78" s="17">
        <f>IF(BN71=A78,P78/Q78,0)</f>
        <v>0</v>
      </c>
      <c r="BO78" s="17">
        <f>IF(BO71=A78,P78/Q78,0)</f>
        <v>0</v>
      </c>
      <c r="BP78" s="17">
        <f>IF(BP71=A78,P78/Q78,0)</f>
        <v>0</v>
      </c>
      <c r="BQ78" s="17">
        <f>IF(BQ71=A78,P78/Q78,0)</f>
        <v>0</v>
      </c>
      <c r="BR78" s="17">
        <f>IF(BR71=A78,P78/Q78,0)</f>
        <v>0</v>
      </c>
      <c r="BS78" s="17">
        <f>IF(BS71=A78,P78/Q78,0)</f>
        <v>0</v>
      </c>
      <c r="BT78" s="22">
        <f>IF(BT71=A78,P78/Q78,0)</f>
        <v>0</v>
      </c>
      <c r="BU78" s="4">
        <f>B77*C56*G78*HLOOKUP(A78,C62:L67,2,FALSE)/Q77</f>
        <v>0</v>
      </c>
      <c r="BV78" s="4">
        <f>B77*D56*H78*HLOOKUP(A78,C62:L67,3,FALSE)/Q77</f>
        <v>0</v>
      </c>
      <c r="BW78" s="4">
        <f>B77*E56*I78*HLOOKUP(A78,C62:L67,4,FALSE)/Q77</f>
        <v>0</v>
      </c>
      <c r="BX78" s="4">
        <f>B77*F56*J78*HLOOKUP(A78,C62:L67,5,FALSE)/Q77</f>
        <v>0</v>
      </c>
      <c r="BY78" s="5">
        <f>B77*G56*K78*HLOOKUP(A78,C62:L67,6,FALSE)/Q77</f>
        <v>0</v>
      </c>
      <c r="BZ78" s="3">
        <f>C77*C57*G78*HLOOKUP(A78,C62:L67,2,FALSE)/Q77</f>
        <v>0</v>
      </c>
      <c r="CA78" s="4">
        <f>C77*D57*H78*HLOOKUP(A78,C62:L67,3,FALSE)/Q77</f>
        <v>0</v>
      </c>
      <c r="CB78" s="4">
        <f>C77*E57*I78*HLOOKUP(A78,C62:L67,4,FALSE)/Q77</f>
        <v>0</v>
      </c>
      <c r="CC78" s="4">
        <f>C77*F57*J78*HLOOKUP(A78,C62:L67,5,FALSE)/Q77</f>
        <v>0</v>
      </c>
      <c r="CD78" s="5">
        <f>C77*G57*K78*HLOOKUP(A78,C62:L67,6,FALSE)/Q77</f>
        <v>0</v>
      </c>
      <c r="CE78" s="3">
        <f>D77*C58*G78*HLOOKUP(A78,C62:L67,2,FALSE)/Q77</f>
        <v>0</v>
      </c>
      <c r="CF78" s="4">
        <f>D77*D58*H78*HLOOKUP(A78,C62:L67,3,FALSE)/Q77</f>
        <v>2.3989524312238198E-5</v>
      </c>
      <c r="CG78" s="4">
        <f>D77*E58*I78*HLOOKUP(A78,C62:L67,4,FALSE)/Q77</f>
        <v>0</v>
      </c>
      <c r="CH78" s="4">
        <f>D77*F58*J78*HLOOKUP(A78,C62:L67,5,FALSE)/Q77</f>
        <v>0</v>
      </c>
      <c r="CI78" s="5">
        <f>D77*G58*K78*HLOOKUP(A78,C62:L67,6,FALSE)/Q77</f>
        <v>0</v>
      </c>
      <c r="CJ78" s="3">
        <f>E77*C59*G78*HLOOKUP(A78,C62:L67,2,FALSE)/Q77</f>
        <v>0</v>
      </c>
      <c r="CK78" s="4">
        <f>E77*D59*H78*HLOOKUP(A78,C62:L67,3,FALSE)/Q77</f>
        <v>0.98586964338128902</v>
      </c>
      <c r="CL78" s="4">
        <f>E77*E59*I78*HLOOKUP(A78,C62:L67,4,FALSE)/Q77</f>
        <v>0</v>
      </c>
      <c r="CM78" s="4">
        <f>E77*F59*J78*HLOOKUP(A78,C62:L67,5,FALSE)/Q77</f>
        <v>0</v>
      </c>
      <c r="CN78" s="5">
        <f>E77*G59*K78*HLOOKUP(A78,C62:L67,6,FALSE)/Q77</f>
        <v>0</v>
      </c>
      <c r="CO78" s="3">
        <f>F77*C60*G78*HLOOKUP(A78,C62:L67,2,FALSE)/Q77</f>
        <v>0</v>
      </c>
      <c r="CP78" s="4">
        <f>F77*D60*H78*HLOOKUP(A78,C62:L67,3,FALSE)/Q77</f>
        <v>1.4106367094398799E-2</v>
      </c>
      <c r="CQ78" s="4">
        <f>F77*E60*I78*HLOOKUP(A78,C62:L67,4,FALSE)/Q77</f>
        <v>0</v>
      </c>
      <c r="CR78" s="4">
        <f>F77*F60*J78*HLOOKUP(A78,C62:L67,5,FALSE)/Q77</f>
        <v>0</v>
      </c>
      <c r="CS78" s="5">
        <f>F77*G60*K78*HLOOKUP(A78,C62:L67,6,FALSE)/Q77</f>
        <v>0</v>
      </c>
    </row>
    <row r="79" spans="1:97">
      <c r="A79" s="16"/>
      <c r="B79" s="3"/>
      <c r="C79" s="4"/>
      <c r="D79" s="4"/>
      <c r="E79" s="4"/>
      <c r="F79" s="5"/>
      <c r="G79" s="3"/>
      <c r="H79" s="4"/>
      <c r="I79" s="4"/>
      <c r="J79" s="4"/>
      <c r="K79" s="5"/>
      <c r="L79" s="3"/>
      <c r="M79" s="4"/>
      <c r="N79" s="4"/>
      <c r="O79" s="4"/>
      <c r="P79" s="5"/>
      <c r="Q79" s="19"/>
      <c r="R79" s="3"/>
      <c r="S79" s="4"/>
      <c r="T79" s="4"/>
      <c r="U79" s="4"/>
      <c r="V79" s="5"/>
      <c r="W79" s="21"/>
      <c r="X79" s="17"/>
      <c r="Y79" s="17"/>
      <c r="Z79" s="17"/>
      <c r="AA79" s="17"/>
      <c r="AB79" s="17"/>
      <c r="AC79" s="17"/>
      <c r="AD79" s="17"/>
      <c r="AE79" s="17"/>
      <c r="AF79" s="17"/>
      <c r="AG79" s="21"/>
      <c r="AH79" s="17"/>
      <c r="AI79" s="17"/>
      <c r="AJ79" s="17"/>
      <c r="AK79" s="17"/>
      <c r="AL79" s="17"/>
      <c r="AM79" s="17"/>
      <c r="AN79" s="17"/>
      <c r="AO79" s="17"/>
      <c r="AP79" s="17"/>
      <c r="AQ79" s="21">
        <f>IF(AQ71=A79,N79/Q79,0)</f>
        <v>0</v>
      </c>
      <c r="AR79" s="17">
        <f>IF(AR71=A79,N79/Q79,0)</f>
        <v>0</v>
      </c>
      <c r="AS79" s="17">
        <f>IF(AS71=A79,N79/Q79,0)</f>
        <v>0</v>
      </c>
      <c r="AT79" s="17">
        <f>IF(AT71=A79,N79/Q79,0)</f>
        <v>0</v>
      </c>
      <c r="AU79" s="17">
        <f>IF(AU71=A79,N79/Q79,0)</f>
        <v>0</v>
      </c>
      <c r="AV79" s="17">
        <f>IF(AV71=A79,N79/Q79,0)</f>
        <v>0</v>
      </c>
      <c r="AW79" s="17">
        <f>IF(AW71=A79,N79/Q79,0)</f>
        <v>0</v>
      </c>
      <c r="AX79" s="17">
        <f>IF(AX71=A79,N79/Q79,0)</f>
        <v>0</v>
      </c>
      <c r="AY79" s="17">
        <f>IF(AY71=A79,N79/Q79,0)</f>
        <v>0</v>
      </c>
      <c r="AZ79" s="17">
        <f>IF(AZ71=A79,N79/Q79,0)</f>
        <v>0</v>
      </c>
      <c r="BA79" s="21">
        <f>IF(BA71=A79,O79/Q79,0)</f>
        <v>0</v>
      </c>
      <c r="BB79" s="17">
        <f>IF(BB71=A79,O79/Q79,0)</f>
        <v>0</v>
      </c>
      <c r="BC79" s="17">
        <f>IF(BC71=A79,O79/Q79,0)</f>
        <v>0</v>
      </c>
      <c r="BD79" s="17">
        <f>IF(BD71=A79,O79/Q79,0)</f>
        <v>0</v>
      </c>
      <c r="BE79" s="17">
        <f>IF(BE71=A79,O79/Q79,0)</f>
        <v>0</v>
      </c>
      <c r="BF79" s="17">
        <f>IF(BF71=A79,O79/Q79,0)</f>
        <v>0</v>
      </c>
      <c r="BG79" s="17">
        <f>IF(BG71=A79,O79/Q79,0)</f>
        <v>0</v>
      </c>
      <c r="BH79" s="17">
        <f>IF(BH71=A79,O79/Q79,0)</f>
        <v>0</v>
      </c>
      <c r="BI79" s="17">
        <f>IF(BI71=A79,O79/Q79,0)</f>
        <v>0</v>
      </c>
      <c r="BJ79" s="17">
        <f>IF(BJ71=A79,O79/Q79,0)</f>
        <v>0</v>
      </c>
      <c r="BK79" s="21">
        <f>IF(BK71=A79,P79/Q79,0)</f>
        <v>0</v>
      </c>
      <c r="BL79" s="17">
        <f>IF(BL71=A79,P79/Q79,0)</f>
        <v>0</v>
      </c>
      <c r="BM79" s="17">
        <f>IF(BM71=A79,P79/Q79,0)</f>
        <v>0</v>
      </c>
      <c r="BN79" s="17">
        <f>IF(BN71=A79,P79/Q79,0)</f>
        <v>0</v>
      </c>
      <c r="BO79" s="17">
        <f>IF(BO71=A79,P79/Q79,0)</f>
        <v>0</v>
      </c>
      <c r="BP79" s="17">
        <f>IF(BP71=A79,P79/Q79,0)</f>
        <v>0</v>
      </c>
      <c r="BQ79" s="17">
        <f>IF(BQ71=A79,P79/Q79,0)</f>
        <v>0</v>
      </c>
      <c r="BR79" s="17">
        <f>IF(BR71=A79,P79/Q79,0)</f>
        <v>0</v>
      </c>
      <c r="BS79" s="17">
        <f>IF(BS71=A79,P79/Q79,0)</f>
        <v>0</v>
      </c>
      <c r="BT79" s="22">
        <f>IF(BT71=A79,P79/Q79,0)</f>
        <v>0</v>
      </c>
      <c r="BU79" s="4"/>
      <c r="BV79" s="4"/>
      <c r="BW79" s="4"/>
      <c r="BX79" s="4"/>
      <c r="BY79" s="5"/>
      <c r="BZ79" s="3"/>
      <c r="CA79" s="4"/>
      <c r="CB79" s="4"/>
      <c r="CC79" s="4"/>
      <c r="CD79" s="5"/>
      <c r="CE79" s="3"/>
      <c r="CF79" s="4"/>
      <c r="CG79" s="4"/>
      <c r="CH79" s="4"/>
      <c r="CI79" s="5"/>
      <c r="CJ79" s="3"/>
      <c r="CK79" s="4"/>
      <c r="CL79" s="4"/>
      <c r="CM79" s="4"/>
      <c r="CN79" s="5"/>
      <c r="CO79" s="3"/>
      <c r="CP79" s="4"/>
      <c r="CQ79" s="4"/>
      <c r="CR79" s="4"/>
      <c r="CS79" s="5"/>
    </row>
    <row r="80" spans="1:97">
      <c r="A80" s="16" t="s">
        <v>5</v>
      </c>
      <c r="B80" s="3">
        <f>IF(ISBLANK(HLOOKUP(A80,C62:L67,2,FALSE)),0,HLOOKUP(A80,C62:L67,2,FALSE))</f>
        <v>1</v>
      </c>
      <c r="C80" s="4">
        <f>IF(ISBLANK(HLOOKUP(A80,C62:L67,3,FALSE)),0,HLOOKUP(A80,C62:L67,3,FALSE))</f>
        <v>0</v>
      </c>
      <c r="D80" s="4">
        <f>IF(ISBLANK(HLOOKUP(A80,C62:L67,4,FALSE)),0,HLOOKUP(A80,C62:L67,4,FALSE))</f>
        <v>0</v>
      </c>
      <c r="E80" s="4">
        <f>IF(ISBLANK(HLOOKUP(A80,C62:L67,5,FALSE)),0,HLOOKUP(A80,C62:L67,5,FALSE))</f>
        <v>0</v>
      </c>
      <c r="F80" s="5">
        <f>IF(ISBLANK(HLOOKUP(A80,C62:L67,6,FALSE)),0,HLOOKUP(A80,C62:L67,6,FALSE))</f>
        <v>0</v>
      </c>
      <c r="G80" s="3">
        <f>IF(ISBLANK(HLOOKUP(A80,C62:L67,2,FALSE)),0,C56*HLOOKUP(A81,C62:L67,2,FALSE)*G81 + D56*HLOOKUP(A81,C62:L67,3,FALSE)*H81 + E56*HLOOKUP(A81,C62:L67,4,FALSE)*I81 + F56*HLOOKUP(A81,C62:L67,5,FALSE)*J81 + G56*HLOOKUP(A81,C62:L67,6,FALSE)*K81)</f>
        <v>5.3104676578095922E-2</v>
      </c>
      <c r="H80" s="4">
        <f>IF(ISBLANK(HLOOKUP(A80,C62:L67,3,FALSE)),0,C57*HLOOKUP(A81,C62:L67,2,FALSE)*G81 + D57*HLOOKUP(A81,C62:L67,3,FALSE)*H81 + E57*HLOOKUP(A81,C62:L67,4,FALSE)*I81 + F57*HLOOKUP(A81,C62:L67,5,FALSE)*J81 + G57*HLOOKUP(A81,C62:L67,6,FALSE)*K81)</f>
        <v>0</v>
      </c>
      <c r="I80" s="4">
        <f>IF(ISBLANK(HLOOKUP(A80,C62:L67,4,FALSE)),0,C58*HLOOKUP(A81,C62:L67,2,FALSE)*G81 + D58*HLOOKUP(A81,C62:L67,3,FALSE)*H81 + E58*HLOOKUP(A81,C62:L67,4,FALSE)*I81 + F58*HLOOKUP(A81,C62:L67,5,FALSE)*J81 + G58*HLOOKUP(A81,C62:L67,6,FALSE)*K81)</f>
        <v>0</v>
      </c>
      <c r="J80" s="4">
        <f>IF(ISBLANK(HLOOKUP(A80,C62:L67,5,FALSE)),0,C59*HLOOKUP(A81,C62:L67,2,FALSE)*G81 + D59*HLOOKUP(A81,C62:L67,3,FALSE)*H81 + E59*HLOOKUP(A81,C62:L67,4,FALSE)*I81 + F59*HLOOKUP(A81,C62:L67,5,FALSE)*J81 + G59*HLOOKUP(A81,C62:L67,6,FALSE)*K81)</f>
        <v>0</v>
      </c>
      <c r="K80" s="5">
        <f>IF(ISBLANK(HLOOKUP(A80,C62:L67,6,FALSE)),0,C60*HLOOKUP(A81,C62:L67,2,FALSE)*G81 + D60*HLOOKUP(A81,C62:L67,3,FALSE)*H81 + E60*HLOOKUP(A81,C62:L67,4,FALSE)*I81 + F60*HLOOKUP(A81,C62:L67,5,FALSE)*J81 + G60*HLOOKUP(A81,C62:L67,6,FALSE)*K81)</f>
        <v>0</v>
      </c>
      <c r="L80" s="3">
        <f>B80*G80</f>
        <v>5.3104676578095922E-2</v>
      </c>
      <c r="M80" s="4">
        <f t="shared" ref="M80:M84" si="117">C80*H80</f>
        <v>0</v>
      </c>
      <c r="N80" s="4">
        <f t="shared" ref="N80:N84" si="118">D80*I80</f>
        <v>0</v>
      </c>
      <c r="O80" s="4">
        <f t="shared" ref="O80:O84" si="119">E80*J80</f>
        <v>0</v>
      </c>
      <c r="P80" s="5">
        <f t="shared" ref="P80:P84" si="120">F80*K80</f>
        <v>0</v>
      </c>
      <c r="Q80" s="19">
        <f>SUM(L80:P80)</f>
        <v>5.3104676578095922E-2</v>
      </c>
      <c r="R80" s="21">
        <f>L80/Q80</f>
        <v>1</v>
      </c>
      <c r="S80" s="17">
        <f>M80/Q80</f>
        <v>0</v>
      </c>
      <c r="T80" s="17">
        <f>N80/Q80</f>
        <v>0</v>
      </c>
      <c r="U80" s="17">
        <f>O80/Q80</f>
        <v>0</v>
      </c>
      <c r="V80" s="22">
        <f>P80/Q80</f>
        <v>0</v>
      </c>
      <c r="W80" s="21">
        <f>IF(W71=A80,L80/Q80,0)</f>
        <v>1</v>
      </c>
      <c r="X80" s="17">
        <f>IF(X71=A80,L80/Q80,0)</f>
        <v>0</v>
      </c>
      <c r="Y80" s="17">
        <f>IF(Y71=A80,L80/Q80,0)</f>
        <v>0</v>
      </c>
      <c r="Z80" s="17">
        <f>IF(Z71=A80,L80/Q80,0)</f>
        <v>0</v>
      </c>
      <c r="AA80" s="17">
        <f>IF(AA71=A80,L80/Q80,0)</f>
        <v>0</v>
      </c>
      <c r="AB80" s="17">
        <f>IF(AB71=A80,L80/Q80,0)</f>
        <v>0</v>
      </c>
      <c r="AC80" s="17">
        <f>IF(AC71=A80,L80/Q80,0)</f>
        <v>0</v>
      </c>
      <c r="AD80" s="17">
        <f>IF(AD71=A80,L80/Q80,0)</f>
        <v>0</v>
      </c>
      <c r="AE80" s="17">
        <f>IF(AE71=A80,L80/Q80,0)</f>
        <v>0</v>
      </c>
      <c r="AF80" s="17">
        <f>IF(AF71=A80,L80/Q80,0)</f>
        <v>0</v>
      </c>
      <c r="AG80" s="21">
        <f>IF(AG71=A80,M80/Q80,0)</f>
        <v>0</v>
      </c>
      <c r="AH80" s="17">
        <f>IF(AH71=A80,M80/Q80,0)</f>
        <v>0</v>
      </c>
      <c r="AI80" s="17">
        <f>IF(AI71=A80,M80/Q80,0)</f>
        <v>0</v>
      </c>
      <c r="AJ80" s="17">
        <f>IF(AJ71=A80,M80/Q80,0)</f>
        <v>0</v>
      </c>
      <c r="AK80" s="17">
        <f>IF(AK71=A80,M80/Q80,0)</f>
        <v>0</v>
      </c>
      <c r="AL80" s="17">
        <f>IF(AL71=A80,M80/Q80,0)</f>
        <v>0</v>
      </c>
      <c r="AM80" s="17">
        <f>IF(AM71=A80,M80/Q80,0)</f>
        <v>0</v>
      </c>
      <c r="AN80" s="17">
        <f>IF(AN71=A80,M80/Q80,0)</f>
        <v>0</v>
      </c>
      <c r="AO80" s="17">
        <f>IF(AO71=A80,M80/Q80,0)</f>
        <v>0</v>
      </c>
      <c r="AP80" s="17">
        <f>IF(AP71=A80,M80/Q80,0)</f>
        <v>0</v>
      </c>
      <c r="AQ80" s="21">
        <f>IF(AQ71=A80,N80/Q80,0)</f>
        <v>0</v>
      </c>
      <c r="AR80" s="17">
        <f>IF(AR71=A80,N80/Q80,0)</f>
        <v>0</v>
      </c>
      <c r="AS80" s="17">
        <f>IF(AS71=A80,N80/Q80,0)</f>
        <v>0</v>
      </c>
      <c r="AT80" s="17">
        <f>IF(AT71=A80,N80/Q80,0)</f>
        <v>0</v>
      </c>
      <c r="AU80" s="17">
        <f>IF(AU71=A80,N80/Q80,0)</f>
        <v>0</v>
      </c>
      <c r="AV80" s="17">
        <f>IF(AV71=A80,N80/Q80,0)</f>
        <v>0</v>
      </c>
      <c r="AW80" s="17">
        <f>IF(AW71=A80,N80/Q80,0)</f>
        <v>0</v>
      </c>
      <c r="AX80" s="17">
        <f>IF(AX71=A80,N80/Q80,0)</f>
        <v>0</v>
      </c>
      <c r="AY80" s="17">
        <f>IF(AY71=A80,N80/Q80,0)</f>
        <v>0</v>
      </c>
      <c r="AZ80" s="17">
        <f>IF(AZ71=A80,N80/Q80,0)</f>
        <v>0</v>
      </c>
      <c r="BA80" s="21">
        <f>IF(BA71=A80,O80/Q80,0)</f>
        <v>0</v>
      </c>
      <c r="BB80" s="17">
        <f>IF(BB71=A80,O80/Q80,0)</f>
        <v>0</v>
      </c>
      <c r="BC80" s="17">
        <f>IF(BC71=A80,O80/Q80,0)</f>
        <v>0</v>
      </c>
      <c r="BD80" s="17">
        <f>IF(BD71=A80,O80/Q80,0)</f>
        <v>0</v>
      </c>
      <c r="BE80" s="17">
        <f>IF(BE71=A80,O80/Q80,0)</f>
        <v>0</v>
      </c>
      <c r="BF80" s="17">
        <f>IF(BF71=A80,O80/Q80,0)</f>
        <v>0</v>
      </c>
      <c r="BG80" s="17">
        <f>IF(BG71=A80,O80/Q80,0)</f>
        <v>0</v>
      </c>
      <c r="BH80" s="17">
        <f>IF(BH71=A80,O80/Q80,0)</f>
        <v>0</v>
      </c>
      <c r="BI80" s="17">
        <f>IF(BI71=A80,O80/Q80,0)</f>
        <v>0</v>
      </c>
      <c r="BJ80" s="17">
        <f>IF(BJ71=A80,O80/Q80,0)</f>
        <v>0</v>
      </c>
      <c r="BK80" s="21">
        <f>IF(BK71=A80,P80/Q80,0)</f>
        <v>0</v>
      </c>
      <c r="BL80" s="17">
        <f>IF(BL71=A80,P80/Q80,0)</f>
        <v>0</v>
      </c>
      <c r="BM80" s="17">
        <f>IF(BM71=A80,P80/Q80,0)</f>
        <v>0</v>
      </c>
      <c r="BN80" s="17">
        <f>IF(BN71=A80,P80/Q80,0)</f>
        <v>0</v>
      </c>
      <c r="BO80" s="17">
        <f>IF(BO71=A80,P80/Q80,0)</f>
        <v>0</v>
      </c>
      <c r="BP80" s="17">
        <f>IF(BP71=A80,P80/Q80,0)</f>
        <v>0</v>
      </c>
      <c r="BQ80" s="17">
        <f>IF(BQ71=A80,P80/Q80,0)</f>
        <v>0</v>
      </c>
      <c r="BR80" s="17">
        <f>IF(BR71=A80,P80/Q80,0)</f>
        <v>0</v>
      </c>
      <c r="BS80" s="17">
        <f>IF(BS71=A80,P80/Q80,0)</f>
        <v>0</v>
      </c>
      <c r="BT80" s="22">
        <f>IF(BT71=A80,P80/Q80,0)</f>
        <v>0</v>
      </c>
      <c r="BU80" s="4"/>
      <c r="BV80" s="4"/>
      <c r="BW80" s="4"/>
      <c r="BX80" s="4"/>
      <c r="BY80" s="5"/>
      <c r="BZ80" s="3"/>
      <c r="CA80" s="4"/>
      <c r="CB80" s="4"/>
      <c r="CC80" s="4"/>
      <c r="CD80" s="5"/>
      <c r="CE80" s="3"/>
      <c r="CF80" s="4"/>
      <c r="CG80" s="4"/>
      <c r="CH80" s="4"/>
      <c r="CI80" s="5"/>
      <c r="CJ80" s="3"/>
      <c r="CK80" s="4"/>
      <c r="CL80" s="4"/>
      <c r="CM80" s="4"/>
      <c r="CN80" s="5"/>
      <c r="CO80" s="3"/>
      <c r="CP80" s="4"/>
      <c r="CQ80" s="4"/>
      <c r="CR80" s="4"/>
      <c r="CS80" s="5"/>
    </row>
    <row r="81" spans="1:97">
      <c r="A81" s="16" t="s">
        <v>14</v>
      </c>
      <c r="B81" s="3">
        <f>IF(ISBLANK(HLOOKUP(A81,C62:L67,2,FALSE)),0,HLOOKUP(A81,C62:L67,2,FALSE) * (C56*B80+C57*C80+C58*D80+C59*E80+C60*F80))</f>
        <v>0</v>
      </c>
      <c r="C81" s="4">
        <f>IF(ISBLANK(HLOOKUP(A81,C62:L67,3,FALSE)),0,HLOOKUP(A81,C62:L67,3,FALSE) * (D56*B80+D57*C80+D58*D80+D59*E80+D60*F80))</f>
        <v>0</v>
      </c>
      <c r="D81" s="4">
        <f>IF(ISBLANK(HLOOKUP(A81,C62:L67,4,FALSE)),0,HLOOKUP(A81,C62:L67,4,FALSE) * (E56*B80+E57*C80+E58*D80+E59*E80+E60*F80))</f>
        <v>0.81527427786314299</v>
      </c>
      <c r="E81" s="4">
        <f>IF(ISBLANK(HLOOKUP(A81,C62:L67,5,FALSE)),0,HLOOKUP(A81,C62:L67,5,FALSE) * (F56*B80+F57*C80+F58*D80+F59*E80+F60*F80))</f>
        <v>0</v>
      </c>
      <c r="F81" s="5">
        <f>IF(ISBLANK(HLOOKUP(A81,C62:L67,6,FALSE)),0,HLOOKUP(A81,C62:L67,6,FALSE) * (G56*B80+G57*C80+G58*D80+G59*E80+G60*F80))</f>
        <v>0</v>
      </c>
      <c r="G81" s="3">
        <f>IF(ISBLANK(HLOOKUP(A81,C62:L67,2,FALSE)),0,C56*HLOOKUP(A82,C62:L67,2,FALSE)*G82 + D56*HLOOKUP(A82,C62:L67,3,FALSE)*H82 + E56*HLOOKUP(A82,C62:L67,4,FALSE)*I82 + F56*HLOOKUP(A82,C62:L67,5,FALSE)*J82 + G56*HLOOKUP(A82,C62:L67,6,FALSE)*K82)</f>
        <v>0</v>
      </c>
      <c r="H81" s="4">
        <f>IF(ISBLANK(HLOOKUP(A81,C62:L67,3,FALSE)),0,C57*HLOOKUP(A82,C62:L67,2,FALSE)*G82 + D57*HLOOKUP(A82,C62:L67,3,FALSE)*H82 + E57*HLOOKUP(A82,C62:L67,4,FALSE)*I82 + F57*HLOOKUP(A82,C62:L67,5,FALSE)*J82 + G57*HLOOKUP(A82,C62:L67,6,FALSE)*K82)</f>
        <v>0</v>
      </c>
      <c r="I81" s="4">
        <f>IF(ISBLANK(HLOOKUP(A81,C62:L67,4,FALSE)),0,C58*HLOOKUP(A82,C62:L67,2,FALSE)*G82 + D58*HLOOKUP(A82,C62:L67,3,FALSE)*H82 + E58*HLOOKUP(A82,C62:L67,4,FALSE)*I82 + F58*HLOOKUP(A82,C62:L67,5,FALSE)*J82 + G58*HLOOKUP(A82,C62:L67,6,FALSE)*K82)</f>
        <v>6.5137191274186629E-2</v>
      </c>
      <c r="J81" s="4">
        <f>IF(ISBLANK(HLOOKUP(A81,C62:L67,5,FALSE)),0,C59*HLOOKUP(A82,C62:L67,2,FALSE)*G82 + D59*HLOOKUP(A82,C62:L67,3,FALSE)*H82 + E59*HLOOKUP(A82,C62:L67,4,FALSE)*I82 + F59*HLOOKUP(A82,C62:L67,5,FALSE)*J82 + G59*HLOOKUP(A82,C62:L67,6,FALSE)*K82)</f>
        <v>0</v>
      </c>
      <c r="K81" s="5">
        <f>IF(ISBLANK(HLOOKUP(A81,C62:L67,6,FALSE)),0,C60*HLOOKUP(A82,C62:L67,2,FALSE)*G82 + D60*HLOOKUP(A82,C62:L67,3,FALSE)*H82 + E60*HLOOKUP(A82,C62:L67,4,FALSE)*I82 + F60*HLOOKUP(A82,C62:L67,5,FALSE)*J82 + G60*HLOOKUP(A82,C62:L67,6,FALSE)*K82)</f>
        <v>0</v>
      </c>
      <c r="L81" s="3">
        <f t="shared" ref="L81:L84" si="121">B81*G81</f>
        <v>0</v>
      </c>
      <c r="M81" s="4">
        <f t="shared" si="117"/>
        <v>0</v>
      </c>
      <c r="N81" s="4">
        <f t="shared" si="118"/>
        <v>5.3104676578095922E-2</v>
      </c>
      <c r="O81" s="4">
        <f t="shared" si="119"/>
        <v>0</v>
      </c>
      <c r="P81" s="5">
        <f t="shared" si="120"/>
        <v>0</v>
      </c>
      <c r="Q81" s="19">
        <f t="shared" ref="Q81:Q84" si="122">SUM(L81:P81)</f>
        <v>5.3104676578095922E-2</v>
      </c>
      <c r="R81" s="21">
        <f>L81/Q81</f>
        <v>0</v>
      </c>
      <c r="S81" s="17">
        <f>M81/Q81</f>
        <v>0</v>
      </c>
      <c r="T81" s="17">
        <f>N81/Q81</f>
        <v>1</v>
      </c>
      <c r="U81" s="17">
        <f>O81/Q81</f>
        <v>0</v>
      </c>
      <c r="V81" s="22">
        <f>P81/Q81</f>
        <v>0</v>
      </c>
      <c r="W81" s="21">
        <f>IF(W71=A81,L81/Q81,0)</f>
        <v>0</v>
      </c>
      <c r="X81" s="17">
        <f>IF(X71=A81,L81/Q81,0)</f>
        <v>0</v>
      </c>
      <c r="Y81" s="17">
        <f>IF(Y71=A81,L81/Q81,0)</f>
        <v>0</v>
      </c>
      <c r="Z81" s="17">
        <f>IF(Z71=A81,L81/Q81,0)</f>
        <v>0</v>
      </c>
      <c r="AA81" s="17">
        <f>IF(AA71=A81,L81/Q81,0)</f>
        <v>0</v>
      </c>
      <c r="AB81" s="17">
        <f>IF(AB71=A81,L81/Q81,0)</f>
        <v>0</v>
      </c>
      <c r="AC81" s="17">
        <f>IF(AC71=A81,L81/Q81,0)</f>
        <v>0</v>
      </c>
      <c r="AD81" s="17">
        <f>IF(AD71=A81,L81/Q81,0)</f>
        <v>0</v>
      </c>
      <c r="AE81" s="17">
        <f>IF(AE71=A81,L81/Q81,0)</f>
        <v>0</v>
      </c>
      <c r="AF81" s="17">
        <f>IF(AF71=A81,L81/Q81,0)</f>
        <v>0</v>
      </c>
      <c r="AG81" s="21">
        <f>IF(AG71=A81,M81/Q81,0)</f>
        <v>0</v>
      </c>
      <c r="AH81" s="17">
        <f>IF(AH71=A81,M81/Q81,0)</f>
        <v>0</v>
      </c>
      <c r="AI81" s="17">
        <f>IF(AI71=A81,M81/Q81,0)</f>
        <v>0</v>
      </c>
      <c r="AJ81" s="17">
        <f>IF(AJ71=A81,M81/Q81,0)</f>
        <v>0</v>
      </c>
      <c r="AK81" s="17">
        <f>IF(AK71=A81,M81/Q81,0)</f>
        <v>0</v>
      </c>
      <c r="AL81" s="17">
        <f>IF(AL71=A81,M81/Q81,0)</f>
        <v>0</v>
      </c>
      <c r="AM81" s="17">
        <f>IF(AM71=A81,M81/Q81,0)</f>
        <v>0</v>
      </c>
      <c r="AN81" s="17">
        <f>IF(AN71=A81,M81/Q81,0)</f>
        <v>0</v>
      </c>
      <c r="AO81" s="17">
        <f>IF(AO71=A81,M81/Q81,0)</f>
        <v>0</v>
      </c>
      <c r="AP81" s="17">
        <f>IF(AP71=A81,M81/Q81,0)</f>
        <v>0</v>
      </c>
      <c r="AQ81" s="21">
        <f>IF(AQ71=A81,N81/Q81,0)</f>
        <v>0</v>
      </c>
      <c r="AR81" s="17">
        <f>IF(AR71=A81,N81/Q81,0)</f>
        <v>0</v>
      </c>
      <c r="AS81" s="17">
        <f>IF(AS71=A81,N81/Q81,0)</f>
        <v>0</v>
      </c>
      <c r="AT81" s="17">
        <f>IF(AT71=A81,N81/Q81,0)</f>
        <v>0</v>
      </c>
      <c r="AU81" s="17">
        <f>IF(AU71=A81,N81/Q81,0)</f>
        <v>0</v>
      </c>
      <c r="AV81" s="17">
        <f>IF(AV71=A81,N81/Q81,0)</f>
        <v>0</v>
      </c>
      <c r="AW81" s="17">
        <f>IF(AW71=A81,N81/Q81,0)</f>
        <v>0</v>
      </c>
      <c r="AX81" s="17">
        <f>IF(AX71=A81,N81/Q81,0)</f>
        <v>0</v>
      </c>
      <c r="AY81" s="17">
        <f>IF(AY71=A81,N81/Q81,0)</f>
        <v>0</v>
      </c>
      <c r="AZ81" s="17">
        <f>IF(AZ71=A81,N81/Q81,0)</f>
        <v>1</v>
      </c>
      <c r="BA81" s="21">
        <f>IF(BA71=A81,O81/Q81,0)</f>
        <v>0</v>
      </c>
      <c r="BB81" s="17">
        <f>IF(BB71=A81,O81/Q81,0)</f>
        <v>0</v>
      </c>
      <c r="BC81" s="17">
        <f>IF(BC71=A81,O81/Q81,0)</f>
        <v>0</v>
      </c>
      <c r="BD81" s="17">
        <f>IF(BD71=A81,O81/Q81,0)</f>
        <v>0</v>
      </c>
      <c r="BE81" s="17">
        <f>IF(BE71=A81,O81/Q81,0)</f>
        <v>0</v>
      </c>
      <c r="BF81" s="17">
        <f>IF(BF71=A81,O81/Q81,0)</f>
        <v>0</v>
      </c>
      <c r="BG81" s="17">
        <f>IF(BG71=A81,O81/Q81,0)</f>
        <v>0</v>
      </c>
      <c r="BH81" s="17">
        <f>IF(BH71=A81,O81/Q81,0)</f>
        <v>0</v>
      </c>
      <c r="BI81" s="17">
        <f>IF(BI71=A81,O81/Q81,0)</f>
        <v>0</v>
      </c>
      <c r="BJ81" s="17">
        <f>IF(BJ71=A81,O81/Q81,0)</f>
        <v>0</v>
      </c>
      <c r="BK81" s="21">
        <f>IF(BK71=A81,P81/Q81,0)</f>
        <v>0</v>
      </c>
      <c r="BL81" s="17">
        <f>IF(BL71=A81,P81/Q81,0)</f>
        <v>0</v>
      </c>
      <c r="BM81" s="17">
        <f>IF(BM71=A81,P81/Q81,0)</f>
        <v>0</v>
      </c>
      <c r="BN81" s="17">
        <f>IF(BN71=A81,P81/Q81,0)</f>
        <v>0</v>
      </c>
      <c r="BO81" s="17">
        <f>IF(BO71=A81,P81/Q81,0)</f>
        <v>0</v>
      </c>
      <c r="BP81" s="17">
        <f>IF(BP71=A81,P81/Q81,0)</f>
        <v>0</v>
      </c>
      <c r="BQ81" s="17">
        <f>IF(BQ71=A81,P81/Q81,0)</f>
        <v>0</v>
      </c>
      <c r="BR81" s="17">
        <f>IF(BR71=A81,P81/Q81,0)</f>
        <v>0</v>
      </c>
      <c r="BS81" s="17">
        <f>IF(BS71=A81,P81/Q81,0)</f>
        <v>0</v>
      </c>
      <c r="BT81" s="22">
        <f>IF(BT71=A81,P81/Q81,0)</f>
        <v>0</v>
      </c>
      <c r="BU81" s="4">
        <f>B80*C56*G81*HLOOKUP(A81,C62:L67,2,FALSE)/Q80</f>
        <v>0</v>
      </c>
      <c r="BV81" s="4">
        <f>B80*D56*H81*HLOOKUP(A81,C62:L67,3,FALSE)/Q80</f>
        <v>0</v>
      </c>
      <c r="BW81" s="4">
        <f>B80*E56*I81*HLOOKUP(A81,C62:L67,4,FALSE)/Q80</f>
        <v>1</v>
      </c>
      <c r="BX81" s="4">
        <f>B80*F56*J81*HLOOKUP(A81,C62:L67,5,FALSE)/Q80</f>
        <v>0</v>
      </c>
      <c r="BY81" s="5">
        <f>B80*G56*K81*HLOOKUP(A81,C62:L67,6,FALSE)/Q80</f>
        <v>0</v>
      </c>
      <c r="BZ81" s="3">
        <f>C80*C57*G81*HLOOKUP(A81,C62:L67,2,FALSE)/Q80</f>
        <v>0</v>
      </c>
      <c r="CA81" s="4">
        <f>C80*D57*H81*HLOOKUP(A81,C62:L67,3,FALSE)/Q80</f>
        <v>0</v>
      </c>
      <c r="CB81" s="4">
        <f>C80*E57*I81*HLOOKUP(A81,C62:L67,4,FALSE)/Q80</f>
        <v>0</v>
      </c>
      <c r="CC81" s="4">
        <f>C80*F57*J81*HLOOKUP(A81,C62:L67,5,FALSE)/Q80</f>
        <v>0</v>
      </c>
      <c r="CD81" s="5">
        <f>C80*G57*K81*HLOOKUP(A81,C62:L67,6,FALSE)/Q80</f>
        <v>0</v>
      </c>
      <c r="CE81" s="3">
        <f>D80*C58*G81*HLOOKUP(A81,C62:L67,2,FALSE)/Q80</f>
        <v>0</v>
      </c>
      <c r="CF81" s="4">
        <f>D80*D58*H81*HLOOKUP(A81,C62:L67,3,FALSE)/Q80</f>
        <v>0</v>
      </c>
      <c r="CG81" s="4">
        <f>D80*E58*I81*HLOOKUP(A81,C62:L67,4,FALSE)/Q80</f>
        <v>0</v>
      </c>
      <c r="CH81" s="4">
        <f>D80*F58*J81*HLOOKUP(A81,C62:L67,5,FALSE)/Q80</f>
        <v>0</v>
      </c>
      <c r="CI81" s="5">
        <f>D80*G58*K81*HLOOKUP(A81,C62:L67,6,FALSE)/Q80</f>
        <v>0</v>
      </c>
      <c r="CJ81" s="3">
        <f>E80*C59*G81*HLOOKUP(A81,C62:L67,2,FALSE)/Q80</f>
        <v>0</v>
      </c>
      <c r="CK81" s="4">
        <f>E80*D59*H81*HLOOKUP(A81,C62:L67,3,FALSE)/Q80</f>
        <v>0</v>
      </c>
      <c r="CL81" s="4">
        <f>E80*E59*I81*HLOOKUP(A81,C62:L67,4,FALSE)/Q80</f>
        <v>0</v>
      </c>
      <c r="CM81" s="4">
        <f>E80*F59*J81*HLOOKUP(A81,C62:L67,5,FALSE)/Q80</f>
        <v>0</v>
      </c>
      <c r="CN81" s="5">
        <f>E80*G59*K81*HLOOKUP(A81,C62:L67,6,FALSE)/Q80</f>
        <v>0</v>
      </c>
      <c r="CO81" s="3">
        <f>F80*C60*G81*HLOOKUP(A81,C62:L67,2,FALSE)/Q80</f>
        <v>0</v>
      </c>
      <c r="CP81" s="4">
        <f>F80*D60*H81*HLOOKUP(A81,C62:L67,3,FALSE)/Q80</f>
        <v>0</v>
      </c>
      <c r="CQ81" s="4">
        <f>F80*E60*I81*HLOOKUP(A81,C62:L67,4,FALSE)/Q80</f>
        <v>0</v>
      </c>
      <c r="CR81" s="4">
        <f>F80*F60*J81*HLOOKUP(A81,C62:L67,5,FALSE)/Q80</f>
        <v>0</v>
      </c>
      <c r="CS81" s="5">
        <f>F80*G60*K81*HLOOKUP(A81,C62:L67,6,FALSE)/Q80</f>
        <v>0</v>
      </c>
    </row>
    <row r="82" spans="1:97">
      <c r="A82" s="16" t="s">
        <v>9</v>
      </c>
      <c r="B82" s="3">
        <f>IF(ISBLANK(HLOOKUP(A82,C62:L67,2,FALSE)),0,HLOOKUP(A82,C62:L67,2,FALSE) * (C56*B81+C57*C81+C58*D81+C59*E81+C60*F81))</f>
        <v>0</v>
      </c>
      <c r="C82" s="4">
        <f>IF(ISBLANK(HLOOKUP(A82,C62:L67,3,FALSE)),0,HLOOKUP(A82,C62:L67,3,FALSE) * (D56*B81+D57*C81+D58*D81+D59*E81+D60*F81))</f>
        <v>0</v>
      </c>
      <c r="D82" s="4">
        <f>IF(ISBLANK(HLOOKUP(A82,C62:L67,4,FALSE)),0,HLOOKUP(A82,C62:L67,4,FALSE) * (E56*B81+E57*C81+E58*D81+E59*E81+E60*F81))</f>
        <v>1.7060064962206567E-4</v>
      </c>
      <c r="E82" s="4">
        <f>IF(ISBLANK(HLOOKUP(A82,C62:L67,5,FALSE)),0,HLOOKUP(A82,C62:L67,5,FALSE) * (F56*B81+F57*C81+F58*D81+F59*E81+F60*F81))</f>
        <v>0.33610115943492413</v>
      </c>
      <c r="F82" s="5">
        <f>IF(ISBLANK(HLOOKUP(A82,C62:L67,6,FALSE)),0,HLOOKUP(A82,C62:L67,6,FALSE) * (G56*B81+G57*C81+G58*D81+G59*E81+G60*F81))</f>
        <v>2.920170807059514E-3</v>
      </c>
      <c r="G82" s="3">
        <f>IF(ISBLANK(HLOOKUP(A82,C62:L67,2,FALSE)),0,C56*HLOOKUP(A83,C62:L67,2,FALSE)*G83 + D56*HLOOKUP(A83,C62:L67,3,FALSE)*H83 + E56*HLOOKUP(A83,C62:L67,4,FALSE)*I83 + F56*HLOOKUP(A83,C62:L67,5,FALSE)*J83 + G56*HLOOKUP(A83,C62:L67,6,FALSE)*K83)</f>
        <v>0</v>
      </c>
      <c r="H82" s="4">
        <f>IF(ISBLANK(HLOOKUP(A82,C62:L67,3,FALSE)),0,C57*HLOOKUP(A83,C62:L67,2,FALSE)*G83 + D57*HLOOKUP(A83,C62:L67,3,FALSE)*H83 + E57*HLOOKUP(A83,C62:L67,4,FALSE)*I83 + F57*HLOOKUP(A83,C62:L67,5,FALSE)*J83 + G57*HLOOKUP(A83,C62:L67,6,FALSE)*K83)</f>
        <v>0</v>
      </c>
      <c r="I82" s="4">
        <f>IF(ISBLANK(HLOOKUP(A82,C62:L67,4,FALSE)),0,C58*HLOOKUP(A83,C62:L67,2,FALSE)*G83 + D58*HLOOKUP(A83,C62:L67,3,FALSE)*H83 + E58*HLOOKUP(A83,C62:L67,4,FALSE)*I83 + F58*HLOOKUP(A83,C62:L67,5,FALSE)*J83 + G58*HLOOKUP(A83,C62:L67,6,FALSE)*K83)</f>
        <v>1.4280064922580162E-2</v>
      </c>
      <c r="J82" s="4">
        <f>IF(ISBLANK(HLOOKUP(A82,C62:L67,5,FALSE)),0,C59*HLOOKUP(A83,C62:L67,2,FALSE)*G83 + D59*HLOOKUP(A83,C62:L67,3,FALSE)*H83 + E59*HLOOKUP(A83,C62:L67,4,FALSE)*I83 + F59*HLOOKUP(A83,C62:L67,5,FALSE)*J83 + G59*HLOOKUP(A83,C62:L67,6,FALSE)*K83)</f>
        <v>0.15796087725406285</v>
      </c>
      <c r="K82" s="5">
        <f>IF(ISBLANK(HLOOKUP(A82,C62:L67,6,FALSE)),0,C60*HLOOKUP(A83,C62:L67,2,FALSE)*G83 + D60*HLOOKUP(A83,C62:L67,3,FALSE)*H83 + E60*HLOOKUP(A83,C62:L67,4,FALSE)*I83 + F60*HLOOKUP(A83,C62:L67,5,FALSE)*J83 + G60*HLOOKUP(A83,C62:L67,6,FALSE)*K83)</f>
        <v>3.9060726405629465E-3</v>
      </c>
      <c r="L82" s="3">
        <f t="shared" si="121"/>
        <v>0</v>
      </c>
      <c r="M82" s="4">
        <f t="shared" si="117"/>
        <v>0</v>
      </c>
      <c r="N82" s="4">
        <f t="shared" si="118"/>
        <v>2.4361883524374486E-6</v>
      </c>
      <c r="O82" s="4">
        <f t="shared" si="119"/>
        <v>5.3090833990448262E-2</v>
      </c>
      <c r="P82" s="5">
        <f t="shared" si="120"/>
        <v>1.1406399295225785E-5</v>
      </c>
      <c r="Q82" s="19">
        <f t="shared" si="122"/>
        <v>5.3104676578095929E-2</v>
      </c>
      <c r="R82" s="21">
        <f>L82/Q82</f>
        <v>0</v>
      </c>
      <c r="S82" s="17">
        <f>M82/Q82</f>
        <v>0</v>
      </c>
      <c r="T82" s="17">
        <f>N82/Q82</f>
        <v>4.5875213058774234E-5</v>
      </c>
      <c r="U82" s="17">
        <f>O82/Q82</f>
        <v>0.99973933392424852</v>
      </c>
      <c r="V82" s="22">
        <f>P82/Q82</f>
        <v>2.1479086269269513E-4</v>
      </c>
      <c r="W82" s="21">
        <f>IF(W71=A82,L82/Q82,0)</f>
        <v>0</v>
      </c>
      <c r="X82" s="17">
        <f>IF(X71=A82,L82/Q82,0)</f>
        <v>0</v>
      </c>
      <c r="Y82" s="17">
        <f>IF(Y71=A82,L82/Q82,0)</f>
        <v>0</v>
      </c>
      <c r="Z82" s="17">
        <f>IF(Z71=A82,L82/Q82,0)</f>
        <v>0</v>
      </c>
      <c r="AA82" s="17">
        <f>IF(AA71=A82,L82/Q82,0)</f>
        <v>0</v>
      </c>
      <c r="AB82" s="17">
        <f>IF(AB71=A82,L82/Q82,0)</f>
        <v>0</v>
      </c>
      <c r="AC82" s="17">
        <f>IF(AC71=A82,L82/Q82,0)</f>
        <v>0</v>
      </c>
      <c r="AD82" s="17">
        <f>IF(AD71=A82,L82/Q82,0)</f>
        <v>0</v>
      </c>
      <c r="AE82" s="17">
        <f>IF(AE71=A82,L82/Q82,0)</f>
        <v>0</v>
      </c>
      <c r="AF82" s="17">
        <f>IF(AF71=A82,L82/Q82,0)</f>
        <v>0</v>
      </c>
      <c r="AG82" s="21">
        <f>IF(AG71=A82,M82/Q82,0)</f>
        <v>0</v>
      </c>
      <c r="AH82" s="17">
        <f>IF(AH71=A82,M82/Q82,0)</f>
        <v>0</v>
      </c>
      <c r="AI82" s="17">
        <f>IF(AI71=A82,M82/Q82,0)</f>
        <v>0</v>
      </c>
      <c r="AJ82" s="17">
        <f>IF(AJ71=A82,M82/Q82,0)</f>
        <v>0</v>
      </c>
      <c r="AK82" s="17">
        <f>IF(AK71=A82,M82/Q82,0)</f>
        <v>0</v>
      </c>
      <c r="AL82" s="17">
        <f>IF(AL71=A82,M82/Q82,0)</f>
        <v>0</v>
      </c>
      <c r="AM82" s="17">
        <f>IF(AM71=A82,M82/Q82,0)</f>
        <v>0</v>
      </c>
      <c r="AN82" s="17">
        <f>IF(AN71=A82,M82/Q82,0)</f>
        <v>0</v>
      </c>
      <c r="AO82" s="17">
        <f>IF(AO71=A82,M82/Q82,0)</f>
        <v>0</v>
      </c>
      <c r="AP82" s="17">
        <f>IF(AP71=A82,M82/Q82,0)</f>
        <v>0</v>
      </c>
      <c r="AQ82" s="21">
        <f>IF(AQ71=A82,N82/Q82,0)</f>
        <v>0</v>
      </c>
      <c r="AR82" s="17">
        <f>IF(AR71=A82,N82/Q82,0)</f>
        <v>0</v>
      </c>
      <c r="AS82" s="17">
        <f>IF(AS71=A82,N82/Q82,0)</f>
        <v>0</v>
      </c>
      <c r="AT82" s="17">
        <f>IF(AT71=A82,N82/Q82,0)</f>
        <v>0</v>
      </c>
      <c r="AU82" s="17">
        <f>IF(AU71=A82,N82/Q82,0)</f>
        <v>4.5875213058774234E-5</v>
      </c>
      <c r="AV82" s="17">
        <f>IF(AV71=A82,N82/Q82,0)</f>
        <v>0</v>
      </c>
      <c r="AW82" s="17">
        <f>IF(AW71=A82,N82/Q82,0)</f>
        <v>0</v>
      </c>
      <c r="AX82" s="17">
        <f>IF(AX71=A82,N82/Q82,0)</f>
        <v>0</v>
      </c>
      <c r="AY82" s="17">
        <f>IF(AY71=A82,N82/Q82,0)</f>
        <v>0</v>
      </c>
      <c r="AZ82" s="17">
        <f>IF(AZ71=A82,N82/Q82,0)</f>
        <v>0</v>
      </c>
      <c r="BA82" s="21">
        <f>IF(BA71=A82,O82/Q82,0)</f>
        <v>0</v>
      </c>
      <c r="BB82" s="17">
        <f>IF(BB71=A82,O82/Q82,0)</f>
        <v>0</v>
      </c>
      <c r="BC82" s="17">
        <f>IF(BC71=A82,O82/Q82,0)</f>
        <v>0</v>
      </c>
      <c r="BD82" s="17">
        <f>IF(BD71=A82,O82/Q82,0)</f>
        <v>0</v>
      </c>
      <c r="BE82" s="17">
        <f>IF(BE71=A82,O82/Q82,0)</f>
        <v>0.99973933392424852</v>
      </c>
      <c r="BF82" s="17">
        <f>IF(BF71=A82,O82/Q82,0)</f>
        <v>0</v>
      </c>
      <c r="BG82" s="17">
        <f>IF(BG71=A82,O82/Q82,0)</f>
        <v>0</v>
      </c>
      <c r="BH82" s="17">
        <f>IF(BH71=A82,O82/Q82,0)</f>
        <v>0</v>
      </c>
      <c r="BI82" s="17">
        <f>IF(BI71=A82,O82/Q82,0)</f>
        <v>0</v>
      </c>
      <c r="BJ82" s="17">
        <f>IF(BJ71=A82,O82/Q82,0)</f>
        <v>0</v>
      </c>
      <c r="BK82" s="21">
        <f>IF(BK71=A82,P82/Q82,0)</f>
        <v>0</v>
      </c>
      <c r="BL82" s="17">
        <f>IF(BL71=A82,P82/Q82,0)</f>
        <v>0</v>
      </c>
      <c r="BM82" s="17">
        <f>IF(BM71=A82,P82/Q82,0)</f>
        <v>0</v>
      </c>
      <c r="BN82" s="17">
        <f>IF(BN71=A82,P82/Q82,0)</f>
        <v>0</v>
      </c>
      <c r="BO82" s="17">
        <f>IF(BO71=A82,P82/Q82,0)</f>
        <v>2.1479086269269513E-4</v>
      </c>
      <c r="BP82" s="17">
        <f>IF(BP71=A82,P82/Q82,0)</f>
        <v>0</v>
      </c>
      <c r="BQ82" s="17">
        <f>IF(BQ71=A82,P82/Q82,0)</f>
        <v>0</v>
      </c>
      <c r="BR82" s="17">
        <f>IF(BR71=A82,P82/Q82,0)</f>
        <v>0</v>
      </c>
      <c r="BS82" s="17">
        <f>IF(BS71=A82,P82/Q82,0)</f>
        <v>0</v>
      </c>
      <c r="BT82" s="22">
        <f>IF(BT71=A82,P82/Q82,0)</f>
        <v>0</v>
      </c>
      <c r="BU82" s="4">
        <f>B81*C56*G82*HLOOKUP(A82,C62:L67,2,FALSE)/Q81</f>
        <v>0</v>
      </c>
      <c r="BV82" s="4">
        <f>B81*D56*H82*HLOOKUP(A82,C62:L67,3,FALSE)/Q81</f>
        <v>0</v>
      </c>
      <c r="BW82" s="4">
        <f>B81*E56*I82*HLOOKUP(A82,C62:L67,4,FALSE)/Q81</f>
        <v>0</v>
      </c>
      <c r="BX82" s="4">
        <f>B81*F56*J82*HLOOKUP(A82,C62:L67,5,FALSE)/Q81</f>
        <v>0</v>
      </c>
      <c r="BY82" s="5">
        <f>B81*G56*K82*HLOOKUP(A82,C62:L67,6,FALSE)/Q81</f>
        <v>0</v>
      </c>
      <c r="BZ82" s="3">
        <f>C81*C57*G82*HLOOKUP(A82,C62:L67,2,FALSE)/Q81</f>
        <v>0</v>
      </c>
      <c r="CA82" s="4">
        <f>C81*D57*H82*HLOOKUP(A82,C62:L67,3,FALSE)/Q81</f>
        <v>0</v>
      </c>
      <c r="CB82" s="4">
        <f>C81*E57*I82*HLOOKUP(A82,C62:L67,4,FALSE)/Q81</f>
        <v>0</v>
      </c>
      <c r="CC82" s="4">
        <f>C81*F57*J82*HLOOKUP(A82,C62:L67,5,FALSE)/Q81</f>
        <v>0</v>
      </c>
      <c r="CD82" s="5">
        <f>C81*G57*K82*HLOOKUP(A82,C62:L67,6,FALSE)/Q81</f>
        <v>0</v>
      </c>
      <c r="CE82" s="3">
        <f>D81*C58*G82*HLOOKUP(A82,C62:L67,2,FALSE)/Q81</f>
        <v>0</v>
      </c>
      <c r="CF82" s="4">
        <f>D81*D58*H82*HLOOKUP(A82,C62:L67,3,FALSE)/Q81</f>
        <v>0</v>
      </c>
      <c r="CG82" s="4">
        <f>D81*E58*I82*HLOOKUP(A82,C62:L67,4,FALSE)/Q81</f>
        <v>4.5875213058774234E-5</v>
      </c>
      <c r="CH82" s="4">
        <f>D81*F58*J82*HLOOKUP(A82,C62:L67,5,FALSE)/Q81</f>
        <v>0.99973933392424863</v>
      </c>
      <c r="CI82" s="5">
        <f>D81*G58*K82*HLOOKUP(A82,C62:L67,6,FALSE)/Q81</f>
        <v>2.1479086269269516E-4</v>
      </c>
      <c r="CJ82" s="3">
        <f>E81*C59*G82*HLOOKUP(A82,C62:L67,2,FALSE)/Q81</f>
        <v>0</v>
      </c>
      <c r="CK82" s="4">
        <f>E81*D59*H82*HLOOKUP(A82,C62:L67,3,FALSE)/Q81</f>
        <v>0</v>
      </c>
      <c r="CL82" s="4">
        <f>E81*E59*I82*HLOOKUP(A82,C62:L67,4,FALSE)/Q81</f>
        <v>0</v>
      </c>
      <c r="CM82" s="4">
        <f>E81*F59*J82*HLOOKUP(A82,C62:L67,5,FALSE)/Q81</f>
        <v>0</v>
      </c>
      <c r="CN82" s="5">
        <f>E81*G59*K82*HLOOKUP(A82,C62:L67,6,FALSE)/Q81</f>
        <v>0</v>
      </c>
      <c r="CO82" s="3">
        <f>F81*C60*G82*HLOOKUP(A82,C62:L67,2,FALSE)/Q81</f>
        <v>0</v>
      </c>
      <c r="CP82" s="4">
        <f>F81*D60*H82*HLOOKUP(A82,C62:L67,3,FALSE)/Q81</f>
        <v>0</v>
      </c>
      <c r="CQ82" s="4">
        <f>F81*E60*I82*HLOOKUP(A82,C62:L67,4,FALSE)/Q81</f>
        <v>0</v>
      </c>
      <c r="CR82" s="4">
        <f>F81*F60*J82*HLOOKUP(A82,C62:L67,5,FALSE)/Q81</f>
        <v>0</v>
      </c>
      <c r="CS82" s="5">
        <f>F81*G60*K82*HLOOKUP(A82,C62:L67,6,FALSE)/Q81</f>
        <v>0</v>
      </c>
    </row>
    <row r="83" spans="1:97">
      <c r="A83" s="16" t="s">
        <v>12</v>
      </c>
      <c r="B83" s="3">
        <f>IF(ISBLANK(HLOOKUP(A83,C62:L67,2,FALSE)),0,HLOOKUP(A83,C62:L67,2,FALSE) * (C56*B82+C57*C82+C58*D82+C59*E82+C60*F82))</f>
        <v>0</v>
      </c>
      <c r="C83" s="4">
        <f>IF(ISBLANK(HLOOKUP(A83,C62:L67,3,FALSE)),0,HLOOKUP(A83,C62:L67,3,FALSE) * (D56*B82+D57*C82+D58*D82+D59*E82+D60*F82))</f>
        <v>0</v>
      </c>
      <c r="D83" s="4">
        <f>IF(ISBLANK(HLOOKUP(A83,C62:L67,4,FALSE)),0,HLOOKUP(A83,C62:L67,4,FALSE) * (E56*B82+E57*C82+E58*D82+E59*E82+E60*F82))</f>
        <v>0</v>
      </c>
      <c r="E83" s="4">
        <f>IF(ISBLANK(HLOOKUP(A83,C62:L67,5,FALSE)),0,HLOOKUP(A83,C62:L67,5,FALSE) * (F56*B82+F57*C82+F58*D82+F59*E82+F60*F82))</f>
        <v>0</v>
      </c>
      <c r="F83" s="5">
        <f>IF(ISBLANK(HLOOKUP(A83,C62:L67,6,FALSE)),0,HLOOKUP(A83,C62:L67,6,FALSE) * (G56*B82+G57*C82+G58*D82+G59*E82+G60*F82))</f>
        <v>0.1025941602972416</v>
      </c>
      <c r="G83" s="3">
        <f>IF(ISBLANK(HLOOKUP(A83,C62:L67,2,FALSE)),0,C56*HLOOKUP(A84,C62:L67,2,FALSE)*G84 + D56*HLOOKUP(A84,C62:L67,3,FALSE)*H84 + E56*HLOOKUP(A84,C62:L67,4,FALSE)*I84 + F56*HLOOKUP(A84,C62:L67,5,FALSE)*J84 + G56*HLOOKUP(A84,C62:L67,6,FALSE)*K84)</f>
        <v>0</v>
      </c>
      <c r="H83" s="4">
        <f>IF(ISBLANK(HLOOKUP(A83,C62:L67,3,FALSE)),0,C57*HLOOKUP(A84,C62:L67,2,FALSE)*G84 + D57*HLOOKUP(A84,C62:L67,3,FALSE)*H84 + E57*HLOOKUP(A84,C62:L67,4,FALSE)*I84 + F57*HLOOKUP(A84,C62:L67,5,FALSE)*J84 + G57*HLOOKUP(A84,C62:L67,6,FALSE)*K84)</f>
        <v>0</v>
      </c>
      <c r="I83" s="4">
        <f>IF(ISBLANK(HLOOKUP(A83,C62:L67,4,FALSE)),0,C58*HLOOKUP(A84,C62:L67,2,FALSE)*G84 + D58*HLOOKUP(A84,C62:L67,3,FALSE)*H84 + E58*HLOOKUP(A84,C62:L67,4,FALSE)*I84 + F58*HLOOKUP(A84,C62:L67,5,FALSE)*J84 + G58*HLOOKUP(A84,C62:L67,6,FALSE)*K84)</f>
        <v>0</v>
      </c>
      <c r="J83" s="4">
        <f>IF(ISBLANK(HLOOKUP(A83,C62:L67,5,FALSE)),0,C59*HLOOKUP(A84,C62:L67,2,FALSE)*G84 + D59*HLOOKUP(A84,C62:L67,3,FALSE)*H84 + E59*HLOOKUP(A84,C62:L67,4,FALSE)*I84 + F59*HLOOKUP(A84,C62:L67,5,FALSE)*J84 + G59*HLOOKUP(A84,C62:L67,6,FALSE)*K84)</f>
        <v>0</v>
      </c>
      <c r="K83" s="5">
        <f>IF(ISBLANK(HLOOKUP(A83,C62:L67,6,FALSE)),0,C60*HLOOKUP(A84,C62:L67,2,FALSE)*G84 + D60*HLOOKUP(A84,C62:L67,3,FALSE)*H84 + E60*HLOOKUP(A84,C62:L67,4,FALSE)*I84 + F60*HLOOKUP(A84,C62:L67,5,FALSE)*J84 + G60*HLOOKUP(A84,C62:L67,6,FALSE)*K84)</f>
        <v>0.51761890174097691</v>
      </c>
      <c r="L83" s="3">
        <f t="shared" si="121"/>
        <v>0</v>
      </c>
      <c r="M83" s="4">
        <f t="shared" si="117"/>
        <v>0</v>
      </c>
      <c r="N83" s="4">
        <f t="shared" si="118"/>
        <v>0</v>
      </c>
      <c r="O83" s="4">
        <f t="shared" si="119"/>
        <v>0</v>
      </c>
      <c r="P83" s="5">
        <f t="shared" si="120"/>
        <v>5.3104676578095936E-2</v>
      </c>
      <c r="Q83" s="19">
        <f t="shared" si="122"/>
        <v>5.3104676578095936E-2</v>
      </c>
      <c r="R83" s="21">
        <f>L83/Q83</f>
        <v>0</v>
      </c>
      <c r="S83" s="17">
        <f>M83/Q83</f>
        <v>0</v>
      </c>
      <c r="T83" s="17">
        <f>N83/Q83</f>
        <v>0</v>
      </c>
      <c r="U83" s="17">
        <f>O83/Q83</f>
        <v>0</v>
      </c>
      <c r="V83" s="22">
        <f>P83/Q83</f>
        <v>1</v>
      </c>
      <c r="W83" s="21">
        <f>IF(W71=A83,L83/Q83,0)</f>
        <v>0</v>
      </c>
      <c r="X83" s="17">
        <f>IF(X71=A83,L83/Q83,0)</f>
        <v>0</v>
      </c>
      <c r="Y83" s="17">
        <f>IF(Y71=A83,L83/Q83,0)</f>
        <v>0</v>
      </c>
      <c r="Z83" s="17">
        <f>IF(Z71=A83,L83/Q83,0)</f>
        <v>0</v>
      </c>
      <c r="AA83" s="17">
        <f>IF(AA71=A83,L83/Q83,0)</f>
        <v>0</v>
      </c>
      <c r="AB83" s="17">
        <f>IF(AB71=A83,L83/Q83,0)</f>
        <v>0</v>
      </c>
      <c r="AC83" s="17">
        <f>IF(AC71=A83,L83/Q83,0)</f>
        <v>0</v>
      </c>
      <c r="AD83" s="17">
        <f>IF(AD71=A83,L83/Q83,0)</f>
        <v>0</v>
      </c>
      <c r="AE83" s="17">
        <f>IF(AE71=A83,L83/Q83,0)</f>
        <v>0</v>
      </c>
      <c r="AF83" s="17">
        <f>IF(AF71=A83,L83/Q83,0)</f>
        <v>0</v>
      </c>
      <c r="AG83" s="21">
        <f>IF(AG71=A83,M83/Q83,0)</f>
        <v>0</v>
      </c>
      <c r="AH83" s="17">
        <f>IF(AH71=A83,M83/Q83,0)</f>
        <v>0</v>
      </c>
      <c r="AI83" s="17">
        <f>IF(AI71=A83,M83/Q83,0)</f>
        <v>0</v>
      </c>
      <c r="AJ83" s="17">
        <f>IF(AJ71=A83,M83/Q83,0)</f>
        <v>0</v>
      </c>
      <c r="AK83" s="17">
        <f>IF(AK71=A83,M83/Q83,0)</f>
        <v>0</v>
      </c>
      <c r="AL83" s="17">
        <f>IF(AL71=A83,M83/Q83,0)</f>
        <v>0</v>
      </c>
      <c r="AM83" s="17">
        <f>IF(AM71=A83,M83/Q83,0)</f>
        <v>0</v>
      </c>
      <c r="AN83" s="17">
        <f>IF(AN71=A83,M83/Q83,0)</f>
        <v>0</v>
      </c>
      <c r="AO83" s="17">
        <f>IF(AO71=A83,M83/Q83,0)</f>
        <v>0</v>
      </c>
      <c r="AP83" s="17">
        <f>IF(AP71=A83,M83/Q83,0)</f>
        <v>0</v>
      </c>
      <c r="AQ83" s="21">
        <f>IF(AQ71=A83,N83/Q83,0)</f>
        <v>0</v>
      </c>
      <c r="AR83" s="17">
        <f>IF(AR71=A83,N83/Q83,0)</f>
        <v>0</v>
      </c>
      <c r="AS83" s="17">
        <f>IF(AS71=A83,N83/Q83,0)</f>
        <v>0</v>
      </c>
      <c r="AT83" s="17">
        <f>IF(AT71=A83,N83/Q83,0)</f>
        <v>0</v>
      </c>
      <c r="AU83" s="17">
        <f>IF(AU71=A83,N83/Q83,0)</f>
        <v>0</v>
      </c>
      <c r="AV83" s="17">
        <f>IF(AV71=A83,N83/Q83,0)</f>
        <v>0</v>
      </c>
      <c r="AW83" s="17">
        <f>IF(AW71=A83,N83/Q83,0)</f>
        <v>0</v>
      </c>
      <c r="AX83" s="17">
        <f>IF(AX71=A83,N83/Q83,0)</f>
        <v>0</v>
      </c>
      <c r="AY83" s="17">
        <f>IF(AY71=A83,N83/Q83,0)</f>
        <v>0</v>
      </c>
      <c r="AZ83" s="17">
        <f>IF(AZ71=A83,N83/Q83,0)</f>
        <v>0</v>
      </c>
      <c r="BA83" s="21">
        <f>IF(BA71=A83,O83/Q83,0)</f>
        <v>0</v>
      </c>
      <c r="BB83" s="17">
        <f>IF(BB71=A83,O83/Q83,0)</f>
        <v>0</v>
      </c>
      <c r="BC83" s="17">
        <f>IF(BC71=A83,O83/Q83,0)</f>
        <v>0</v>
      </c>
      <c r="BD83" s="17">
        <f>IF(BD71=A83,O83/Q83,0)</f>
        <v>0</v>
      </c>
      <c r="BE83" s="17">
        <f>IF(BE71=A83,O83/Q83,0)</f>
        <v>0</v>
      </c>
      <c r="BF83" s="17">
        <f>IF(BF71=A83,O83/Q83,0)</f>
        <v>0</v>
      </c>
      <c r="BG83" s="17">
        <f>IF(BG71=A83,O83/Q83,0)</f>
        <v>0</v>
      </c>
      <c r="BH83" s="17">
        <f>IF(BH71=A83,O83/Q83,0)</f>
        <v>0</v>
      </c>
      <c r="BI83" s="17">
        <f>IF(BI71=A83,O83/Q83,0)</f>
        <v>0</v>
      </c>
      <c r="BJ83" s="17">
        <f>IF(BJ71=A83,O83/Q83,0)</f>
        <v>0</v>
      </c>
      <c r="BK83" s="21">
        <f>IF(BK71=A83,P83/Q83,0)</f>
        <v>0</v>
      </c>
      <c r="BL83" s="17">
        <f>IF(BL71=A83,P83/Q83,0)</f>
        <v>0</v>
      </c>
      <c r="BM83" s="17">
        <f>IF(BM71=A83,P83/Q83,0)</f>
        <v>0</v>
      </c>
      <c r="BN83" s="17">
        <f>IF(BN71=A83,P83/Q83,0)</f>
        <v>0</v>
      </c>
      <c r="BO83" s="17">
        <f>IF(BO71=A83,P83/Q83,0)</f>
        <v>0</v>
      </c>
      <c r="BP83" s="17">
        <f>IF(BP71=A83,P83/Q83,0)</f>
        <v>0</v>
      </c>
      <c r="BQ83" s="17">
        <f>IF(BQ71=A83,P83/Q83,0)</f>
        <v>0</v>
      </c>
      <c r="BR83" s="17">
        <f>IF(BR71=A83,P83/Q83,0)</f>
        <v>1</v>
      </c>
      <c r="BS83" s="17">
        <f>IF(BS71=A83,P83/Q83,0)</f>
        <v>0</v>
      </c>
      <c r="BT83" s="22">
        <f>IF(BT71=A83,P83/Q83,0)</f>
        <v>0</v>
      </c>
      <c r="BU83" s="4">
        <f>B82*C56*G83*HLOOKUP(A83,C62:L67,2,FALSE)/Q82</f>
        <v>0</v>
      </c>
      <c r="BV83" s="4">
        <f>B82*D56*H83*HLOOKUP(A83,C62:L67,3,FALSE)/Q82</f>
        <v>0</v>
      </c>
      <c r="BW83" s="4">
        <f>B82*E56*I83*HLOOKUP(A83,C62:L67,4,FALSE)/Q82</f>
        <v>0</v>
      </c>
      <c r="BX83" s="4">
        <f>B82*F56*J83*HLOOKUP(A83,C62:L67,5,FALSE)/Q82</f>
        <v>0</v>
      </c>
      <c r="BY83" s="5">
        <f>B82*G56*K83*HLOOKUP(A83,C62:L67,6,FALSE)/Q82</f>
        <v>0</v>
      </c>
      <c r="BZ83" s="3">
        <f>C82*C57*G83*HLOOKUP(A83,C62:L67,2,FALSE)/Q82</f>
        <v>0</v>
      </c>
      <c r="CA83" s="4">
        <f>C82*D57*H83*HLOOKUP(A83,C62:L67,3,FALSE)/Q82</f>
        <v>0</v>
      </c>
      <c r="CB83" s="4">
        <f>C82*E57*I83*HLOOKUP(A83,C62:L67,4,FALSE)/Q82</f>
        <v>0</v>
      </c>
      <c r="CC83" s="4">
        <f>C82*F57*J83*HLOOKUP(A83,C62:L67,5,FALSE)/Q82</f>
        <v>0</v>
      </c>
      <c r="CD83" s="5">
        <f>C82*G57*K83*HLOOKUP(A83,C62:L67,6,FALSE)/Q82</f>
        <v>0</v>
      </c>
      <c r="CE83" s="3">
        <f>D82*C58*G83*HLOOKUP(A83,C62:L67,2,FALSE)/Q82</f>
        <v>0</v>
      </c>
      <c r="CF83" s="4">
        <f>D82*D58*H83*HLOOKUP(A83,C62:L67,3,FALSE)/Q82</f>
        <v>0</v>
      </c>
      <c r="CG83" s="4">
        <f>D82*E58*I83*HLOOKUP(A83,C62:L67,4,FALSE)/Q82</f>
        <v>0</v>
      </c>
      <c r="CH83" s="4">
        <f>D82*F58*J83*HLOOKUP(A83,C62:L67,5,FALSE)/Q82</f>
        <v>0</v>
      </c>
      <c r="CI83" s="5">
        <f>D82*G58*K83*HLOOKUP(A83,C62:L67,6,FALSE)/Q82</f>
        <v>4.5875213058774227E-5</v>
      </c>
      <c r="CJ83" s="3">
        <f>E82*C59*G83*HLOOKUP(A83,C62:L67,2,FALSE)/Q82</f>
        <v>0</v>
      </c>
      <c r="CK83" s="4">
        <f>E82*D59*H83*HLOOKUP(A83,C62:L67,3,FALSE)/Q82</f>
        <v>0</v>
      </c>
      <c r="CL83" s="4">
        <f>E82*E59*I83*HLOOKUP(A83,C62:L67,4,FALSE)/Q82</f>
        <v>0</v>
      </c>
      <c r="CM83" s="4">
        <f>E82*F59*J83*HLOOKUP(A83,C62:L67,5,FALSE)/Q82</f>
        <v>0</v>
      </c>
      <c r="CN83" s="5">
        <f>E82*G59*K83*HLOOKUP(A83,C62:L67,6,FALSE)/Q82</f>
        <v>0.99973933392424852</v>
      </c>
      <c r="CO83" s="3">
        <f>F82*C60*G83*HLOOKUP(A83,C62:L67,2,FALSE)/Q82</f>
        <v>0</v>
      </c>
      <c r="CP83" s="4">
        <f>F82*D60*H83*HLOOKUP(A83,C62:L67,3,FALSE)/Q82</f>
        <v>0</v>
      </c>
      <c r="CQ83" s="4">
        <f>F82*E60*I83*HLOOKUP(A83,C62:L67,4,FALSE)/Q82</f>
        <v>0</v>
      </c>
      <c r="CR83" s="4">
        <f>F82*F60*J83*HLOOKUP(A83,C62:L67,5,FALSE)/Q82</f>
        <v>0</v>
      </c>
      <c r="CS83" s="5">
        <f>F82*G60*K83*HLOOKUP(A83,C62:L67,6,FALSE)/Q82</f>
        <v>2.1479086269269513E-4</v>
      </c>
    </row>
    <row r="84" spans="1:97">
      <c r="A84" s="16" t="s">
        <v>6</v>
      </c>
      <c r="B84" s="3">
        <f>IF(ISBLANK(HLOOKUP(A84,C62:L67,2,FALSE)),0,HLOOKUP(A84,C62:L67,2,FALSE) * (C56*B83+C57*C83+C58*D83+C59*E83+C60*F83))</f>
        <v>0</v>
      </c>
      <c r="C84" s="4">
        <f>IF(ISBLANK(HLOOKUP(A84,C62:L67,3,FALSE)),0,HLOOKUP(A84,C62:L67,3,FALSE) * (D56*B83+D57*C83+D58*D83+D59*E83+D60*F83))</f>
        <v>5.3104676578095936E-2</v>
      </c>
      <c r="D84" s="4">
        <f>IF(ISBLANK(HLOOKUP(A84,C62:L67,4,FALSE)),0,HLOOKUP(A84,C62:L67,4,FALSE) * (E56*B83+E57*C83+E58*D83+E59*E83+E60*F83))</f>
        <v>0</v>
      </c>
      <c r="E84" s="4">
        <f>IF(ISBLANK(HLOOKUP(A84,C62:L67,5,FALSE)),0,HLOOKUP(A84,C62:L67,5,FALSE) * (F56*B83+F57*C83+F58*D83+F59*E83+F60*F83))</f>
        <v>0</v>
      </c>
      <c r="F84" s="5">
        <f>IF(ISBLANK(HLOOKUP(A84,C62:L67,6,FALSE)),0,HLOOKUP(A84,C62:L67,6,FALSE) * (G56*B83+G57*C83+G58*D83+G59*E83+G60*F83))</f>
        <v>0</v>
      </c>
      <c r="G84" s="3">
        <f>IF(ISBLANK(HLOOKUP(A84,C62:L67,2,FALSE)),0,HLOOKUP(A84,C62:L67,2,FALSE))</f>
        <v>0</v>
      </c>
      <c r="H84" s="4">
        <f>IF(ISBLANK(HLOOKUP(A84,C62:L67,3,FALSE)),0,HLOOKUP(A84,C62:L67,3,FALSE))</f>
        <v>1</v>
      </c>
      <c r="I84" s="4">
        <f>IF(ISBLANK(HLOOKUP(A84,C62:L67,4,FALSE)),0,HLOOKUP(A84,C62:L67,4,FALSE))</f>
        <v>0</v>
      </c>
      <c r="J84" s="4">
        <f>IF(ISBLANK(HLOOKUP(A84,C62:L67,5,FALSE)),0,HLOOKUP(A84,C62:L67,5,FALSE))</f>
        <v>0</v>
      </c>
      <c r="K84" s="5">
        <f>IF(ISBLANK(HLOOKUP(A84,C62:L67,6,FALSE)),0,HLOOKUP(A84,C62:L67,6,FALSE))</f>
        <v>0</v>
      </c>
      <c r="L84" s="3">
        <f t="shared" si="121"/>
        <v>0</v>
      </c>
      <c r="M84" s="4">
        <f t="shared" si="117"/>
        <v>5.3104676578095936E-2</v>
      </c>
      <c r="N84" s="4">
        <f t="shared" si="118"/>
        <v>0</v>
      </c>
      <c r="O84" s="4">
        <f t="shared" si="119"/>
        <v>0</v>
      </c>
      <c r="P84" s="5">
        <f t="shared" si="120"/>
        <v>0</v>
      </c>
      <c r="Q84" s="19">
        <f t="shared" si="122"/>
        <v>5.3104676578095936E-2</v>
      </c>
      <c r="R84" s="21">
        <f>L84/Q84</f>
        <v>0</v>
      </c>
      <c r="S84" s="17">
        <f>M84/Q84</f>
        <v>1</v>
      </c>
      <c r="T84" s="17">
        <f>N84/Q84</f>
        <v>0</v>
      </c>
      <c r="U84" s="17">
        <f>O84/Q84</f>
        <v>0</v>
      </c>
      <c r="V84" s="22">
        <f>P84/Q84</f>
        <v>0</v>
      </c>
      <c r="W84" s="21">
        <f>IF(W71=A84,L84/Q84,0)</f>
        <v>0</v>
      </c>
      <c r="X84" s="17">
        <f>IF(X71=A84,L84/Q84,0)</f>
        <v>0</v>
      </c>
      <c r="Y84" s="17">
        <f>IF(Y71=A84,L84/Q84,0)</f>
        <v>0</v>
      </c>
      <c r="Z84" s="17">
        <f>IF(Z71=A84,L84/Q84,0)</f>
        <v>0</v>
      </c>
      <c r="AA84" s="17">
        <f>IF(AA71=A84,L84/Q84,0)</f>
        <v>0</v>
      </c>
      <c r="AB84" s="17">
        <f>IF(AB71=A84,L84/Q84,0)</f>
        <v>0</v>
      </c>
      <c r="AC84" s="17">
        <f>IF(AC71=A84,L84/Q84,0)</f>
        <v>0</v>
      </c>
      <c r="AD84" s="17">
        <f>IF(AD71=A84,L84/Q84,0)</f>
        <v>0</v>
      </c>
      <c r="AE84" s="17">
        <f>IF(AE71=A84,L84/Q84,0)</f>
        <v>0</v>
      </c>
      <c r="AF84" s="17">
        <f>IF(AF71=A84,L84/Q84,0)</f>
        <v>0</v>
      </c>
      <c r="AG84" s="21">
        <f>IF(AG71=A84,M84/Q84,0)</f>
        <v>0</v>
      </c>
      <c r="AH84" s="17">
        <f>IF(AH71=A84,M84/Q84,0)</f>
        <v>1</v>
      </c>
      <c r="AI84" s="17">
        <f>IF(AI71=A84,M84/Q84,0)</f>
        <v>0</v>
      </c>
      <c r="AJ84" s="17">
        <f>IF(AJ71=A84,M84/Q84,0)</f>
        <v>0</v>
      </c>
      <c r="AK84" s="17">
        <f>IF(AK71=A84,M84/Q84,0)</f>
        <v>0</v>
      </c>
      <c r="AL84" s="17">
        <f>IF(AL71=A84,M84/Q84,0)</f>
        <v>0</v>
      </c>
      <c r="AM84" s="17">
        <f>IF(AM71=A84,M84/Q84,0)</f>
        <v>0</v>
      </c>
      <c r="AN84" s="17">
        <f>IF(AN71=A84,M84/Q84,0)</f>
        <v>0</v>
      </c>
      <c r="AO84" s="17">
        <f>IF(AO71=A84,M84/Q84,0)</f>
        <v>0</v>
      </c>
      <c r="AP84" s="17">
        <f>IF(AP71=A84,M84/Q84,0)</f>
        <v>0</v>
      </c>
      <c r="AQ84" s="21">
        <f>IF(AQ71=A84,N84/Q84,0)</f>
        <v>0</v>
      </c>
      <c r="AR84" s="17">
        <f>IF(AR71=A84,N84/Q84,0)</f>
        <v>0</v>
      </c>
      <c r="AS84" s="17">
        <f>IF(AS71=A84,N84/Q84,0)</f>
        <v>0</v>
      </c>
      <c r="AT84" s="17">
        <f>IF(AT71=A84,N84/Q84,0)</f>
        <v>0</v>
      </c>
      <c r="AU84" s="17">
        <f>IF(AU71=A84,N84/Q84,0)</f>
        <v>0</v>
      </c>
      <c r="AV84" s="17">
        <f>IF(AV71=A84,N84/Q84,0)</f>
        <v>0</v>
      </c>
      <c r="AW84" s="17">
        <f>IF(AW71=A84,N84/Q84,0)</f>
        <v>0</v>
      </c>
      <c r="AX84" s="17">
        <f>IF(AX71=A84,N84/Q84,0)</f>
        <v>0</v>
      </c>
      <c r="AY84" s="17">
        <f>IF(AY71=A84,N84/Q84,0)</f>
        <v>0</v>
      </c>
      <c r="AZ84" s="17">
        <f>IF(AZ71=A84,N84/Q84,0)</f>
        <v>0</v>
      </c>
      <c r="BA84" s="21">
        <f>IF(BA71=A84,O84/Q84,0)</f>
        <v>0</v>
      </c>
      <c r="BB84" s="17">
        <f>IF(BB71=A84,O84/Q84,0)</f>
        <v>0</v>
      </c>
      <c r="BC84" s="17">
        <f>IF(BC71=A84,O84/Q84,0)</f>
        <v>0</v>
      </c>
      <c r="BD84" s="17">
        <f>IF(BD71=A84,O84/Q84,0)</f>
        <v>0</v>
      </c>
      <c r="BE84" s="17">
        <f>IF(BE71=A84,O84/Q84,0)</f>
        <v>0</v>
      </c>
      <c r="BF84" s="17">
        <f>IF(BF71=A84,O84/Q84,0)</f>
        <v>0</v>
      </c>
      <c r="BG84" s="17">
        <f>IF(BG71=A84,O84/Q84,0)</f>
        <v>0</v>
      </c>
      <c r="BH84" s="17">
        <f>IF(BH71=A84,O84/Q84,0)</f>
        <v>0</v>
      </c>
      <c r="BI84" s="17">
        <f>IF(BI71=A84,O84/Q84,0)</f>
        <v>0</v>
      </c>
      <c r="BJ84" s="17">
        <f>IF(BJ71=A84,O84/Q84,0)</f>
        <v>0</v>
      </c>
      <c r="BK84" s="21">
        <f>IF(BK71=A84,P84/Q84,0)</f>
        <v>0</v>
      </c>
      <c r="BL84" s="17">
        <f>IF(BL71=A84,P84/Q84,0)</f>
        <v>0</v>
      </c>
      <c r="BM84" s="17">
        <f>IF(BM71=A84,P84/Q84,0)</f>
        <v>0</v>
      </c>
      <c r="BN84" s="17">
        <f>IF(BN71=A84,P84/Q84,0)</f>
        <v>0</v>
      </c>
      <c r="BO84" s="17">
        <f>IF(BO71=A84,P84/Q84,0)</f>
        <v>0</v>
      </c>
      <c r="BP84" s="17">
        <f>IF(BP71=A84,P84/Q84,0)</f>
        <v>0</v>
      </c>
      <c r="BQ84" s="17">
        <f>IF(BQ71=A84,P84/Q84,0)</f>
        <v>0</v>
      </c>
      <c r="BR84" s="17">
        <f>IF(BR71=A84,P84/Q84,0)</f>
        <v>0</v>
      </c>
      <c r="BS84" s="17">
        <f>IF(BS71=A84,P84/Q84,0)</f>
        <v>0</v>
      </c>
      <c r="BT84" s="22">
        <f>IF(BT71=A84,P84/Q84,0)</f>
        <v>0</v>
      </c>
      <c r="BU84" s="4">
        <f>B83*C56*G84*HLOOKUP(A84,C62:L67,2,FALSE)/Q83</f>
        <v>0</v>
      </c>
      <c r="BV84" s="4">
        <f>B83*D56*H84*HLOOKUP(A84,C62:L67,3,FALSE)/Q83</f>
        <v>0</v>
      </c>
      <c r="BW84" s="4">
        <f>B83*E56*I84*HLOOKUP(A84,C62:L67,4,FALSE)/Q83</f>
        <v>0</v>
      </c>
      <c r="BX84" s="4">
        <f>B83*F56*J84*HLOOKUP(A84,C62:L67,5,FALSE)/Q83</f>
        <v>0</v>
      </c>
      <c r="BY84" s="5">
        <f>B83*G56*K84*HLOOKUP(A84,C62:L67,6,FALSE)/Q83</f>
        <v>0</v>
      </c>
      <c r="BZ84" s="3">
        <f>C83*C57*G84*HLOOKUP(A84,C62:L67,2,FALSE)/Q83</f>
        <v>0</v>
      </c>
      <c r="CA84" s="4">
        <f>C83*D57*H84*HLOOKUP(A84,C62:L67,3,FALSE)/Q83</f>
        <v>0</v>
      </c>
      <c r="CB84" s="4">
        <f>C83*E57*I84*HLOOKUP(A84,C62:L67,4,FALSE)/Q83</f>
        <v>0</v>
      </c>
      <c r="CC84" s="4">
        <f>C83*F57*J84*HLOOKUP(A84,C62:L67,5,FALSE)/Q83</f>
        <v>0</v>
      </c>
      <c r="CD84" s="5">
        <f>C83*G57*K84*HLOOKUP(A84,C62:L67,6,FALSE)/Q83</f>
        <v>0</v>
      </c>
      <c r="CE84" s="3">
        <f>D83*C58*G84*HLOOKUP(A84,C62:L67,2,FALSE)/Q83</f>
        <v>0</v>
      </c>
      <c r="CF84" s="4">
        <f>D83*D58*H84*HLOOKUP(A84,C62:L67,3,FALSE)/Q83</f>
        <v>0</v>
      </c>
      <c r="CG84" s="4">
        <f>D83*E58*I84*HLOOKUP(A84,C62:L67,4,FALSE)/Q83</f>
        <v>0</v>
      </c>
      <c r="CH84" s="4">
        <f>D83*F58*J84*HLOOKUP(A84,C62:L67,5,FALSE)/Q83</f>
        <v>0</v>
      </c>
      <c r="CI84" s="5">
        <f>D83*G58*K84*HLOOKUP(A84,C62:L67,6,FALSE)/Q83</f>
        <v>0</v>
      </c>
      <c r="CJ84" s="3">
        <f>E83*C59*G84*HLOOKUP(A84,C62:L67,2,FALSE)/Q83</f>
        <v>0</v>
      </c>
      <c r="CK84" s="4">
        <f>E83*D59*H84*HLOOKUP(A84,C62:L67,3,FALSE)/Q83</f>
        <v>0</v>
      </c>
      <c r="CL84" s="4">
        <f>E83*E59*I84*HLOOKUP(A84,C62:L67,4,FALSE)/Q83</f>
        <v>0</v>
      </c>
      <c r="CM84" s="4">
        <f>E83*F59*J84*HLOOKUP(A84,C62:L67,5,FALSE)/Q83</f>
        <v>0</v>
      </c>
      <c r="CN84" s="5">
        <f>E83*G59*K84*HLOOKUP(A84,C62:L67,6,FALSE)/Q83</f>
        <v>0</v>
      </c>
      <c r="CO84" s="3">
        <f>F83*C60*G84*HLOOKUP(A84,C62:L67,2,FALSE)/Q83</f>
        <v>0</v>
      </c>
      <c r="CP84" s="4">
        <f>F83*D60*H84*HLOOKUP(A84,C62:L67,3,FALSE)/Q83</f>
        <v>1</v>
      </c>
      <c r="CQ84" s="4">
        <f>F83*E60*I84*HLOOKUP(A84,C62:L67,4,FALSE)/Q83</f>
        <v>0</v>
      </c>
      <c r="CR84" s="4">
        <f>F83*F60*J84*HLOOKUP(A84,C62:L67,5,FALSE)/Q83</f>
        <v>0</v>
      </c>
      <c r="CS84" s="5">
        <f>F83*G60*K84*HLOOKUP(A84,C62:L67,6,FALSE)/Q83</f>
        <v>0</v>
      </c>
    </row>
    <row r="85" spans="1:97">
      <c r="A85" s="16"/>
      <c r="B85" s="3"/>
      <c r="C85" s="4"/>
      <c r="D85" s="4"/>
      <c r="E85" s="4"/>
      <c r="F85" s="5"/>
      <c r="G85" s="3"/>
      <c r="H85" s="4"/>
      <c r="I85" s="4"/>
      <c r="J85" s="4"/>
      <c r="K85" s="5"/>
      <c r="L85" s="3"/>
      <c r="M85" s="4"/>
      <c r="N85" s="4"/>
      <c r="O85" s="4"/>
      <c r="P85" s="5"/>
      <c r="Q85" s="19"/>
      <c r="R85" s="3"/>
      <c r="S85" s="4"/>
      <c r="T85" s="4"/>
      <c r="U85" s="4"/>
      <c r="V85" s="5"/>
      <c r="W85" s="21"/>
      <c r="X85" s="17"/>
      <c r="Y85" s="17"/>
      <c r="Z85" s="17"/>
      <c r="AA85" s="17"/>
      <c r="AB85" s="17"/>
      <c r="AC85" s="17"/>
      <c r="AD85" s="17"/>
      <c r="AE85" s="17"/>
      <c r="AF85" s="17"/>
      <c r="AG85" s="21"/>
      <c r="AH85" s="17"/>
      <c r="AI85" s="17"/>
      <c r="AJ85" s="17"/>
      <c r="AK85" s="17"/>
      <c r="AL85" s="17"/>
      <c r="AM85" s="17"/>
      <c r="AN85" s="17"/>
      <c r="AO85" s="17"/>
      <c r="AP85" s="17"/>
      <c r="AQ85" s="21">
        <f>IF(AQ71=A85,N85/Q85,0)</f>
        <v>0</v>
      </c>
      <c r="AR85" s="17">
        <f>IF(AR71=A85,N85/Q85,0)</f>
        <v>0</v>
      </c>
      <c r="AS85" s="17">
        <f>IF(AS71=A85,N85/Q85,0)</f>
        <v>0</v>
      </c>
      <c r="AT85" s="17">
        <f>IF(AT71=A85,N85/Q85,0)</f>
        <v>0</v>
      </c>
      <c r="AU85" s="17">
        <f>IF(AU71=A85,N85/Q85,0)</f>
        <v>0</v>
      </c>
      <c r="AV85" s="17">
        <f>IF(AV71=A85,N85/Q85,0)</f>
        <v>0</v>
      </c>
      <c r="AW85" s="17">
        <f>IF(AW71=A85,N85/Q85,0)</f>
        <v>0</v>
      </c>
      <c r="AX85" s="17">
        <f>IF(AX71=A85,N85/Q85,0)</f>
        <v>0</v>
      </c>
      <c r="AY85" s="17">
        <f>IF(AY71=A85,N85/Q85,0)</f>
        <v>0</v>
      </c>
      <c r="AZ85" s="17">
        <f>IF(AZ71=A85,N85/Q85,0)</f>
        <v>0</v>
      </c>
      <c r="BA85" s="21">
        <f>IF(BA71=A85,O85/Q85,0)</f>
        <v>0</v>
      </c>
      <c r="BB85" s="17">
        <f>IF(BB71=A85,O85/Q85,0)</f>
        <v>0</v>
      </c>
      <c r="BC85" s="17">
        <f>IF(BC71=A85,O85/Q85,0)</f>
        <v>0</v>
      </c>
      <c r="BD85" s="17">
        <f>IF(BD71=A85,O85/Q85,0)</f>
        <v>0</v>
      </c>
      <c r="BE85" s="17">
        <f>IF(BE71=A85,O85/Q85,0)</f>
        <v>0</v>
      </c>
      <c r="BF85" s="17">
        <f>IF(BF71=A85,O85/Q85,0)</f>
        <v>0</v>
      </c>
      <c r="BG85" s="17">
        <f>IF(BG71=A85,O85/Q85,0)</f>
        <v>0</v>
      </c>
      <c r="BH85" s="17">
        <f>IF(BH71=A85,O85/Q85,0)</f>
        <v>0</v>
      </c>
      <c r="BI85" s="17">
        <f>IF(BI71=A85,O85/Q85,0)</f>
        <v>0</v>
      </c>
      <c r="BJ85" s="17">
        <f>IF(BJ71=A85,O85/Q85,0)</f>
        <v>0</v>
      </c>
      <c r="BK85" s="21">
        <f>IF(BK71=A85,P85/Q85,0)</f>
        <v>0</v>
      </c>
      <c r="BL85" s="17">
        <f>IF(BL71=A85,P85/Q85,0)</f>
        <v>0</v>
      </c>
      <c r="BM85" s="17">
        <f>IF(BM71=A85,P85/Q85,0)</f>
        <v>0</v>
      </c>
      <c r="BN85" s="17">
        <f>IF(BN71=A85,P85/Q85,0)</f>
        <v>0</v>
      </c>
      <c r="BO85" s="17">
        <f>IF(BO71=A85,P85/Q85,0)</f>
        <v>0</v>
      </c>
      <c r="BP85" s="17">
        <f>IF(BP71=A85,P85/Q85,0)</f>
        <v>0</v>
      </c>
      <c r="BQ85" s="17">
        <f>IF(BQ71=A85,P85/Q85,0)</f>
        <v>0</v>
      </c>
      <c r="BR85" s="17">
        <f>IF(BR71=A85,P85/Q85,0)</f>
        <v>0</v>
      </c>
      <c r="BS85" s="17">
        <f>IF(BS71=A85,P85/Q85,0)</f>
        <v>0</v>
      </c>
      <c r="BT85" s="22">
        <f>IF(BT71=A85,P85/Q85,0)</f>
        <v>0</v>
      </c>
      <c r="BU85" s="4"/>
      <c r="BV85" s="4"/>
      <c r="BW85" s="4"/>
      <c r="BX85" s="4"/>
      <c r="BY85" s="5"/>
      <c r="BZ85" s="3"/>
      <c r="CA85" s="4"/>
      <c r="CB85" s="4"/>
      <c r="CC85" s="4"/>
      <c r="CD85" s="5"/>
      <c r="CE85" s="3"/>
      <c r="CF85" s="4"/>
      <c r="CG85" s="4"/>
      <c r="CH85" s="4"/>
      <c r="CI85" s="5"/>
      <c r="CJ85" s="3"/>
      <c r="CK85" s="4"/>
      <c r="CL85" s="4"/>
      <c r="CM85" s="4"/>
      <c r="CN85" s="5"/>
      <c r="CO85" s="3"/>
      <c r="CP85" s="4"/>
      <c r="CQ85" s="4"/>
      <c r="CR85" s="4"/>
      <c r="CS85" s="5"/>
    </row>
    <row r="86" spans="1:97">
      <c r="A86" s="16" t="s">
        <v>5</v>
      </c>
      <c r="B86" s="3">
        <f>IF(ISBLANK(HLOOKUP(A86,C62:L67,2,FALSE)),0,HLOOKUP(A86,C62:L67,2,FALSE))</f>
        <v>1</v>
      </c>
      <c r="C86" s="4">
        <f>IF(ISBLANK(HLOOKUP(A86,C62:L67,3,FALSE)),0,HLOOKUP(A86,C62:L67,3,FALSE))</f>
        <v>0</v>
      </c>
      <c r="D86" s="4">
        <f>IF(ISBLANK(HLOOKUP(A86,C62:L67,4,FALSE)),0,HLOOKUP(A86,C62:L67,4,FALSE))</f>
        <v>0</v>
      </c>
      <c r="E86" s="4">
        <f>IF(ISBLANK(HLOOKUP(A86,C62:L67,5,FALSE)),0,HLOOKUP(A86,C62:L67,5,FALSE))</f>
        <v>0</v>
      </c>
      <c r="F86" s="5">
        <f>IF(ISBLANK(HLOOKUP(A86,C62:L67,6,FALSE)),0,HLOOKUP(A86,C62:L67,6,FALSE))</f>
        <v>0</v>
      </c>
      <c r="G86" s="3">
        <f>IF(ISBLANK(HLOOKUP(A86,C62:L67,2,FALSE)),0,C56*HLOOKUP(A87,C62:L67,2,FALSE)*G87 + D56*HLOOKUP(A87,C62:L67,3,FALSE)*H87 + E56*HLOOKUP(A87,C62:L67,4,FALSE)*I87 + F56*HLOOKUP(A87,C62:L67,5,FALSE)*J87 + G56*HLOOKUP(A87,C62:L67,6,FALSE)*K87)</f>
        <v>3.7270282769484736E-3</v>
      </c>
      <c r="H86" s="4">
        <f>IF(ISBLANK(HLOOKUP(A86,C62:L67,3,FALSE)),0,C57*HLOOKUP(A87,C62:L67,2,FALSE)*G87 + D57*HLOOKUP(A87,C62:L67,3,FALSE)*H87 + E57*HLOOKUP(A87,C62:L67,4,FALSE)*I87 + F57*HLOOKUP(A87,C62:L67,5,FALSE)*J87 + G57*HLOOKUP(A87,C62:L67,6,FALSE)*K87)</f>
        <v>0</v>
      </c>
      <c r="I86" s="4">
        <f>IF(ISBLANK(HLOOKUP(A86,C62:L67,4,FALSE)),0,C58*HLOOKUP(A87,C62:L67,2,FALSE)*G87 + D58*HLOOKUP(A87,C62:L67,3,FALSE)*H87 + E58*HLOOKUP(A87,C62:L67,4,FALSE)*I87 + F58*HLOOKUP(A87,C62:L67,5,FALSE)*J87 + G58*HLOOKUP(A87,C62:L67,6,FALSE)*K87)</f>
        <v>0</v>
      </c>
      <c r="J86" s="4">
        <f>IF(ISBLANK(HLOOKUP(A86,C62:L67,5,FALSE)),0,C59*HLOOKUP(A87,C62:L67,2,FALSE)*G87 + D59*HLOOKUP(A87,C62:L67,3,FALSE)*H87 + E59*HLOOKUP(A87,C62:L67,4,FALSE)*I87 + F59*HLOOKUP(A87,C62:L67,5,FALSE)*J87 + G59*HLOOKUP(A87,C62:L67,6,FALSE)*K87)</f>
        <v>0</v>
      </c>
      <c r="K86" s="5">
        <f>IF(ISBLANK(HLOOKUP(A86,C62:L67,6,FALSE)),0,C60*HLOOKUP(A87,C62:L67,2,FALSE)*G87 + D60*HLOOKUP(A87,C62:L67,3,FALSE)*H87 + E60*HLOOKUP(A87,C62:L67,4,FALSE)*I87 + F60*HLOOKUP(A87,C62:L67,5,FALSE)*J87 + G60*HLOOKUP(A87,C62:L67,6,FALSE)*K87)</f>
        <v>0</v>
      </c>
      <c r="L86" s="3">
        <f>B86*G86</f>
        <v>3.7270282769484736E-3</v>
      </c>
      <c r="M86" s="4">
        <f t="shared" ref="M86:M92" si="123">C86*H86</f>
        <v>0</v>
      </c>
      <c r="N86" s="4">
        <f t="shared" ref="N86:N92" si="124">D86*I86</f>
        <v>0</v>
      </c>
      <c r="O86" s="4">
        <f t="shared" ref="O86:O92" si="125">E86*J86</f>
        <v>0</v>
      </c>
      <c r="P86" s="5">
        <f t="shared" ref="P86:P92" si="126">F86*K86</f>
        <v>0</v>
      </c>
      <c r="Q86" s="19">
        <f>SUM(L86:P86)</f>
        <v>3.7270282769484736E-3</v>
      </c>
      <c r="R86" s="21">
        <f t="shared" ref="R86:R92" si="127">L86/Q86</f>
        <v>1</v>
      </c>
      <c r="S86" s="17">
        <f t="shared" ref="S86:S92" si="128">M86/Q86</f>
        <v>0</v>
      </c>
      <c r="T86" s="17">
        <f t="shared" ref="T86:T92" si="129">N86/Q86</f>
        <v>0</v>
      </c>
      <c r="U86" s="17">
        <f t="shared" ref="U86:U92" si="130">O86/Q86</f>
        <v>0</v>
      </c>
      <c r="V86" s="22">
        <f t="shared" ref="V86:V92" si="131">P86/Q86</f>
        <v>0</v>
      </c>
      <c r="W86" s="21">
        <f>IF(W71=A86,L86/Q86,0)</f>
        <v>1</v>
      </c>
      <c r="X86" s="17">
        <f>IF(X71=A86,L86/Q86,0)</f>
        <v>0</v>
      </c>
      <c r="Y86" s="17">
        <f>IF(Y71=A86,L86/Q86,0)</f>
        <v>0</v>
      </c>
      <c r="Z86" s="17">
        <f>IF(Z71=A86,L86/Q86,0)</f>
        <v>0</v>
      </c>
      <c r="AA86" s="17">
        <f>IF(AA71=A86,L86/Q86,0)</f>
        <v>0</v>
      </c>
      <c r="AB86" s="17">
        <f>IF(AB71=A86,L86/Q86,0)</f>
        <v>0</v>
      </c>
      <c r="AC86" s="17">
        <f>IF(AC71=A86,L86/Q86,0)</f>
        <v>0</v>
      </c>
      <c r="AD86" s="17">
        <f>IF(AD71=A86,L86/Q86,0)</f>
        <v>0</v>
      </c>
      <c r="AE86" s="17">
        <f>IF(AE71=A86,L86/Q86,0)</f>
        <v>0</v>
      </c>
      <c r="AF86" s="17">
        <f>IF(AF71=A86,L86/Q86,0)</f>
        <v>0</v>
      </c>
      <c r="AG86" s="21">
        <f>IF(AG71=A86,M86/Q86,0)</f>
        <v>0</v>
      </c>
      <c r="AH86" s="17">
        <f>IF(AH71=A86,M86/Q86,0)</f>
        <v>0</v>
      </c>
      <c r="AI86" s="17">
        <f>IF(AI71=A86,M86/Q86,0)</f>
        <v>0</v>
      </c>
      <c r="AJ86" s="17">
        <f>IF(AJ71=A86,M86/Q86,0)</f>
        <v>0</v>
      </c>
      <c r="AK86" s="17">
        <f>IF(AK71=A86,M86/Q86,0)</f>
        <v>0</v>
      </c>
      <c r="AL86" s="17">
        <f>IF(AL71=A86,M86/Q86,0)</f>
        <v>0</v>
      </c>
      <c r="AM86" s="17">
        <f>IF(AM71=A86,M86/Q86,0)</f>
        <v>0</v>
      </c>
      <c r="AN86" s="17">
        <f>IF(AN71=A86,M86/Q86,0)</f>
        <v>0</v>
      </c>
      <c r="AO86" s="17">
        <f>IF(AO71=A86,M86/Q86,0)</f>
        <v>0</v>
      </c>
      <c r="AP86" s="17">
        <f>IF(AP71=A86,M86/Q86,0)</f>
        <v>0</v>
      </c>
      <c r="AQ86" s="21">
        <f>IF(AQ71=A86,N86/Q86,0)</f>
        <v>0</v>
      </c>
      <c r="AR86" s="17">
        <f>IF(AR71=A86,N86/Q86,0)</f>
        <v>0</v>
      </c>
      <c r="AS86" s="17">
        <f>IF(AS71=A86,N86/Q86,0)</f>
        <v>0</v>
      </c>
      <c r="AT86" s="17">
        <f>IF(AT71=A86,N86/Q86,0)</f>
        <v>0</v>
      </c>
      <c r="AU86" s="17">
        <f>IF(AU71=A86,N86/Q86,0)</f>
        <v>0</v>
      </c>
      <c r="AV86" s="17">
        <f>IF(AV71=A86,N86/Q86,0)</f>
        <v>0</v>
      </c>
      <c r="AW86" s="17">
        <f>IF(AW71=A86,N86/Q86,0)</f>
        <v>0</v>
      </c>
      <c r="AX86" s="17">
        <f>IF(AX71=A86,N86/Q86,0)</f>
        <v>0</v>
      </c>
      <c r="AY86" s="17">
        <f>IF(AY71=A86,N86/Q86,0)</f>
        <v>0</v>
      </c>
      <c r="AZ86" s="17">
        <f>IF(AZ71=A86,N86/Q86,0)</f>
        <v>0</v>
      </c>
      <c r="BA86" s="21">
        <f>IF(BA71=A86,O86/Q86,0)</f>
        <v>0</v>
      </c>
      <c r="BB86" s="17">
        <f>IF(BB71=A86,O86/Q86,0)</f>
        <v>0</v>
      </c>
      <c r="BC86" s="17">
        <f>IF(BC71=A86,O86/Q86,0)</f>
        <v>0</v>
      </c>
      <c r="BD86" s="17">
        <f>IF(BD71=A86,O86/Q86,0)</f>
        <v>0</v>
      </c>
      <c r="BE86" s="17">
        <f>IF(BE71=A86,O86/Q86,0)</f>
        <v>0</v>
      </c>
      <c r="BF86" s="17">
        <f>IF(BF71=A86,O86/Q86,0)</f>
        <v>0</v>
      </c>
      <c r="BG86" s="17">
        <f>IF(BG71=A86,O86/Q86,0)</f>
        <v>0</v>
      </c>
      <c r="BH86" s="17">
        <f>IF(BH71=A86,O86/Q86,0)</f>
        <v>0</v>
      </c>
      <c r="BI86" s="17">
        <f>IF(BI71=A86,O86/Q86,0)</f>
        <v>0</v>
      </c>
      <c r="BJ86" s="17">
        <f>IF(BJ71=A86,O86/Q86,0)</f>
        <v>0</v>
      </c>
      <c r="BK86" s="21">
        <f>IF(BK71=A86,P86/Q86,0)</f>
        <v>0</v>
      </c>
      <c r="BL86" s="17">
        <f>IF(BL71=A86,P86/Q86,0)</f>
        <v>0</v>
      </c>
      <c r="BM86" s="17">
        <f>IF(BM71=A86,P86/Q86,0)</f>
        <v>0</v>
      </c>
      <c r="BN86" s="17">
        <f>IF(BN71=A86,P86/Q86,0)</f>
        <v>0</v>
      </c>
      <c r="BO86" s="17">
        <f>IF(BO71=A86,P86/Q86,0)</f>
        <v>0</v>
      </c>
      <c r="BP86" s="17">
        <f>IF(BP71=A86,P86/Q86,0)</f>
        <v>0</v>
      </c>
      <c r="BQ86" s="17">
        <f>IF(BQ71=A86,P86/Q86,0)</f>
        <v>0</v>
      </c>
      <c r="BR86" s="17">
        <f>IF(BR71=A86,P86/Q86,0)</f>
        <v>0</v>
      </c>
      <c r="BS86" s="17">
        <f>IF(BS71=A86,P86/Q86,0)</f>
        <v>0</v>
      </c>
      <c r="BT86" s="22">
        <f>IF(BT71=A86,P86/Q86,0)</f>
        <v>0</v>
      </c>
      <c r="BU86" s="4"/>
      <c r="BV86" s="4"/>
      <c r="BW86" s="4"/>
      <c r="BX86" s="4"/>
      <c r="BY86" s="5"/>
      <c r="BZ86" s="3"/>
      <c r="CA86" s="4"/>
      <c r="CB86" s="4"/>
      <c r="CC86" s="4"/>
      <c r="CD86" s="5"/>
      <c r="CE86" s="3"/>
      <c r="CF86" s="4"/>
      <c r="CG86" s="4"/>
      <c r="CH86" s="4"/>
      <c r="CI86" s="5"/>
      <c r="CJ86" s="3"/>
      <c r="CK86" s="4"/>
      <c r="CL86" s="4"/>
      <c r="CM86" s="4"/>
      <c r="CN86" s="5"/>
      <c r="CO86" s="3"/>
      <c r="CP86" s="4"/>
      <c r="CQ86" s="4"/>
      <c r="CR86" s="4"/>
      <c r="CS86" s="5"/>
    </row>
    <row r="87" spans="1:97">
      <c r="A87" s="16" t="s">
        <v>14</v>
      </c>
      <c r="B87" s="3">
        <f>IF(ISBLANK(HLOOKUP(A87,C62:L67,2,FALSE)),0,HLOOKUP(A87,C62:L67,2,FALSE) * (C56*B86+C57*C86+C58*D86+C59*E86+C60*F86))</f>
        <v>0</v>
      </c>
      <c r="C87" s="4">
        <f>IF(ISBLANK(HLOOKUP(A87,C62:L67,3,FALSE)),0,HLOOKUP(A87,C62:L67,3,FALSE) * (D56*B86+D57*C86+D58*D86+D59*E86+D60*F86))</f>
        <v>0</v>
      </c>
      <c r="D87" s="4">
        <f>IF(ISBLANK(HLOOKUP(A87,C62:L67,4,FALSE)),0,HLOOKUP(A87,C62:L67,4,FALSE) * (E56*B86+E57*C86+E58*D86+E59*E86+E60*F86))</f>
        <v>0.81527427786314299</v>
      </c>
      <c r="E87" s="4">
        <f>IF(ISBLANK(HLOOKUP(A87,C62:L67,5,FALSE)),0,HLOOKUP(A87,C62:L67,5,FALSE) * (F56*B86+F57*C86+F58*D86+F59*E86+F60*F86))</f>
        <v>0</v>
      </c>
      <c r="F87" s="5">
        <f>IF(ISBLANK(HLOOKUP(A87,C62:L67,6,FALSE)),0,HLOOKUP(A87,C62:L67,6,FALSE) * (G56*B86+G57*C86+G58*D86+G59*E86+G60*F86))</f>
        <v>0</v>
      </c>
      <c r="G87" s="3">
        <f>IF(ISBLANK(HLOOKUP(A87,C62:L67,2,FALSE)),0,C56*HLOOKUP(A88,C62:L67,2,FALSE)*G88 + D56*HLOOKUP(A88,C62:L67,3,FALSE)*H88 + E56*HLOOKUP(A88,C62:L67,4,FALSE)*I88 + F56*HLOOKUP(A88,C62:L67,5,FALSE)*J88 + G56*HLOOKUP(A88,C62:L67,6,FALSE)*K88)</f>
        <v>0</v>
      </c>
      <c r="H87" s="4">
        <f>IF(ISBLANK(HLOOKUP(A87,C62:L67,3,FALSE)),0,C57*HLOOKUP(A88,C62:L67,2,FALSE)*G88 + D57*HLOOKUP(A88,C62:L67,3,FALSE)*H88 + E57*HLOOKUP(A88,C62:L67,4,FALSE)*I88 + F57*HLOOKUP(A88,C62:L67,5,FALSE)*J88 + G57*HLOOKUP(A88,C62:L67,6,FALSE)*K88)</f>
        <v>0</v>
      </c>
      <c r="I87" s="4">
        <f>IF(ISBLANK(HLOOKUP(A87,C62:L67,4,FALSE)),0,C58*HLOOKUP(A88,C62:L67,2,FALSE)*G88 + D58*HLOOKUP(A88,C62:L67,3,FALSE)*H88 + E58*HLOOKUP(A88,C62:L67,4,FALSE)*I88 + F58*HLOOKUP(A88,C62:L67,5,FALSE)*J88 + G58*HLOOKUP(A88,C62:L67,6,FALSE)*K88)</f>
        <v>4.5715023497578267E-3</v>
      </c>
      <c r="J87" s="4">
        <f>IF(ISBLANK(HLOOKUP(A87,C62:L67,5,FALSE)),0,C59*HLOOKUP(A88,C62:L67,2,FALSE)*G88 + D59*HLOOKUP(A88,C62:L67,3,FALSE)*H88 + E59*HLOOKUP(A88,C62:L67,4,FALSE)*I88 + F59*HLOOKUP(A88,C62:L67,5,FALSE)*J88 + G59*HLOOKUP(A88,C62:L67,6,FALSE)*K88)</f>
        <v>0</v>
      </c>
      <c r="K87" s="5">
        <f>IF(ISBLANK(HLOOKUP(A87,C62:L67,6,FALSE)),0,C60*HLOOKUP(A88,C62:L67,2,FALSE)*G88 + D60*HLOOKUP(A88,C62:L67,3,FALSE)*H88 + E60*HLOOKUP(A88,C62:L67,4,FALSE)*I88 + F60*HLOOKUP(A88,C62:L67,5,FALSE)*J88 + G60*HLOOKUP(A88,C62:L67,6,FALSE)*K88)</f>
        <v>0</v>
      </c>
      <c r="L87" s="3">
        <f t="shared" ref="L87:L92" si="132">B87*G87</f>
        <v>0</v>
      </c>
      <c r="M87" s="4">
        <f t="shared" si="123"/>
        <v>0</v>
      </c>
      <c r="N87" s="4">
        <f t="shared" si="124"/>
        <v>3.7270282769484736E-3</v>
      </c>
      <c r="O87" s="4">
        <f t="shared" si="125"/>
        <v>0</v>
      </c>
      <c r="P87" s="5">
        <f t="shared" si="126"/>
        <v>0</v>
      </c>
      <c r="Q87" s="19">
        <f t="shared" ref="Q87:Q92" si="133">SUM(L87:P87)</f>
        <v>3.7270282769484736E-3</v>
      </c>
      <c r="R87" s="21">
        <f t="shared" si="127"/>
        <v>0</v>
      </c>
      <c r="S87" s="17">
        <f t="shared" si="128"/>
        <v>0</v>
      </c>
      <c r="T87" s="17">
        <f t="shared" si="129"/>
        <v>1</v>
      </c>
      <c r="U87" s="17">
        <f t="shared" si="130"/>
        <v>0</v>
      </c>
      <c r="V87" s="22">
        <f t="shared" si="131"/>
        <v>0</v>
      </c>
      <c r="W87" s="21">
        <f>IF(W71=A87,L87/Q87,0)</f>
        <v>0</v>
      </c>
      <c r="X87" s="17">
        <f>IF(X71=A87,L87/Q87,0)</f>
        <v>0</v>
      </c>
      <c r="Y87" s="17">
        <f>IF(Y71=A87,L87/Q87,0)</f>
        <v>0</v>
      </c>
      <c r="Z87" s="17">
        <f>IF(Z71=A87,L87/Q87,0)</f>
        <v>0</v>
      </c>
      <c r="AA87" s="17">
        <f>IF(AA71=A87,L87/Q87,0)</f>
        <v>0</v>
      </c>
      <c r="AB87" s="17">
        <f>IF(AB71=A87,L87/Q87,0)</f>
        <v>0</v>
      </c>
      <c r="AC87" s="17">
        <f>IF(AC71=A87,L87/Q87,0)</f>
        <v>0</v>
      </c>
      <c r="AD87" s="17">
        <f>IF(AD71=A87,L87/Q87,0)</f>
        <v>0</v>
      </c>
      <c r="AE87" s="17">
        <f>IF(AE71=A87,L87/Q87,0)</f>
        <v>0</v>
      </c>
      <c r="AF87" s="17">
        <f>IF(AF71=A87,L87/Q87,0)</f>
        <v>0</v>
      </c>
      <c r="AG87" s="21">
        <f>IF(AG71=A87,M87/Q87,0)</f>
        <v>0</v>
      </c>
      <c r="AH87" s="17">
        <f>IF(AH71=A87,M87/Q87,0)</f>
        <v>0</v>
      </c>
      <c r="AI87" s="17">
        <f>IF(AI71=A87,M87/Q87,0)</f>
        <v>0</v>
      </c>
      <c r="AJ87" s="17">
        <f>IF(AJ71=A87,M87/Q87,0)</f>
        <v>0</v>
      </c>
      <c r="AK87" s="17">
        <f>IF(AK71=A87,M87/Q87,0)</f>
        <v>0</v>
      </c>
      <c r="AL87" s="17">
        <f>IF(AL71=A87,M87/Q87,0)</f>
        <v>0</v>
      </c>
      <c r="AM87" s="17">
        <f>IF(AM71=A87,M87/Q87,0)</f>
        <v>0</v>
      </c>
      <c r="AN87" s="17">
        <f>IF(AN71=A87,M87/Q87,0)</f>
        <v>0</v>
      </c>
      <c r="AO87" s="17">
        <f>IF(AO71=A87,M87/Q87,0)</f>
        <v>0</v>
      </c>
      <c r="AP87" s="17">
        <f>IF(AP71=A87,M87/Q87,0)</f>
        <v>0</v>
      </c>
      <c r="AQ87" s="21">
        <f>IF(AQ71=A87,N87/Q87,0)</f>
        <v>0</v>
      </c>
      <c r="AR87" s="17">
        <f>IF(AR71=A87,N87/Q87,0)</f>
        <v>0</v>
      </c>
      <c r="AS87" s="17">
        <f>IF(AS71=A87,N87/Q87,0)</f>
        <v>0</v>
      </c>
      <c r="AT87" s="17">
        <f>IF(AT71=A87,N87/Q87,0)</f>
        <v>0</v>
      </c>
      <c r="AU87" s="17">
        <f>IF(AU71=A87,N87/Q87,0)</f>
        <v>0</v>
      </c>
      <c r="AV87" s="17">
        <f>IF(AV71=A87,N87/Q87,0)</f>
        <v>0</v>
      </c>
      <c r="AW87" s="17">
        <f>IF(AW71=A87,N87/Q87,0)</f>
        <v>0</v>
      </c>
      <c r="AX87" s="17">
        <f>IF(AX71=A87,N87/Q87,0)</f>
        <v>0</v>
      </c>
      <c r="AY87" s="17">
        <f>IF(AY71=A87,N87/Q87,0)</f>
        <v>0</v>
      </c>
      <c r="AZ87" s="17">
        <f>IF(AZ71=A87,N87/Q87,0)</f>
        <v>1</v>
      </c>
      <c r="BA87" s="21">
        <f>IF(BA71=A87,O87/Q87,0)</f>
        <v>0</v>
      </c>
      <c r="BB87" s="17">
        <f>IF(BB71=A87,O87/Q87,0)</f>
        <v>0</v>
      </c>
      <c r="BC87" s="17">
        <f>IF(BC71=A87,O87/Q87,0)</f>
        <v>0</v>
      </c>
      <c r="BD87" s="17">
        <f>IF(BD71=A87,O87/Q87,0)</f>
        <v>0</v>
      </c>
      <c r="BE87" s="17">
        <f>IF(BE71=A87,O87/Q87,0)</f>
        <v>0</v>
      </c>
      <c r="BF87" s="17">
        <f>IF(BF71=A87,O87/Q87,0)</f>
        <v>0</v>
      </c>
      <c r="BG87" s="17">
        <f>IF(BG71=A87,O87/Q87,0)</f>
        <v>0</v>
      </c>
      <c r="BH87" s="17">
        <f>IF(BH71=A87,O87/Q87,0)</f>
        <v>0</v>
      </c>
      <c r="BI87" s="17">
        <f>IF(BI71=A87,O87/Q87,0)</f>
        <v>0</v>
      </c>
      <c r="BJ87" s="17">
        <f>IF(BJ71=A87,O87/Q87,0)</f>
        <v>0</v>
      </c>
      <c r="BK87" s="21">
        <f>IF(BK71=A87,P87/Q87,0)</f>
        <v>0</v>
      </c>
      <c r="BL87" s="17">
        <f>IF(BL71=A87,P87/Q87,0)</f>
        <v>0</v>
      </c>
      <c r="BM87" s="17">
        <f>IF(BM71=A87,P87/Q87,0)</f>
        <v>0</v>
      </c>
      <c r="BN87" s="17">
        <f>IF(BN71=A87,P87/Q87,0)</f>
        <v>0</v>
      </c>
      <c r="BO87" s="17">
        <f>IF(BO71=A87,P87/Q87,0)</f>
        <v>0</v>
      </c>
      <c r="BP87" s="17">
        <f>IF(BP71=A87,P87/Q87,0)</f>
        <v>0</v>
      </c>
      <c r="BQ87" s="17">
        <f>IF(BQ71=A87,P87/Q87,0)</f>
        <v>0</v>
      </c>
      <c r="BR87" s="17">
        <f>IF(BR71=A87,P87/Q87,0)</f>
        <v>0</v>
      </c>
      <c r="BS87" s="17">
        <f>IF(BS71=A87,P87/Q87,0)</f>
        <v>0</v>
      </c>
      <c r="BT87" s="22">
        <f>IF(BT71=A87,P87/Q87,0)</f>
        <v>0</v>
      </c>
      <c r="BU87" s="4">
        <f>B86*C56*G87*HLOOKUP(A87,C62:L67,2,FALSE)/Q86</f>
        <v>0</v>
      </c>
      <c r="BV87" s="4">
        <f>B86*D56*H87*HLOOKUP(A87,C62:L67,3,FALSE)/Q86</f>
        <v>0</v>
      </c>
      <c r="BW87" s="4">
        <f>B86*E56*I87*HLOOKUP(A87,C62:L67,4,FALSE)/Q86</f>
        <v>1</v>
      </c>
      <c r="BX87" s="4">
        <f>B86*F56*J87*HLOOKUP(A87,C62:L67,5,FALSE)/Q86</f>
        <v>0</v>
      </c>
      <c r="BY87" s="5">
        <f>B86*G56*K87*HLOOKUP(A87,C62:L67,6,FALSE)/Q86</f>
        <v>0</v>
      </c>
      <c r="BZ87" s="3">
        <f>C86*C57*G87*HLOOKUP(A87,C62:L67,2,FALSE)/Q86</f>
        <v>0</v>
      </c>
      <c r="CA87" s="4">
        <f>C86*D57*H87*HLOOKUP(A87,C62:L67,3,FALSE)/Q86</f>
        <v>0</v>
      </c>
      <c r="CB87" s="4">
        <f>C86*E57*I87*HLOOKUP(A87,C62:L67,4,FALSE)/Q86</f>
        <v>0</v>
      </c>
      <c r="CC87" s="4">
        <f>C86*F57*J87*HLOOKUP(A87,C62:L67,5,FALSE)/Q86</f>
        <v>0</v>
      </c>
      <c r="CD87" s="5">
        <f>C86*G57*K87*HLOOKUP(A87,C62:L67,6,FALSE)/Q86</f>
        <v>0</v>
      </c>
      <c r="CE87" s="3">
        <f>D86*C58*G87*HLOOKUP(A87,C62:L67,2,FALSE)/Q86</f>
        <v>0</v>
      </c>
      <c r="CF87" s="4">
        <f>D86*D58*H87*HLOOKUP(A87,C62:L67,3,FALSE)/Q86</f>
        <v>0</v>
      </c>
      <c r="CG87" s="4">
        <f>D86*E58*I87*HLOOKUP(A87,C62:L67,4,FALSE)/Q86</f>
        <v>0</v>
      </c>
      <c r="CH87" s="4">
        <f>D86*F58*J87*HLOOKUP(A87,C62:L67,5,FALSE)/Q86</f>
        <v>0</v>
      </c>
      <c r="CI87" s="5">
        <f>D86*G58*K87*HLOOKUP(A87,C62:L67,6,FALSE)/Q86</f>
        <v>0</v>
      </c>
      <c r="CJ87" s="3">
        <f>E86*C59*G87*HLOOKUP(A87,C62:L67,2,FALSE)/Q86</f>
        <v>0</v>
      </c>
      <c r="CK87" s="4">
        <f>E86*D59*H87*HLOOKUP(A87,C62:L67,3,FALSE)/Q86</f>
        <v>0</v>
      </c>
      <c r="CL87" s="4">
        <f>E86*E59*I87*HLOOKUP(A87,C62:L67,4,FALSE)/Q86</f>
        <v>0</v>
      </c>
      <c r="CM87" s="4">
        <f>E86*F59*J87*HLOOKUP(A87,C62:L67,5,FALSE)/Q86</f>
        <v>0</v>
      </c>
      <c r="CN87" s="5">
        <f>E86*G59*K87*HLOOKUP(A87,C62:L67,6,FALSE)/Q86</f>
        <v>0</v>
      </c>
      <c r="CO87" s="3">
        <f>F86*C60*G87*HLOOKUP(A87,C62:L67,2,FALSE)/Q86</f>
        <v>0</v>
      </c>
      <c r="CP87" s="4">
        <f>F86*D60*H87*HLOOKUP(A87,C62:L67,3,FALSE)/Q86</f>
        <v>0</v>
      </c>
      <c r="CQ87" s="4">
        <f>F86*E60*I87*HLOOKUP(A87,C62:L67,4,FALSE)/Q86</f>
        <v>0</v>
      </c>
      <c r="CR87" s="4">
        <f>F86*F60*J87*HLOOKUP(A87,C62:L67,5,FALSE)/Q86</f>
        <v>0</v>
      </c>
      <c r="CS87" s="5">
        <f>F86*G60*K87*HLOOKUP(A87,C62:L67,6,FALSE)/Q86</f>
        <v>0</v>
      </c>
    </row>
    <row r="88" spans="1:97">
      <c r="A88" s="16" t="s">
        <v>10</v>
      </c>
      <c r="B88" s="3">
        <f>IF(ISBLANK(HLOOKUP(A88,C62:L67,2,FALSE)),0,HLOOKUP(A88,C62:L67,2,FALSE) * (C56*B87+C57*C87+C58*D87+C59*E87+C60*F87))</f>
        <v>0</v>
      </c>
      <c r="C88" s="4">
        <f>IF(ISBLANK(HLOOKUP(A88,C62:L67,3,FALSE)),0,HLOOKUP(A88,C62:L67,3,FALSE) * (D56*B87+D57*C87+D58*D87+D59*E87+D60*F87))</f>
        <v>0</v>
      </c>
      <c r="D88" s="4">
        <f>IF(ISBLANK(HLOOKUP(A88,C62:L67,4,FALSE)),0,HLOOKUP(A88,C62:L67,4,FALSE) * (E56*B87+E57*C87+E58*D87+E59*E87+E60*F87))</f>
        <v>0</v>
      </c>
      <c r="E88" s="4">
        <f>IF(ISBLANK(HLOOKUP(A88,C62:L67,5,FALSE)),0,HLOOKUP(A88,C62:L67,5,FALSE) * (F56*B87+F57*C87+F58*D87+F59*E87+F60*F87))</f>
        <v>0.24507524802481256</v>
      </c>
      <c r="F88" s="5">
        <f>IF(ISBLANK(HLOOKUP(A88,C62:L67,6,FALSE)),0,HLOOKUP(A88,C62:L67,6,FALSE) * (G56*B87+G57*C87+G58*D87+G59*E87+G60*F87))</f>
        <v>6.5891354988664708E-4</v>
      </c>
      <c r="G88" s="3">
        <f>IF(ISBLANK(HLOOKUP(A88,C62:L67,2,FALSE)),0,C56*HLOOKUP(A89,C62:L67,2,FALSE)*G89 + D56*HLOOKUP(A89,C62:L67,3,FALSE)*H89 + E56*HLOOKUP(A89,C62:L67,4,FALSE)*I89 + F56*HLOOKUP(A89,C62:L67,5,FALSE)*J89 + G56*HLOOKUP(A89,C62:L67,6,FALSE)*K89)</f>
        <v>0</v>
      </c>
      <c r="H88" s="4">
        <f>IF(ISBLANK(HLOOKUP(A88,C62:L67,3,FALSE)),0,C57*HLOOKUP(A89,C62:L67,2,FALSE)*G89 + D57*HLOOKUP(A89,C62:L67,3,FALSE)*H89 + E57*HLOOKUP(A89,C62:L67,4,FALSE)*I89 + F57*HLOOKUP(A89,C62:L67,5,FALSE)*J89 + G57*HLOOKUP(A89,C62:L67,6,FALSE)*K89)</f>
        <v>0</v>
      </c>
      <c r="I88" s="4">
        <f>IF(ISBLANK(HLOOKUP(A88,C62:L67,4,FALSE)),0,C58*HLOOKUP(A89,C62:L67,2,FALSE)*G89 + D58*HLOOKUP(A89,C62:L67,3,FALSE)*H89 + E58*HLOOKUP(A89,C62:L67,4,FALSE)*I89 + F58*HLOOKUP(A89,C62:L67,5,FALSE)*J89 + G58*HLOOKUP(A89,C62:L67,6,FALSE)*K89)</f>
        <v>0</v>
      </c>
      <c r="J88" s="4">
        <f>IF(ISBLANK(HLOOKUP(A88,C62:L67,5,FALSE)),0,C59*HLOOKUP(A89,C62:L67,2,FALSE)*G89 + D59*HLOOKUP(A89,C62:L67,3,FALSE)*H89 + E59*HLOOKUP(A89,C62:L67,4,FALSE)*I89 + F59*HLOOKUP(A89,C62:L67,5,FALSE)*J89 + G59*HLOOKUP(A89,C62:L67,6,FALSE)*K89)</f>
        <v>1.5206678496550203E-2</v>
      </c>
      <c r="K88" s="5">
        <f>IF(ISBLANK(HLOOKUP(A88,C62:L67,6,FALSE)),0,C60*HLOOKUP(A89,C62:L67,2,FALSE)*G89 + D60*HLOOKUP(A89,C62:L67,3,FALSE)*H89 + E60*HLOOKUP(A89,C62:L67,4,FALSE)*I89 + F60*HLOOKUP(A89,C62:L67,5,FALSE)*J89 + G60*HLOOKUP(A89,C62:L67,6,FALSE)*K89)</f>
        <v>3.7603229269027029E-4</v>
      </c>
      <c r="L88" s="3">
        <f t="shared" si="132"/>
        <v>0</v>
      </c>
      <c r="M88" s="4">
        <f t="shared" si="123"/>
        <v>0</v>
      </c>
      <c r="N88" s="4">
        <f t="shared" si="124"/>
        <v>0</v>
      </c>
      <c r="O88" s="4">
        <f t="shared" si="125"/>
        <v>3.7267805041756247E-3</v>
      </c>
      <c r="P88" s="5">
        <f t="shared" si="126"/>
        <v>2.4777277284856068E-7</v>
      </c>
      <c r="Q88" s="19">
        <f t="shared" si="133"/>
        <v>3.7270282769484731E-3</v>
      </c>
      <c r="R88" s="21">
        <f t="shared" si="127"/>
        <v>0</v>
      </c>
      <c r="S88" s="17">
        <f t="shared" si="128"/>
        <v>0</v>
      </c>
      <c r="T88" s="17">
        <f t="shared" si="129"/>
        <v>0</v>
      </c>
      <c r="U88" s="17">
        <f t="shared" si="130"/>
        <v>0.99993352001797764</v>
      </c>
      <c r="V88" s="22">
        <f t="shared" si="131"/>
        <v>6.647998202241335E-5</v>
      </c>
      <c r="W88" s="21">
        <f>IF(W71=A88,L88/Q88,0)</f>
        <v>0</v>
      </c>
      <c r="X88" s="17">
        <f>IF(X71=A88,L88/Q88,0)</f>
        <v>0</v>
      </c>
      <c r="Y88" s="17">
        <f>IF(Y71=A88,L88/Q88,0)</f>
        <v>0</v>
      </c>
      <c r="Z88" s="17">
        <f>IF(Z71=A88,L88/Q88,0)</f>
        <v>0</v>
      </c>
      <c r="AA88" s="17">
        <f>IF(AA71=A88,L88/Q88,0)</f>
        <v>0</v>
      </c>
      <c r="AB88" s="17">
        <f>IF(AB71=A88,L88/Q88,0)</f>
        <v>0</v>
      </c>
      <c r="AC88" s="17">
        <f>IF(AC71=A88,L88/Q88,0)</f>
        <v>0</v>
      </c>
      <c r="AD88" s="17">
        <f>IF(AD71=A88,L88/Q88,0)</f>
        <v>0</v>
      </c>
      <c r="AE88" s="17">
        <f>IF(AE71=A88,L88/Q88,0)</f>
        <v>0</v>
      </c>
      <c r="AF88" s="17">
        <f>IF(AF71=A88,L88/Q88,0)</f>
        <v>0</v>
      </c>
      <c r="AG88" s="21">
        <f>IF(AG71=A88,M88/Q88,0)</f>
        <v>0</v>
      </c>
      <c r="AH88" s="17">
        <f>IF(AH71=A88,M88/Q88,0)</f>
        <v>0</v>
      </c>
      <c r="AI88" s="17">
        <f>IF(AI71=A88,M88/Q88,0)</f>
        <v>0</v>
      </c>
      <c r="AJ88" s="17">
        <f>IF(AJ71=A88,M88/Q88,0)</f>
        <v>0</v>
      </c>
      <c r="AK88" s="17">
        <f>IF(AK71=A88,M88/Q88,0)</f>
        <v>0</v>
      </c>
      <c r="AL88" s="17">
        <f>IF(AL71=A88,M88/Q88,0)</f>
        <v>0</v>
      </c>
      <c r="AM88" s="17">
        <f>IF(AM71=A88,M88/Q88,0)</f>
        <v>0</v>
      </c>
      <c r="AN88" s="17">
        <f>IF(AN71=A88,M88/Q88,0)</f>
        <v>0</v>
      </c>
      <c r="AO88" s="17">
        <f>IF(AO71=A88,M88/Q88,0)</f>
        <v>0</v>
      </c>
      <c r="AP88" s="17">
        <f>IF(AP71=A88,M88/Q88,0)</f>
        <v>0</v>
      </c>
      <c r="AQ88" s="21">
        <f>IF(AQ71=A88,N88/Q88,0)</f>
        <v>0</v>
      </c>
      <c r="AR88" s="17">
        <f>IF(AR71=A88,N88/Q88,0)</f>
        <v>0</v>
      </c>
      <c r="AS88" s="17">
        <f>IF(AS71=A88,N88/Q88,0)</f>
        <v>0</v>
      </c>
      <c r="AT88" s="17">
        <f>IF(AT71=A88,N88/Q88,0)</f>
        <v>0</v>
      </c>
      <c r="AU88" s="17">
        <f>IF(AU71=A88,N88/Q88,0)</f>
        <v>0</v>
      </c>
      <c r="AV88" s="17">
        <f>IF(AV71=A88,N88/Q88,0)</f>
        <v>0</v>
      </c>
      <c r="AW88" s="17">
        <f>IF(AW71=A88,N88/Q88,0)</f>
        <v>0</v>
      </c>
      <c r="AX88" s="17">
        <f>IF(AX71=A88,N88/Q88,0)</f>
        <v>0</v>
      </c>
      <c r="AY88" s="17">
        <f>IF(AY71=A88,N88/Q88,0)</f>
        <v>0</v>
      </c>
      <c r="AZ88" s="17">
        <f>IF(AZ71=A88,N88/Q88,0)</f>
        <v>0</v>
      </c>
      <c r="BA88" s="21">
        <f>IF(BA71=A88,O88/Q88,0)</f>
        <v>0</v>
      </c>
      <c r="BB88" s="17">
        <f>IF(BB71=A88,O88/Q88,0)</f>
        <v>0</v>
      </c>
      <c r="BC88" s="17">
        <f>IF(BC71=A88,O88/Q88,0)</f>
        <v>0</v>
      </c>
      <c r="BD88" s="17">
        <f>IF(BD71=A88,O88/Q88,0)</f>
        <v>0</v>
      </c>
      <c r="BE88" s="17">
        <f>IF(BE71=A88,O88/Q88,0)</f>
        <v>0</v>
      </c>
      <c r="BF88" s="17">
        <f>IF(BF71=A88,O88/Q88,0)</f>
        <v>0.99993352001797764</v>
      </c>
      <c r="BG88" s="17">
        <f>IF(BG71=A88,O88/Q88,0)</f>
        <v>0</v>
      </c>
      <c r="BH88" s="17">
        <f>IF(BH71=A88,O88/Q88,0)</f>
        <v>0</v>
      </c>
      <c r="BI88" s="17">
        <f>IF(BI71=A88,O88/Q88,0)</f>
        <v>0</v>
      </c>
      <c r="BJ88" s="17">
        <f>IF(BJ71=A88,O88/Q88,0)</f>
        <v>0</v>
      </c>
      <c r="BK88" s="21">
        <f>IF(BK71=A88,P88/Q88,0)</f>
        <v>0</v>
      </c>
      <c r="BL88" s="17">
        <f>IF(BL71=A88,P88/Q88,0)</f>
        <v>0</v>
      </c>
      <c r="BM88" s="17">
        <f>IF(BM71=A88,P88/Q88,0)</f>
        <v>0</v>
      </c>
      <c r="BN88" s="17">
        <f>IF(BN71=A88,P88/Q88,0)</f>
        <v>0</v>
      </c>
      <c r="BO88" s="17">
        <f>IF(BO71=A88,P88/Q88,0)</f>
        <v>0</v>
      </c>
      <c r="BP88" s="17">
        <f>IF(BP71=A88,P88/Q88,0)</f>
        <v>6.647998202241335E-5</v>
      </c>
      <c r="BQ88" s="17">
        <f>IF(BQ71=A88,P88/Q88,0)</f>
        <v>0</v>
      </c>
      <c r="BR88" s="17">
        <f>IF(BR71=A88,P88/Q88,0)</f>
        <v>0</v>
      </c>
      <c r="BS88" s="17">
        <f>IF(BS71=A88,P88/Q88,0)</f>
        <v>0</v>
      </c>
      <c r="BT88" s="22">
        <f>IF(BT71=A88,P88/Q88,0)</f>
        <v>0</v>
      </c>
      <c r="BU88" s="4">
        <f>B87*C56*G88*HLOOKUP(A88,C62:L67,2,FALSE)/Q87</f>
        <v>0</v>
      </c>
      <c r="BV88" s="4">
        <f>B87*D56*H88*HLOOKUP(A88,C62:L67,3,FALSE)/Q87</f>
        <v>0</v>
      </c>
      <c r="BW88" s="4">
        <f>B87*E56*I88*HLOOKUP(A88,C62:L67,4,FALSE)/Q87</f>
        <v>0</v>
      </c>
      <c r="BX88" s="4">
        <f>B87*F56*J88*HLOOKUP(A88,C62:L67,5,FALSE)/Q87</f>
        <v>0</v>
      </c>
      <c r="BY88" s="5">
        <f>B87*G56*K88*HLOOKUP(A88,C62:L67,6,FALSE)/Q87</f>
        <v>0</v>
      </c>
      <c r="BZ88" s="3">
        <f>C87*C57*G88*HLOOKUP(A88,C62:L67,2,FALSE)/Q87</f>
        <v>0</v>
      </c>
      <c r="CA88" s="4">
        <f>C87*D57*H88*HLOOKUP(A88,C62:L67,3,FALSE)/Q87</f>
        <v>0</v>
      </c>
      <c r="CB88" s="4">
        <f>C87*E57*I88*HLOOKUP(A88,C62:L67,4,FALSE)/Q87</f>
        <v>0</v>
      </c>
      <c r="CC88" s="4">
        <f>C87*F57*J88*HLOOKUP(A88,C62:L67,5,FALSE)/Q87</f>
        <v>0</v>
      </c>
      <c r="CD88" s="5">
        <f>C87*G57*K88*HLOOKUP(A88,C62:L67,6,FALSE)/Q87</f>
        <v>0</v>
      </c>
      <c r="CE88" s="3">
        <f>D87*C58*G88*HLOOKUP(A88,C62:L67,2,FALSE)/Q87</f>
        <v>0</v>
      </c>
      <c r="CF88" s="4">
        <f>D87*D58*H88*HLOOKUP(A88,C62:L67,3,FALSE)/Q87</f>
        <v>0</v>
      </c>
      <c r="CG88" s="4">
        <f>D87*E58*I88*HLOOKUP(A88,C62:L67,4,FALSE)/Q87</f>
        <v>0</v>
      </c>
      <c r="CH88" s="4">
        <f>D87*F58*J88*HLOOKUP(A88,C62:L67,5,FALSE)/Q87</f>
        <v>0.99993352001797764</v>
      </c>
      <c r="CI88" s="5">
        <f>D87*G58*K88*HLOOKUP(A88,C62:L67,6,FALSE)/Q87</f>
        <v>6.647998202241335E-5</v>
      </c>
      <c r="CJ88" s="3">
        <f>E87*C59*G88*HLOOKUP(A88,C62:L67,2,FALSE)/Q87</f>
        <v>0</v>
      </c>
      <c r="CK88" s="4">
        <f>E87*D59*H88*HLOOKUP(A88,C62:L67,3,FALSE)/Q87</f>
        <v>0</v>
      </c>
      <c r="CL88" s="4">
        <f>E87*E59*I88*HLOOKUP(A88,C62:L67,4,FALSE)/Q87</f>
        <v>0</v>
      </c>
      <c r="CM88" s="4">
        <f>E87*F59*J88*HLOOKUP(A88,C62:L67,5,FALSE)/Q87</f>
        <v>0</v>
      </c>
      <c r="CN88" s="5">
        <f>E87*G59*K88*HLOOKUP(A88,C62:L67,6,FALSE)/Q87</f>
        <v>0</v>
      </c>
      <c r="CO88" s="3">
        <f>F87*C60*G88*HLOOKUP(A88,C62:L67,2,FALSE)/Q87</f>
        <v>0</v>
      </c>
      <c r="CP88" s="4">
        <f>F87*D60*H88*HLOOKUP(A88,C62:L67,3,FALSE)/Q87</f>
        <v>0</v>
      </c>
      <c r="CQ88" s="4">
        <f>F87*E60*I88*HLOOKUP(A88,C62:L67,4,FALSE)/Q87</f>
        <v>0</v>
      </c>
      <c r="CR88" s="4">
        <f>F87*F60*J88*HLOOKUP(A88,C62:L67,5,FALSE)/Q87</f>
        <v>0</v>
      </c>
      <c r="CS88" s="5">
        <f>F87*G60*K88*HLOOKUP(A88,C62:L67,6,FALSE)/Q87</f>
        <v>0</v>
      </c>
    </row>
    <row r="89" spans="1:97">
      <c r="A89" s="16" t="s">
        <v>12</v>
      </c>
      <c r="B89" s="3">
        <f>IF(ISBLANK(HLOOKUP(A89,C62:L67,2,FALSE)),0,HLOOKUP(A89,C62:L67,2,FALSE) * (C56*B88+C57*C88+C58*D88+C59*E88+C60*F88))</f>
        <v>0</v>
      </c>
      <c r="C89" s="4">
        <f>IF(ISBLANK(HLOOKUP(A89,C62:L67,3,FALSE)),0,HLOOKUP(A89,C62:L67,3,FALSE) * (D56*B88+D57*C88+D58*D88+D59*E88+D60*F88))</f>
        <v>0</v>
      </c>
      <c r="D89" s="4">
        <f>IF(ISBLANK(HLOOKUP(A89,C62:L67,4,FALSE)),0,HLOOKUP(A89,C62:L67,4,FALSE) * (E56*B88+E57*C88+E58*D88+E59*E88+E60*F88))</f>
        <v>0</v>
      </c>
      <c r="E89" s="4">
        <f>IF(ISBLANK(HLOOKUP(A89,C62:L67,5,FALSE)),0,HLOOKUP(A89,C62:L67,5,FALSE) * (F56*B88+F57*C88+F58*D88+F59*E88+F60*F88))</f>
        <v>0</v>
      </c>
      <c r="F89" s="5">
        <f>IF(ISBLANK(HLOOKUP(A89,C62:L67,6,FALSE)),0,HLOOKUP(A89,C62:L67,6,FALSE) * (G56*B88+G57*C88+G58*D88+G59*E88+G60*F88))</f>
        <v>7.4794167688295818E-2</v>
      </c>
      <c r="G89" s="3">
        <f>IF(ISBLANK(HLOOKUP(A89,C62:L67,2,FALSE)),0,C56*HLOOKUP(A90,C62:L67,2,FALSE)*G90 + D56*HLOOKUP(A90,C62:L67,3,FALSE)*H90 + E56*HLOOKUP(A90,C62:L67,4,FALSE)*I90 + F56*HLOOKUP(A90,C62:L67,5,FALSE)*J90 + G56*HLOOKUP(A90,C62:L67,6,FALSE)*K90)</f>
        <v>0</v>
      </c>
      <c r="H89" s="4">
        <f>IF(ISBLANK(HLOOKUP(A89,C62:L67,3,FALSE)),0,C57*HLOOKUP(A90,C62:L67,2,FALSE)*G90 + D57*HLOOKUP(A90,C62:L67,3,FALSE)*H90 + E57*HLOOKUP(A90,C62:L67,4,FALSE)*I90 + F57*HLOOKUP(A90,C62:L67,5,FALSE)*J90 + G57*HLOOKUP(A90,C62:L67,6,FALSE)*K90)</f>
        <v>0</v>
      </c>
      <c r="I89" s="4">
        <f>IF(ISBLANK(HLOOKUP(A89,C62:L67,4,FALSE)),0,C58*HLOOKUP(A90,C62:L67,2,FALSE)*G90 + D58*HLOOKUP(A90,C62:L67,3,FALSE)*H90 + E58*HLOOKUP(A90,C62:L67,4,FALSE)*I90 + F58*HLOOKUP(A90,C62:L67,5,FALSE)*J90 + G58*HLOOKUP(A90,C62:L67,6,FALSE)*K90)</f>
        <v>0</v>
      </c>
      <c r="J89" s="4">
        <f>IF(ISBLANK(HLOOKUP(A89,C62:L67,5,FALSE)),0,C59*HLOOKUP(A90,C62:L67,2,FALSE)*G90 + D59*HLOOKUP(A90,C62:L67,3,FALSE)*H90 + E59*HLOOKUP(A90,C62:L67,4,FALSE)*I90 + F59*HLOOKUP(A90,C62:L67,5,FALSE)*J90 + G59*HLOOKUP(A90,C62:L67,6,FALSE)*K90)</f>
        <v>0</v>
      </c>
      <c r="K89" s="5">
        <f>IF(ISBLANK(HLOOKUP(A89,C62:L67,6,FALSE)),0,C60*HLOOKUP(A90,C62:L67,2,FALSE)*G90 + D60*HLOOKUP(A90,C62:L67,3,FALSE)*H90 + E60*HLOOKUP(A90,C62:L67,4,FALSE)*I90 + F60*HLOOKUP(A90,C62:L67,5,FALSE)*J90 + G60*HLOOKUP(A90,C62:L67,6,FALSE)*K90)</f>
        <v>4.9830466627837064E-2</v>
      </c>
      <c r="L89" s="3">
        <f t="shared" si="132"/>
        <v>0</v>
      </c>
      <c r="M89" s="4">
        <f t="shared" si="123"/>
        <v>0</v>
      </c>
      <c r="N89" s="4">
        <f t="shared" si="124"/>
        <v>0</v>
      </c>
      <c r="O89" s="4">
        <f t="shared" si="125"/>
        <v>0</v>
      </c>
      <c r="P89" s="5">
        <f t="shared" si="126"/>
        <v>3.727028276948474E-3</v>
      </c>
      <c r="Q89" s="19">
        <f t="shared" si="133"/>
        <v>3.727028276948474E-3</v>
      </c>
      <c r="R89" s="21">
        <f t="shared" si="127"/>
        <v>0</v>
      </c>
      <c r="S89" s="17">
        <f t="shared" si="128"/>
        <v>0</v>
      </c>
      <c r="T89" s="17">
        <f t="shared" si="129"/>
        <v>0</v>
      </c>
      <c r="U89" s="17">
        <f t="shared" si="130"/>
        <v>0</v>
      </c>
      <c r="V89" s="22">
        <f t="shared" si="131"/>
        <v>1</v>
      </c>
      <c r="W89" s="21">
        <f>IF(W71=A89,L89/Q89,0)</f>
        <v>0</v>
      </c>
      <c r="X89" s="17">
        <f>IF(X71=A89,L89/Q89,0)</f>
        <v>0</v>
      </c>
      <c r="Y89" s="17">
        <f>IF(Y71=A89,L89/Q89,0)</f>
        <v>0</v>
      </c>
      <c r="Z89" s="17">
        <f>IF(Z71=A89,L89/Q89,0)</f>
        <v>0</v>
      </c>
      <c r="AA89" s="17">
        <f>IF(AA71=A89,L89/Q89,0)</f>
        <v>0</v>
      </c>
      <c r="AB89" s="17">
        <f>IF(AB71=A89,L89/Q89,0)</f>
        <v>0</v>
      </c>
      <c r="AC89" s="17">
        <f>IF(AC71=A89,L89/Q89,0)</f>
        <v>0</v>
      </c>
      <c r="AD89" s="17">
        <f>IF(AD71=A89,L89/Q89,0)</f>
        <v>0</v>
      </c>
      <c r="AE89" s="17">
        <f>IF(AE71=A89,L89/Q89,0)</f>
        <v>0</v>
      </c>
      <c r="AF89" s="17">
        <f>IF(AF71=A89,L89/Q89,0)</f>
        <v>0</v>
      </c>
      <c r="AG89" s="21">
        <f>IF(AG71=A89,M89/Q89,0)</f>
        <v>0</v>
      </c>
      <c r="AH89" s="17">
        <f>IF(AH71=A89,M89/Q89,0)</f>
        <v>0</v>
      </c>
      <c r="AI89" s="17">
        <f>IF(AI71=A89,M89/Q89,0)</f>
        <v>0</v>
      </c>
      <c r="AJ89" s="17">
        <f>IF(AJ71=A89,M89/Q89,0)</f>
        <v>0</v>
      </c>
      <c r="AK89" s="17">
        <f>IF(AK71=A89,M89/Q89,0)</f>
        <v>0</v>
      </c>
      <c r="AL89" s="17">
        <f>IF(AL71=A89,M89/Q89,0)</f>
        <v>0</v>
      </c>
      <c r="AM89" s="17">
        <f>IF(AM71=A89,M89/Q89,0)</f>
        <v>0</v>
      </c>
      <c r="AN89" s="17">
        <f>IF(AN71=A89,M89/Q89,0)</f>
        <v>0</v>
      </c>
      <c r="AO89" s="17">
        <f>IF(AO71=A89,M89/Q89,0)</f>
        <v>0</v>
      </c>
      <c r="AP89" s="17">
        <f>IF(AP71=A89,M89/Q89,0)</f>
        <v>0</v>
      </c>
      <c r="AQ89" s="21">
        <f>IF(AQ71=A89,N89/Q89,0)</f>
        <v>0</v>
      </c>
      <c r="AR89" s="17">
        <f>IF(AR71=A89,N89/Q89,0)</f>
        <v>0</v>
      </c>
      <c r="AS89" s="17">
        <f>IF(AS71=A89,N89/Q89,0)</f>
        <v>0</v>
      </c>
      <c r="AT89" s="17">
        <f>IF(AT71=A89,N89/Q89,0)</f>
        <v>0</v>
      </c>
      <c r="AU89" s="17">
        <f>IF(AU71=A89,N89/Q89,0)</f>
        <v>0</v>
      </c>
      <c r="AV89" s="17">
        <f>IF(AV71=A89,N89/Q89,0)</f>
        <v>0</v>
      </c>
      <c r="AW89" s="17">
        <f>IF(AW71=A89,N89/Q89,0)</f>
        <v>0</v>
      </c>
      <c r="AX89" s="17">
        <f>IF(AX71=A89,N89/Q89,0)</f>
        <v>0</v>
      </c>
      <c r="AY89" s="17">
        <f>IF(AY71=A89,N89/Q89,0)</f>
        <v>0</v>
      </c>
      <c r="AZ89" s="17">
        <f>IF(AZ71=A89,N89/Q89,0)</f>
        <v>0</v>
      </c>
      <c r="BA89" s="21">
        <f>IF(BA71=A89,O89/Q89,0)</f>
        <v>0</v>
      </c>
      <c r="BB89" s="17">
        <f>IF(BB71=A89,O89/Q89,0)</f>
        <v>0</v>
      </c>
      <c r="BC89" s="17">
        <f>IF(BC71=A89,O89/Q89,0)</f>
        <v>0</v>
      </c>
      <c r="BD89" s="17">
        <f>IF(BD71=A89,O89/Q89,0)</f>
        <v>0</v>
      </c>
      <c r="BE89" s="17">
        <f>IF(BE71=A89,O89/Q89,0)</f>
        <v>0</v>
      </c>
      <c r="BF89" s="17">
        <f>IF(BF71=A89,O89/Q89,0)</f>
        <v>0</v>
      </c>
      <c r="BG89" s="17">
        <f>IF(BG71=A89,O89/Q89,0)</f>
        <v>0</v>
      </c>
      <c r="BH89" s="17">
        <f>IF(BH71=A89,O89/Q89,0)</f>
        <v>0</v>
      </c>
      <c r="BI89" s="17">
        <f>IF(BI71=A89,O89/Q89,0)</f>
        <v>0</v>
      </c>
      <c r="BJ89" s="17">
        <f>IF(BJ71=A89,O89/Q89,0)</f>
        <v>0</v>
      </c>
      <c r="BK89" s="21">
        <f>IF(BK71=A89,P89/Q89,0)</f>
        <v>0</v>
      </c>
      <c r="BL89" s="17">
        <f>IF(BL71=A89,P89/Q89,0)</f>
        <v>0</v>
      </c>
      <c r="BM89" s="17">
        <f>IF(BM71=A89,P89/Q89,0)</f>
        <v>0</v>
      </c>
      <c r="BN89" s="17">
        <f>IF(BN71=A89,P89/Q89,0)</f>
        <v>0</v>
      </c>
      <c r="BO89" s="17">
        <f>IF(BO71=A89,P89/Q89,0)</f>
        <v>0</v>
      </c>
      <c r="BP89" s="17">
        <f>IF(BP71=A89,P89/Q89,0)</f>
        <v>0</v>
      </c>
      <c r="BQ89" s="17">
        <f>IF(BQ71=A89,P89/Q89,0)</f>
        <v>0</v>
      </c>
      <c r="BR89" s="17">
        <f>IF(BR71=A89,P89/Q89,0)</f>
        <v>1</v>
      </c>
      <c r="BS89" s="17">
        <f>IF(BS71=A89,P89/Q89,0)</f>
        <v>0</v>
      </c>
      <c r="BT89" s="22">
        <f>IF(BT71=A89,P89/Q89,0)</f>
        <v>0</v>
      </c>
      <c r="BU89" s="4">
        <f>B88*C56*G89*HLOOKUP(A89,C62:L67,2,FALSE)/Q88</f>
        <v>0</v>
      </c>
      <c r="BV89" s="4">
        <f>B88*D56*H89*HLOOKUP(A89,C62:L67,3,FALSE)/Q88</f>
        <v>0</v>
      </c>
      <c r="BW89" s="4">
        <f>B88*E56*I89*HLOOKUP(A89,C62:L67,4,FALSE)/Q88</f>
        <v>0</v>
      </c>
      <c r="BX89" s="4">
        <f>B88*F56*J89*HLOOKUP(A89,C62:L67,5,FALSE)/Q88</f>
        <v>0</v>
      </c>
      <c r="BY89" s="5">
        <f>B88*G56*K89*HLOOKUP(A89,C62:L67,6,FALSE)/Q88</f>
        <v>0</v>
      </c>
      <c r="BZ89" s="3">
        <f>C88*C57*G89*HLOOKUP(A89,C62:L67,2,FALSE)/Q88</f>
        <v>0</v>
      </c>
      <c r="CA89" s="4">
        <f>C88*D57*H89*HLOOKUP(A89,C62:L67,3,FALSE)/Q88</f>
        <v>0</v>
      </c>
      <c r="CB89" s="4">
        <f>C88*E57*I89*HLOOKUP(A89,C62:L67,4,FALSE)/Q88</f>
        <v>0</v>
      </c>
      <c r="CC89" s="4">
        <f>C88*F57*J89*HLOOKUP(A89,C62:L67,5,FALSE)/Q88</f>
        <v>0</v>
      </c>
      <c r="CD89" s="5">
        <f>C88*G57*K89*HLOOKUP(A89,C62:L67,6,FALSE)/Q88</f>
        <v>0</v>
      </c>
      <c r="CE89" s="3">
        <f>D88*C58*G89*HLOOKUP(A89,C62:L67,2,FALSE)/Q88</f>
        <v>0</v>
      </c>
      <c r="CF89" s="4">
        <f>D88*D58*H89*HLOOKUP(A89,C62:L67,3,FALSE)/Q88</f>
        <v>0</v>
      </c>
      <c r="CG89" s="4">
        <f>D88*E58*I89*HLOOKUP(A89,C62:L67,4,FALSE)/Q88</f>
        <v>0</v>
      </c>
      <c r="CH89" s="4">
        <f>D88*F58*J89*HLOOKUP(A89,C62:L67,5,FALSE)/Q88</f>
        <v>0</v>
      </c>
      <c r="CI89" s="5">
        <f>D88*G58*K89*HLOOKUP(A89,C62:L67,6,FALSE)/Q88</f>
        <v>0</v>
      </c>
      <c r="CJ89" s="3">
        <f>E88*C59*G89*HLOOKUP(A89,C62:L67,2,FALSE)/Q88</f>
        <v>0</v>
      </c>
      <c r="CK89" s="4">
        <f>E88*D59*H89*HLOOKUP(A89,C62:L67,3,FALSE)/Q88</f>
        <v>0</v>
      </c>
      <c r="CL89" s="4">
        <f>E88*E59*I89*HLOOKUP(A89,C62:L67,4,FALSE)/Q88</f>
        <v>0</v>
      </c>
      <c r="CM89" s="4">
        <f>E88*F59*J89*HLOOKUP(A89,C62:L67,5,FALSE)/Q88</f>
        <v>0</v>
      </c>
      <c r="CN89" s="5">
        <f>E88*G59*K89*HLOOKUP(A89,C62:L67,6,FALSE)/Q88</f>
        <v>0.99993352001797775</v>
      </c>
      <c r="CO89" s="3">
        <f>F88*C60*G89*HLOOKUP(A89,C62:L67,2,FALSE)/Q88</f>
        <v>0</v>
      </c>
      <c r="CP89" s="4">
        <f>F88*D60*H89*HLOOKUP(A89,C62:L67,3,FALSE)/Q88</f>
        <v>0</v>
      </c>
      <c r="CQ89" s="4">
        <f>F88*E60*I89*HLOOKUP(A89,C62:L67,4,FALSE)/Q88</f>
        <v>0</v>
      </c>
      <c r="CR89" s="4">
        <f>F88*F60*J89*HLOOKUP(A89,C62:L67,5,FALSE)/Q88</f>
        <v>0</v>
      </c>
      <c r="CS89" s="5">
        <f>F88*G60*K89*HLOOKUP(A89,C62:L67,6,FALSE)/Q88</f>
        <v>6.647998202241335E-5</v>
      </c>
    </row>
    <row r="90" spans="1:97">
      <c r="A90" s="16" t="s">
        <v>14</v>
      </c>
      <c r="B90" s="3">
        <f>IF(ISBLANK(HLOOKUP(A90,C62:L67,2,FALSE)),0,HLOOKUP(A90,C62:L67,2,FALSE) * (C56*B89+C57*C89+C58*D89+C59*E89+C60*F89))</f>
        <v>0</v>
      </c>
      <c r="C90" s="4">
        <f>IF(ISBLANK(HLOOKUP(A90,C62:L67,3,FALSE)),0,HLOOKUP(A90,C62:L67,3,FALSE) * (D56*B89+D57*C89+D58*D89+D59*E89+D60*F89))</f>
        <v>0</v>
      </c>
      <c r="D90" s="4">
        <f>IF(ISBLANK(HLOOKUP(A90,C62:L67,4,FALSE)),0,HLOOKUP(A90,C62:L67,4,FALSE) * (E56*B89+E57*C89+E58*D89+E59*E89+E60*F89))</f>
        <v>2.8357192257113743E-2</v>
      </c>
      <c r="E90" s="4">
        <f>IF(ISBLANK(HLOOKUP(A90,C62:L67,5,FALSE)),0,HLOOKUP(A90,C62:L67,5,FALSE) * (F56*B89+F57*C89+F58*D89+F59*E89+F60*F89))</f>
        <v>0</v>
      </c>
      <c r="F90" s="5">
        <f>IF(ISBLANK(HLOOKUP(A90,C62:L67,6,FALSE)),0,HLOOKUP(A90,C62:L67,6,FALSE) * (G56*B89+G57*C89+G58*D89+G59*E89+G60*F89))</f>
        <v>0</v>
      </c>
      <c r="G90" s="3">
        <f>IF(ISBLANK(HLOOKUP(A90,C62:L67,2,FALSE)),0,C56*HLOOKUP(A91,C62:L67,2,FALSE)*G91 + D56*HLOOKUP(A91,C62:L67,3,FALSE)*H91 + E56*HLOOKUP(A91,C62:L67,4,FALSE)*I91 + F56*HLOOKUP(A91,C62:L67,5,FALSE)*J91 + G56*HLOOKUP(A91,C62:L67,6,FALSE)*K91)</f>
        <v>0</v>
      </c>
      <c r="H90" s="4">
        <f>IF(ISBLANK(HLOOKUP(A90,C62:L67,3,FALSE)),0,C57*HLOOKUP(A91,C62:L67,2,FALSE)*G91 + D57*HLOOKUP(A91,C62:L67,3,FALSE)*H91 + E57*HLOOKUP(A91,C62:L67,4,FALSE)*I91 + F57*HLOOKUP(A91,C62:L67,5,FALSE)*J91 + G57*HLOOKUP(A91,C62:L67,6,FALSE)*K91)</f>
        <v>0</v>
      </c>
      <c r="I90" s="4">
        <f>IF(ISBLANK(HLOOKUP(A90,C62:L67,4,FALSE)),0,C58*HLOOKUP(A91,C62:L67,2,FALSE)*G91 + D58*HLOOKUP(A91,C62:L67,3,FALSE)*H91 + E58*HLOOKUP(A91,C62:L67,4,FALSE)*I91 + F58*HLOOKUP(A91,C62:L67,5,FALSE)*J91 + G58*HLOOKUP(A91,C62:L67,6,FALSE)*K91)</f>
        <v>0.13143149868843254</v>
      </c>
      <c r="J90" s="4">
        <f>IF(ISBLANK(HLOOKUP(A90,C62:L67,5,FALSE)),0,C59*HLOOKUP(A91,C62:L67,2,FALSE)*G91 + D59*HLOOKUP(A91,C62:L67,3,FALSE)*H91 + E59*HLOOKUP(A91,C62:L67,4,FALSE)*I91 + F59*HLOOKUP(A91,C62:L67,5,FALSE)*J91 + G59*HLOOKUP(A91,C62:L67,6,FALSE)*K91)</f>
        <v>0</v>
      </c>
      <c r="K90" s="5">
        <f>IF(ISBLANK(HLOOKUP(A90,C62:L67,6,FALSE)),0,C60*HLOOKUP(A91,C62:L67,2,FALSE)*G91 + D60*HLOOKUP(A91,C62:L67,3,FALSE)*H91 + E60*HLOOKUP(A91,C62:L67,4,FALSE)*I91 + F60*HLOOKUP(A91,C62:L67,5,FALSE)*J91 + G60*HLOOKUP(A91,C62:L67,6,FALSE)*K91)</f>
        <v>0</v>
      </c>
      <c r="L90" s="3">
        <f t="shared" si="132"/>
        <v>0</v>
      </c>
      <c r="M90" s="4">
        <f t="shared" si="123"/>
        <v>0</v>
      </c>
      <c r="N90" s="4">
        <f t="shared" si="124"/>
        <v>3.7270282769484744E-3</v>
      </c>
      <c r="O90" s="4">
        <f t="shared" si="125"/>
        <v>0</v>
      </c>
      <c r="P90" s="5">
        <f t="shared" si="126"/>
        <v>0</v>
      </c>
      <c r="Q90" s="19">
        <f t="shared" si="133"/>
        <v>3.7270282769484744E-3</v>
      </c>
      <c r="R90" s="21">
        <f t="shared" si="127"/>
        <v>0</v>
      </c>
      <c r="S90" s="17">
        <f t="shared" si="128"/>
        <v>0</v>
      </c>
      <c r="T90" s="17">
        <f t="shared" si="129"/>
        <v>1</v>
      </c>
      <c r="U90" s="17">
        <f t="shared" si="130"/>
        <v>0</v>
      </c>
      <c r="V90" s="22">
        <f t="shared" si="131"/>
        <v>0</v>
      </c>
      <c r="W90" s="21">
        <f>IF(W71=A90,L90/Q90,0)</f>
        <v>0</v>
      </c>
      <c r="X90" s="17">
        <f>IF(X71=A90,L90/Q90,0)</f>
        <v>0</v>
      </c>
      <c r="Y90" s="17">
        <f>IF(Y71=A90,L90/Q90,0)</f>
        <v>0</v>
      </c>
      <c r="Z90" s="17">
        <f>IF(Z71=A90,L90/Q90,0)</f>
        <v>0</v>
      </c>
      <c r="AA90" s="17">
        <f>IF(AA71=A90,L90/Q90,0)</f>
        <v>0</v>
      </c>
      <c r="AB90" s="17">
        <f>IF(AB71=A90,L90/Q90,0)</f>
        <v>0</v>
      </c>
      <c r="AC90" s="17">
        <f>IF(AC71=A90,L90/Q90,0)</f>
        <v>0</v>
      </c>
      <c r="AD90" s="17">
        <f>IF(AD71=A90,L90/Q90,0)</f>
        <v>0</v>
      </c>
      <c r="AE90" s="17">
        <f>IF(AE71=A90,L90/Q90,0)</f>
        <v>0</v>
      </c>
      <c r="AF90" s="17">
        <f>IF(AF71=A90,L90/Q90,0)</f>
        <v>0</v>
      </c>
      <c r="AG90" s="21">
        <f>IF(AG71=A90,M90/Q90,0)</f>
        <v>0</v>
      </c>
      <c r="AH90" s="17">
        <f>IF(AH71=A90,M90/Q90,0)</f>
        <v>0</v>
      </c>
      <c r="AI90" s="17">
        <f>IF(AI71=A90,M90/Q90,0)</f>
        <v>0</v>
      </c>
      <c r="AJ90" s="17">
        <f>IF(AJ71=A90,M90/Q90,0)</f>
        <v>0</v>
      </c>
      <c r="AK90" s="17">
        <f>IF(AK71=A90,M90/Q90,0)</f>
        <v>0</v>
      </c>
      <c r="AL90" s="17">
        <f>IF(AL71=A90,M90/Q90,0)</f>
        <v>0</v>
      </c>
      <c r="AM90" s="17">
        <f>IF(AM71=A90,M90/Q90,0)</f>
        <v>0</v>
      </c>
      <c r="AN90" s="17">
        <f>IF(AN71=A90,M90/Q90,0)</f>
        <v>0</v>
      </c>
      <c r="AO90" s="17">
        <f>IF(AO71=A90,M90/Q90,0)</f>
        <v>0</v>
      </c>
      <c r="AP90" s="17">
        <f>IF(AP71=A90,M90/Q90,0)</f>
        <v>0</v>
      </c>
      <c r="AQ90" s="21">
        <f>IF(AQ71=A90,N90/Q90,0)</f>
        <v>0</v>
      </c>
      <c r="AR90" s="17">
        <f>IF(AR71=A90,N90/Q90,0)</f>
        <v>0</v>
      </c>
      <c r="AS90" s="17">
        <f>IF(AS71=A90,N90/Q90,0)</f>
        <v>0</v>
      </c>
      <c r="AT90" s="17">
        <f>IF(AT71=A90,N90/Q90,0)</f>
        <v>0</v>
      </c>
      <c r="AU90" s="17">
        <f>IF(AU71=A90,N90/Q90,0)</f>
        <v>0</v>
      </c>
      <c r="AV90" s="17">
        <f>IF(AV71=A90,N90/Q90,0)</f>
        <v>0</v>
      </c>
      <c r="AW90" s="17">
        <f>IF(AW71=A90,N90/Q90,0)</f>
        <v>0</v>
      </c>
      <c r="AX90" s="17">
        <f>IF(AX71=A90,N90/Q90,0)</f>
        <v>0</v>
      </c>
      <c r="AY90" s="17">
        <f>IF(AY71=A90,N90/Q90,0)</f>
        <v>0</v>
      </c>
      <c r="AZ90" s="17">
        <f>IF(AZ71=A90,N90/Q90,0)</f>
        <v>1</v>
      </c>
      <c r="BA90" s="21">
        <f>IF(BA71=A90,O90/Q90,0)</f>
        <v>0</v>
      </c>
      <c r="BB90" s="17">
        <f>IF(BB71=A90,O90/Q90,0)</f>
        <v>0</v>
      </c>
      <c r="BC90" s="17">
        <f>IF(BC71=A90,O90/Q90,0)</f>
        <v>0</v>
      </c>
      <c r="BD90" s="17">
        <f>IF(BD71=A90,O90/Q90,0)</f>
        <v>0</v>
      </c>
      <c r="BE90" s="17">
        <f>IF(BE71=A90,O90/Q90,0)</f>
        <v>0</v>
      </c>
      <c r="BF90" s="17">
        <f>IF(BF71=A90,O90/Q90,0)</f>
        <v>0</v>
      </c>
      <c r="BG90" s="17">
        <f>IF(BG71=A90,O90/Q90,0)</f>
        <v>0</v>
      </c>
      <c r="BH90" s="17">
        <f>IF(BH71=A90,O90/Q90,0)</f>
        <v>0</v>
      </c>
      <c r="BI90" s="17">
        <f>IF(BI71=A90,O90/Q90,0)</f>
        <v>0</v>
      </c>
      <c r="BJ90" s="17">
        <f>IF(BJ71=A90,O90/Q90,0)</f>
        <v>0</v>
      </c>
      <c r="BK90" s="21">
        <f>IF(BK71=A90,P90/Q90,0)</f>
        <v>0</v>
      </c>
      <c r="BL90" s="17">
        <f>IF(BL71=A90,P90/Q90,0)</f>
        <v>0</v>
      </c>
      <c r="BM90" s="17">
        <f>IF(BM71=A90,P90/Q90,0)</f>
        <v>0</v>
      </c>
      <c r="BN90" s="17">
        <f>IF(BN71=A90,P90/Q90,0)</f>
        <v>0</v>
      </c>
      <c r="BO90" s="17">
        <f>IF(BO71=A90,P90/Q90,0)</f>
        <v>0</v>
      </c>
      <c r="BP90" s="17">
        <f>IF(BP71=A90,P90/Q90,0)</f>
        <v>0</v>
      </c>
      <c r="BQ90" s="17">
        <f>IF(BQ71=A90,P90/Q90,0)</f>
        <v>0</v>
      </c>
      <c r="BR90" s="17">
        <f>IF(BR71=A90,P90/Q90,0)</f>
        <v>0</v>
      </c>
      <c r="BS90" s="17">
        <f>IF(BS71=A90,P90/Q90,0)</f>
        <v>0</v>
      </c>
      <c r="BT90" s="22">
        <f>IF(BT71=A90,P90/Q90,0)</f>
        <v>0</v>
      </c>
      <c r="BU90" s="4">
        <f>B89*C56*G90*HLOOKUP(A90,C62:L67,2,FALSE)/Q89</f>
        <v>0</v>
      </c>
      <c r="BV90" s="4">
        <f>B89*D56*H90*HLOOKUP(A90,C62:L67,3,FALSE)/Q89</f>
        <v>0</v>
      </c>
      <c r="BW90" s="4">
        <f>B89*E56*I90*HLOOKUP(A90,C62:L67,4,FALSE)/Q89</f>
        <v>0</v>
      </c>
      <c r="BX90" s="4">
        <f>B89*F56*J90*HLOOKUP(A90,C62:L67,5,FALSE)/Q89</f>
        <v>0</v>
      </c>
      <c r="BY90" s="5">
        <f>B89*G56*K90*HLOOKUP(A90,C62:L67,6,FALSE)/Q89</f>
        <v>0</v>
      </c>
      <c r="BZ90" s="3">
        <f>C89*C57*G90*HLOOKUP(A90,C62:L67,2,FALSE)/Q89</f>
        <v>0</v>
      </c>
      <c r="CA90" s="4">
        <f>C89*D57*H90*HLOOKUP(A90,C62:L67,3,FALSE)/Q89</f>
        <v>0</v>
      </c>
      <c r="CB90" s="4">
        <f>C89*E57*I90*HLOOKUP(A90,C62:L67,4,FALSE)/Q89</f>
        <v>0</v>
      </c>
      <c r="CC90" s="4">
        <f>C89*F57*J90*HLOOKUP(A90,C62:L67,5,FALSE)/Q89</f>
        <v>0</v>
      </c>
      <c r="CD90" s="5">
        <f>C89*G57*K90*HLOOKUP(A90,C62:L67,6,FALSE)/Q89</f>
        <v>0</v>
      </c>
      <c r="CE90" s="3">
        <f>D89*C58*G90*HLOOKUP(A90,C62:L67,2,FALSE)/Q89</f>
        <v>0</v>
      </c>
      <c r="CF90" s="4">
        <f>D89*D58*H90*HLOOKUP(A90,C62:L67,3,FALSE)/Q89</f>
        <v>0</v>
      </c>
      <c r="CG90" s="4">
        <f>D89*E58*I90*HLOOKUP(A90,C62:L67,4,FALSE)/Q89</f>
        <v>0</v>
      </c>
      <c r="CH90" s="4">
        <f>D89*F58*J90*HLOOKUP(A90,C62:L67,5,FALSE)/Q89</f>
        <v>0</v>
      </c>
      <c r="CI90" s="5">
        <f>D89*G58*K90*HLOOKUP(A90,C62:L67,6,FALSE)/Q89</f>
        <v>0</v>
      </c>
      <c r="CJ90" s="3">
        <f>E89*C59*G90*HLOOKUP(A90,C62:L67,2,FALSE)/Q89</f>
        <v>0</v>
      </c>
      <c r="CK90" s="4">
        <f>E89*D59*H90*HLOOKUP(A90,C62:L67,3,FALSE)/Q89</f>
        <v>0</v>
      </c>
      <c r="CL90" s="4">
        <f>E89*E59*I90*HLOOKUP(A90,C62:L67,4,FALSE)/Q89</f>
        <v>0</v>
      </c>
      <c r="CM90" s="4">
        <f>E89*F59*J90*HLOOKUP(A90,C62:L67,5,FALSE)/Q89</f>
        <v>0</v>
      </c>
      <c r="CN90" s="5">
        <f>E89*G59*K90*HLOOKUP(A90,C62:L67,6,FALSE)/Q89</f>
        <v>0</v>
      </c>
      <c r="CO90" s="3">
        <f>F89*C60*G90*HLOOKUP(A90,C62:L67,2,FALSE)/Q89</f>
        <v>0</v>
      </c>
      <c r="CP90" s="4">
        <f>F89*D60*H90*HLOOKUP(A90,C62:L67,3,FALSE)/Q89</f>
        <v>0</v>
      </c>
      <c r="CQ90" s="4">
        <f>F89*E60*I90*HLOOKUP(A90,C62:L67,4,FALSE)/Q89</f>
        <v>1.0000000000000002</v>
      </c>
      <c r="CR90" s="4">
        <f>F89*F60*J90*HLOOKUP(A90,C62:L67,5,FALSE)/Q89</f>
        <v>0</v>
      </c>
      <c r="CS90" s="5">
        <f>F89*G60*K90*HLOOKUP(A90,C62:L67,6,FALSE)/Q89</f>
        <v>0</v>
      </c>
    </row>
    <row r="91" spans="1:97">
      <c r="A91" s="16" t="s">
        <v>9</v>
      </c>
      <c r="B91" s="3">
        <f>IF(ISBLANK(HLOOKUP(A91,C62:L67,2,FALSE)),0,HLOOKUP(A91,C62:L67,2,FALSE) * (C56*B90+C57*C90+C58*D90+C59*E90+C60*F90))</f>
        <v>0</v>
      </c>
      <c r="C91" s="4">
        <f>IF(ISBLANK(HLOOKUP(A91,C62:L67,3,FALSE)),0,HLOOKUP(A91,C62:L67,3,FALSE) * (D56*B90+D57*C90+D58*D90+D59*E90+D60*F90))</f>
        <v>0</v>
      </c>
      <c r="D91" s="4">
        <f>IF(ISBLANK(HLOOKUP(A91,C62:L67,4,FALSE)),0,HLOOKUP(A91,C62:L67,4,FALSE) * (E56*B90+E57*C90+E58*D90+E59*E90+E60*F90))</f>
        <v>5.9338992433335556E-6</v>
      </c>
      <c r="E91" s="4">
        <f>IF(ISBLANK(HLOOKUP(A91,C62:L67,5,FALSE)),0,HLOOKUP(A91,C62:L67,5,FALSE) * (F56*B90+F57*C90+F58*D90+F59*E90+F60*F90))</f>
        <v>1.1690403407446759E-2</v>
      </c>
      <c r="F91" s="5">
        <f>IF(ISBLANK(HLOOKUP(A91,C62:L67,6,FALSE)),0,HLOOKUP(A91,C62:L67,6,FALSE) * (G56*B90+G57*C90+G58*D90+G59*E90+G60*F90))</f>
        <v>1.0157053552141907E-4</v>
      </c>
      <c r="G91" s="3">
        <f>IF(ISBLANK(HLOOKUP(A91,C62:L67,2,FALSE)),0,C56*HLOOKUP(A92,C62:L67,2,FALSE)*G92 + D56*HLOOKUP(A92,C62:L67,3,FALSE)*H92 + E56*HLOOKUP(A92,C62:L67,4,FALSE)*I92 + F56*HLOOKUP(A92,C62:L67,5,FALSE)*J92 + G56*HLOOKUP(A92,C62:L67,6,FALSE)*K92)</f>
        <v>0</v>
      </c>
      <c r="H91" s="4">
        <f>IF(ISBLANK(HLOOKUP(A91,C62:L67,3,FALSE)),0,C57*HLOOKUP(A92,C62:L67,2,FALSE)*G92 + D57*HLOOKUP(A92,C62:L67,3,FALSE)*H92 + E57*HLOOKUP(A92,C62:L67,4,FALSE)*I92 + F57*HLOOKUP(A92,C62:L67,5,FALSE)*J92 + G57*HLOOKUP(A92,C62:L67,6,FALSE)*K92)</f>
        <v>0</v>
      </c>
      <c r="I91" s="4">
        <f>IF(ISBLANK(HLOOKUP(A91,C62:L67,4,FALSE)),0,C58*HLOOKUP(A92,C62:L67,2,FALSE)*G92 + D58*HLOOKUP(A92,C62:L67,3,FALSE)*H92 + E58*HLOOKUP(A92,C62:L67,4,FALSE)*I92 + F58*HLOOKUP(A92,C62:L67,5,FALSE)*J92 + G58*HLOOKUP(A92,C62:L67,6,FALSE)*K92)</f>
        <v>1.5067602565497218E-2</v>
      </c>
      <c r="J91" s="4">
        <f>IF(ISBLANK(HLOOKUP(A91,C62:L67,5,FALSE)),0,C59*HLOOKUP(A92,C62:L67,2,FALSE)*G92 + D59*HLOOKUP(A92,C62:L67,3,FALSE)*H92 + E59*HLOOKUP(A92,C62:L67,4,FALSE)*I92 + F59*HLOOKUP(A92,C62:L67,5,FALSE)*J92 + G59*HLOOKUP(A92,C62:L67,6,FALSE)*K92)</f>
        <v>0.31430600897199246</v>
      </c>
      <c r="K91" s="5">
        <f>IF(ISBLANK(HLOOKUP(A91,C62:L67,6,FALSE)),0,C60*HLOOKUP(A92,C62:L67,2,FALSE)*G92 + D60*HLOOKUP(A92,C62:L67,3,FALSE)*H92 + E60*HLOOKUP(A92,C62:L67,4,FALSE)*I92 + F60*HLOOKUP(A92,C62:L67,5,FALSE)*J92 + G60*HLOOKUP(A92,C62:L67,6,FALSE)*K92)</f>
        <v>0.51761890174097691</v>
      </c>
      <c r="L91" s="3">
        <f t="shared" si="132"/>
        <v>0</v>
      </c>
      <c r="M91" s="4">
        <f t="shared" si="123"/>
        <v>0</v>
      </c>
      <c r="N91" s="4">
        <f t="shared" si="124"/>
        <v>8.9409635462254682E-8</v>
      </c>
      <c r="O91" s="4">
        <f t="shared" si="125"/>
        <v>3.6743640382671723E-3</v>
      </c>
      <c r="P91" s="5">
        <f t="shared" si="126"/>
        <v>5.257482904583982E-5</v>
      </c>
      <c r="Q91" s="19">
        <f t="shared" si="133"/>
        <v>3.7270282769484744E-3</v>
      </c>
      <c r="R91" s="21">
        <f t="shared" si="127"/>
        <v>0</v>
      </c>
      <c r="S91" s="17">
        <f t="shared" si="128"/>
        <v>0</v>
      </c>
      <c r="T91" s="17">
        <f t="shared" si="129"/>
        <v>2.3989524312238201E-5</v>
      </c>
      <c r="U91" s="17">
        <f t="shared" si="130"/>
        <v>0.98586964338128891</v>
      </c>
      <c r="V91" s="22">
        <f t="shared" si="131"/>
        <v>1.4106367094398801E-2</v>
      </c>
      <c r="W91" s="21">
        <f>IF(W71=A91,L91/Q91,0)</f>
        <v>0</v>
      </c>
      <c r="X91" s="17">
        <f>IF(X71=A91,L91/Q91,0)</f>
        <v>0</v>
      </c>
      <c r="Y91" s="17">
        <f>IF(Y71=A91,L91/Q91,0)</f>
        <v>0</v>
      </c>
      <c r="Z91" s="17">
        <f>IF(Z71=A91,L91/Q91,0)</f>
        <v>0</v>
      </c>
      <c r="AA91" s="17">
        <f>IF(AA71=A91,L91/Q91,0)</f>
        <v>0</v>
      </c>
      <c r="AB91" s="17">
        <f>IF(AB71=A91,L91/Q91,0)</f>
        <v>0</v>
      </c>
      <c r="AC91" s="17">
        <f>IF(AC71=A91,L91/Q91,0)</f>
        <v>0</v>
      </c>
      <c r="AD91" s="17">
        <f>IF(AD71=A91,L91/Q91,0)</f>
        <v>0</v>
      </c>
      <c r="AE91" s="17">
        <f>IF(AE71=A91,L91/Q91,0)</f>
        <v>0</v>
      </c>
      <c r="AF91" s="17">
        <f>IF(AF71=A91,L91/Q91,0)</f>
        <v>0</v>
      </c>
      <c r="AG91" s="21">
        <f>IF(AG71=A91,M91/Q91,0)</f>
        <v>0</v>
      </c>
      <c r="AH91" s="17">
        <f>IF(AH71=A91,M91/Q91,0)</f>
        <v>0</v>
      </c>
      <c r="AI91" s="17">
        <f>IF(AI71=A91,M91/Q91,0)</f>
        <v>0</v>
      </c>
      <c r="AJ91" s="17">
        <f>IF(AJ71=A91,M91/Q91,0)</f>
        <v>0</v>
      </c>
      <c r="AK91" s="17">
        <f>IF(AK71=A91,M91/Q91,0)</f>
        <v>0</v>
      </c>
      <c r="AL91" s="17">
        <f>IF(AL71=A91,M91/Q91,0)</f>
        <v>0</v>
      </c>
      <c r="AM91" s="17">
        <f>IF(AM71=A91,M91/Q91,0)</f>
        <v>0</v>
      </c>
      <c r="AN91" s="17">
        <f>IF(AN71=A91,M91/Q91,0)</f>
        <v>0</v>
      </c>
      <c r="AO91" s="17">
        <f>IF(AO71=A91,M91/Q91,0)</f>
        <v>0</v>
      </c>
      <c r="AP91" s="17">
        <f>IF(AP71=A91,M91/Q91,0)</f>
        <v>0</v>
      </c>
      <c r="AQ91" s="21">
        <f>IF(AQ71=A91,N91/Q91,0)</f>
        <v>0</v>
      </c>
      <c r="AR91" s="17">
        <f>IF(AR71=A91,N91/Q91,0)</f>
        <v>0</v>
      </c>
      <c r="AS91" s="17">
        <f>IF(AS71=A91,N91/Q91,0)</f>
        <v>0</v>
      </c>
      <c r="AT91" s="17">
        <f>IF(AT71=A91,N91/Q91,0)</f>
        <v>0</v>
      </c>
      <c r="AU91" s="17">
        <f>IF(AU71=A91,N91/Q91,0)</f>
        <v>2.3989524312238201E-5</v>
      </c>
      <c r="AV91" s="17">
        <f>IF(AV71=A91,N91/Q91,0)</f>
        <v>0</v>
      </c>
      <c r="AW91" s="17">
        <f>IF(AW71=A91,N91/Q91,0)</f>
        <v>0</v>
      </c>
      <c r="AX91" s="17">
        <f>IF(AX71=A91,N91/Q91,0)</f>
        <v>0</v>
      </c>
      <c r="AY91" s="17">
        <f>IF(AY71=A91,N91/Q91,0)</f>
        <v>0</v>
      </c>
      <c r="AZ91" s="17">
        <f>IF(AZ71=A91,N91/Q91,0)</f>
        <v>0</v>
      </c>
      <c r="BA91" s="21">
        <f>IF(BA71=A91,O91/Q91,0)</f>
        <v>0</v>
      </c>
      <c r="BB91" s="17">
        <f>IF(BB71=A91,O91/Q91,0)</f>
        <v>0</v>
      </c>
      <c r="BC91" s="17">
        <f>IF(BC71=A91,O91/Q91,0)</f>
        <v>0</v>
      </c>
      <c r="BD91" s="17">
        <f>IF(BD71=A91,O91/Q91,0)</f>
        <v>0</v>
      </c>
      <c r="BE91" s="17">
        <f>IF(BE71=A91,O91/Q91,0)</f>
        <v>0.98586964338128891</v>
      </c>
      <c r="BF91" s="17">
        <f>IF(BF71=A91,O91/Q91,0)</f>
        <v>0</v>
      </c>
      <c r="BG91" s="17">
        <f>IF(BG71=A91,O91/Q91,0)</f>
        <v>0</v>
      </c>
      <c r="BH91" s="17">
        <f>IF(BH71=A91,O91/Q91,0)</f>
        <v>0</v>
      </c>
      <c r="BI91" s="17">
        <f>IF(BI71=A91,O91/Q91,0)</f>
        <v>0</v>
      </c>
      <c r="BJ91" s="17">
        <f>IF(BJ71=A91,O91/Q91,0)</f>
        <v>0</v>
      </c>
      <c r="BK91" s="21">
        <f>IF(BK71=A91,P91/Q91,0)</f>
        <v>0</v>
      </c>
      <c r="BL91" s="17">
        <f>IF(BL71=A91,P91/Q91,0)</f>
        <v>0</v>
      </c>
      <c r="BM91" s="17">
        <f>IF(BM71=A91,P91/Q91,0)</f>
        <v>0</v>
      </c>
      <c r="BN91" s="17">
        <f>IF(BN71=A91,P91/Q91,0)</f>
        <v>0</v>
      </c>
      <c r="BO91" s="17">
        <f>IF(BO71=A91,P91/Q91,0)</f>
        <v>1.4106367094398801E-2</v>
      </c>
      <c r="BP91" s="17">
        <f>IF(BP71=A91,P91/Q91,0)</f>
        <v>0</v>
      </c>
      <c r="BQ91" s="17">
        <f>IF(BQ71=A91,P91/Q91,0)</f>
        <v>0</v>
      </c>
      <c r="BR91" s="17">
        <f>IF(BR71=A91,P91/Q91,0)</f>
        <v>0</v>
      </c>
      <c r="BS91" s="17">
        <f>IF(BS71=A91,P91/Q91,0)</f>
        <v>0</v>
      </c>
      <c r="BT91" s="22">
        <f>IF(BT71=A91,P91/Q91,0)</f>
        <v>0</v>
      </c>
      <c r="BU91" s="4">
        <f>B90*C56*G91*HLOOKUP(A91,C62:L67,2,FALSE)/Q90</f>
        <v>0</v>
      </c>
      <c r="BV91" s="4">
        <f>B90*D56*H91*HLOOKUP(A91,C62:L67,3,FALSE)/Q90</f>
        <v>0</v>
      </c>
      <c r="BW91" s="4">
        <f>B90*E56*I91*HLOOKUP(A91,C62:L67,4,FALSE)/Q90</f>
        <v>0</v>
      </c>
      <c r="BX91" s="4">
        <f>B90*F56*J91*HLOOKUP(A91,C62:L67,5,FALSE)/Q90</f>
        <v>0</v>
      </c>
      <c r="BY91" s="5">
        <f>B90*G56*K91*HLOOKUP(A91,C62:L67,6,FALSE)/Q90</f>
        <v>0</v>
      </c>
      <c r="BZ91" s="3">
        <f>C90*C57*G91*HLOOKUP(A91,C62:L67,2,FALSE)/Q90</f>
        <v>0</v>
      </c>
      <c r="CA91" s="4">
        <f>C90*D57*H91*HLOOKUP(A91,C62:L67,3,FALSE)/Q90</f>
        <v>0</v>
      </c>
      <c r="CB91" s="4">
        <f>C90*E57*I91*HLOOKUP(A91,C62:L67,4,FALSE)/Q90</f>
        <v>0</v>
      </c>
      <c r="CC91" s="4">
        <f>C90*F57*J91*HLOOKUP(A91,C62:L67,5,FALSE)/Q90</f>
        <v>0</v>
      </c>
      <c r="CD91" s="5">
        <f>C90*G57*K91*HLOOKUP(A91,C62:L67,6,FALSE)/Q90</f>
        <v>0</v>
      </c>
      <c r="CE91" s="3">
        <f>D90*C58*G91*HLOOKUP(A91,C62:L67,2,FALSE)/Q90</f>
        <v>0</v>
      </c>
      <c r="CF91" s="4">
        <f>D90*D58*H91*HLOOKUP(A91,C62:L67,3,FALSE)/Q90</f>
        <v>0</v>
      </c>
      <c r="CG91" s="4">
        <f>D90*E58*I91*HLOOKUP(A91,C62:L67,4,FALSE)/Q90</f>
        <v>2.3989524312238201E-5</v>
      </c>
      <c r="CH91" s="4">
        <f>D90*F58*J91*HLOOKUP(A91,C62:L67,5,FALSE)/Q90</f>
        <v>0.98586964338128902</v>
      </c>
      <c r="CI91" s="5">
        <f>D90*G58*K91*HLOOKUP(A91,C62:L67,6,FALSE)/Q90</f>
        <v>1.4106367094398801E-2</v>
      </c>
      <c r="CJ91" s="3">
        <f>E90*C59*G91*HLOOKUP(A91,C62:L67,2,FALSE)/Q90</f>
        <v>0</v>
      </c>
      <c r="CK91" s="4">
        <f>E90*D59*H91*HLOOKUP(A91,C62:L67,3,FALSE)/Q90</f>
        <v>0</v>
      </c>
      <c r="CL91" s="4">
        <f>E90*E59*I91*HLOOKUP(A91,C62:L67,4,FALSE)/Q90</f>
        <v>0</v>
      </c>
      <c r="CM91" s="4">
        <f>E90*F59*J91*HLOOKUP(A91,C62:L67,5,FALSE)/Q90</f>
        <v>0</v>
      </c>
      <c r="CN91" s="5">
        <f>E90*G59*K91*HLOOKUP(A91,C62:L67,6,FALSE)/Q90</f>
        <v>0</v>
      </c>
      <c r="CO91" s="3">
        <f>F90*C60*G91*HLOOKUP(A91,C62:L67,2,FALSE)/Q90</f>
        <v>0</v>
      </c>
      <c r="CP91" s="4">
        <f>F90*D60*H91*HLOOKUP(A91,C62:L67,3,FALSE)/Q90</f>
        <v>0</v>
      </c>
      <c r="CQ91" s="4">
        <f>F90*E60*I91*HLOOKUP(A91,C62:L67,4,FALSE)/Q90</f>
        <v>0</v>
      </c>
      <c r="CR91" s="4">
        <f>F90*F60*J91*HLOOKUP(A91,C62:L67,5,FALSE)/Q90</f>
        <v>0</v>
      </c>
      <c r="CS91" s="5">
        <f>F90*G60*K91*HLOOKUP(A91,C62:L67,6,FALSE)/Q90</f>
        <v>0</v>
      </c>
    </row>
    <row r="92" spans="1:97">
      <c r="A92" s="16" t="s">
        <v>6</v>
      </c>
      <c r="B92" s="3">
        <f>IF(ISBLANK(HLOOKUP(A92,C62:L67,2,FALSE)),0,HLOOKUP(A92,C62:L67,2,FALSE) * (C56*B91+C57*C91+C58*D91+C59*E91+C60*F91))</f>
        <v>0</v>
      </c>
      <c r="C92" s="4">
        <f>IF(ISBLANK(HLOOKUP(A92,C62:L67,3,FALSE)),0,HLOOKUP(A92,C62:L67,3,FALSE) * (D56*B91+D57*C91+D58*D91+D59*E91+D60*F91))</f>
        <v>3.7270282769484744E-3</v>
      </c>
      <c r="D92" s="4">
        <f>IF(ISBLANK(HLOOKUP(A92,C62:L67,4,FALSE)),0,HLOOKUP(A92,C62:L67,4,FALSE) * (E56*B91+E57*C91+E58*D91+E59*E91+E60*F91))</f>
        <v>0</v>
      </c>
      <c r="E92" s="4">
        <f>IF(ISBLANK(HLOOKUP(A92,C62:L67,5,FALSE)),0,HLOOKUP(A92,C62:L67,5,FALSE) * (F56*B91+F57*C91+F58*D91+F59*E91+F60*F91))</f>
        <v>0</v>
      </c>
      <c r="F92" s="5">
        <f>IF(ISBLANK(HLOOKUP(A92,C62:L67,6,FALSE)),0,HLOOKUP(A92,C62:L67,6,FALSE) * (G56*B91+G57*C91+G58*D91+G59*E91+G60*F91))</f>
        <v>0</v>
      </c>
      <c r="G92" s="3">
        <f>IF(ISBLANK(HLOOKUP(A92,C62:L67,2,FALSE)),0,HLOOKUP(A92,C62:L67,2,FALSE))</f>
        <v>0</v>
      </c>
      <c r="H92" s="4">
        <f>IF(ISBLANK(HLOOKUP(A92,C62:L67,3,FALSE)),0,HLOOKUP(A92,C62:L67,3,FALSE))</f>
        <v>1</v>
      </c>
      <c r="I92" s="4">
        <f>IF(ISBLANK(HLOOKUP(A92,C62:L67,4,FALSE)),0,HLOOKUP(A92,C62:L67,4,FALSE))</f>
        <v>0</v>
      </c>
      <c r="J92" s="4">
        <f>IF(ISBLANK(HLOOKUP(A92,C62:L67,5,FALSE)),0,HLOOKUP(A92,C62:L67,5,FALSE))</f>
        <v>0</v>
      </c>
      <c r="K92" s="5">
        <f>IF(ISBLANK(HLOOKUP(A92,C62:L67,6,FALSE)),0,HLOOKUP(A92,C62:L67,6,FALSE))</f>
        <v>0</v>
      </c>
      <c r="L92" s="3">
        <f t="shared" si="132"/>
        <v>0</v>
      </c>
      <c r="M92" s="4">
        <f t="shared" si="123"/>
        <v>3.7270282769484744E-3</v>
      </c>
      <c r="N92" s="4">
        <f t="shared" si="124"/>
        <v>0</v>
      </c>
      <c r="O92" s="4">
        <f t="shared" si="125"/>
        <v>0</v>
      </c>
      <c r="P92" s="5">
        <f t="shared" si="126"/>
        <v>0</v>
      </c>
      <c r="Q92" s="19">
        <f t="shared" si="133"/>
        <v>3.7270282769484744E-3</v>
      </c>
      <c r="R92" s="21">
        <f t="shared" si="127"/>
        <v>0</v>
      </c>
      <c r="S92" s="17">
        <f t="shared" si="128"/>
        <v>1</v>
      </c>
      <c r="T92" s="17">
        <f t="shared" si="129"/>
        <v>0</v>
      </c>
      <c r="U92" s="17">
        <f t="shared" si="130"/>
        <v>0</v>
      </c>
      <c r="V92" s="22">
        <f t="shared" si="131"/>
        <v>0</v>
      </c>
      <c r="W92" s="21">
        <f>IF(W71=A92,L92/Q92,0)</f>
        <v>0</v>
      </c>
      <c r="X92" s="17">
        <f>IF(X71=A92,L92/Q92,0)</f>
        <v>0</v>
      </c>
      <c r="Y92" s="17">
        <f>IF(Y71=A92,L92/Q92,0)</f>
        <v>0</v>
      </c>
      <c r="Z92" s="17">
        <f>IF(Z71=A92,L92/Q92,0)</f>
        <v>0</v>
      </c>
      <c r="AA92" s="17">
        <f>IF(AA71=A92,L92/Q92,0)</f>
        <v>0</v>
      </c>
      <c r="AB92" s="17">
        <f>IF(AB71=A92,L92/Q92,0)</f>
        <v>0</v>
      </c>
      <c r="AC92" s="17">
        <f>IF(AC71=A92,L92/Q92,0)</f>
        <v>0</v>
      </c>
      <c r="AD92" s="17">
        <f>IF(AD71=A92,L92/Q92,0)</f>
        <v>0</v>
      </c>
      <c r="AE92" s="17">
        <f>IF(AE71=A92,L92/Q92,0)</f>
        <v>0</v>
      </c>
      <c r="AF92" s="17">
        <f>IF(AF71=A92,L92/Q92,0)</f>
        <v>0</v>
      </c>
      <c r="AG92" s="21">
        <f>IF(AG71=A92,M92/Q92,0)</f>
        <v>0</v>
      </c>
      <c r="AH92" s="17">
        <f>IF(AH71=A92,M92/Q92,0)</f>
        <v>1</v>
      </c>
      <c r="AI92" s="17">
        <f>IF(AI71=A92,M92/Q92,0)</f>
        <v>0</v>
      </c>
      <c r="AJ92" s="17">
        <f>IF(AJ71=A92,M92/Q92,0)</f>
        <v>0</v>
      </c>
      <c r="AK92" s="17">
        <f>IF(AK71=A92,M92/Q92,0)</f>
        <v>0</v>
      </c>
      <c r="AL92" s="17">
        <f>IF(AL71=A92,M92/Q92,0)</f>
        <v>0</v>
      </c>
      <c r="AM92" s="17">
        <f>IF(AM71=A92,M92/Q92,0)</f>
        <v>0</v>
      </c>
      <c r="AN92" s="17">
        <f>IF(AN71=A92,M92/Q92,0)</f>
        <v>0</v>
      </c>
      <c r="AO92" s="17">
        <f>IF(AO71=A92,M92/Q92,0)</f>
        <v>0</v>
      </c>
      <c r="AP92" s="17">
        <f>IF(AP71=A92,M92/Q92,0)</f>
        <v>0</v>
      </c>
      <c r="AQ92" s="21">
        <f>IF(AQ71=A92,N92/Q92,0)</f>
        <v>0</v>
      </c>
      <c r="AR92" s="17">
        <f>IF(AR71=A92,N92/Q92,0)</f>
        <v>0</v>
      </c>
      <c r="AS92" s="17">
        <f>IF(AS71=A92,N92/Q92,0)</f>
        <v>0</v>
      </c>
      <c r="AT92" s="17">
        <f>IF(AT71=A92,N92/Q92,0)</f>
        <v>0</v>
      </c>
      <c r="AU92" s="17">
        <f>IF(AU71=A92,N92/Q92,0)</f>
        <v>0</v>
      </c>
      <c r="AV92" s="17">
        <f>IF(AV71=A92,N92/Q92,0)</f>
        <v>0</v>
      </c>
      <c r="AW92" s="17">
        <f>IF(AW71=A92,N92/Q92,0)</f>
        <v>0</v>
      </c>
      <c r="AX92" s="17">
        <f>IF(AX71=A92,N92/Q92,0)</f>
        <v>0</v>
      </c>
      <c r="AY92" s="17">
        <f>IF(AY71=A92,N92/Q92,0)</f>
        <v>0</v>
      </c>
      <c r="AZ92" s="17">
        <f>IF(AZ71=A92,N92/Q92,0)</f>
        <v>0</v>
      </c>
      <c r="BA92" s="21">
        <f>IF(BA71=A92,O92/Q92,0)</f>
        <v>0</v>
      </c>
      <c r="BB92" s="17">
        <f>IF(BB71=A92,O92/Q92,0)</f>
        <v>0</v>
      </c>
      <c r="BC92" s="17">
        <f>IF(BC71=A92,O92/Q92,0)</f>
        <v>0</v>
      </c>
      <c r="BD92" s="17">
        <f>IF(BD71=A92,O92/Q92,0)</f>
        <v>0</v>
      </c>
      <c r="BE92" s="17">
        <f>IF(BE71=A92,O92/Q92,0)</f>
        <v>0</v>
      </c>
      <c r="BF92" s="17">
        <f>IF(BF71=A92,O92/Q92,0)</f>
        <v>0</v>
      </c>
      <c r="BG92" s="17">
        <f>IF(BG71=A92,O92/Q92,0)</f>
        <v>0</v>
      </c>
      <c r="BH92" s="17">
        <f>IF(BH71=A92,O92/Q92,0)</f>
        <v>0</v>
      </c>
      <c r="BI92" s="17">
        <f>IF(BI71=A92,O92/Q92,0)</f>
        <v>0</v>
      </c>
      <c r="BJ92" s="17">
        <f>IF(BJ71=A92,O92/Q92,0)</f>
        <v>0</v>
      </c>
      <c r="BK92" s="21">
        <f>IF(BK71=A92,P92/Q92,0)</f>
        <v>0</v>
      </c>
      <c r="BL92" s="17">
        <f>IF(BL71=A92,P92/Q92,0)</f>
        <v>0</v>
      </c>
      <c r="BM92" s="17">
        <f>IF(BM71=A92,P92/Q92,0)</f>
        <v>0</v>
      </c>
      <c r="BN92" s="17">
        <f>IF(BN71=A92,P92/Q92,0)</f>
        <v>0</v>
      </c>
      <c r="BO92" s="17">
        <f>IF(BO71=A92,P92/Q92,0)</f>
        <v>0</v>
      </c>
      <c r="BP92" s="17">
        <f>IF(BP71=A92,P92/Q92,0)</f>
        <v>0</v>
      </c>
      <c r="BQ92" s="17">
        <f>IF(BQ71=A92,P92/Q92,0)</f>
        <v>0</v>
      </c>
      <c r="BR92" s="17">
        <f>IF(BR71=A92,P92/Q92,0)</f>
        <v>0</v>
      </c>
      <c r="BS92" s="17">
        <f>IF(BS71=A92,P92/Q92,0)</f>
        <v>0</v>
      </c>
      <c r="BT92" s="22">
        <f>IF(BT71=A92,P92/Q92,0)</f>
        <v>0</v>
      </c>
      <c r="BU92" s="4">
        <f>B91*C56*G92*HLOOKUP(A92,C62:L67,2,FALSE)/Q91</f>
        <v>0</v>
      </c>
      <c r="BV92" s="4">
        <f>B91*D56*H92*HLOOKUP(A92,C62:L67,3,FALSE)/Q91</f>
        <v>0</v>
      </c>
      <c r="BW92" s="4">
        <f>B91*E56*I92*HLOOKUP(A92,C62:L67,4,FALSE)/Q91</f>
        <v>0</v>
      </c>
      <c r="BX92" s="4">
        <f>B91*F56*J92*HLOOKUP(A92,C62:L67,5,FALSE)/Q91</f>
        <v>0</v>
      </c>
      <c r="BY92" s="5">
        <f>B91*G56*K92*HLOOKUP(A92,C62:L67,6,FALSE)/Q91</f>
        <v>0</v>
      </c>
      <c r="BZ92" s="3">
        <f>C91*C57*G92*HLOOKUP(A92,C62:L67,2,FALSE)/Q91</f>
        <v>0</v>
      </c>
      <c r="CA92" s="4">
        <f>C91*D57*H92*HLOOKUP(A92,C62:L67,3,FALSE)/Q91</f>
        <v>0</v>
      </c>
      <c r="CB92" s="4">
        <f>C91*E57*I92*HLOOKUP(A92,C62:L67,4,FALSE)/Q91</f>
        <v>0</v>
      </c>
      <c r="CC92" s="4">
        <f>C91*F57*J92*HLOOKUP(A92,C62:L67,5,FALSE)/Q91</f>
        <v>0</v>
      </c>
      <c r="CD92" s="5">
        <f>C91*G57*K92*HLOOKUP(A92,C62:L67,6,FALSE)/Q91</f>
        <v>0</v>
      </c>
      <c r="CE92" s="3">
        <f>D91*C58*G92*HLOOKUP(A92,C62:L67,2,FALSE)/Q91</f>
        <v>0</v>
      </c>
      <c r="CF92" s="4">
        <f>D91*D58*H92*HLOOKUP(A92,C62:L67,3,FALSE)/Q91</f>
        <v>2.3989524312238201E-5</v>
      </c>
      <c r="CG92" s="4">
        <f>D91*E58*I92*HLOOKUP(A92,C62:L67,4,FALSE)/Q91</f>
        <v>0</v>
      </c>
      <c r="CH92" s="4">
        <f>D91*F58*J92*HLOOKUP(A92,C62:L67,5,FALSE)/Q91</f>
        <v>0</v>
      </c>
      <c r="CI92" s="5">
        <f>D91*G58*K92*HLOOKUP(A92,C62:L67,6,FALSE)/Q91</f>
        <v>0</v>
      </c>
      <c r="CJ92" s="3">
        <f>E91*C59*G92*HLOOKUP(A92,C62:L67,2,FALSE)/Q91</f>
        <v>0</v>
      </c>
      <c r="CK92" s="4">
        <f>E91*D59*H92*HLOOKUP(A92,C62:L67,3,FALSE)/Q91</f>
        <v>0.98586964338128891</v>
      </c>
      <c r="CL92" s="4">
        <f>E91*E59*I92*HLOOKUP(A92,C62:L67,4,FALSE)/Q91</f>
        <v>0</v>
      </c>
      <c r="CM92" s="4">
        <f>E91*F59*J92*HLOOKUP(A92,C62:L67,5,FALSE)/Q91</f>
        <v>0</v>
      </c>
      <c r="CN92" s="5">
        <f>E91*G59*K92*HLOOKUP(A92,C62:L67,6,FALSE)/Q91</f>
        <v>0</v>
      </c>
      <c r="CO92" s="3">
        <f>F91*C60*G92*HLOOKUP(A92,C62:L67,2,FALSE)/Q91</f>
        <v>0</v>
      </c>
      <c r="CP92" s="4">
        <f>F91*D60*H92*HLOOKUP(A92,C62:L67,3,FALSE)/Q91</f>
        <v>1.4106367094398801E-2</v>
      </c>
      <c r="CQ92" s="4">
        <f>F91*E60*I92*HLOOKUP(A92,C62:L67,4,FALSE)/Q91</f>
        <v>0</v>
      </c>
      <c r="CR92" s="4">
        <f>F91*F60*J92*HLOOKUP(A92,C62:L67,5,FALSE)/Q91</f>
        <v>0</v>
      </c>
      <c r="CS92" s="5">
        <f>F91*G60*K92*HLOOKUP(A92,C62:L67,6,FALSE)/Q91</f>
        <v>0</v>
      </c>
    </row>
    <row r="93" spans="1:97">
      <c r="A93" s="16"/>
      <c r="B93" s="3"/>
      <c r="C93" s="4"/>
      <c r="D93" s="4"/>
      <c r="E93" s="4"/>
      <c r="F93" s="5"/>
      <c r="G93" s="3"/>
      <c r="H93" s="4"/>
      <c r="I93" s="4"/>
      <c r="J93" s="4"/>
      <c r="K93" s="5"/>
      <c r="L93" s="3"/>
      <c r="M93" s="4"/>
      <c r="N93" s="4"/>
      <c r="O93" s="4"/>
      <c r="P93" s="5"/>
      <c r="Q93" s="19"/>
      <c r="R93" s="3"/>
      <c r="S93" s="4"/>
      <c r="T93" s="4"/>
      <c r="U93" s="4"/>
      <c r="V93" s="5"/>
      <c r="W93" s="21"/>
      <c r="X93" s="17"/>
      <c r="Y93" s="17"/>
      <c r="Z93" s="17"/>
      <c r="AA93" s="17"/>
      <c r="AB93" s="17"/>
      <c r="AC93" s="17"/>
      <c r="AD93" s="17"/>
      <c r="AE93" s="17"/>
      <c r="AF93" s="17"/>
      <c r="AG93" s="21"/>
      <c r="AH93" s="17"/>
      <c r="AI93" s="17"/>
      <c r="AJ93" s="17"/>
      <c r="AK93" s="17"/>
      <c r="AL93" s="17"/>
      <c r="AM93" s="17"/>
      <c r="AN93" s="17"/>
      <c r="AO93" s="17"/>
      <c r="AP93" s="17"/>
      <c r="AQ93" s="21">
        <f>IF(AQ71=A93,N93/Q93,0)</f>
        <v>0</v>
      </c>
      <c r="AR93" s="17">
        <f>IF(AR71=A93,N93/Q93,0)</f>
        <v>0</v>
      </c>
      <c r="AS93" s="17">
        <f>IF(AS71=A93,N93/Q93,0)</f>
        <v>0</v>
      </c>
      <c r="AT93" s="17">
        <f>IF(AT71=A93,N93/Q93,0)</f>
        <v>0</v>
      </c>
      <c r="AU93" s="17">
        <f>IF(AU71=A93,N93/Q93,0)</f>
        <v>0</v>
      </c>
      <c r="AV93" s="17">
        <f>IF(AV71=A93,N93/Q93,0)</f>
        <v>0</v>
      </c>
      <c r="AW93" s="17">
        <f>IF(AW71=A93,N93/Q93,0)</f>
        <v>0</v>
      </c>
      <c r="AX93" s="17">
        <f>IF(AX71=A93,N93/Q93,0)</f>
        <v>0</v>
      </c>
      <c r="AY93" s="17">
        <f>IF(AY71=A93,N93/Q93,0)</f>
        <v>0</v>
      </c>
      <c r="AZ93" s="17">
        <f>IF(AZ71=A93,N93/Q93,0)</f>
        <v>0</v>
      </c>
      <c r="BA93" s="21">
        <f>IF(BA71=A93,O93/Q93,0)</f>
        <v>0</v>
      </c>
      <c r="BB93" s="17">
        <f>IF(BB71=A93,O93/Q93,0)</f>
        <v>0</v>
      </c>
      <c r="BC93" s="17">
        <f>IF(BC71=A93,O93/Q93,0)</f>
        <v>0</v>
      </c>
      <c r="BD93" s="17">
        <f>IF(BD71=A93,O93/Q93,0)</f>
        <v>0</v>
      </c>
      <c r="BE93" s="17">
        <f>IF(BE71=A93,O93/Q93,0)</f>
        <v>0</v>
      </c>
      <c r="BF93" s="17">
        <f>IF(BF71=A93,O93/Q93,0)</f>
        <v>0</v>
      </c>
      <c r="BG93" s="17">
        <f>IF(BG71=A93,O93/Q93,0)</f>
        <v>0</v>
      </c>
      <c r="BH93" s="17">
        <f>IF(BH71=A93,O93/Q93,0)</f>
        <v>0</v>
      </c>
      <c r="BI93" s="17">
        <f>IF(BI71=A93,O93/Q93,0)</f>
        <v>0</v>
      </c>
      <c r="BJ93" s="17">
        <f>IF(BJ71=A93,O93/Q93,0)</f>
        <v>0</v>
      </c>
      <c r="BK93" s="21">
        <f>IF(BK71=A93,P93/Q93,0)</f>
        <v>0</v>
      </c>
      <c r="BL93" s="17">
        <f>IF(BL71=A93,P93/Q93,0)</f>
        <v>0</v>
      </c>
      <c r="BM93" s="17">
        <f>IF(BM71=A93,P93/Q93,0)</f>
        <v>0</v>
      </c>
      <c r="BN93" s="17">
        <f>IF(BN71=A93,P93/Q93,0)</f>
        <v>0</v>
      </c>
      <c r="BO93" s="17">
        <f>IF(BO71=A93,P93/Q93,0)</f>
        <v>0</v>
      </c>
      <c r="BP93" s="17">
        <f>IF(BP71=A93,P93/Q93,0)</f>
        <v>0</v>
      </c>
      <c r="BQ93" s="17">
        <f>IF(BQ71=A93,P93/Q93,0)</f>
        <v>0</v>
      </c>
      <c r="BR93" s="17">
        <f>IF(BR71=A93,P93/Q93,0)</f>
        <v>0</v>
      </c>
      <c r="BS93" s="17">
        <f>IF(BS71=A93,P93/Q93,0)</f>
        <v>0</v>
      </c>
      <c r="BT93" s="22">
        <f>IF(BT71=A93,P93/Q93,0)</f>
        <v>0</v>
      </c>
      <c r="BU93" s="4"/>
      <c r="BV93" s="4"/>
      <c r="BW93" s="4"/>
      <c r="BX93" s="4"/>
      <c r="BY93" s="5"/>
      <c r="BZ93" s="3"/>
      <c r="CA93" s="4"/>
      <c r="CB93" s="4"/>
      <c r="CC93" s="4"/>
      <c r="CD93" s="5"/>
      <c r="CE93" s="3"/>
      <c r="CF93" s="4"/>
      <c r="CG93" s="4"/>
      <c r="CH93" s="4"/>
      <c r="CI93" s="5"/>
      <c r="CJ93" s="3"/>
      <c r="CK93" s="4"/>
      <c r="CL93" s="4"/>
      <c r="CM93" s="4"/>
      <c r="CN93" s="5"/>
      <c r="CO93" s="3"/>
      <c r="CP93" s="4"/>
      <c r="CQ93" s="4"/>
      <c r="CR93" s="4"/>
      <c r="CS93" s="5"/>
    </row>
    <row r="94" spans="1:97">
      <c r="A94" s="16" t="s">
        <v>5</v>
      </c>
      <c r="B94" s="3">
        <f>IF(ISBLANK(HLOOKUP(A94,C62:L67,2,FALSE)),0,HLOOKUP(A94,C62:L67,2,FALSE))</f>
        <v>1</v>
      </c>
      <c r="C94" s="4">
        <f>IF(ISBLANK(HLOOKUP(A94,C62:L67,3,FALSE)),0,HLOOKUP(A94,C62:L67,3,FALSE))</f>
        <v>0</v>
      </c>
      <c r="D94" s="4">
        <f>IF(ISBLANK(HLOOKUP(A94,C62:L67,4,FALSE)),0,HLOOKUP(A94,C62:L67,4,FALSE))</f>
        <v>0</v>
      </c>
      <c r="E94" s="4">
        <f>IF(ISBLANK(HLOOKUP(A94,C62:L67,5,FALSE)),0,HLOOKUP(A94,C62:L67,5,FALSE))</f>
        <v>0</v>
      </c>
      <c r="F94" s="5">
        <f>IF(ISBLANK(HLOOKUP(A94,C62:L67,6,FALSE)),0,HLOOKUP(A94,C62:L67,6,FALSE))</f>
        <v>0</v>
      </c>
      <c r="G94" s="3">
        <f>IF(ISBLANK(HLOOKUP(A94,C62:L67,2,FALSE)),0,C56*HLOOKUP(A95,C62:L67,2,FALSE)*G95 + D56*HLOOKUP(A95,C62:L67,3,FALSE)*H95 + E56*HLOOKUP(A95,C62:L67,4,FALSE)*I95 + F56*HLOOKUP(A95,C62:L67,5,FALSE)*J95 + G56*HLOOKUP(A95,C62:L67,6,FALSE)*K95)</f>
        <v>1.5787761729973517E-2</v>
      </c>
      <c r="H94" s="4">
        <f>IF(ISBLANK(HLOOKUP(A94,C62:L67,3,FALSE)),0,C57*HLOOKUP(A95,C62:L67,2,FALSE)*G95 + D57*HLOOKUP(A95,C62:L67,3,FALSE)*H95 + E57*HLOOKUP(A95,C62:L67,4,FALSE)*I95 + F57*HLOOKUP(A95,C62:L67,5,FALSE)*J95 + G57*HLOOKUP(A95,C62:L67,6,FALSE)*K95)</f>
        <v>0</v>
      </c>
      <c r="I94" s="4">
        <f>IF(ISBLANK(HLOOKUP(A94,C62:L67,4,FALSE)),0,C58*HLOOKUP(A95,C62:L67,2,FALSE)*G95 + D58*HLOOKUP(A95,C62:L67,3,FALSE)*H95 + E58*HLOOKUP(A95,C62:L67,4,FALSE)*I95 + F58*HLOOKUP(A95,C62:L67,5,FALSE)*J95 + G58*HLOOKUP(A95,C62:L67,6,FALSE)*K95)</f>
        <v>0</v>
      </c>
      <c r="J94" s="4">
        <f>IF(ISBLANK(HLOOKUP(A94,C62:L67,5,FALSE)),0,C59*HLOOKUP(A95,C62:L67,2,FALSE)*G95 + D59*HLOOKUP(A95,C62:L67,3,FALSE)*H95 + E59*HLOOKUP(A95,C62:L67,4,FALSE)*I95 + F59*HLOOKUP(A95,C62:L67,5,FALSE)*J95 + G59*HLOOKUP(A95,C62:L67,6,FALSE)*K95)</f>
        <v>0</v>
      </c>
      <c r="K94" s="5">
        <f>IF(ISBLANK(HLOOKUP(A94,C62:L67,6,FALSE)),0,C60*HLOOKUP(A95,C62:L67,2,FALSE)*G95 + D60*HLOOKUP(A95,C62:L67,3,FALSE)*H95 + E60*HLOOKUP(A95,C62:L67,4,FALSE)*I95 + F60*HLOOKUP(A95,C62:L67,5,FALSE)*J95 + G60*HLOOKUP(A95,C62:L67,6,FALSE)*K95)</f>
        <v>0</v>
      </c>
      <c r="L94" s="3">
        <f>B94*G94</f>
        <v>1.5787761729973517E-2</v>
      </c>
      <c r="M94" s="4">
        <f t="shared" ref="M94:M98" si="134">C94*H94</f>
        <v>0</v>
      </c>
      <c r="N94" s="4">
        <f t="shared" ref="N94:N98" si="135">D94*I94</f>
        <v>0</v>
      </c>
      <c r="O94" s="4">
        <f t="shared" ref="O94:O98" si="136">E94*J94</f>
        <v>0</v>
      </c>
      <c r="P94" s="5">
        <f t="shared" ref="P94:P98" si="137">F94*K94</f>
        <v>0</v>
      </c>
      <c r="Q94" s="19">
        <f>SUM(L94:P94)</f>
        <v>1.5787761729973517E-2</v>
      </c>
      <c r="R94" s="21">
        <f>L94/Q94</f>
        <v>1</v>
      </c>
      <c r="S94" s="17">
        <f>M94/Q94</f>
        <v>0</v>
      </c>
      <c r="T94" s="17">
        <f>N94/Q94</f>
        <v>0</v>
      </c>
      <c r="U94" s="17">
        <f>O94/Q94</f>
        <v>0</v>
      </c>
      <c r="V94" s="22">
        <f>P94/Q94</f>
        <v>0</v>
      </c>
      <c r="W94" s="21">
        <f>IF(W71=A94,L94/Q94,0)</f>
        <v>1</v>
      </c>
      <c r="X94" s="17">
        <f>IF(X71=A94,L94/Q94,0)</f>
        <v>0</v>
      </c>
      <c r="Y94" s="17">
        <f>IF(Y71=A94,L94/Q94,0)</f>
        <v>0</v>
      </c>
      <c r="Z94" s="17">
        <f>IF(Z71=A94,L94/Q94,0)</f>
        <v>0</v>
      </c>
      <c r="AA94" s="17">
        <f>IF(AA71=A94,L94/Q94,0)</f>
        <v>0</v>
      </c>
      <c r="AB94" s="17">
        <f>IF(AB71=A94,L94/Q94,0)</f>
        <v>0</v>
      </c>
      <c r="AC94" s="17">
        <f>IF(AC71=A94,L94/Q94,0)</f>
        <v>0</v>
      </c>
      <c r="AD94" s="17">
        <f>IF(AD71=A94,L94/Q94,0)</f>
        <v>0</v>
      </c>
      <c r="AE94" s="17">
        <f>IF(AE71=A94,L94/Q94,0)</f>
        <v>0</v>
      </c>
      <c r="AF94" s="17">
        <f>IF(AF71=A94,L94/Q94,0)</f>
        <v>0</v>
      </c>
      <c r="AG94" s="21">
        <f>IF(AG71=A94,M94/Q94,0)</f>
        <v>0</v>
      </c>
      <c r="AH94" s="17">
        <f>IF(AH71=A94,M94/Q94,0)</f>
        <v>0</v>
      </c>
      <c r="AI94" s="17">
        <f>IF(AI71=A94,M94/Q94,0)</f>
        <v>0</v>
      </c>
      <c r="AJ94" s="17">
        <f>IF(AJ71=A94,M94/Q94,0)</f>
        <v>0</v>
      </c>
      <c r="AK94" s="17">
        <f>IF(AK71=A94,M94/Q94,0)</f>
        <v>0</v>
      </c>
      <c r="AL94" s="17">
        <f>IF(AL71=A94,M94/Q94,0)</f>
        <v>0</v>
      </c>
      <c r="AM94" s="17">
        <f>IF(AM71=A94,M94/Q94,0)</f>
        <v>0</v>
      </c>
      <c r="AN94" s="17">
        <f>IF(AN71=A94,M94/Q94,0)</f>
        <v>0</v>
      </c>
      <c r="AO94" s="17">
        <f>IF(AO71=A94,M94/Q94,0)</f>
        <v>0</v>
      </c>
      <c r="AP94" s="17">
        <f>IF(AP71=A94,M94/Q94,0)</f>
        <v>0</v>
      </c>
      <c r="AQ94" s="21">
        <f>IF(AQ71=A94,N94/Q94,0)</f>
        <v>0</v>
      </c>
      <c r="AR94" s="17">
        <f>IF(AR71=A94,N94/Q94,0)</f>
        <v>0</v>
      </c>
      <c r="AS94" s="17">
        <f>IF(AS71=A94,N94/Q94,0)</f>
        <v>0</v>
      </c>
      <c r="AT94" s="17">
        <f>IF(AT71=A94,N94/Q94,0)</f>
        <v>0</v>
      </c>
      <c r="AU94" s="17">
        <f>IF(AU71=A94,N94/Q94,0)</f>
        <v>0</v>
      </c>
      <c r="AV94" s="17">
        <f>IF(AV71=A94,N94/Q94,0)</f>
        <v>0</v>
      </c>
      <c r="AW94" s="17">
        <f>IF(AW71=A94,N94/Q94,0)</f>
        <v>0</v>
      </c>
      <c r="AX94" s="17">
        <f>IF(AX71=A94,N94/Q94,0)</f>
        <v>0</v>
      </c>
      <c r="AY94" s="17">
        <f>IF(AY71=A94,N94/Q94,0)</f>
        <v>0</v>
      </c>
      <c r="AZ94" s="17">
        <f>IF(AZ71=A94,N94/Q94,0)</f>
        <v>0</v>
      </c>
      <c r="BA94" s="21">
        <f>IF(BA71=A94,O94/Q94,0)</f>
        <v>0</v>
      </c>
      <c r="BB94" s="17">
        <f>IF(BB71=A94,O94/Q94,0)</f>
        <v>0</v>
      </c>
      <c r="BC94" s="17">
        <f>IF(BC71=A94,O94/Q94,0)</f>
        <v>0</v>
      </c>
      <c r="BD94" s="17">
        <f>IF(BD71=A94,O94/Q94,0)</f>
        <v>0</v>
      </c>
      <c r="BE94" s="17">
        <f>IF(BE71=A94,O94/Q94,0)</f>
        <v>0</v>
      </c>
      <c r="BF94" s="17">
        <f>IF(BF71=A94,O94/Q94,0)</f>
        <v>0</v>
      </c>
      <c r="BG94" s="17">
        <f>IF(BG71=A94,O94/Q94,0)</f>
        <v>0</v>
      </c>
      <c r="BH94" s="17">
        <f>IF(BH71=A94,O94/Q94,0)</f>
        <v>0</v>
      </c>
      <c r="BI94" s="17">
        <f>IF(BI71=A94,O94/Q94,0)</f>
        <v>0</v>
      </c>
      <c r="BJ94" s="17">
        <f>IF(BJ71=A94,O94/Q94,0)</f>
        <v>0</v>
      </c>
      <c r="BK94" s="21">
        <f>IF(BK71=A94,P94/Q94,0)</f>
        <v>0</v>
      </c>
      <c r="BL94" s="17">
        <f>IF(BL71=A94,P94/Q94,0)</f>
        <v>0</v>
      </c>
      <c r="BM94" s="17">
        <f>IF(BM71=A94,P94/Q94,0)</f>
        <v>0</v>
      </c>
      <c r="BN94" s="17">
        <f>IF(BN71=A94,P94/Q94,0)</f>
        <v>0</v>
      </c>
      <c r="BO94" s="17">
        <f>IF(BO71=A94,P94/Q94,0)</f>
        <v>0</v>
      </c>
      <c r="BP94" s="17">
        <f>IF(BP71=A94,P94/Q94,0)</f>
        <v>0</v>
      </c>
      <c r="BQ94" s="17">
        <f>IF(BQ71=A94,P94/Q94,0)</f>
        <v>0</v>
      </c>
      <c r="BR94" s="17">
        <f>IF(BR71=A94,P94/Q94,0)</f>
        <v>0</v>
      </c>
      <c r="BS94" s="17">
        <f>IF(BS71=A94,P94/Q94,0)</f>
        <v>0</v>
      </c>
      <c r="BT94" s="22">
        <f>IF(BT71=A94,P94/Q94,0)</f>
        <v>0</v>
      </c>
      <c r="BU94" s="4"/>
      <c r="BV94" s="4"/>
      <c r="BW94" s="4"/>
      <c r="BX94" s="4"/>
      <c r="BY94" s="5"/>
      <c r="BZ94" s="3"/>
      <c r="CA94" s="4"/>
      <c r="CB94" s="4"/>
      <c r="CC94" s="4"/>
      <c r="CD94" s="5"/>
      <c r="CE94" s="3"/>
      <c r="CF94" s="4"/>
      <c r="CG94" s="4"/>
      <c r="CH94" s="4"/>
      <c r="CI94" s="5"/>
      <c r="CJ94" s="3"/>
      <c r="CK94" s="4"/>
      <c r="CL94" s="4"/>
      <c r="CM94" s="4"/>
      <c r="CN94" s="5"/>
      <c r="CO94" s="3"/>
      <c r="CP94" s="4"/>
      <c r="CQ94" s="4"/>
      <c r="CR94" s="4"/>
      <c r="CS94" s="5"/>
    </row>
    <row r="95" spans="1:97">
      <c r="A95" s="16" t="s">
        <v>14</v>
      </c>
      <c r="B95" s="3">
        <f>IF(ISBLANK(HLOOKUP(A95,C62:L67,2,FALSE)),0,HLOOKUP(A95,C62:L67,2,FALSE) * (C56*B94+C57*C94+C58*D94+C59*E94+C60*F94))</f>
        <v>0</v>
      </c>
      <c r="C95" s="4">
        <f>IF(ISBLANK(HLOOKUP(A95,C62:L67,3,FALSE)),0,HLOOKUP(A95,C62:L67,3,FALSE) * (D56*B94+D57*C94+D58*D94+D59*E94+D60*F94))</f>
        <v>0</v>
      </c>
      <c r="D95" s="4">
        <f>IF(ISBLANK(HLOOKUP(A95,C62:L67,4,FALSE)),0,HLOOKUP(A95,C62:L67,4,FALSE) * (E56*B94+E57*C94+E58*D94+E59*E94+E60*F94))</f>
        <v>0.81527427786314299</v>
      </c>
      <c r="E95" s="4">
        <f>IF(ISBLANK(HLOOKUP(A95,C62:L67,5,FALSE)),0,HLOOKUP(A95,C62:L67,5,FALSE) * (F56*B94+F57*C94+F58*D94+F59*E94+F60*F94))</f>
        <v>0</v>
      </c>
      <c r="F95" s="5">
        <f>IF(ISBLANK(HLOOKUP(A95,C62:L67,6,FALSE)),0,HLOOKUP(A95,C62:L67,6,FALSE) * (G56*B94+G57*C94+G58*D94+G59*E94+G60*F94))</f>
        <v>0</v>
      </c>
      <c r="G95" s="3">
        <f>IF(ISBLANK(HLOOKUP(A95,C62:L67,2,FALSE)),0,C56*HLOOKUP(A96,C62:L67,2,FALSE)*G96 + D56*HLOOKUP(A96,C62:L67,3,FALSE)*H96 + E56*HLOOKUP(A96,C62:L67,4,FALSE)*I96 + F56*HLOOKUP(A96,C62:L67,5,FALSE)*J96 + G56*HLOOKUP(A96,C62:L67,6,FALSE)*K96)</f>
        <v>0</v>
      </c>
      <c r="H95" s="4">
        <f>IF(ISBLANK(HLOOKUP(A95,C62:L67,3,FALSE)),0,C57*HLOOKUP(A96,C62:L67,2,FALSE)*G96 + D57*HLOOKUP(A96,C62:L67,3,FALSE)*H96 + E57*HLOOKUP(A96,C62:L67,4,FALSE)*I96 + F57*HLOOKUP(A96,C62:L67,5,FALSE)*J96 + G57*HLOOKUP(A96,C62:L67,6,FALSE)*K96)</f>
        <v>0</v>
      </c>
      <c r="I95" s="4">
        <f>IF(ISBLANK(HLOOKUP(A95,C62:L67,4,FALSE)),0,C58*HLOOKUP(A96,C62:L67,2,FALSE)*G96 + D58*HLOOKUP(A96,C62:L67,3,FALSE)*H96 + E58*HLOOKUP(A96,C62:L67,4,FALSE)*I96 + F58*HLOOKUP(A96,C62:L67,5,FALSE)*J96 + G58*HLOOKUP(A96,C62:L67,6,FALSE)*K96)</f>
        <v>1.9364969751472706E-2</v>
      </c>
      <c r="J95" s="4">
        <f>IF(ISBLANK(HLOOKUP(A95,C62:L67,5,FALSE)),0,C59*HLOOKUP(A96,C62:L67,2,FALSE)*G96 + D59*HLOOKUP(A96,C62:L67,3,FALSE)*H96 + E59*HLOOKUP(A96,C62:L67,4,FALSE)*I96 + F59*HLOOKUP(A96,C62:L67,5,FALSE)*J96 + G59*HLOOKUP(A96,C62:L67,6,FALSE)*K96)</f>
        <v>0</v>
      </c>
      <c r="K95" s="5">
        <f>IF(ISBLANK(HLOOKUP(A95,C62:L67,6,FALSE)),0,C60*HLOOKUP(A96,C62:L67,2,FALSE)*G96 + D60*HLOOKUP(A96,C62:L67,3,FALSE)*H96 + E60*HLOOKUP(A96,C62:L67,4,FALSE)*I96 + F60*HLOOKUP(A96,C62:L67,5,FALSE)*J96 + G60*HLOOKUP(A96,C62:L67,6,FALSE)*K96)</f>
        <v>0</v>
      </c>
      <c r="L95" s="3">
        <f t="shared" ref="L95:L98" si="138">B95*G95</f>
        <v>0</v>
      </c>
      <c r="M95" s="4">
        <f t="shared" si="134"/>
        <v>0</v>
      </c>
      <c r="N95" s="4">
        <f t="shared" si="135"/>
        <v>1.5787761729973517E-2</v>
      </c>
      <c r="O95" s="4">
        <f t="shared" si="136"/>
        <v>0</v>
      </c>
      <c r="P95" s="5">
        <f t="shared" si="137"/>
        <v>0</v>
      </c>
      <c r="Q95" s="19">
        <f t="shared" ref="Q95:Q98" si="139">SUM(L95:P95)</f>
        <v>1.5787761729973517E-2</v>
      </c>
      <c r="R95" s="21">
        <f>L95/Q95</f>
        <v>0</v>
      </c>
      <c r="S95" s="17">
        <f>M95/Q95</f>
        <v>0</v>
      </c>
      <c r="T95" s="17">
        <f>N95/Q95</f>
        <v>1</v>
      </c>
      <c r="U95" s="17">
        <f>O95/Q95</f>
        <v>0</v>
      </c>
      <c r="V95" s="22">
        <f>P95/Q95</f>
        <v>0</v>
      </c>
      <c r="W95" s="21">
        <f>IF(W71=A95,L95/Q95,0)</f>
        <v>0</v>
      </c>
      <c r="X95" s="17">
        <f>IF(X71=A95,L95/Q95,0)</f>
        <v>0</v>
      </c>
      <c r="Y95" s="17">
        <f>IF(Y71=A95,L95/Q95,0)</f>
        <v>0</v>
      </c>
      <c r="Z95" s="17">
        <f>IF(Z71=A95,L95/Q95,0)</f>
        <v>0</v>
      </c>
      <c r="AA95" s="17">
        <f>IF(AA71=A95,L95/Q95,0)</f>
        <v>0</v>
      </c>
      <c r="AB95" s="17">
        <f>IF(AB71=A95,L95/Q95,0)</f>
        <v>0</v>
      </c>
      <c r="AC95" s="17">
        <f>IF(AC71=A95,L95/Q95,0)</f>
        <v>0</v>
      </c>
      <c r="AD95" s="17">
        <f>IF(AD71=A95,L95/Q95,0)</f>
        <v>0</v>
      </c>
      <c r="AE95" s="17">
        <f>IF(AE71=A95,L95/Q95,0)</f>
        <v>0</v>
      </c>
      <c r="AF95" s="17">
        <f>IF(AF71=A95,L95/Q95,0)</f>
        <v>0</v>
      </c>
      <c r="AG95" s="21">
        <f>IF(AG71=A95,M95/Q95,0)</f>
        <v>0</v>
      </c>
      <c r="AH95" s="17">
        <f>IF(AH71=A95,M95/Q95,0)</f>
        <v>0</v>
      </c>
      <c r="AI95" s="17">
        <f>IF(AI71=A95,M95/Q95,0)</f>
        <v>0</v>
      </c>
      <c r="AJ95" s="17">
        <f>IF(AJ71=A95,M95/Q95,0)</f>
        <v>0</v>
      </c>
      <c r="AK95" s="17">
        <f>IF(AK71=A95,M95/Q95,0)</f>
        <v>0</v>
      </c>
      <c r="AL95" s="17">
        <f>IF(AL71=A95,M95/Q95,0)</f>
        <v>0</v>
      </c>
      <c r="AM95" s="17">
        <f>IF(AM71=A95,M95/Q95,0)</f>
        <v>0</v>
      </c>
      <c r="AN95" s="17">
        <f>IF(AN71=A95,M95/Q95,0)</f>
        <v>0</v>
      </c>
      <c r="AO95" s="17">
        <f>IF(AO71=A95,M95/Q95,0)</f>
        <v>0</v>
      </c>
      <c r="AP95" s="17">
        <f>IF(AP71=A95,M95/Q95,0)</f>
        <v>0</v>
      </c>
      <c r="AQ95" s="21">
        <f>IF(AQ71=A95,N95/Q95,0)</f>
        <v>0</v>
      </c>
      <c r="AR95" s="17">
        <f>IF(AR71=A95,N95/Q95,0)</f>
        <v>0</v>
      </c>
      <c r="AS95" s="17">
        <f>IF(AS71=A95,N95/Q95,0)</f>
        <v>0</v>
      </c>
      <c r="AT95" s="17">
        <f>IF(AT71=A95,N95/Q95,0)</f>
        <v>0</v>
      </c>
      <c r="AU95" s="17">
        <f>IF(AU71=A95,N95/Q95,0)</f>
        <v>0</v>
      </c>
      <c r="AV95" s="17">
        <f>IF(AV71=A95,N95/Q95,0)</f>
        <v>0</v>
      </c>
      <c r="AW95" s="17">
        <f>IF(AW71=A95,N95/Q95,0)</f>
        <v>0</v>
      </c>
      <c r="AX95" s="17">
        <f>IF(AX71=A95,N95/Q95,0)</f>
        <v>0</v>
      </c>
      <c r="AY95" s="17">
        <f>IF(AY71=A95,N95/Q95,0)</f>
        <v>0</v>
      </c>
      <c r="AZ95" s="17">
        <f>IF(AZ71=A95,N95/Q95,0)</f>
        <v>1</v>
      </c>
      <c r="BA95" s="21">
        <f>IF(BA71=A95,O95/Q95,0)</f>
        <v>0</v>
      </c>
      <c r="BB95" s="17">
        <f>IF(BB71=A95,O95/Q95,0)</f>
        <v>0</v>
      </c>
      <c r="BC95" s="17">
        <f>IF(BC71=A95,O95/Q95,0)</f>
        <v>0</v>
      </c>
      <c r="BD95" s="17">
        <f>IF(BD71=A95,O95/Q95,0)</f>
        <v>0</v>
      </c>
      <c r="BE95" s="17">
        <f>IF(BE71=A95,O95/Q95,0)</f>
        <v>0</v>
      </c>
      <c r="BF95" s="17">
        <f>IF(BF71=A95,O95/Q95,0)</f>
        <v>0</v>
      </c>
      <c r="BG95" s="17">
        <f>IF(BG71=A95,O95/Q95,0)</f>
        <v>0</v>
      </c>
      <c r="BH95" s="17">
        <f>IF(BH71=A95,O95/Q95,0)</f>
        <v>0</v>
      </c>
      <c r="BI95" s="17">
        <f>IF(BI71=A95,O95/Q95,0)</f>
        <v>0</v>
      </c>
      <c r="BJ95" s="17">
        <f>IF(BJ71=A95,O95/Q95,0)</f>
        <v>0</v>
      </c>
      <c r="BK95" s="21">
        <f>IF(BK71=A95,P95/Q95,0)</f>
        <v>0</v>
      </c>
      <c r="BL95" s="17">
        <f>IF(BL71=A95,P95/Q95,0)</f>
        <v>0</v>
      </c>
      <c r="BM95" s="17">
        <f>IF(BM71=A95,P95/Q95,0)</f>
        <v>0</v>
      </c>
      <c r="BN95" s="17">
        <f>IF(BN71=A95,P95/Q95,0)</f>
        <v>0</v>
      </c>
      <c r="BO95" s="17">
        <f>IF(BO71=A95,P95/Q95,0)</f>
        <v>0</v>
      </c>
      <c r="BP95" s="17">
        <f>IF(BP71=A95,P95/Q95,0)</f>
        <v>0</v>
      </c>
      <c r="BQ95" s="17">
        <f>IF(BQ71=A95,P95/Q95,0)</f>
        <v>0</v>
      </c>
      <c r="BR95" s="17">
        <f>IF(BR71=A95,P95/Q95,0)</f>
        <v>0</v>
      </c>
      <c r="BS95" s="17">
        <f>IF(BS71=A95,P95/Q95,0)</f>
        <v>0</v>
      </c>
      <c r="BT95" s="22">
        <f>IF(BT71=A95,P95/Q95,0)</f>
        <v>0</v>
      </c>
      <c r="BU95" s="4">
        <f>B94*C56*G95*HLOOKUP(A95,C62:L67,2,FALSE)/Q94</f>
        <v>0</v>
      </c>
      <c r="BV95" s="4">
        <f>B94*D56*H95*HLOOKUP(A95,C62:L67,3,FALSE)/Q94</f>
        <v>0</v>
      </c>
      <c r="BW95" s="4">
        <f>B94*E56*I95*HLOOKUP(A95,C62:L67,4,FALSE)/Q94</f>
        <v>1</v>
      </c>
      <c r="BX95" s="4">
        <f>B94*F56*J95*HLOOKUP(A95,C62:L67,5,FALSE)/Q94</f>
        <v>0</v>
      </c>
      <c r="BY95" s="5">
        <f>B94*G56*K95*HLOOKUP(A95,C62:L67,6,FALSE)/Q94</f>
        <v>0</v>
      </c>
      <c r="BZ95" s="3">
        <f>C94*C57*G95*HLOOKUP(A95,C62:L67,2,FALSE)/Q94</f>
        <v>0</v>
      </c>
      <c r="CA95" s="4">
        <f>C94*D57*H95*HLOOKUP(A95,C62:L67,3,FALSE)/Q94</f>
        <v>0</v>
      </c>
      <c r="CB95" s="4">
        <f>C94*E57*I95*HLOOKUP(A95,C62:L67,4,FALSE)/Q94</f>
        <v>0</v>
      </c>
      <c r="CC95" s="4">
        <f>C94*F57*J95*HLOOKUP(A95,C62:L67,5,FALSE)/Q94</f>
        <v>0</v>
      </c>
      <c r="CD95" s="5">
        <f>C94*G57*K95*HLOOKUP(A95,C62:L67,6,FALSE)/Q94</f>
        <v>0</v>
      </c>
      <c r="CE95" s="3">
        <f>D94*C58*G95*HLOOKUP(A95,C62:L67,2,FALSE)/Q94</f>
        <v>0</v>
      </c>
      <c r="CF95" s="4">
        <f>D94*D58*H95*HLOOKUP(A95,C62:L67,3,FALSE)/Q94</f>
        <v>0</v>
      </c>
      <c r="CG95" s="4">
        <f>D94*E58*I95*HLOOKUP(A95,C62:L67,4,FALSE)/Q94</f>
        <v>0</v>
      </c>
      <c r="CH95" s="4">
        <f>D94*F58*J95*HLOOKUP(A95,C62:L67,5,FALSE)/Q94</f>
        <v>0</v>
      </c>
      <c r="CI95" s="5">
        <f>D94*G58*K95*HLOOKUP(A95,C62:L67,6,FALSE)/Q94</f>
        <v>0</v>
      </c>
      <c r="CJ95" s="3">
        <f>E94*C59*G95*HLOOKUP(A95,C62:L67,2,FALSE)/Q94</f>
        <v>0</v>
      </c>
      <c r="CK95" s="4">
        <f>E94*D59*H95*HLOOKUP(A95,C62:L67,3,FALSE)/Q94</f>
        <v>0</v>
      </c>
      <c r="CL95" s="4">
        <f>E94*E59*I95*HLOOKUP(A95,C62:L67,4,FALSE)/Q94</f>
        <v>0</v>
      </c>
      <c r="CM95" s="4">
        <f>E94*F59*J95*HLOOKUP(A95,C62:L67,5,FALSE)/Q94</f>
        <v>0</v>
      </c>
      <c r="CN95" s="5">
        <f>E94*G59*K95*HLOOKUP(A95,C62:L67,6,FALSE)/Q94</f>
        <v>0</v>
      </c>
      <c r="CO95" s="3">
        <f>F94*C60*G95*HLOOKUP(A95,C62:L67,2,FALSE)/Q94</f>
        <v>0</v>
      </c>
      <c r="CP95" s="4">
        <f>F94*D60*H95*HLOOKUP(A95,C62:L67,3,FALSE)/Q94</f>
        <v>0</v>
      </c>
      <c r="CQ95" s="4">
        <f>F94*E60*I95*HLOOKUP(A95,C62:L67,4,FALSE)/Q94</f>
        <v>0</v>
      </c>
      <c r="CR95" s="4">
        <f>F94*F60*J95*HLOOKUP(A95,C62:L67,5,FALSE)/Q94</f>
        <v>0</v>
      </c>
      <c r="CS95" s="5">
        <f>F94*G60*K95*HLOOKUP(A95,C62:L67,6,FALSE)/Q94</f>
        <v>0</v>
      </c>
    </row>
    <row r="96" spans="1:97">
      <c r="A96" s="16" t="s">
        <v>10</v>
      </c>
      <c r="B96" s="3">
        <f>IF(ISBLANK(HLOOKUP(A96,C62:L67,2,FALSE)),0,HLOOKUP(A96,C62:L67,2,FALSE) * (C56*B95+C57*C95+C58*D95+C59*E95+C60*F95))</f>
        <v>0</v>
      </c>
      <c r="C96" s="4">
        <f>IF(ISBLANK(HLOOKUP(A96,C62:L67,3,FALSE)),0,HLOOKUP(A96,C62:L67,3,FALSE) * (D56*B95+D57*C95+D58*D95+D59*E95+D60*F95))</f>
        <v>0</v>
      </c>
      <c r="D96" s="4">
        <f>IF(ISBLANK(HLOOKUP(A96,C62:L67,4,FALSE)),0,HLOOKUP(A96,C62:L67,4,FALSE) * (E56*B95+E57*C95+E58*D95+E59*E95+E60*F95))</f>
        <v>0</v>
      </c>
      <c r="E96" s="4">
        <f>IF(ISBLANK(HLOOKUP(A96,C62:L67,5,FALSE)),0,HLOOKUP(A96,C62:L67,5,FALSE) * (F56*B95+F57*C95+F58*D95+F59*E95+F60*F95))</f>
        <v>0.24507524802481256</v>
      </c>
      <c r="F96" s="5">
        <f>IF(ISBLANK(HLOOKUP(A96,C62:L67,6,FALSE)),0,HLOOKUP(A96,C62:L67,6,FALSE) * (G56*B95+G57*C95+G58*D95+G59*E95+G60*F95))</f>
        <v>6.5891354988664708E-4</v>
      </c>
      <c r="G96" s="3">
        <f>IF(ISBLANK(HLOOKUP(A96,C62:L67,2,FALSE)),0,C56*HLOOKUP(A97,C62:L67,2,FALSE)*G97 + D56*HLOOKUP(A97,C62:L67,3,FALSE)*H97 + E56*HLOOKUP(A97,C62:L67,4,FALSE)*I97 + F56*HLOOKUP(A97,C62:L67,5,FALSE)*J97 + G56*HLOOKUP(A97,C62:L67,6,FALSE)*K97)</f>
        <v>0</v>
      </c>
      <c r="H96" s="4">
        <f>IF(ISBLANK(HLOOKUP(A96,C62:L67,3,FALSE)),0,C57*HLOOKUP(A97,C62:L67,2,FALSE)*G97 + D57*HLOOKUP(A97,C62:L67,3,FALSE)*H97 + E57*HLOOKUP(A97,C62:L67,4,FALSE)*I97 + F57*HLOOKUP(A97,C62:L67,5,FALSE)*J97 + G57*HLOOKUP(A97,C62:L67,6,FALSE)*K97)</f>
        <v>0</v>
      </c>
      <c r="I96" s="4">
        <f>IF(ISBLANK(HLOOKUP(A96,C62:L67,4,FALSE)),0,C58*HLOOKUP(A97,C62:L67,2,FALSE)*G97 + D58*HLOOKUP(A97,C62:L67,3,FALSE)*H97 + E58*HLOOKUP(A97,C62:L67,4,FALSE)*I97 + F58*HLOOKUP(A97,C62:L67,5,FALSE)*J97 + G58*HLOOKUP(A97,C62:L67,6,FALSE)*K97)</f>
        <v>0</v>
      </c>
      <c r="J96" s="4">
        <f>IF(ISBLANK(HLOOKUP(A96,C62:L67,5,FALSE)),0,C59*HLOOKUP(A97,C62:L67,2,FALSE)*G97 + D59*HLOOKUP(A97,C62:L67,3,FALSE)*H97 + E59*HLOOKUP(A97,C62:L67,4,FALSE)*I97 + F59*HLOOKUP(A97,C62:L67,5,FALSE)*J97 + G59*HLOOKUP(A97,C62:L67,6,FALSE)*K97)</f>
        <v>6.4415651561711335E-2</v>
      </c>
      <c r="K96" s="5">
        <f>IF(ISBLANK(HLOOKUP(A96,C62:L67,6,FALSE)),0,C60*HLOOKUP(A97,C62:L67,2,FALSE)*G97 + D60*HLOOKUP(A97,C62:L67,3,FALSE)*H97 + E60*HLOOKUP(A97,C62:L67,4,FALSE)*I97 + F60*HLOOKUP(A97,C62:L67,5,FALSE)*J97 + G60*HLOOKUP(A97,C62:L67,6,FALSE)*K97)</f>
        <v>1.6389810277761207E-3</v>
      </c>
      <c r="L96" s="3">
        <f t="shared" si="138"/>
        <v>0</v>
      </c>
      <c r="M96" s="4">
        <f t="shared" si="134"/>
        <v>0</v>
      </c>
      <c r="N96" s="4">
        <f t="shared" si="135"/>
        <v>0</v>
      </c>
      <c r="O96" s="4">
        <f t="shared" si="136"/>
        <v>1.578668178316631E-2</v>
      </c>
      <c r="P96" s="5">
        <f t="shared" si="137"/>
        <v>1.0799468072088291E-6</v>
      </c>
      <c r="Q96" s="19">
        <f t="shared" si="139"/>
        <v>1.578776172997352E-2</v>
      </c>
      <c r="R96" s="21">
        <f>L96/Q96</f>
        <v>0</v>
      </c>
      <c r="S96" s="17">
        <f>M96/Q96</f>
        <v>0</v>
      </c>
      <c r="T96" s="17">
        <f>N96/Q96</f>
        <v>0</v>
      </c>
      <c r="U96" s="17">
        <f>O96/Q96</f>
        <v>0.99993159595225212</v>
      </c>
      <c r="V96" s="22">
        <f>P96/Q96</f>
        <v>6.8404047747852633E-5</v>
      </c>
      <c r="W96" s="21">
        <f>IF(W71=A96,L96/Q96,0)</f>
        <v>0</v>
      </c>
      <c r="X96" s="17">
        <f>IF(X71=A96,L96/Q96,0)</f>
        <v>0</v>
      </c>
      <c r="Y96" s="17">
        <f>IF(Y71=A96,L96/Q96,0)</f>
        <v>0</v>
      </c>
      <c r="Z96" s="17">
        <f>IF(Z71=A96,L96/Q96,0)</f>
        <v>0</v>
      </c>
      <c r="AA96" s="17">
        <f>IF(AA71=A96,L96/Q96,0)</f>
        <v>0</v>
      </c>
      <c r="AB96" s="17">
        <f>IF(AB71=A96,L96/Q96,0)</f>
        <v>0</v>
      </c>
      <c r="AC96" s="17">
        <f>IF(AC71=A96,L96/Q96,0)</f>
        <v>0</v>
      </c>
      <c r="AD96" s="17">
        <f>IF(AD71=A96,L96/Q96,0)</f>
        <v>0</v>
      </c>
      <c r="AE96" s="17">
        <f>IF(AE71=A96,L96/Q96,0)</f>
        <v>0</v>
      </c>
      <c r="AF96" s="17">
        <f>IF(AF71=A96,L96/Q96,0)</f>
        <v>0</v>
      </c>
      <c r="AG96" s="21">
        <f>IF(AG71=A96,M96/Q96,0)</f>
        <v>0</v>
      </c>
      <c r="AH96" s="17">
        <f>IF(AH71=A96,M96/Q96,0)</f>
        <v>0</v>
      </c>
      <c r="AI96" s="17">
        <f>IF(AI71=A96,M96/Q96,0)</f>
        <v>0</v>
      </c>
      <c r="AJ96" s="17">
        <f>IF(AJ71=A96,M96/Q96,0)</f>
        <v>0</v>
      </c>
      <c r="AK96" s="17">
        <f>IF(AK71=A96,M96/Q96,0)</f>
        <v>0</v>
      </c>
      <c r="AL96" s="17">
        <f>IF(AL71=A96,M96/Q96,0)</f>
        <v>0</v>
      </c>
      <c r="AM96" s="17">
        <f>IF(AM71=A96,M96/Q96,0)</f>
        <v>0</v>
      </c>
      <c r="AN96" s="17">
        <f>IF(AN71=A96,M96/Q96,0)</f>
        <v>0</v>
      </c>
      <c r="AO96" s="17">
        <f>IF(AO71=A96,M96/Q96,0)</f>
        <v>0</v>
      </c>
      <c r="AP96" s="17">
        <f>IF(AP71=A96,M96/Q96,0)</f>
        <v>0</v>
      </c>
      <c r="AQ96" s="21">
        <f>IF(AQ71=A96,N96/Q96,0)</f>
        <v>0</v>
      </c>
      <c r="AR96" s="17">
        <f>IF(AR71=A96,N96/Q96,0)</f>
        <v>0</v>
      </c>
      <c r="AS96" s="17">
        <f>IF(AS71=A96,N96/Q96,0)</f>
        <v>0</v>
      </c>
      <c r="AT96" s="17">
        <f>IF(AT71=A96,N96/Q96,0)</f>
        <v>0</v>
      </c>
      <c r="AU96" s="17">
        <f>IF(AU71=A96,N96/Q96,0)</f>
        <v>0</v>
      </c>
      <c r="AV96" s="17">
        <f>IF(AV71=A96,N96/Q96,0)</f>
        <v>0</v>
      </c>
      <c r="AW96" s="17">
        <f>IF(AW71=A96,N96/Q96,0)</f>
        <v>0</v>
      </c>
      <c r="AX96" s="17">
        <f>IF(AX71=A96,N96/Q96,0)</f>
        <v>0</v>
      </c>
      <c r="AY96" s="17">
        <f>IF(AY71=A96,N96/Q96,0)</f>
        <v>0</v>
      </c>
      <c r="AZ96" s="17">
        <f>IF(AZ71=A96,N96/Q96,0)</f>
        <v>0</v>
      </c>
      <c r="BA96" s="21">
        <f>IF(BA71=A96,O96/Q96,0)</f>
        <v>0</v>
      </c>
      <c r="BB96" s="17">
        <f>IF(BB71=A96,O96/Q96,0)</f>
        <v>0</v>
      </c>
      <c r="BC96" s="17">
        <f>IF(BC71=A96,O96/Q96,0)</f>
        <v>0</v>
      </c>
      <c r="BD96" s="17">
        <f>IF(BD71=A96,O96/Q96,0)</f>
        <v>0</v>
      </c>
      <c r="BE96" s="17">
        <f>IF(BE71=A96,O96/Q96,0)</f>
        <v>0</v>
      </c>
      <c r="BF96" s="17">
        <f>IF(BF71=A96,O96/Q96,0)</f>
        <v>0.99993159595225212</v>
      </c>
      <c r="BG96" s="17">
        <f>IF(BG71=A96,O96/Q96,0)</f>
        <v>0</v>
      </c>
      <c r="BH96" s="17">
        <f>IF(BH71=A96,O96/Q96,0)</f>
        <v>0</v>
      </c>
      <c r="BI96" s="17">
        <f>IF(BI71=A96,O96/Q96,0)</f>
        <v>0</v>
      </c>
      <c r="BJ96" s="17">
        <f>IF(BJ71=A96,O96/Q96,0)</f>
        <v>0</v>
      </c>
      <c r="BK96" s="21">
        <f>IF(BK71=A96,P96/Q96,0)</f>
        <v>0</v>
      </c>
      <c r="BL96" s="17">
        <f>IF(BL71=A96,P96/Q96,0)</f>
        <v>0</v>
      </c>
      <c r="BM96" s="17">
        <f>IF(BM71=A96,P96/Q96,0)</f>
        <v>0</v>
      </c>
      <c r="BN96" s="17">
        <f>IF(BN71=A96,P96/Q96,0)</f>
        <v>0</v>
      </c>
      <c r="BO96" s="17">
        <f>IF(BO71=A96,P96/Q96,0)</f>
        <v>0</v>
      </c>
      <c r="BP96" s="17">
        <f>IF(BP71=A96,P96/Q96,0)</f>
        <v>6.8404047747852633E-5</v>
      </c>
      <c r="BQ96" s="17">
        <f>IF(BQ71=A96,P96/Q96,0)</f>
        <v>0</v>
      </c>
      <c r="BR96" s="17">
        <f>IF(BR71=A96,P96/Q96,0)</f>
        <v>0</v>
      </c>
      <c r="BS96" s="17">
        <f>IF(BS71=A96,P96/Q96,0)</f>
        <v>0</v>
      </c>
      <c r="BT96" s="22">
        <f>IF(BT71=A96,P96/Q96,0)</f>
        <v>0</v>
      </c>
      <c r="BU96" s="4">
        <f>B95*C56*G96*HLOOKUP(A96,C62:L67,2,FALSE)/Q95</f>
        <v>0</v>
      </c>
      <c r="BV96" s="4">
        <f>B95*D56*H96*HLOOKUP(A96,C62:L67,3,FALSE)/Q95</f>
        <v>0</v>
      </c>
      <c r="BW96" s="4">
        <f>B95*E56*I96*HLOOKUP(A96,C62:L67,4,FALSE)/Q95</f>
        <v>0</v>
      </c>
      <c r="BX96" s="4">
        <f>B95*F56*J96*HLOOKUP(A96,C62:L67,5,FALSE)/Q95</f>
        <v>0</v>
      </c>
      <c r="BY96" s="5">
        <f>B95*G56*K96*HLOOKUP(A96,C62:L67,6,FALSE)/Q95</f>
        <v>0</v>
      </c>
      <c r="BZ96" s="3">
        <f>C95*C57*G96*HLOOKUP(A96,C62:L67,2,FALSE)/Q95</f>
        <v>0</v>
      </c>
      <c r="CA96" s="4">
        <f>C95*D57*H96*HLOOKUP(A96,C62:L67,3,FALSE)/Q95</f>
        <v>0</v>
      </c>
      <c r="CB96" s="4">
        <f>C95*E57*I96*HLOOKUP(A96,C62:L67,4,FALSE)/Q95</f>
        <v>0</v>
      </c>
      <c r="CC96" s="4">
        <f>C95*F57*J96*HLOOKUP(A96,C62:L67,5,FALSE)/Q95</f>
        <v>0</v>
      </c>
      <c r="CD96" s="5">
        <f>C95*G57*K96*HLOOKUP(A96,C62:L67,6,FALSE)/Q95</f>
        <v>0</v>
      </c>
      <c r="CE96" s="3">
        <f>D95*C58*G96*HLOOKUP(A96,C62:L67,2,FALSE)/Q95</f>
        <v>0</v>
      </c>
      <c r="CF96" s="4">
        <f>D95*D58*H96*HLOOKUP(A96,C62:L67,3,FALSE)/Q95</f>
        <v>0</v>
      </c>
      <c r="CG96" s="4">
        <f>D95*E58*I96*HLOOKUP(A96,C62:L67,4,FALSE)/Q95</f>
        <v>0</v>
      </c>
      <c r="CH96" s="4">
        <f>D95*F58*J96*HLOOKUP(A96,C62:L67,5,FALSE)/Q95</f>
        <v>0.99993159595225234</v>
      </c>
      <c r="CI96" s="5">
        <f>D95*G58*K96*HLOOKUP(A96,C62:L67,6,FALSE)/Q95</f>
        <v>6.8404047747852633E-5</v>
      </c>
      <c r="CJ96" s="3">
        <f>E95*C59*G96*HLOOKUP(A96,C62:L67,2,FALSE)/Q95</f>
        <v>0</v>
      </c>
      <c r="CK96" s="4">
        <f>E95*D59*H96*HLOOKUP(A96,C62:L67,3,FALSE)/Q95</f>
        <v>0</v>
      </c>
      <c r="CL96" s="4">
        <f>E95*E59*I96*HLOOKUP(A96,C62:L67,4,FALSE)/Q95</f>
        <v>0</v>
      </c>
      <c r="CM96" s="4">
        <f>E95*F59*J96*HLOOKUP(A96,C62:L67,5,FALSE)/Q95</f>
        <v>0</v>
      </c>
      <c r="CN96" s="5">
        <f>E95*G59*K96*HLOOKUP(A96,C62:L67,6,FALSE)/Q95</f>
        <v>0</v>
      </c>
      <c r="CO96" s="3">
        <f>F95*C60*G96*HLOOKUP(A96,C62:L67,2,FALSE)/Q95</f>
        <v>0</v>
      </c>
      <c r="CP96" s="4">
        <f>F95*D60*H96*HLOOKUP(A96,C62:L67,3,FALSE)/Q95</f>
        <v>0</v>
      </c>
      <c r="CQ96" s="4">
        <f>F95*E60*I96*HLOOKUP(A96,C62:L67,4,FALSE)/Q95</f>
        <v>0</v>
      </c>
      <c r="CR96" s="4">
        <f>F95*F60*J96*HLOOKUP(A96,C62:L67,5,FALSE)/Q95</f>
        <v>0</v>
      </c>
      <c r="CS96" s="5">
        <f>F95*G60*K96*HLOOKUP(A96,C62:L67,6,FALSE)/Q95</f>
        <v>0</v>
      </c>
    </row>
    <row r="97" spans="1:97">
      <c r="A97" s="16" t="s">
        <v>7</v>
      </c>
      <c r="B97" s="3">
        <f>IF(ISBLANK(HLOOKUP(A97,C62:L67,2,FALSE)),0,HLOOKUP(A97,C62:L67,2,FALSE) * (C56*B96+C57*C96+C58*D96+C59*E96+C60*F96))</f>
        <v>0</v>
      </c>
      <c r="C97" s="4">
        <f>IF(ISBLANK(HLOOKUP(A97,C62:L67,3,FALSE)),0,HLOOKUP(A97,C62:L67,3,FALSE) * (D56*B96+D57*C96+D58*D96+D59*E96+D60*F96))</f>
        <v>0</v>
      </c>
      <c r="D97" s="4">
        <f>IF(ISBLANK(HLOOKUP(A97,C62:L67,4,FALSE)),0,HLOOKUP(A97,C62:L67,4,FALSE) * (E56*B96+E57*C96+E58*D96+E59*E96+E60*F96))</f>
        <v>4.1972549479770452E-5</v>
      </c>
      <c r="E97" s="4">
        <f>IF(ISBLANK(HLOOKUP(A97,C62:L67,5,FALSE)),0,HLOOKUP(A97,C62:L67,5,FALSE) * (F56*B96+F57*C96+F58*D96+F59*E96+F60*F96))</f>
        <v>3.1986938157674505E-4</v>
      </c>
      <c r="F97" s="5">
        <f>IF(ISBLANK(HLOOKUP(A97,C62:L67,6,FALSE)),0,HLOOKUP(A97,C62:L67,6,FALSE) * (G56*B96+G57*C96+G58*D96+G59*E96+G60*F96))</f>
        <v>3.0305292914927871E-2</v>
      </c>
      <c r="G97" s="3">
        <f>IF(ISBLANK(HLOOKUP(A97,C62:L67,2,FALSE)),0,C56*HLOOKUP(A98,C62:L67,2,FALSE)*G98 + D56*HLOOKUP(A98,C62:L67,3,FALSE)*H98 + E56*HLOOKUP(A98,C62:L67,4,FALSE)*I98 + F56*HLOOKUP(A98,C62:L67,5,FALSE)*J98 + G56*HLOOKUP(A98,C62:L67,6,FALSE)*K98)</f>
        <v>0</v>
      </c>
      <c r="H97" s="4">
        <f>IF(ISBLANK(HLOOKUP(A97,C62:L67,3,FALSE)),0,C57*HLOOKUP(A98,C62:L67,2,FALSE)*G98 + D57*HLOOKUP(A98,C62:L67,3,FALSE)*H98 + E57*HLOOKUP(A98,C62:L67,4,FALSE)*I98 + F57*HLOOKUP(A98,C62:L67,5,FALSE)*J98 + G57*HLOOKUP(A98,C62:L67,6,FALSE)*K98)</f>
        <v>0</v>
      </c>
      <c r="I97" s="4">
        <f>IF(ISBLANK(HLOOKUP(A97,C62:L67,4,FALSE)),0,C58*HLOOKUP(A98,C62:L67,2,FALSE)*G98 + D58*HLOOKUP(A98,C62:L67,3,FALSE)*H98 + E58*HLOOKUP(A98,C62:L67,4,FALSE)*I98 + F58*HLOOKUP(A98,C62:L67,5,FALSE)*J98 + G58*HLOOKUP(A98,C62:L67,6,FALSE)*K98)</f>
        <v>1.5067602565497218E-2</v>
      </c>
      <c r="J97" s="4">
        <f>IF(ISBLANK(HLOOKUP(A97,C62:L67,5,FALSE)),0,C59*HLOOKUP(A98,C62:L67,2,FALSE)*G98 + D59*HLOOKUP(A98,C62:L67,3,FALSE)*H98 + E59*HLOOKUP(A98,C62:L67,4,FALSE)*I98 + F59*HLOOKUP(A98,C62:L67,5,FALSE)*J98 + G59*HLOOKUP(A98,C62:L67,6,FALSE)*K98)</f>
        <v>0.31430600897199246</v>
      </c>
      <c r="K97" s="5">
        <f>IF(ISBLANK(HLOOKUP(A97,C62:L67,6,FALSE)),0,C60*HLOOKUP(A98,C62:L67,2,FALSE)*G98 + D60*HLOOKUP(A98,C62:L67,3,FALSE)*H98 + E60*HLOOKUP(A98,C62:L67,4,FALSE)*I98 + F60*HLOOKUP(A98,C62:L67,5,FALSE)*J98 + G60*HLOOKUP(A98,C62:L67,6,FALSE)*K98)</f>
        <v>0.51761890174097691</v>
      </c>
      <c r="L97" s="3">
        <f t="shared" si="138"/>
        <v>0</v>
      </c>
      <c r="M97" s="4">
        <f t="shared" si="134"/>
        <v>0</v>
      </c>
      <c r="N97" s="4">
        <f t="shared" si="135"/>
        <v>6.324256942218482E-7</v>
      </c>
      <c r="O97" s="4">
        <f t="shared" si="136"/>
        <v>1.0053686871572611E-4</v>
      </c>
      <c r="P97" s="5">
        <f t="shared" si="137"/>
        <v>1.5686592435563574E-2</v>
      </c>
      <c r="Q97" s="19">
        <f t="shared" si="139"/>
        <v>1.5787761729973523E-2</v>
      </c>
      <c r="R97" s="21">
        <f>L97/Q97</f>
        <v>0</v>
      </c>
      <c r="S97" s="17">
        <f>M97/Q97</f>
        <v>0</v>
      </c>
      <c r="T97" s="17">
        <f>N97/Q97</f>
        <v>4.0057970536834852E-5</v>
      </c>
      <c r="U97" s="17">
        <f>O97/Q97</f>
        <v>6.3680254639803657E-3</v>
      </c>
      <c r="V97" s="22">
        <f>P97/Q97</f>
        <v>0.99359191656548274</v>
      </c>
      <c r="W97" s="21">
        <f>IF(W71=A97,L97/Q97,0)</f>
        <v>0</v>
      </c>
      <c r="X97" s="17">
        <f>IF(X71=A97,L97/Q97,0)</f>
        <v>0</v>
      </c>
      <c r="Y97" s="17">
        <f>IF(Y71=A97,L97/Q97,0)</f>
        <v>0</v>
      </c>
      <c r="Z97" s="17">
        <f>IF(Z71=A97,L97/Q97,0)</f>
        <v>0</v>
      </c>
      <c r="AA97" s="17">
        <f>IF(AA71=A97,L97/Q97,0)</f>
        <v>0</v>
      </c>
      <c r="AB97" s="17">
        <f>IF(AB71=A97,L97/Q97,0)</f>
        <v>0</v>
      </c>
      <c r="AC97" s="17">
        <f>IF(AC71=A97,L97/Q97,0)</f>
        <v>0</v>
      </c>
      <c r="AD97" s="17">
        <f>IF(AD71=A97,L97/Q97,0)</f>
        <v>0</v>
      </c>
      <c r="AE97" s="17">
        <f>IF(AE71=A97,L97/Q97,0)</f>
        <v>0</v>
      </c>
      <c r="AF97" s="17">
        <f>IF(AF71=A97,L97/Q97,0)</f>
        <v>0</v>
      </c>
      <c r="AG97" s="21">
        <f>IF(AG71=A97,M97/Q97,0)</f>
        <v>0</v>
      </c>
      <c r="AH97" s="17">
        <f>IF(AH71=A97,M97/Q97,0)</f>
        <v>0</v>
      </c>
      <c r="AI97" s="17">
        <f>IF(AI71=A97,M97/Q97,0)</f>
        <v>0</v>
      </c>
      <c r="AJ97" s="17">
        <f>IF(AJ71=A97,M97/Q97,0)</f>
        <v>0</v>
      </c>
      <c r="AK97" s="17">
        <f>IF(AK71=A97,M97/Q97,0)</f>
        <v>0</v>
      </c>
      <c r="AL97" s="17">
        <f>IF(AL71=A97,M97/Q97,0)</f>
        <v>0</v>
      </c>
      <c r="AM97" s="17">
        <f>IF(AM71=A97,M97/Q97,0)</f>
        <v>0</v>
      </c>
      <c r="AN97" s="17">
        <f>IF(AN71=A97,M97/Q97,0)</f>
        <v>0</v>
      </c>
      <c r="AO97" s="17">
        <f>IF(AO71=A97,M97/Q97,0)</f>
        <v>0</v>
      </c>
      <c r="AP97" s="17">
        <f>IF(AP71=A97,M97/Q97,0)</f>
        <v>0</v>
      </c>
      <c r="AQ97" s="21">
        <f>IF(AQ71=A97,N97/Q97,0)</f>
        <v>0</v>
      </c>
      <c r="AR97" s="17">
        <f>IF(AR71=A97,N97/Q97,0)</f>
        <v>0</v>
      </c>
      <c r="AS97" s="17">
        <f>IF(AS71=A97,N97/Q97,0)</f>
        <v>4.0057970536834852E-5</v>
      </c>
      <c r="AT97" s="17">
        <f>IF(AT71=A97,N97/Q97,0)</f>
        <v>0</v>
      </c>
      <c r="AU97" s="17">
        <f>IF(AU71=A97,N97/Q97,0)</f>
        <v>0</v>
      </c>
      <c r="AV97" s="17">
        <f>IF(AV71=A97,N97/Q97,0)</f>
        <v>0</v>
      </c>
      <c r="AW97" s="17">
        <f>IF(AW71=A97,N97/Q97,0)</f>
        <v>0</v>
      </c>
      <c r="AX97" s="17">
        <f>IF(AX71=A97,N97/Q97,0)</f>
        <v>0</v>
      </c>
      <c r="AY97" s="17">
        <f>IF(AY71=A97,N97/Q97,0)</f>
        <v>0</v>
      </c>
      <c r="AZ97" s="17">
        <f>IF(AZ71=A97,N97/Q97,0)</f>
        <v>0</v>
      </c>
      <c r="BA97" s="21">
        <f>IF(BA71=A97,O97/Q97,0)</f>
        <v>0</v>
      </c>
      <c r="BB97" s="17">
        <f>IF(BB71=A97,O97/Q97,0)</f>
        <v>0</v>
      </c>
      <c r="BC97" s="17">
        <f>IF(BC71=A97,O97/Q97,0)</f>
        <v>6.3680254639803657E-3</v>
      </c>
      <c r="BD97" s="17">
        <f>IF(BD71=A97,O97/Q97,0)</f>
        <v>0</v>
      </c>
      <c r="BE97" s="17">
        <f>IF(BE71=A97,O97/Q97,0)</f>
        <v>0</v>
      </c>
      <c r="BF97" s="17">
        <f>IF(BF71=A97,O97/Q97,0)</f>
        <v>0</v>
      </c>
      <c r="BG97" s="17">
        <f>IF(BG71=A97,O97/Q97,0)</f>
        <v>0</v>
      </c>
      <c r="BH97" s="17">
        <f>IF(BH71=A97,O97/Q97,0)</f>
        <v>0</v>
      </c>
      <c r="BI97" s="17">
        <f>IF(BI71=A97,O97/Q97,0)</f>
        <v>0</v>
      </c>
      <c r="BJ97" s="17">
        <f>IF(BJ71=A97,O97/Q97,0)</f>
        <v>0</v>
      </c>
      <c r="BK97" s="21">
        <f>IF(BK71=A97,P97/Q97,0)</f>
        <v>0</v>
      </c>
      <c r="BL97" s="17">
        <f>IF(BL71=A97,P97/Q97,0)</f>
        <v>0</v>
      </c>
      <c r="BM97" s="17">
        <f>IF(BM71=A97,P97/Q97,0)</f>
        <v>0.99359191656548274</v>
      </c>
      <c r="BN97" s="17">
        <f>IF(BN71=A97,P97/Q97,0)</f>
        <v>0</v>
      </c>
      <c r="BO97" s="17">
        <f>IF(BO71=A97,P97/Q97,0)</f>
        <v>0</v>
      </c>
      <c r="BP97" s="17">
        <f>IF(BP71=A97,P97/Q97,0)</f>
        <v>0</v>
      </c>
      <c r="BQ97" s="17">
        <f>IF(BQ71=A97,P97/Q97,0)</f>
        <v>0</v>
      </c>
      <c r="BR97" s="17">
        <f>IF(BR71=A97,P97/Q97,0)</f>
        <v>0</v>
      </c>
      <c r="BS97" s="17">
        <f>IF(BS71=A97,P97/Q97,0)</f>
        <v>0</v>
      </c>
      <c r="BT97" s="22">
        <f>IF(BT71=A97,P97/Q97,0)</f>
        <v>0</v>
      </c>
      <c r="BU97" s="4">
        <f>B96*C56*G97*HLOOKUP(A97,C62:L67,2,FALSE)/Q96</f>
        <v>0</v>
      </c>
      <c r="BV97" s="4">
        <f>B96*D56*H97*HLOOKUP(A97,C62:L67,3,FALSE)/Q96</f>
        <v>0</v>
      </c>
      <c r="BW97" s="4">
        <f>B96*E56*I97*HLOOKUP(A97,C62:L67,4,FALSE)/Q96</f>
        <v>0</v>
      </c>
      <c r="BX97" s="4">
        <f>B96*F56*J97*HLOOKUP(A97,C62:L67,5,FALSE)/Q96</f>
        <v>0</v>
      </c>
      <c r="BY97" s="5">
        <f>B96*G56*K97*HLOOKUP(A97,C62:L67,6,FALSE)/Q96</f>
        <v>0</v>
      </c>
      <c r="BZ97" s="3">
        <f>C96*C57*G97*HLOOKUP(A97,C62:L67,2,FALSE)/Q96</f>
        <v>0</v>
      </c>
      <c r="CA97" s="4">
        <f>C96*D57*H97*HLOOKUP(A97,C62:L67,3,FALSE)/Q96</f>
        <v>0</v>
      </c>
      <c r="CB97" s="4">
        <f>C96*E57*I97*HLOOKUP(A97,C62:L67,4,FALSE)/Q96</f>
        <v>0</v>
      </c>
      <c r="CC97" s="4">
        <f>C96*F57*J97*HLOOKUP(A97,C62:L67,5,FALSE)/Q96</f>
        <v>0</v>
      </c>
      <c r="CD97" s="5">
        <f>C96*G57*K97*HLOOKUP(A97,C62:L67,6,FALSE)/Q96</f>
        <v>0</v>
      </c>
      <c r="CE97" s="3">
        <f>D96*C58*G97*HLOOKUP(A97,C62:L67,2,FALSE)/Q96</f>
        <v>0</v>
      </c>
      <c r="CF97" s="4">
        <f>D96*D58*H97*HLOOKUP(A97,C62:L67,3,FALSE)/Q96</f>
        <v>0</v>
      </c>
      <c r="CG97" s="4">
        <f>D96*E58*I97*HLOOKUP(A97,C62:L67,4,FALSE)/Q96</f>
        <v>0</v>
      </c>
      <c r="CH97" s="4">
        <f>D96*F58*J97*HLOOKUP(A97,C62:L67,5,FALSE)/Q96</f>
        <v>0</v>
      </c>
      <c r="CI97" s="5">
        <f>D96*G58*K97*HLOOKUP(A97,C62:L67,6,FALSE)/Q96</f>
        <v>0</v>
      </c>
      <c r="CJ97" s="3">
        <f>E96*C59*G97*HLOOKUP(A97,C62:L67,2,FALSE)/Q96</f>
        <v>0</v>
      </c>
      <c r="CK97" s="4">
        <f>E96*D59*H97*HLOOKUP(A97,C62:L67,3,FALSE)/Q96</f>
        <v>0</v>
      </c>
      <c r="CL97" s="4">
        <f>E96*E59*I97*HLOOKUP(A97,C62:L67,4,FALSE)/Q96</f>
        <v>3.8541501333484637E-5</v>
      </c>
      <c r="CM97" s="4">
        <f>E96*F59*J97*HLOOKUP(A97,C62:L67,5,FALSE)/Q96</f>
        <v>6.3671918581867538E-3</v>
      </c>
      <c r="CN97" s="5">
        <f>E96*G59*K97*HLOOKUP(A97,C62:L67,6,FALSE)/Q96</f>
        <v>0.99352586259273212</v>
      </c>
      <c r="CO97" s="3">
        <f>F96*C60*G97*HLOOKUP(A97,C62:L67,2,FALSE)/Q96</f>
        <v>0</v>
      </c>
      <c r="CP97" s="4">
        <f>F96*D60*H97*HLOOKUP(A97,C62:L67,3,FALSE)/Q96</f>
        <v>0</v>
      </c>
      <c r="CQ97" s="4">
        <f>F96*E60*I97*HLOOKUP(A97,C62:L67,4,FALSE)/Q96</f>
        <v>1.5164692033502193E-6</v>
      </c>
      <c r="CR97" s="4">
        <f>F96*F60*J97*HLOOKUP(A97,C62:L67,5,FALSE)/Q96</f>
        <v>8.3360579361389231E-7</v>
      </c>
      <c r="CS97" s="5">
        <f>F96*G60*K97*HLOOKUP(A97,C62:L67,6,FALSE)/Q96</f>
        <v>6.6053972750888519E-5</v>
      </c>
    </row>
    <row r="98" spans="1:97">
      <c r="A98" s="16" t="s">
        <v>6</v>
      </c>
      <c r="B98" s="6">
        <f>IF(ISBLANK(HLOOKUP(A98,C62:L67,2,FALSE)),0,HLOOKUP(A98,C62:L67,2,FALSE) * (C56*B97+C57*C97+C58*D97+C59*E97+C60*F97))</f>
        <v>0</v>
      </c>
      <c r="C98" s="7">
        <f>IF(ISBLANK(HLOOKUP(A98,C62:L67,3,FALSE)),0,HLOOKUP(A98,C62:L67,3,FALSE) * (D56*B97+D57*C97+D58*D97+D59*E97+D60*F97))</f>
        <v>1.5787761729973523E-2</v>
      </c>
      <c r="D98" s="7">
        <f>IF(ISBLANK(HLOOKUP(A98,C62:L67,4,FALSE)),0,HLOOKUP(A98,C62:L67,4,FALSE) * (E56*B97+E57*C97+E58*D97+E59*E97+E60*F97))</f>
        <v>0</v>
      </c>
      <c r="E98" s="7">
        <f>IF(ISBLANK(HLOOKUP(A98,C62:L67,5,FALSE)),0,HLOOKUP(A98,C62:L67,5,FALSE) * (F56*B97+F57*C97+F58*D97+F59*E97+F60*F97))</f>
        <v>0</v>
      </c>
      <c r="F98" s="8">
        <f>IF(ISBLANK(HLOOKUP(A98,C62:L67,6,FALSE)),0,HLOOKUP(A98,C62:L67,6,FALSE) * (G56*B97+G57*C97+G58*D97+G59*E97+G60*F97))</f>
        <v>0</v>
      </c>
      <c r="G98" s="6">
        <f>IF(ISBLANK(HLOOKUP(A98,C62:L67,2,FALSE)),0,HLOOKUP(A98,C62:L67,2,FALSE))</f>
        <v>0</v>
      </c>
      <c r="H98" s="7">
        <f>IF(ISBLANK(HLOOKUP(A98,C62:L67,3,FALSE)),0,HLOOKUP(A98,C62:L67,3,FALSE))</f>
        <v>1</v>
      </c>
      <c r="I98" s="7">
        <f>IF(ISBLANK(HLOOKUP(A98,C62:L67,4,FALSE)),0,HLOOKUP(A98,C62:L67,4,FALSE))</f>
        <v>0</v>
      </c>
      <c r="J98" s="7">
        <f>IF(ISBLANK(HLOOKUP(A98,C62:L67,5,FALSE)),0,HLOOKUP(A98,C62:L67,5,FALSE))</f>
        <v>0</v>
      </c>
      <c r="K98" s="8">
        <f>IF(ISBLANK(HLOOKUP(A98,C62:L67,6,FALSE)),0,HLOOKUP(A98,C62:L67,6,FALSE))</f>
        <v>0</v>
      </c>
      <c r="L98" s="6">
        <f t="shared" si="138"/>
        <v>0</v>
      </c>
      <c r="M98" s="7">
        <f t="shared" si="134"/>
        <v>1.5787761729973523E-2</v>
      </c>
      <c r="N98" s="7">
        <f t="shared" si="135"/>
        <v>0</v>
      </c>
      <c r="O98" s="7">
        <f t="shared" si="136"/>
        <v>0</v>
      </c>
      <c r="P98" s="8">
        <f t="shared" si="137"/>
        <v>0</v>
      </c>
      <c r="Q98" s="20">
        <f t="shared" si="139"/>
        <v>1.5787761729973523E-2</v>
      </c>
      <c r="R98" s="23">
        <f>L98/Q98</f>
        <v>0</v>
      </c>
      <c r="S98" s="24">
        <f>M98/Q98</f>
        <v>1</v>
      </c>
      <c r="T98" s="24">
        <f>N98/Q98</f>
        <v>0</v>
      </c>
      <c r="U98" s="24">
        <f>O98/Q98</f>
        <v>0</v>
      </c>
      <c r="V98" s="25">
        <f>P98/Q98</f>
        <v>0</v>
      </c>
      <c r="W98" s="23">
        <f>IF(W71=A98,L98/Q98,0)</f>
        <v>0</v>
      </c>
      <c r="X98" s="24">
        <f>IF(X71=A98,L98/Q98,0)</f>
        <v>0</v>
      </c>
      <c r="Y98" s="24">
        <f>IF(Y71=A98,L98/Q98,0)</f>
        <v>0</v>
      </c>
      <c r="Z98" s="24">
        <f>IF(Z71=A98,L98/Q98,0)</f>
        <v>0</v>
      </c>
      <c r="AA98" s="24">
        <f>IF(AA71=A98,L98/Q98,0)</f>
        <v>0</v>
      </c>
      <c r="AB98" s="24">
        <f>IF(AB71=A98,L98/Q98,0)</f>
        <v>0</v>
      </c>
      <c r="AC98" s="24">
        <f>IF(AC71=A98,L98/Q98,0)</f>
        <v>0</v>
      </c>
      <c r="AD98" s="24">
        <f>IF(AD71=A98,L98/Q98,0)</f>
        <v>0</v>
      </c>
      <c r="AE98" s="24">
        <f>IF(AE71=A98,L98/Q98,0)</f>
        <v>0</v>
      </c>
      <c r="AF98" s="24">
        <f>IF(AF71=A98,L98/Q98,0)</f>
        <v>0</v>
      </c>
      <c r="AG98" s="23">
        <f>IF(AG71=A98,M98/Q98,0)</f>
        <v>0</v>
      </c>
      <c r="AH98" s="24">
        <f>IF(AH71=A98,M98/Q98,0)</f>
        <v>1</v>
      </c>
      <c r="AI98" s="24">
        <f>IF(AI71=A98,M98/Q98,0)</f>
        <v>0</v>
      </c>
      <c r="AJ98" s="24">
        <f>IF(AJ71=A98,M98/Q98,0)</f>
        <v>0</v>
      </c>
      <c r="AK98" s="24">
        <f>IF(AK71=A98,M98/Q98,0)</f>
        <v>0</v>
      </c>
      <c r="AL98" s="24">
        <f>IF(AL71=A98,M98/Q98,0)</f>
        <v>0</v>
      </c>
      <c r="AM98" s="24">
        <f>IF(AM71=A98,M98/Q98,0)</f>
        <v>0</v>
      </c>
      <c r="AN98" s="24">
        <f>IF(AN71=A98,M98/Q98,0)</f>
        <v>0</v>
      </c>
      <c r="AO98" s="24">
        <f>IF(AO71=A98,M98/Q98,0)</f>
        <v>0</v>
      </c>
      <c r="AP98" s="24">
        <f>IF(AP71=A98,M98/Q98,0)</f>
        <v>0</v>
      </c>
      <c r="AQ98" s="23">
        <f>IF(AQ71=A98,N98/Q98,0)</f>
        <v>0</v>
      </c>
      <c r="AR98" s="24">
        <f>IF(AR71=A98,N98/Q98,0)</f>
        <v>0</v>
      </c>
      <c r="AS98" s="24">
        <f>IF(AS71=A98,N98/Q98,0)</f>
        <v>0</v>
      </c>
      <c r="AT98" s="24">
        <f>IF(AT71=A98,N98/Q98,0)</f>
        <v>0</v>
      </c>
      <c r="AU98" s="24">
        <f>IF(AU71=A98,N98/Q98,0)</f>
        <v>0</v>
      </c>
      <c r="AV98" s="24">
        <f>IF(AV71=A98,N98/Q98,0)</f>
        <v>0</v>
      </c>
      <c r="AW98" s="24">
        <f>IF(AW71=A98,N98/Q98,0)</f>
        <v>0</v>
      </c>
      <c r="AX98" s="24">
        <f>IF(AX71=A98,N98/Q98,0)</f>
        <v>0</v>
      </c>
      <c r="AY98" s="24">
        <f>IF(AY71=A98,N98/Q98,0)</f>
        <v>0</v>
      </c>
      <c r="AZ98" s="24">
        <f>IF(AZ71=A98,N98/Q98,0)</f>
        <v>0</v>
      </c>
      <c r="BA98" s="23">
        <f>IF(BA71=A98,O98/Q98,0)</f>
        <v>0</v>
      </c>
      <c r="BB98" s="24">
        <f>IF(BB71=A98,O98/Q98,0)</f>
        <v>0</v>
      </c>
      <c r="BC98" s="24">
        <f>IF(BC71=A98,O98/Q98,0)</f>
        <v>0</v>
      </c>
      <c r="BD98" s="24">
        <f>IF(BD71=A98,O98/Q98,0)</f>
        <v>0</v>
      </c>
      <c r="BE98" s="24">
        <f>IF(BE71=A98,O98/Q98,0)</f>
        <v>0</v>
      </c>
      <c r="BF98" s="24">
        <f>IF(BF71=A98,O98/Q98,0)</f>
        <v>0</v>
      </c>
      <c r="BG98" s="24">
        <f>IF(BG71=A98,O98/Q98,0)</f>
        <v>0</v>
      </c>
      <c r="BH98" s="24">
        <f>IF(BH71=A98,O98/Q98,0)</f>
        <v>0</v>
      </c>
      <c r="BI98" s="24">
        <f>IF(BI71=A98,O98/Q98,0)</f>
        <v>0</v>
      </c>
      <c r="BJ98" s="24">
        <f>IF(BJ71=A98,O98/Q98,0)</f>
        <v>0</v>
      </c>
      <c r="BK98" s="23">
        <f>IF(BK71=A98,P98/Q98,0)</f>
        <v>0</v>
      </c>
      <c r="BL98" s="24">
        <f>IF(BL71=A98,P98/Q98,0)</f>
        <v>0</v>
      </c>
      <c r="BM98" s="24">
        <f>IF(BM71=A98,P98/Q98,0)</f>
        <v>0</v>
      </c>
      <c r="BN98" s="24">
        <f>IF(BN71=A98,P98/Q98,0)</f>
        <v>0</v>
      </c>
      <c r="BO98" s="24">
        <f>IF(BO71=A98,P98/Q98,0)</f>
        <v>0</v>
      </c>
      <c r="BP98" s="24">
        <f>IF(BP71=A98,P98/Q98,0)</f>
        <v>0</v>
      </c>
      <c r="BQ98" s="24">
        <f>IF(BQ71=A98,P98/Q98,0)</f>
        <v>0</v>
      </c>
      <c r="BR98" s="24">
        <f>IF(BR71=A98,P98/Q98,0)</f>
        <v>0</v>
      </c>
      <c r="BS98" s="24">
        <f>IF(BS71=A98,P98/Q98,0)</f>
        <v>0</v>
      </c>
      <c r="BT98" s="25">
        <f>IF(BT71=A98,P98/Q98,0)</f>
        <v>0</v>
      </c>
      <c r="BU98" s="7">
        <f>B97*C56*G98*HLOOKUP(A98,C62:L67,2,FALSE)/Q97</f>
        <v>0</v>
      </c>
      <c r="BV98" s="7">
        <f>B97*D56*H98*HLOOKUP(A98,C62:L67,3,FALSE)/Q97</f>
        <v>0</v>
      </c>
      <c r="BW98" s="7">
        <f>B97*E56*I98*HLOOKUP(A98,C62:L67,4,FALSE)/Q97</f>
        <v>0</v>
      </c>
      <c r="BX98" s="7">
        <f>B97*F56*J98*HLOOKUP(A98,C62:L67,5,FALSE)/Q97</f>
        <v>0</v>
      </c>
      <c r="BY98" s="8">
        <f>B97*G56*K98*HLOOKUP(A98,C62:L67,6,FALSE)/Q97</f>
        <v>0</v>
      </c>
      <c r="BZ98" s="6">
        <f>C97*C57*G98*HLOOKUP(A98,C62:L67,2,FALSE)/Q97</f>
        <v>0</v>
      </c>
      <c r="CA98" s="7">
        <f>C97*D57*H98*HLOOKUP(A98,C62:L67,3,FALSE)/Q97</f>
        <v>0</v>
      </c>
      <c r="CB98" s="7">
        <f>C97*E57*I98*HLOOKUP(A98,C62:L67,4,FALSE)/Q97</f>
        <v>0</v>
      </c>
      <c r="CC98" s="7">
        <f>C97*F57*J98*HLOOKUP(A98,C62:L67,5,FALSE)/Q97</f>
        <v>0</v>
      </c>
      <c r="CD98" s="8">
        <f>C97*G57*K98*HLOOKUP(A98,C62:L67,6,FALSE)/Q97</f>
        <v>0</v>
      </c>
      <c r="CE98" s="6">
        <f>D97*C58*G98*HLOOKUP(A98,C62:L67,2,FALSE)/Q97</f>
        <v>0</v>
      </c>
      <c r="CF98" s="7">
        <f>D97*D58*H98*HLOOKUP(A98,C62:L67,3,FALSE)/Q97</f>
        <v>4.0057970536834852E-5</v>
      </c>
      <c r="CG98" s="7">
        <f>D97*E58*I98*HLOOKUP(A98,C62:L67,4,FALSE)/Q97</f>
        <v>0</v>
      </c>
      <c r="CH98" s="7">
        <f>D97*F58*J98*HLOOKUP(A98,C62:L67,5,FALSE)/Q97</f>
        <v>0</v>
      </c>
      <c r="CI98" s="8">
        <f>D97*G58*K98*HLOOKUP(A98,C62:L67,6,FALSE)/Q97</f>
        <v>0</v>
      </c>
      <c r="CJ98" s="6">
        <f>E97*C59*G98*HLOOKUP(A98,C62:L67,2,FALSE)/Q97</f>
        <v>0</v>
      </c>
      <c r="CK98" s="7">
        <f>E97*D59*H98*HLOOKUP(A98,C62:L67,3,FALSE)/Q97</f>
        <v>6.3680254639803657E-3</v>
      </c>
      <c r="CL98" s="7">
        <f>E97*E59*I98*HLOOKUP(A98,C62:L67,4,FALSE)/Q97</f>
        <v>0</v>
      </c>
      <c r="CM98" s="7">
        <f>E97*F59*J98*HLOOKUP(A98,C62:L67,5,FALSE)/Q97</f>
        <v>0</v>
      </c>
      <c r="CN98" s="8">
        <f>E97*G59*K98*HLOOKUP(A98,C62:L67,6,FALSE)/Q97</f>
        <v>0</v>
      </c>
      <c r="CO98" s="6">
        <f>F97*C60*G98*HLOOKUP(A98,C62:L67,2,FALSE)/Q97</f>
        <v>0</v>
      </c>
      <c r="CP98" s="7">
        <f>F97*D60*H98*HLOOKUP(A98,C62:L67,3,FALSE)/Q97</f>
        <v>0.99359191656548274</v>
      </c>
      <c r="CQ98" s="7">
        <f>F97*E60*I98*HLOOKUP(A98,C62:L67,4,FALSE)/Q97</f>
        <v>0</v>
      </c>
      <c r="CR98" s="7">
        <f>F97*F60*J98*HLOOKUP(A98,C62:L67,5,FALSE)/Q97</f>
        <v>0</v>
      </c>
      <c r="CS98" s="8">
        <f>F97*G60*K98*HLOOKUP(A98,C62:L67,6,FALSE)/Q97</f>
        <v>0</v>
      </c>
    </row>
    <row r="99" spans="1:97">
      <c r="Q99" s="16" t="s">
        <v>20</v>
      </c>
      <c r="R99" s="17">
        <f>SUM(R72:R98)</f>
        <v>4</v>
      </c>
      <c r="S99" s="17">
        <f t="shared" ref="S99:CD99" si="140">SUM(S72:S98)</f>
        <v>4</v>
      </c>
      <c r="T99" s="17">
        <f t="shared" si="140"/>
        <v>6.0001673288322568</v>
      </c>
      <c r="U99" s="17">
        <f t="shared" si="140"/>
        <v>5.9783284993463628</v>
      </c>
      <c r="V99" s="17">
        <f t="shared" si="140"/>
        <v>4.0215041718213804</v>
      </c>
      <c r="W99" s="17">
        <f t="shared" si="140"/>
        <v>4</v>
      </c>
      <c r="X99" s="17">
        <f t="shared" si="140"/>
        <v>0</v>
      </c>
      <c r="Y99" s="17">
        <f t="shared" si="140"/>
        <v>0</v>
      </c>
      <c r="Z99" s="17">
        <f t="shared" si="140"/>
        <v>0</v>
      </c>
      <c r="AA99" s="17">
        <f t="shared" si="140"/>
        <v>0</v>
      </c>
      <c r="AB99" s="17">
        <f t="shared" si="140"/>
        <v>0</v>
      </c>
      <c r="AC99" s="17">
        <f t="shared" si="140"/>
        <v>0</v>
      </c>
      <c r="AD99" s="17">
        <f t="shared" si="140"/>
        <v>0</v>
      </c>
      <c r="AE99" s="17">
        <f t="shared" si="140"/>
        <v>0</v>
      </c>
      <c r="AF99" s="17">
        <f t="shared" si="140"/>
        <v>0</v>
      </c>
      <c r="AG99" s="17">
        <f t="shared" si="140"/>
        <v>0</v>
      </c>
      <c r="AH99" s="17">
        <f t="shared" si="140"/>
        <v>4</v>
      </c>
      <c r="AI99" s="17">
        <f t="shared" si="140"/>
        <v>0</v>
      </c>
      <c r="AJ99" s="17">
        <f t="shared" si="140"/>
        <v>0</v>
      </c>
      <c r="AK99" s="17">
        <f t="shared" si="140"/>
        <v>0</v>
      </c>
      <c r="AL99" s="17">
        <f t="shared" si="140"/>
        <v>0</v>
      </c>
      <c r="AM99" s="17">
        <f t="shared" si="140"/>
        <v>0</v>
      </c>
      <c r="AN99" s="17">
        <f t="shared" si="140"/>
        <v>0</v>
      </c>
      <c r="AO99" s="17">
        <f t="shared" si="140"/>
        <v>0</v>
      </c>
      <c r="AP99" s="17">
        <f t="shared" si="140"/>
        <v>0</v>
      </c>
      <c r="AQ99" s="17">
        <f t="shared" si="140"/>
        <v>0</v>
      </c>
      <c r="AR99" s="17">
        <f t="shared" si="140"/>
        <v>0</v>
      </c>
      <c r="AS99" s="17">
        <f t="shared" si="140"/>
        <v>4.0057970536834852E-5</v>
      </c>
      <c r="AT99" s="17">
        <f t="shared" si="140"/>
        <v>1</v>
      </c>
      <c r="AU99" s="17">
        <f t="shared" si="140"/>
        <v>9.385426168325063E-5</v>
      </c>
      <c r="AV99" s="17">
        <f t="shared" si="140"/>
        <v>0</v>
      </c>
      <c r="AW99" s="17">
        <f t="shared" si="140"/>
        <v>3.3416600036350264E-5</v>
      </c>
      <c r="AX99" s="17">
        <f t="shared" si="140"/>
        <v>0</v>
      </c>
      <c r="AY99" s="17">
        <f t="shared" si="140"/>
        <v>0</v>
      </c>
      <c r="AZ99" s="17">
        <f t="shared" si="140"/>
        <v>5</v>
      </c>
      <c r="BA99" s="17">
        <f t="shared" si="140"/>
        <v>0</v>
      </c>
      <c r="BB99" s="17">
        <f t="shared" si="140"/>
        <v>0</v>
      </c>
      <c r="BC99" s="17">
        <f t="shared" si="140"/>
        <v>6.3680254639803657E-3</v>
      </c>
      <c r="BD99" s="17">
        <f t="shared" si="140"/>
        <v>0</v>
      </c>
      <c r="BE99" s="17">
        <f t="shared" si="140"/>
        <v>2.9714786206868262</v>
      </c>
      <c r="BF99" s="17">
        <f t="shared" si="140"/>
        <v>1.9998651159702296</v>
      </c>
      <c r="BG99" s="17">
        <f t="shared" si="140"/>
        <v>6.1673722532616779E-4</v>
      </c>
      <c r="BH99" s="17">
        <f t="shared" si="140"/>
        <v>0</v>
      </c>
      <c r="BI99" s="17">
        <f t="shared" si="140"/>
        <v>1</v>
      </c>
      <c r="BJ99" s="17">
        <f t="shared" si="140"/>
        <v>0</v>
      </c>
      <c r="BK99" s="17">
        <f t="shared" si="140"/>
        <v>0</v>
      </c>
      <c r="BL99" s="17">
        <f t="shared" si="140"/>
        <v>0</v>
      </c>
      <c r="BM99" s="17">
        <f t="shared" si="140"/>
        <v>0.99359191656548274</v>
      </c>
      <c r="BN99" s="17">
        <f t="shared" si="140"/>
        <v>0</v>
      </c>
      <c r="BO99" s="17">
        <f t="shared" si="140"/>
        <v>2.8427525051490293E-2</v>
      </c>
      <c r="BP99" s="17">
        <f t="shared" si="140"/>
        <v>1.34884029770266E-4</v>
      </c>
      <c r="BQ99" s="17">
        <f t="shared" si="140"/>
        <v>0.9993498461746374</v>
      </c>
      <c r="BR99" s="17">
        <f t="shared" si="140"/>
        <v>2</v>
      </c>
      <c r="BS99" s="17">
        <f t="shared" si="140"/>
        <v>0</v>
      </c>
      <c r="BT99" s="17">
        <f t="shared" si="140"/>
        <v>0</v>
      </c>
      <c r="BU99" s="17">
        <f t="shared" si="140"/>
        <v>0</v>
      </c>
      <c r="BV99" s="17">
        <f t="shared" si="140"/>
        <v>0</v>
      </c>
      <c r="BW99" s="17">
        <f t="shared" si="140"/>
        <v>4</v>
      </c>
      <c r="BX99" s="17">
        <f t="shared" si="140"/>
        <v>0</v>
      </c>
      <c r="BY99" s="17">
        <f t="shared" si="140"/>
        <v>0</v>
      </c>
      <c r="BZ99" s="17">
        <f t="shared" si="140"/>
        <v>0</v>
      </c>
      <c r="CA99" s="17">
        <f t="shared" si="140"/>
        <v>0</v>
      </c>
      <c r="CB99" s="17">
        <f t="shared" si="140"/>
        <v>0</v>
      </c>
      <c r="CC99" s="17">
        <f t="shared" si="140"/>
        <v>0</v>
      </c>
      <c r="CD99" s="17">
        <f t="shared" si="140"/>
        <v>0</v>
      </c>
      <c r="CE99" s="17">
        <f t="shared" ref="CE99:CS99" si="141">SUM(CE72:CE98)</f>
        <v>0</v>
      </c>
      <c r="CF99" s="17">
        <f t="shared" si="141"/>
        <v>8.8037019161311248E-5</v>
      </c>
      <c r="CG99" s="17">
        <f t="shared" si="141"/>
        <v>1.2727086171960091E-4</v>
      </c>
      <c r="CH99" s="17">
        <f t="shared" si="141"/>
        <v>5.9713437366570563</v>
      </c>
      <c r="CI99" s="17">
        <f t="shared" si="141"/>
        <v>2.8608284294319334E-2</v>
      </c>
      <c r="CJ99" s="17">
        <f t="shared" si="141"/>
        <v>0</v>
      </c>
      <c r="CK99" s="17">
        <f t="shared" si="141"/>
        <v>1.9781073122265584</v>
      </c>
      <c r="CL99" s="17">
        <f t="shared" si="141"/>
        <v>6.8869532669600263E-4</v>
      </c>
      <c r="CM99" s="17">
        <f t="shared" si="141"/>
        <v>6.9839290835129221E-3</v>
      </c>
      <c r="CN99" s="17">
        <f t="shared" si="141"/>
        <v>3.9925485627095965</v>
      </c>
      <c r="CO99" s="17">
        <f t="shared" si="141"/>
        <v>0</v>
      </c>
      <c r="CP99" s="17">
        <f t="shared" si="141"/>
        <v>2.0218046507542802</v>
      </c>
      <c r="CQ99" s="17">
        <f t="shared" si="141"/>
        <v>1.9993513626438413</v>
      </c>
      <c r="CR99" s="17">
        <f t="shared" si="141"/>
        <v>8.3360579361389231E-7</v>
      </c>
      <c r="CS99" s="17">
        <f t="shared" si="141"/>
        <v>3.47324817465997E-4</v>
      </c>
    </row>
    <row r="103" spans="1:97">
      <c r="A103" s="1"/>
      <c r="B103" s="2" t="s">
        <v>33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 spans="1:9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 spans="1:97">
      <c r="A105" s="1"/>
      <c r="B105" s="1"/>
      <c r="C105" s="2" t="s">
        <v>0</v>
      </c>
      <c r="D105" s="2" t="s">
        <v>1</v>
      </c>
      <c r="E105" s="2" t="s">
        <v>2</v>
      </c>
      <c r="F105" s="2" t="s">
        <v>3</v>
      </c>
      <c r="G105" s="2" t="s">
        <v>4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 spans="1:97">
      <c r="A106" s="1"/>
      <c r="B106" s="2" t="s">
        <v>0</v>
      </c>
      <c r="E106" s="9">
        <f>BW99/SUM(BU99:BY99)</f>
        <v>1</v>
      </c>
      <c r="F106" s="9">
        <f>BX99/SUM(BU99:BY99)</f>
        <v>0</v>
      </c>
      <c r="G106" s="9">
        <f>BY99/SUM(BU99:BY99)</f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 spans="1:97">
      <c r="A107" s="1"/>
      <c r="B107" s="2" t="s">
        <v>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 spans="1:97">
      <c r="A108" s="1"/>
      <c r="B108" s="2" t="s">
        <v>2</v>
      </c>
      <c r="D108" s="9">
        <f>CF99/SUM(CE99:CI99)</f>
        <v>1.4672427340196342E-5</v>
      </c>
      <c r="E108" s="9">
        <f>CG99/SUM(CE99:CI99)</f>
        <v>2.1211218745189592E-5</v>
      </c>
      <c r="F108" s="9">
        <f>CH99/SUM(CE99:CI99)</f>
        <v>0.99519620193978675</v>
      </c>
      <c r="G108" s="9">
        <f>CI99/SUM(CE99:CI99)</f>
        <v>4.7679144141280199E-3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 spans="1:97">
      <c r="A109" s="1"/>
      <c r="B109" s="2" t="s">
        <v>3</v>
      </c>
      <c r="D109" s="9">
        <f>CK99/SUM(CJ99:CN99)</f>
        <v>0.33087966183906309</v>
      </c>
      <c r="E109" s="9">
        <f>CL99/SUM(CJ99:CN99)</f>
        <v>1.1519864235819438E-4</v>
      </c>
      <c r="F109" s="9">
        <f>CM99/SUM(CJ99:CN99)</f>
        <v>1.1682076493917163E-3</v>
      </c>
      <c r="G109" s="9">
        <f>CN99/SUM(CJ99:CN99)</f>
        <v>0.66783693186918702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 spans="1:97">
      <c r="A110" s="1"/>
      <c r="B110" s="2" t="s">
        <v>4</v>
      </c>
      <c r="D110" s="9">
        <f>CP99/SUM(CO99:CS99)</f>
        <v>0.50274836587788096</v>
      </c>
      <c r="E110" s="9">
        <f>CQ99/SUM(CO99:CS99)</f>
        <v>0.49716505994281102</v>
      </c>
      <c r="F110" s="9">
        <f>CR99/SUM(CO99:CS99)</f>
        <v>2.072870642420206E-7</v>
      </c>
      <c r="G110" s="9">
        <f>CS99/SUM(CO99:CS99)</f>
        <v>8.6366892243876513E-5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 spans="1:9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 spans="1:97">
      <c r="A112" s="1"/>
      <c r="B112" s="1"/>
      <c r="C112" s="2" t="s">
        <v>5</v>
      </c>
      <c r="D112" s="2" t="s">
        <v>6</v>
      </c>
      <c r="E112" s="2" t="s">
        <v>7</v>
      </c>
      <c r="F112" s="2" t="s">
        <v>8</v>
      </c>
      <c r="G112" s="2" t="s">
        <v>9</v>
      </c>
      <c r="H112" s="2" t="s">
        <v>10</v>
      </c>
      <c r="I112" s="2" t="s">
        <v>11</v>
      </c>
      <c r="J112" s="2" t="s">
        <v>12</v>
      </c>
      <c r="K112" s="2" t="s">
        <v>13</v>
      </c>
      <c r="L112" s="2" t="s"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 spans="1:97">
      <c r="A113" s="1"/>
      <c r="B113" s="2" t="s">
        <v>0</v>
      </c>
      <c r="C113" s="9">
        <f>W99/SUM(W99:AF99)</f>
        <v>1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 spans="1:97">
      <c r="A114" s="1"/>
      <c r="B114" s="2" t="s">
        <v>1</v>
      </c>
      <c r="D114" s="9">
        <f>AH99/SUM(AG99:AP99)</f>
        <v>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 spans="1:97">
      <c r="A115" s="1"/>
      <c r="B115" s="2" t="s">
        <v>2</v>
      </c>
      <c r="E115" s="9">
        <f>AS99/SUM(AQ99:AZ99)</f>
        <v>6.6761422376250418E-6</v>
      </c>
      <c r="F115" s="9">
        <f>AT99/SUM(AQ99:AZ99)</f>
        <v>0.16666201877316952</v>
      </c>
      <c r="G115" s="9">
        <f>AU99/SUM(AQ99:AZ99)</f>
        <v>1.5641940722595882E-5</v>
      </c>
      <c r="I115" s="9">
        <f>AW99/SUM(AQ99:AZ99)</f>
        <v>5.5692780225937052E-6</v>
      </c>
      <c r="L115" s="9">
        <f>AZ99/SUM(AQ99:AZ99)</f>
        <v>0.83331009386584765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 spans="1:97">
      <c r="A116" s="1"/>
      <c r="B116" s="2" t="s">
        <v>3</v>
      </c>
      <c r="E116" s="9">
        <f>BC99/SUM(BA99:BJ99)</f>
        <v>1.0651849366719495E-3</v>
      </c>
      <c r="G116" s="9">
        <f>BE99/SUM(BA99:BJ99)</f>
        <v>0.49704171007192255</v>
      </c>
      <c r="H116" s="9">
        <f>BF99/SUM(BA99:BJ99)</f>
        <v>0.33451910783906974</v>
      </c>
      <c r="I116" s="9">
        <f>BG99/SUM(BA99:BJ99)</f>
        <v>1.0316215065692668E-4</v>
      </c>
      <c r="K116" s="9">
        <f>BI99/SUM(BA99:BJ99)</f>
        <v>0.16727083500167891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 spans="1:97">
      <c r="A117" s="1"/>
      <c r="B117" s="2" t="s">
        <v>4</v>
      </c>
      <c r="E117" s="9">
        <f>BM99/SUM(BK99:BT99)</f>
        <v>0.24706972170452202</v>
      </c>
      <c r="G117" s="26">
        <f>BO99/SUM(BK99:BT99)</f>
        <v>7.0688786675099169E-3</v>
      </c>
      <c r="H117" s="26">
        <f>BP99/SUM(BK99:BT99)</f>
        <v>3.354069124567777E-5</v>
      </c>
      <c r="I117" s="26">
        <f>BQ99/SUM(BK99:BT99)</f>
        <v>0.24850150676880228</v>
      </c>
      <c r="J117" s="26">
        <f>BR99/SUM(BK99:BT99)</f>
        <v>0.49732635216792015</v>
      </c>
      <c r="K117" s="2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 spans="1:9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 spans="1:9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 spans="1:97">
      <c r="B120" s="28" t="s">
        <v>16</v>
      </c>
      <c r="C120" s="29"/>
      <c r="D120" s="29"/>
      <c r="E120" s="29"/>
      <c r="F120" s="30"/>
      <c r="G120" s="28" t="s">
        <v>17</v>
      </c>
      <c r="H120" s="29"/>
      <c r="I120" s="29"/>
      <c r="J120" s="29"/>
      <c r="K120" s="30"/>
      <c r="L120" s="28" t="s">
        <v>18</v>
      </c>
      <c r="M120" s="29"/>
      <c r="N120" s="29"/>
      <c r="O120" s="29"/>
      <c r="P120" s="30"/>
      <c r="Q120" s="18" t="s">
        <v>26</v>
      </c>
      <c r="R120" s="28" t="s">
        <v>19</v>
      </c>
      <c r="S120" s="29"/>
      <c r="T120" s="29"/>
      <c r="U120" s="29"/>
      <c r="V120" s="30"/>
      <c r="W120" s="28" t="s">
        <v>27</v>
      </c>
      <c r="X120" s="29"/>
      <c r="Y120" s="29"/>
      <c r="Z120" s="29"/>
      <c r="AA120" s="29"/>
      <c r="AB120" s="29"/>
      <c r="AC120" s="29"/>
      <c r="AD120" s="29"/>
      <c r="AE120" s="29"/>
      <c r="AF120" s="29"/>
      <c r="AG120" s="28" t="s">
        <v>28</v>
      </c>
      <c r="AH120" s="29"/>
      <c r="AI120" s="29"/>
      <c r="AJ120" s="29"/>
      <c r="AK120" s="29"/>
      <c r="AL120" s="29"/>
      <c r="AM120" s="29"/>
      <c r="AN120" s="29"/>
      <c r="AO120" s="29"/>
      <c r="AP120" s="29"/>
      <c r="AQ120" s="28" t="s">
        <v>29</v>
      </c>
      <c r="AR120" s="29"/>
      <c r="AS120" s="29"/>
      <c r="AT120" s="29"/>
      <c r="AU120" s="29"/>
      <c r="AV120" s="29"/>
      <c r="AW120" s="29"/>
      <c r="AX120" s="29"/>
      <c r="AY120" s="29"/>
      <c r="AZ120" s="29"/>
      <c r="BA120" s="28" t="s">
        <v>30</v>
      </c>
      <c r="BB120" s="29"/>
      <c r="BC120" s="29"/>
      <c r="BD120" s="29"/>
      <c r="BE120" s="29"/>
      <c r="BF120" s="29"/>
      <c r="BG120" s="29"/>
      <c r="BH120" s="29"/>
      <c r="BI120" s="29"/>
      <c r="BJ120" s="29"/>
      <c r="BK120" s="28" t="s">
        <v>31</v>
      </c>
      <c r="BL120" s="29"/>
      <c r="BM120" s="29"/>
      <c r="BN120" s="29"/>
      <c r="BO120" s="29"/>
      <c r="BP120" s="29"/>
      <c r="BQ120" s="29"/>
      <c r="BR120" s="29"/>
      <c r="BS120" s="29"/>
      <c r="BT120" s="30"/>
      <c r="BU120" s="29" t="s">
        <v>21</v>
      </c>
      <c r="BV120" s="29"/>
      <c r="BW120" s="29"/>
      <c r="BX120" s="29"/>
      <c r="BY120" s="30"/>
      <c r="BZ120" s="28" t="s">
        <v>22</v>
      </c>
      <c r="CA120" s="29"/>
      <c r="CB120" s="29"/>
      <c r="CC120" s="29"/>
      <c r="CD120" s="30"/>
      <c r="CE120" s="28" t="s">
        <v>23</v>
      </c>
      <c r="CF120" s="29"/>
      <c r="CG120" s="29"/>
      <c r="CH120" s="29"/>
      <c r="CI120" s="30"/>
      <c r="CJ120" s="28" t="s">
        <v>24</v>
      </c>
      <c r="CK120" s="29"/>
      <c r="CL120" s="29"/>
      <c r="CM120" s="29"/>
      <c r="CN120" s="30"/>
      <c r="CO120" s="28" t="s">
        <v>25</v>
      </c>
      <c r="CP120" s="29"/>
      <c r="CQ120" s="29"/>
      <c r="CR120" s="29"/>
      <c r="CS120" s="30"/>
    </row>
    <row r="121" spans="1:97">
      <c r="B121" s="13" t="s">
        <v>0</v>
      </c>
      <c r="C121" s="14" t="s">
        <v>1</v>
      </c>
      <c r="D121" s="14" t="s">
        <v>2</v>
      </c>
      <c r="E121" s="14" t="s">
        <v>3</v>
      </c>
      <c r="F121" s="15" t="s">
        <v>4</v>
      </c>
      <c r="G121" s="13" t="s">
        <v>0</v>
      </c>
      <c r="H121" s="14" t="s">
        <v>1</v>
      </c>
      <c r="I121" s="14" t="s">
        <v>2</v>
      </c>
      <c r="J121" s="14" t="s">
        <v>3</v>
      </c>
      <c r="K121" s="15" t="s">
        <v>4</v>
      </c>
      <c r="L121" s="13" t="s">
        <v>0</v>
      </c>
      <c r="M121" s="14" t="s">
        <v>1</v>
      </c>
      <c r="N121" s="14" t="s">
        <v>2</v>
      </c>
      <c r="O121" s="14" t="s">
        <v>3</v>
      </c>
      <c r="P121" s="15" t="s">
        <v>4</v>
      </c>
      <c r="Q121" s="19"/>
      <c r="R121" s="13" t="s">
        <v>0</v>
      </c>
      <c r="S121" s="14" t="s">
        <v>1</v>
      </c>
      <c r="T121" s="14" t="s">
        <v>2</v>
      </c>
      <c r="U121" s="14" t="s">
        <v>3</v>
      </c>
      <c r="V121" s="15" t="s">
        <v>4</v>
      </c>
      <c r="W121" s="10" t="s">
        <v>5</v>
      </c>
      <c r="X121" s="11" t="s">
        <v>6</v>
      </c>
      <c r="Y121" s="11" t="s">
        <v>7</v>
      </c>
      <c r="Z121" s="11" t="s">
        <v>8</v>
      </c>
      <c r="AA121" s="11" t="s">
        <v>9</v>
      </c>
      <c r="AB121" s="11" t="s">
        <v>10</v>
      </c>
      <c r="AC121" s="11" t="s">
        <v>11</v>
      </c>
      <c r="AD121" s="11" t="s">
        <v>12</v>
      </c>
      <c r="AE121" s="11" t="s">
        <v>13</v>
      </c>
      <c r="AF121" s="11" t="s">
        <v>14</v>
      </c>
      <c r="AG121" s="10" t="s">
        <v>5</v>
      </c>
      <c r="AH121" s="11" t="s">
        <v>6</v>
      </c>
      <c r="AI121" s="11" t="s">
        <v>7</v>
      </c>
      <c r="AJ121" s="11" t="s">
        <v>8</v>
      </c>
      <c r="AK121" s="11" t="s">
        <v>9</v>
      </c>
      <c r="AL121" s="11" t="s">
        <v>10</v>
      </c>
      <c r="AM121" s="11" t="s">
        <v>11</v>
      </c>
      <c r="AN121" s="11" t="s">
        <v>12</v>
      </c>
      <c r="AO121" s="11" t="s">
        <v>13</v>
      </c>
      <c r="AP121" s="11" t="s">
        <v>14</v>
      </c>
      <c r="AQ121" s="10" t="s">
        <v>5</v>
      </c>
      <c r="AR121" s="11" t="s">
        <v>6</v>
      </c>
      <c r="AS121" s="11" t="s">
        <v>7</v>
      </c>
      <c r="AT121" s="11" t="s">
        <v>8</v>
      </c>
      <c r="AU121" s="11" t="s">
        <v>9</v>
      </c>
      <c r="AV121" s="11" t="s">
        <v>10</v>
      </c>
      <c r="AW121" s="11" t="s">
        <v>11</v>
      </c>
      <c r="AX121" s="11" t="s">
        <v>12</v>
      </c>
      <c r="AY121" s="11" t="s">
        <v>13</v>
      </c>
      <c r="AZ121" s="11" t="s">
        <v>14</v>
      </c>
      <c r="BA121" s="10" t="s">
        <v>5</v>
      </c>
      <c r="BB121" s="11" t="s">
        <v>6</v>
      </c>
      <c r="BC121" s="11" t="s">
        <v>7</v>
      </c>
      <c r="BD121" s="11" t="s">
        <v>8</v>
      </c>
      <c r="BE121" s="11" t="s">
        <v>9</v>
      </c>
      <c r="BF121" s="11" t="s">
        <v>10</v>
      </c>
      <c r="BG121" s="11" t="s">
        <v>11</v>
      </c>
      <c r="BH121" s="11" t="s">
        <v>12</v>
      </c>
      <c r="BI121" s="11" t="s">
        <v>13</v>
      </c>
      <c r="BJ121" s="11" t="s">
        <v>14</v>
      </c>
      <c r="BK121" s="10" t="s">
        <v>5</v>
      </c>
      <c r="BL121" s="11" t="s">
        <v>6</v>
      </c>
      <c r="BM121" s="11" t="s">
        <v>7</v>
      </c>
      <c r="BN121" s="11" t="s">
        <v>8</v>
      </c>
      <c r="BO121" s="11" t="s">
        <v>9</v>
      </c>
      <c r="BP121" s="11" t="s">
        <v>10</v>
      </c>
      <c r="BQ121" s="11" t="s">
        <v>11</v>
      </c>
      <c r="BR121" s="11" t="s">
        <v>12</v>
      </c>
      <c r="BS121" s="11" t="s">
        <v>13</v>
      </c>
      <c r="BT121" s="12" t="s">
        <v>14</v>
      </c>
      <c r="BU121" s="14" t="s">
        <v>0</v>
      </c>
      <c r="BV121" s="14" t="s">
        <v>1</v>
      </c>
      <c r="BW121" s="14" t="s">
        <v>2</v>
      </c>
      <c r="BX121" s="14" t="s">
        <v>3</v>
      </c>
      <c r="BY121" s="15" t="s">
        <v>4</v>
      </c>
      <c r="BZ121" s="13" t="s">
        <v>0</v>
      </c>
      <c r="CA121" s="14" t="s">
        <v>1</v>
      </c>
      <c r="CB121" s="14" t="s">
        <v>2</v>
      </c>
      <c r="CC121" s="14" t="s">
        <v>3</v>
      </c>
      <c r="CD121" s="15" t="s">
        <v>4</v>
      </c>
      <c r="CE121" s="13" t="s">
        <v>0</v>
      </c>
      <c r="CF121" s="14" t="s">
        <v>1</v>
      </c>
      <c r="CG121" s="14" t="s">
        <v>2</v>
      </c>
      <c r="CH121" s="14" t="s">
        <v>3</v>
      </c>
      <c r="CI121" s="15" t="s">
        <v>4</v>
      </c>
      <c r="CJ121" s="13" t="s">
        <v>0</v>
      </c>
      <c r="CK121" s="14" t="s">
        <v>1</v>
      </c>
      <c r="CL121" s="14" t="s">
        <v>2</v>
      </c>
      <c r="CM121" s="14" t="s">
        <v>3</v>
      </c>
      <c r="CN121" s="15" t="s">
        <v>4</v>
      </c>
      <c r="CO121" s="13" t="s">
        <v>0</v>
      </c>
      <c r="CP121" s="14" t="s">
        <v>1</v>
      </c>
      <c r="CQ121" s="14" t="s">
        <v>2</v>
      </c>
      <c r="CR121" s="14" t="s">
        <v>3</v>
      </c>
      <c r="CS121" s="15" t="s">
        <v>4</v>
      </c>
    </row>
    <row r="122" spans="1:97">
      <c r="A122" s="16" t="s">
        <v>5</v>
      </c>
      <c r="B122" s="3">
        <f>IF(ISBLANK(HLOOKUP(A122,C112:L117,2,FALSE)),0,HLOOKUP(A122,C112:L117,2,FALSE))</f>
        <v>1</v>
      </c>
      <c r="C122" s="4">
        <f>IF(ISBLANK(HLOOKUP(A122,C112:L117,3,FALSE)),0,HLOOKUP(A122,C112:L117,3,FALSE))</f>
        <v>0</v>
      </c>
      <c r="D122" s="4">
        <f>IF(ISBLANK(HLOOKUP(A122,C112:L117,4,FALSE)),0,HLOOKUP(A122,C112:L117,4,FALSE))</f>
        <v>0</v>
      </c>
      <c r="E122" s="4">
        <f>IF(ISBLANK(HLOOKUP(A122,C112:L117,5,FALSE)),0,HLOOKUP(A122,C112:L117,5,FALSE))</f>
        <v>0</v>
      </c>
      <c r="F122" s="5">
        <f>IF(ISBLANK(HLOOKUP(A122,C112:L117,6,FALSE)),0,HLOOKUP(A122,C112:L117,6,FALSE))</f>
        <v>0</v>
      </c>
      <c r="G122" s="3">
        <f>IF(ISBLANK(HLOOKUP(A122,C112:L117,2,FALSE)),0,C106*HLOOKUP(A123,C112:L117,2,FALSE)*G123 + D106*HLOOKUP(A123,C112:L117,3,FALSE)*H123 + E106*HLOOKUP(A123,C112:L117,4,FALSE)*I123 + F106*HLOOKUP(A123,C112:L117,5,FALSE)*J123 + G106*HLOOKUP(A123,C112:L117,6,FALSE)*K123)</f>
        <v>3.1224022463120516E-4</v>
      </c>
      <c r="H122" s="4">
        <f>IF(ISBLANK(HLOOKUP(A122,C112:L117,3,FALSE)),0,C107*HLOOKUP(A123,C112:L117,2,FALSE)*G123 + D107*HLOOKUP(A123,C112:L117,3,FALSE)*H123 + E107*HLOOKUP(A123,C112:L117,4,FALSE)*I123 + F107*HLOOKUP(A123,C112:L117,5,FALSE)*J123 + G107*HLOOKUP(A123,C112:L117,6,FALSE)*K123)</f>
        <v>0</v>
      </c>
      <c r="I122" s="4">
        <f>IF(ISBLANK(HLOOKUP(A122,C112:L117,4,FALSE)),0,C108*HLOOKUP(A123,C112:L117,2,FALSE)*G123 + D108*HLOOKUP(A123,C112:L117,3,FALSE)*H123 + E108*HLOOKUP(A123,C112:L117,4,FALSE)*I123 + F108*HLOOKUP(A123,C112:L117,5,FALSE)*J123 + G108*HLOOKUP(A123,C112:L117,6,FALSE)*K123)</f>
        <v>0</v>
      </c>
      <c r="J122" s="4">
        <f>IF(ISBLANK(HLOOKUP(A122,C112:L117,5,FALSE)),0,C109*HLOOKUP(A123,C112:L117,2,FALSE)*G123 + D109*HLOOKUP(A123,C112:L117,3,FALSE)*H123 + E109*HLOOKUP(A123,C112:L117,4,FALSE)*I123 + F109*HLOOKUP(A123,C112:L117,5,FALSE)*J123 + G109*HLOOKUP(A123,C112:L117,6,FALSE)*K123)</f>
        <v>0</v>
      </c>
      <c r="K122" s="5">
        <f>IF(ISBLANK(HLOOKUP(A122,C112:L117,6,FALSE)),0,C110*HLOOKUP(A123,C112:L117,2,FALSE)*G123 + D110*HLOOKUP(A123,C112:L117,3,FALSE)*H123 + E110*HLOOKUP(A123,C112:L117,4,FALSE)*I123 + F110*HLOOKUP(A123,C112:L117,5,FALSE)*J123 + G110*HLOOKUP(A123,C112:L117,6,FALSE)*K123)</f>
        <v>0</v>
      </c>
      <c r="L122" s="3">
        <f>B122*G122</f>
        <v>3.1224022463120516E-4</v>
      </c>
      <c r="M122" s="4">
        <f t="shared" ref="M122:M128" si="142">C122*H122</f>
        <v>0</v>
      </c>
      <c r="N122" s="4">
        <f t="shared" ref="N122:N128" si="143">D122*I122</f>
        <v>0</v>
      </c>
      <c r="O122" s="4">
        <f t="shared" ref="O122:O128" si="144">E122*J122</f>
        <v>0</v>
      </c>
      <c r="P122" s="5">
        <f t="shared" ref="P122:P128" si="145">F122*K122</f>
        <v>0</v>
      </c>
      <c r="Q122" s="19">
        <f>SUM(L122:P122)</f>
        <v>3.1224022463120516E-4</v>
      </c>
      <c r="R122" s="21">
        <f t="shared" ref="R122:R128" si="146">L122/Q122</f>
        <v>1</v>
      </c>
      <c r="S122" s="17">
        <f t="shared" ref="S122:S128" si="147">M122/Q122</f>
        <v>0</v>
      </c>
      <c r="T122" s="17">
        <f t="shared" ref="T122:T128" si="148">N122/Q122</f>
        <v>0</v>
      </c>
      <c r="U122" s="17">
        <f t="shared" ref="U122:U128" si="149">O122/Q122</f>
        <v>0</v>
      </c>
      <c r="V122" s="22">
        <f t="shared" ref="V122:V128" si="150">P122/Q122</f>
        <v>0</v>
      </c>
      <c r="W122" s="21">
        <f>IF(W121=A122,L122/Q122,0)</f>
        <v>1</v>
      </c>
      <c r="X122" s="17">
        <f>IF(X121=A122,L122/Q122,0)</f>
        <v>0</v>
      </c>
      <c r="Y122" s="17">
        <f>IF(Y121=A122,L122/Q122,0)</f>
        <v>0</v>
      </c>
      <c r="Z122" s="17">
        <f>IF(Z121=A122,L122/Q122,0)</f>
        <v>0</v>
      </c>
      <c r="AA122" s="17">
        <f>IF(AA121=A122,L122/Q122,0)</f>
        <v>0</v>
      </c>
      <c r="AB122" s="17">
        <f>IF(AB121=A122,L122/Q122,0)</f>
        <v>0</v>
      </c>
      <c r="AC122" s="17">
        <f>IF(AC121=A122,L122/Q122,0)</f>
        <v>0</v>
      </c>
      <c r="AD122" s="17">
        <f>IF(AD121=A122,L122/Q122,0)</f>
        <v>0</v>
      </c>
      <c r="AE122" s="17">
        <f>IF(AE121=A122,L122/Q122,0)</f>
        <v>0</v>
      </c>
      <c r="AF122" s="17">
        <f>IF(AF121=A122,L122/Q122,0)</f>
        <v>0</v>
      </c>
      <c r="AG122" s="21">
        <f>IF(AG121=A122,M122/Q122,0)</f>
        <v>0</v>
      </c>
      <c r="AH122" s="17">
        <f>IF(AH121=A122,M122/Q122,0)</f>
        <v>0</v>
      </c>
      <c r="AI122" s="17">
        <f>IF(AI121=A122,M122/Q122,0)</f>
        <v>0</v>
      </c>
      <c r="AJ122" s="17">
        <f>IF(AJ121=A122,M122/Q122,0)</f>
        <v>0</v>
      </c>
      <c r="AK122" s="17">
        <f>IF(AK121=A122,M122/Q122,0)</f>
        <v>0</v>
      </c>
      <c r="AL122" s="17">
        <f>IF(AL121=A122,M122/Q122,0)</f>
        <v>0</v>
      </c>
      <c r="AM122" s="17">
        <f>IF(AM121=A122,M122/Q122,0)</f>
        <v>0</v>
      </c>
      <c r="AN122" s="17">
        <f>IF(AN121=A122,M122/Q122,0)</f>
        <v>0</v>
      </c>
      <c r="AO122" s="17">
        <f>IF(AO121=A122,M122/Q122,0)</f>
        <v>0</v>
      </c>
      <c r="AP122" s="17">
        <f>IF(AP121=A122,M122/Q122,0)</f>
        <v>0</v>
      </c>
      <c r="AQ122" s="21">
        <f>IF(AQ121=A122,N122/Q122,0)</f>
        <v>0</v>
      </c>
      <c r="AR122" s="17">
        <f>IF(AR121=A122,N122/Q122,0)</f>
        <v>0</v>
      </c>
      <c r="AS122" s="17">
        <f>IF(AS121=A122,N122/Q122,0)</f>
        <v>0</v>
      </c>
      <c r="AT122" s="17">
        <f>IF(AT121=A122,N122/Q122,0)</f>
        <v>0</v>
      </c>
      <c r="AU122" s="17">
        <f>IF(AU121=A122,N122/Q122,0)</f>
        <v>0</v>
      </c>
      <c r="AV122" s="17">
        <f>IF(AV121=A122,N122/Q122,0)</f>
        <v>0</v>
      </c>
      <c r="AW122" s="17">
        <f>IF(AW121=A122,N122/Q122,0)</f>
        <v>0</v>
      </c>
      <c r="AX122" s="17">
        <f>IF(AX121=A122,N122/Q122,0)</f>
        <v>0</v>
      </c>
      <c r="AY122" s="17">
        <f>IF(AY121=A122,N122/Q122,0)</f>
        <v>0</v>
      </c>
      <c r="AZ122" s="17">
        <f>IF(AZ121=A122,N122/Q122,0)</f>
        <v>0</v>
      </c>
      <c r="BA122" s="21">
        <f>IF(BA121=A122,O122/Q122,0)</f>
        <v>0</v>
      </c>
      <c r="BB122" s="17">
        <f>IF(BB121=A122,O122/Q122,0)</f>
        <v>0</v>
      </c>
      <c r="BC122" s="17">
        <f>IF(BC121=A122,O122/Q122,0)</f>
        <v>0</v>
      </c>
      <c r="BD122" s="17">
        <f>IF(BD121=A122,O122/Q122,0)</f>
        <v>0</v>
      </c>
      <c r="BE122" s="17">
        <f>IF(BE121=A122,O122/Q122,0)</f>
        <v>0</v>
      </c>
      <c r="BF122" s="17">
        <f>IF(BF121=A122,O122/Q122,0)</f>
        <v>0</v>
      </c>
      <c r="BG122" s="17">
        <f>IF(BG121=A122,O122/Q122,0)</f>
        <v>0</v>
      </c>
      <c r="BH122" s="17">
        <f>IF(BH121=A122,O122/Q122,0)</f>
        <v>0</v>
      </c>
      <c r="BI122" s="17">
        <f>IF(BI121=A122,O122/Q122,0)</f>
        <v>0</v>
      </c>
      <c r="BJ122" s="17">
        <f>IF(BJ121=A122,O122/Q122,0)</f>
        <v>0</v>
      </c>
      <c r="BK122" s="21">
        <f>IF(BK121=A122,P122/Q122,0)</f>
        <v>0</v>
      </c>
      <c r="BL122" s="17">
        <f>IF(BL121=A122,P122/Q122,0)</f>
        <v>0</v>
      </c>
      <c r="BM122" s="17">
        <f>IF(BM121=A122,P122/Q122,0)</f>
        <v>0</v>
      </c>
      <c r="BN122" s="17">
        <f>IF(BN121=A122,P122/Q122,0)</f>
        <v>0</v>
      </c>
      <c r="BO122" s="17">
        <f>IF(BO121=A122,P122/Q122,0)</f>
        <v>0</v>
      </c>
      <c r="BP122" s="17">
        <f>IF(BP121=A122,P122/Q122,0)</f>
        <v>0</v>
      </c>
      <c r="BQ122" s="17">
        <f>IF(BQ121=A122,P122/Q122,0)</f>
        <v>0</v>
      </c>
      <c r="BR122" s="17">
        <f>IF(BR121=A122,P122/Q122,0)</f>
        <v>0</v>
      </c>
      <c r="BS122" s="17">
        <f>IF(BS121=A122,P122/Q122,0)</f>
        <v>0</v>
      </c>
      <c r="BT122" s="22">
        <f>IF(BT121=A122,P122/Q122,0)</f>
        <v>0</v>
      </c>
      <c r="BU122" s="4"/>
      <c r="BV122" s="4"/>
      <c r="BW122" s="4"/>
      <c r="BX122" s="4"/>
      <c r="BY122" s="5"/>
      <c r="BZ122" s="3"/>
      <c r="CA122" s="4"/>
      <c r="CB122" s="4"/>
      <c r="CC122" s="4"/>
      <c r="CD122" s="5"/>
      <c r="CE122" s="3"/>
      <c r="CF122" s="4"/>
      <c r="CG122" s="4"/>
      <c r="CH122" s="4"/>
      <c r="CI122" s="5"/>
      <c r="CJ122" s="3"/>
      <c r="CK122" s="4"/>
      <c r="CL122" s="4"/>
      <c r="CM122" s="4"/>
      <c r="CN122" s="5"/>
      <c r="CO122" s="3"/>
      <c r="CP122" s="4"/>
      <c r="CQ122" s="4"/>
      <c r="CR122" s="4"/>
      <c r="CS122" s="5"/>
    </row>
    <row r="123" spans="1:97">
      <c r="A123" s="16" t="s">
        <v>8</v>
      </c>
      <c r="B123" s="3">
        <f>IF(ISBLANK(HLOOKUP(A123,C112:L117,2,FALSE)),0,HLOOKUP(A123,C112:L117,2,FALSE) * (C106*B122+C107*C122+C108*D122+C109*E122+C110*F122))</f>
        <v>0</v>
      </c>
      <c r="C123" s="4">
        <f>IF(ISBLANK(HLOOKUP(A123,C112:L117,3,FALSE)),0,HLOOKUP(A123,C112:L117,3,FALSE) * (D106*B122+D107*C122+D108*D122+D109*E122+D110*F122))</f>
        <v>0</v>
      </c>
      <c r="D123" s="4">
        <f>IF(ISBLANK(HLOOKUP(A123,C112:L117,4,FALSE)),0,HLOOKUP(A123,C112:L117,4,FALSE) * (E106*B122+E107*C122+E108*D122+E109*E122+E110*F122))</f>
        <v>0.16666201877316952</v>
      </c>
      <c r="E123" s="4">
        <f>IF(ISBLANK(HLOOKUP(A123,C112:L117,5,FALSE)),0,HLOOKUP(A123,C112:L117,5,FALSE) * (F106*B122+F107*C122+F108*D122+F109*E122+F110*F122))</f>
        <v>0</v>
      </c>
      <c r="F123" s="5">
        <f>IF(ISBLANK(HLOOKUP(A123,C112:L117,6,FALSE)),0,HLOOKUP(A123,C112:L117,6,FALSE) * (G106*B122+G107*C122+G108*D122+G109*E122+G110*F122))</f>
        <v>0</v>
      </c>
      <c r="G123" s="3">
        <f>IF(ISBLANK(HLOOKUP(A123,C112:L117,2,FALSE)),0,C106*HLOOKUP(A124,C112:L117,2,FALSE)*G124 + D106*HLOOKUP(A124,C112:L117,3,FALSE)*H124 + E106*HLOOKUP(A124,C112:L117,4,FALSE)*I124 + F106*HLOOKUP(A124,C112:L117,5,FALSE)*J124 + G106*HLOOKUP(A124,C112:L117,6,FALSE)*K124)</f>
        <v>0</v>
      </c>
      <c r="H123" s="4">
        <f>IF(ISBLANK(HLOOKUP(A123,C112:L117,3,FALSE)),0,C107*HLOOKUP(A124,C112:L117,2,FALSE)*G124 + D107*HLOOKUP(A124,C112:L117,3,FALSE)*H124 + E107*HLOOKUP(A124,C112:L117,4,FALSE)*I124 + F107*HLOOKUP(A124,C112:L117,5,FALSE)*J124 + G107*HLOOKUP(A124,C112:L117,6,FALSE)*K124)</f>
        <v>0</v>
      </c>
      <c r="I123" s="4">
        <f>IF(ISBLANK(HLOOKUP(A123,C112:L117,4,FALSE)),0,C108*HLOOKUP(A124,C112:L117,2,FALSE)*G124 + D108*HLOOKUP(A124,C112:L117,3,FALSE)*H124 + E108*HLOOKUP(A124,C112:L117,4,FALSE)*I124 + F108*HLOOKUP(A124,C112:L117,5,FALSE)*J124 + G108*HLOOKUP(A124,C112:L117,6,FALSE)*K124)</f>
        <v>1.8734935945794019E-3</v>
      </c>
      <c r="J123" s="4">
        <f>IF(ISBLANK(HLOOKUP(A123,C112:L117,5,FALSE)),0,C109*HLOOKUP(A124,C112:L117,2,FALSE)*G124 + D109*HLOOKUP(A124,C112:L117,3,FALSE)*H124 + E109*HLOOKUP(A124,C112:L117,4,FALSE)*I124 + F109*HLOOKUP(A124,C112:L117,5,FALSE)*J124 + G109*HLOOKUP(A124,C112:L117,6,FALSE)*K124)</f>
        <v>0</v>
      </c>
      <c r="K123" s="5">
        <f>IF(ISBLANK(HLOOKUP(A123,C112:L117,6,FALSE)),0,C110*HLOOKUP(A124,C112:L117,2,FALSE)*G124 + D110*HLOOKUP(A124,C112:L117,3,FALSE)*H124 + E110*HLOOKUP(A124,C112:L117,4,FALSE)*I124 + F110*HLOOKUP(A124,C112:L117,5,FALSE)*J124 + G110*HLOOKUP(A124,C112:L117,6,FALSE)*K124)</f>
        <v>0</v>
      </c>
      <c r="L123" s="3">
        <f t="shared" ref="L123:L128" si="151">B123*G123</f>
        <v>0</v>
      </c>
      <c r="M123" s="4">
        <f t="shared" si="142"/>
        <v>0</v>
      </c>
      <c r="N123" s="4">
        <f t="shared" si="143"/>
        <v>3.1224022463120516E-4</v>
      </c>
      <c r="O123" s="4">
        <f t="shared" si="144"/>
        <v>0</v>
      </c>
      <c r="P123" s="5">
        <f t="shared" si="145"/>
        <v>0</v>
      </c>
      <c r="Q123" s="19">
        <f t="shared" ref="Q123:Q128" si="152">SUM(L123:P123)</f>
        <v>3.1224022463120516E-4</v>
      </c>
      <c r="R123" s="21">
        <f t="shared" si="146"/>
        <v>0</v>
      </c>
      <c r="S123" s="17">
        <f t="shared" si="147"/>
        <v>0</v>
      </c>
      <c r="T123" s="17">
        <f t="shared" si="148"/>
        <v>1</v>
      </c>
      <c r="U123" s="17">
        <f t="shared" si="149"/>
        <v>0</v>
      </c>
      <c r="V123" s="22">
        <f t="shared" si="150"/>
        <v>0</v>
      </c>
      <c r="W123" s="21">
        <f>IF(W121=A123,L123/Q123,0)</f>
        <v>0</v>
      </c>
      <c r="X123" s="17">
        <f>IF(X121=A123,L123/Q123,0)</f>
        <v>0</v>
      </c>
      <c r="Y123" s="17">
        <f>IF(Y121=A123,L123/Q123,0)</f>
        <v>0</v>
      </c>
      <c r="Z123" s="17">
        <f>IF(Z121=A123,L123/Q123,0)</f>
        <v>0</v>
      </c>
      <c r="AA123" s="17">
        <f>IF(AA121=A123,L123/Q123,0)</f>
        <v>0</v>
      </c>
      <c r="AB123" s="17">
        <f>IF(AB121=A123,L123/Q123,0)</f>
        <v>0</v>
      </c>
      <c r="AC123" s="17">
        <f>IF(AC121=A123,L123/Q123,0)</f>
        <v>0</v>
      </c>
      <c r="AD123" s="17">
        <f>IF(AD121=A123,L123/Q123,0)</f>
        <v>0</v>
      </c>
      <c r="AE123" s="17">
        <f>IF(AE121=A123,L123/Q123,0)</f>
        <v>0</v>
      </c>
      <c r="AF123" s="17">
        <f>IF(AF121=A123,L123/Q123,0)</f>
        <v>0</v>
      </c>
      <c r="AG123" s="21">
        <f>IF(AG121=A123,M123/Q123,0)</f>
        <v>0</v>
      </c>
      <c r="AH123" s="17">
        <f>IF(AH121=A123,M123/Q123,0)</f>
        <v>0</v>
      </c>
      <c r="AI123" s="17">
        <f>IF(AI121=A123,M123/Q123,0)</f>
        <v>0</v>
      </c>
      <c r="AJ123" s="17">
        <f>IF(AJ121=A123,M123/Q123,0)</f>
        <v>0</v>
      </c>
      <c r="AK123" s="17">
        <f>IF(AK121=A123,M123/Q123,0)</f>
        <v>0</v>
      </c>
      <c r="AL123" s="17">
        <f>IF(AL121=A123,M123/Q123,0)</f>
        <v>0</v>
      </c>
      <c r="AM123" s="17">
        <f>IF(AM121=A123,M123/Q123,0)</f>
        <v>0</v>
      </c>
      <c r="AN123" s="17">
        <f>IF(AN121=A123,M123/Q123,0)</f>
        <v>0</v>
      </c>
      <c r="AO123" s="17">
        <f>IF(AO121=A123,M123/Q123,0)</f>
        <v>0</v>
      </c>
      <c r="AP123" s="17">
        <f>IF(AP121=A123,M123/Q123,0)</f>
        <v>0</v>
      </c>
      <c r="AQ123" s="21">
        <f>IF(AQ121=A123,N123/Q123,0)</f>
        <v>0</v>
      </c>
      <c r="AR123" s="17">
        <f>IF(AR121=A123,N123/Q123,0)</f>
        <v>0</v>
      </c>
      <c r="AS123" s="17">
        <f>IF(AS121=A123,N123/Q123,0)</f>
        <v>0</v>
      </c>
      <c r="AT123" s="17">
        <f>IF(AT121=A123,N123/Q123,0)</f>
        <v>1</v>
      </c>
      <c r="AU123" s="17">
        <f>IF(AU121=A123,N123/Q123,0)</f>
        <v>0</v>
      </c>
      <c r="AV123" s="17">
        <f>IF(AV121=A123,N123/Q123,0)</f>
        <v>0</v>
      </c>
      <c r="AW123" s="17">
        <f>IF(AW121=A123,N123/Q123,0)</f>
        <v>0</v>
      </c>
      <c r="AX123" s="17">
        <f>IF(AX121=A123,N123/Q123,0)</f>
        <v>0</v>
      </c>
      <c r="AY123" s="17">
        <f>IF(AY121=A123,N123/Q123,0)</f>
        <v>0</v>
      </c>
      <c r="AZ123" s="17">
        <f>IF(AZ121=A123,N123/Q123,0)</f>
        <v>0</v>
      </c>
      <c r="BA123" s="21">
        <f>IF(BA121=A123,O123/Q123,0)</f>
        <v>0</v>
      </c>
      <c r="BB123" s="17">
        <f>IF(BB121=A123,O123/Q123,0)</f>
        <v>0</v>
      </c>
      <c r="BC123" s="17">
        <f>IF(BC121=A123,O123/Q123,0)</f>
        <v>0</v>
      </c>
      <c r="BD123" s="17">
        <f>IF(BD121=A123,O123/Q123,0)</f>
        <v>0</v>
      </c>
      <c r="BE123" s="17">
        <f>IF(BE121=A123,O123/Q123,0)</f>
        <v>0</v>
      </c>
      <c r="BF123" s="17">
        <f>IF(BF121=A123,O123/Q123,0)</f>
        <v>0</v>
      </c>
      <c r="BG123" s="17">
        <f>IF(BG121=A123,O123/Q123,0)</f>
        <v>0</v>
      </c>
      <c r="BH123" s="17">
        <f>IF(BH121=A123,O123/Q123,0)</f>
        <v>0</v>
      </c>
      <c r="BI123" s="17">
        <f>IF(BI121=A123,O123/Q123,0)</f>
        <v>0</v>
      </c>
      <c r="BJ123" s="17">
        <f>IF(BJ121=A123,O123/Q123,0)</f>
        <v>0</v>
      </c>
      <c r="BK123" s="21">
        <f>IF(BK121=A123,P123/Q123,0)</f>
        <v>0</v>
      </c>
      <c r="BL123" s="17">
        <f>IF(BL121=A123,P123/Q123,0)</f>
        <v>0</v>
      </c>
      <c r="BM123" s="17">
        <f>IF(BM121=A123,P123/Q123,0)</f>
        <v>0</v>
      </c>
      <c r="BN123" s="17">
        <f>IF(BN121=A123,P123/Q123,0)</f>
        <v>0</v>
      </c>
      <c r="BO123" s="17">
        <f>IF(BO121=A123,P123/Q123,0)</f>
        <v>0</v>
      </c>
      <c r="BP123" s="17">
        <f>IF(BP121=A123,P123/Q123,0)</f>
        <v>0</v>
      </c>
      <c r="BQ123" s="17">
        <f>IF(BQ121=A123,P123/Q123,0)</f>
        <v>0</v>
      </c>
      <c r="BR123" s="17">
        <f>IF(BR121=A123,P123/Q123,0)</f>
        <v>0</v>
      </c>
      <c r="BS123" s="17">
        <f>IF(BS121=A123,P123/Q123,0)</f>
        <v>0</v>
      </c>
      <c r="BT123" s="22">
        <f>IF(BT121=A123,P123/Q123,0)</f>
        <v>0</v>
      </c>
      <c r="BU123" s="4">
        <f>B122*C106*G123*HLOOKUP(A123,C112:L117,2,FALSE)/Q122</f>
        <v>0</v>
      </c>
      <c r="BV123" s="4">
        <f>B122*D106*H123*HLOOKUP(A123,C112:L117,3,FALSE)/Q122</f>
        <v>0</v>
      </c>
      <c r="BW123" s="4">
        <f>B122*E106*I123*HLOOKUP(A123,C112:L117,4,FALSE)/Q122</f>
        <v>1</v>
      </c>
      <c r="BX123" s="4">
        <f>B122*F106*J123*HLOOKUP(A123,C112:L117,5,FALSE)/Q122</f>
        <v>0</v>
      </c>
      <c r="BY123" s="5">
        <f>B122*G106*K123*HLOOKUP(A123,C112:L117,6,FALSE)/Q122</f>
        <v>0</v>
      </c>
      <c r="BZ123" s="3">
        <f>C122*C107*G123*HLOOKUP(A123,C112:L117,2,FALSE)/Q122</f>
        <v>0</v>
      </c>
      <c r="CA123" s="4">
        <f>C122*D107*H123*HLOOKUP(A123,C112:L117,3,FALSE)/Q122</f>
        <v>0</v>
      </c>
      <c r="CB123" s="4">
        <f>C122*E107*I123*HLOOKUP(A123,C112:L117,4,FALSE)/Q122</f>
        <v>0</v>
      </c>
      <c r="CC123" s="4">
        <f>C122*F107*J123*HLOOKUP(A123,C112:L117,5,FALSE)/Q122</f>
        <v>0</v>
      </c>
      <c r="CD123" s="5">
        <f>C122*G107*K123*HLOOKUP(A123,C112:L117,6,FALSE)/Q122</f>
        <v>0</v>
      </c>
      <c r="CE123" s="3">
        <f>D122*C108*G123*HLOOKUP(A123,C112:L117,2,FALSE)/Q122</f>
        <v>0</v>
      </c>
      <c r="CF123" s="4">
        <f>D122*D108*H123*HLOOKUP(A123,C112:L117,3,FALSE)/Q122</f>
        <v>0</v>
      </c>
      <c r="CG123" s="4">
        <f>D122*E108*I123*HLOOKUP(A123,C112:L117,4,FALSE)/Q122</f>
        <v>0</v>
      </c>
      <c r="CH123" s="4">
        <f>D122*F108*J123*HLOOKUP(A123,C112:L117,5,FALSE)/Q122</f>
        <v>0</v>
      </c>
      <c r="CI123" s="5">
        <f>D122*G108*K123*HLOOKUP(A123,C112:L117,6,FALSE)/Q122</f>
        <v>0</v>
      </c>
      <c r="CJ123" s="3">
        <f>E122*C109*G123*HLOOKUP(A123,C112:L117,2,FALSE)/Q122</f>
        <v>0</v>
      </c>
      <c r="CK123" s="4">
        <f>E122*D109*H123*HLOOKUP(A123,C112:L117,3,FALSE)/Q122</f>
        <v>0</v>
      </c>
      <c r="CL123" s="4">
        <f>E122*E109*I123*HLOOKUP(A123,C112:L117,4,FALSE)/Q122</f>
        <v>0</v>
      </c>
      <c r="CM123" s="4">
        <f>E122*F109*J123*HLOOKUP(A123,C112:L117,5,FALSE)/Q122</f>
        <v>0</v>
      </c>
      <c r="CN123" s="5">
        <f>E122*G109*K123*HLOOKUP(A123,C112:L117,6,FALSE)/Q122</f>
        <v>0</v>
      </c>
      <c r="CO123" s="3">
        <f>F122*C110*G123*HLOOKUP(A123,C112:L117,2,FALSE)/Q122</f>
        <v>0</v>
      </c>
      <c r="CP123" s="4">
        <f>F122*D110*H123*HLOOKUP(A123,C112:L117,3,FALSE)/Q122</f>
        <v>0</v>
      </c>
      <c r="CQ123" s="4">
        <f>F122*E110*I123*HLOOKUP(A123,C112:L117,4,FALSE)/Q122</f>
        <v>0</v>
      </c>
      <c r="CR123" s="4">
        <f>F122*F110*J123*HLOOKUP(A123,C112:L117,5,FALSE)/Q122</f>
        <v>0</v>
      </c>
      <c r="CS123" s="5">
        <f>F122*G110*K123*HLOOKUP(A123,C112:L117,6,FALSE)/Q122</f>
        <v>0</v>
      </c>
    </row>
    <row r="124" spans="1:97">
      <c r="A124" s="16" t="s">
        <v>13</v>
      </c>
      <c r="B124" s="3">
        <f>IF(ISBLANK(HLOOKUP(A124,C112:L117,2,FALSE)),0,HLOOKUP(A124,C112:L117,2,FALSE) * (C106*B123+C107*C123+C108*D123+C109*E123+C110*F123))</f>
        <v>0</v>
      </c>
      <c r="C124" s="4">
        <f>IF(ISBLANK(HLOOKUP(A124,C112:L117,3,FALSE)),0,HLOOKUP(A124,C112:L117,3,FALSE) * (D106*B123+D107*C123+D108*D123+D109*E123+D110*F123))</f>
        <v>0</v>
      </c>
      <c r="D124" s="4">
        <f>IF(ISBLANK(HLOOKUP(A124,C112:L117,4,FALSE)),0,HLOOKUP(A124,C112:L117,4,FALSE) * (E106*B123+E107*C123+E108*D123+E109*E123+E110*F123))</f>
        <v>0</v>
      </c>
      <c r="E124" s="4">
        <f>IF(ISBLANK(HLOOKUP(A124,C112:L117,5,FALSE)),0,HLOOKUP(A124,C112:L117,5,FALSE) * (F106*B123+F107*C123+F108*D123+F109*E123+F110*F123))</f>
        <v>2.7743776225881558E-2</v>
      </c>
      <c r="F124" s="5">
        <f>IF(ISBLANK(HLOOKUP(A124,C112:L117,6,FALSE)),0,HLOOKUP(A124,C112:L117,6,FALSE) * (G106*B123+G107*C123+G108*D123+G109*E123+G110*F123))</f>
        <v>0</v>
      </c>
      <c r="G124" s="3">
        <f>IF(ISBLANK(HLOOKUP(A124,C112:L117,2,FALSE)),0,C106*HLOOKUP(A125,C112:L117,2,FALSE)*G125 + D106*HLOOKUP(A125,C112:L117,3,FALSE)*H125 + E106*HLOOKUP(A125,C112:L117,4,FALSE)*I125 + F106*HLOOKUP(A125,C112:L117,5,FALSE)*J125 + G106*HLOOKUP(A125,C112:L117,6,FALSE)*K125)</f>
        <v>0</v>
      </c>
      <c r="H124" s="4">
        <f>IF(ISBLANK(HLOOKUP(A124,C112:L117,3,FALSE)),0,C107*HLOOKUP(A125,C112:L117,2,FALSE)*G125 + D107*HLOOKUP(A125,C112:L117,3,FALSE)*H125 + E107*HLOOKUP(A125,C112:L117,4,FALSE)*I125 + F107*HLOOKUP(A125,C112:L117,5,FALSE)*J125 + G107*HLOOKUP(A125,C112:L117,6,FALSE)*K125)</f>
        <v>0</v>
      </c>
      <c r="I124" s="4">
        <f>IF(ISBLANK(HLOOKUP(A124,C112:L117,4,FALSE)),0,C108*HLOOKUP(A125,C112:L117,2,FALSE)*G125 + D108*HLOOKUP(A125,C112:L117,3,FALSE)*H125 + E108*HLOOKUP(A125,C112:L117,4,FALSE)*I125 + F108*HLOOKUP(A125,C112:L117,5,FALSE)*J125 + G108*HLOOKUP(A125,C112:L117,6,FALSE)*K125)</f>
        <v>0</v>
      </c>
      <c r="J124" s="4">
        <f>IF(ISBLANK(HLOOKUP(A124,C112:L117,5,FALSE)),0,C109*HLOOKUP(A125,C112:L117,2,FALSE)*G125 + D109*HLOOKUP(A125,C112:L117,3,FALSE)*H125 + E109*HLOOKUP(A125,C112:L117,4,FALSE)*I125 + F109*HLOOKUP(A125,C112:L117,5,FALSE)*J125 + G109*HLOOKUP(A125,C112:L117,6,FALSE)*K125)</f>
        <v>1.1254424130624408E-2</v>
      </c>
      <c r="K124" s="5">
        <f>IF(ISBLANK(HLOOKUP(A124,C112:L117,6,FALSE)),0,C110*HLOOKUP(A125,C112:L117,2,FALSE)*G125 + D110*HLOOKUP(A125,C112:L117,3,FALSE)*H125 + E110*HLOOKUP(A125,C112:L117,4,FALSE)*I125 + F110*HLOOKUP(A125,C112:L117,5,FALSE)*J125 + G110*HLOOKUP(A125,C112:L117,6,FALSE)*K125)</f>
        <v>0</v>
      </c>
      <c r="L124" s="3">
        <f t="shared" si="151"/>
        <v>0</v>
      </c>
      <c r="M124" s="4">
        <f t="shared" si="142"/>
        <v>0</v>
      </c>
      <c r="N124" s="4">
        <f t="shared" si="143"/>
        <v>0</v>
      </c>
      <c r="O124" s="4">
        <f t="shared" si="144"/>
        <v>3.1224022463120516E-4</v>
      </c>
      <c r="P124" s="5">
        <f t="shared" si="145"/>
        <v>0</v>
      </c>
      <c r="Q124" s="19">
        <f t="shared" si="152"/>
        <v>3.1224022463120516E-4</v>
      </c>
      <c r="R124" s="21">
        <f t="shared" si="146"/>
        <v>0</v>
      </c>
      <c r="S124" s="17">
        <f t="shared" si="147"/>
        <v>0</v>
      </c>
      <c r="T124" s="17">
        <f t="shared" si="148"/>
        <v>0</v>
      </c>
      <c r="U124" s="17">
        <f t="shared" si="149"/>
        <v>1</v>
      </c>
      <c r="V124" s="22">
        <f t="shared" si="150"/>
        <v>0</v>
      </c>
      <c r="W124" s="21">
        <f>IF(W121=A124,L124/Q124,0)</f>
        <v>0</v>
      </c>
      <c r="X124" s="17">
        <f>IF(X121=A124,L124/Q124,0)</f>
        <v>0</v>
      </c>
      <c r="Y124" s="17">
        <f>IF(Y121=A124,L124/Q124,0)</f>
        <v>0</v>
      </c>
      <c r="Z124" s="17">
        <f>IF(Z121=A124,L124/Q124,0)</f>
        <v>0</v>
      </c>
      <c r="AA124" s="17">
        <f>IF(AA121=A124,L124/Q124,0)</f>
        <v>0</v>
      </c>
      <c r="AB124" s="17">
        <f>IF(AB121=A124,L124/Q124,0)</f>
        <v>0</v>
      </c>
      <c r="AC124" s="17">
        <f>IF(AC121=A124,L124/Q124,0)</f>
        <v>0</v>
      </c>
      <c r="AD124" s="17">
        <f>IF(AD121=A124,L124/Q124,0)</f>
        <v>0</v>
      </c>
      <c r="AE124" s="17">
        <f>IF(AE121=A124,L124/Q124,0)</f>
        <v>0</v>
      </c>
      <c r="AF124" s="17">
        <f>IF(AF121=A124,L124/Q124,0)</f>
        <v>0</v>
      </c>
      <c r="AG124" s="21">
        <f>IF(AG121=A124,M124/Q124,0)</f>
        <v>0</v>
      </c>
      <c r="AH124" s="17">
        <f>IF(AH121=A124,M124/Q124,0)</f>
        <v>0</v>
      </c>
      <c r="AI124" s="17">
        <f>IF(AI121=A124,M124/Q124,0)</f>
        <v>0</v>
      </c>
      <c r="AJ124" s="17">
        <f>IF(AJ121=A124,M124/Q124,0)</f>
        <v>0</v>
      </c>
      <c r="AK124" s="17">
        <f>IF(AK121=A124,M124/Q124,0)</f>
        <v>0</v>
      </c>
      <c r="AL124" s="17">
        <f>IF(AL121=A124,M124/Q124,0)</f>
        <v>0</v>
      </c>
      <c r="AM124" s="17">
        <f>IF(AM121=A124,M124/Q124,0)</f>
        <v>0</v>
      </c>
      <c r="AN124" s="17">
        <f>IF(AN121=A124,M124/Q124,0)</f>
        <v>0</v>
      </c>
      <c r="AO124" s="17">
        <f>IF(AO121=A124,M124/Q124,0)</f>
        <v>0</v>
      </c>
      <c r="AP124" s="17">
        <f>IF(AP121=A124,M124/Q124,0)</f>
        <v>0</v>
      </c>
      <c r="AQ124" s="21">
        <f>IF(AQ121=A124,N124/Q124,0)</f>
        <v>0</v>
      </c>
      <c r="AR124" s="17">
        <f>IF(AR121=A124,N124/Q124,0)</f>
        <v>0</v>
      </c>
      <c r="AS124" s="17">
        <f>IF(AS121=A124,N124/Q124,0)</f>
        <v>0</v>
      </c>
      <c r="AT124" s="17">
        <f>IF(AT121=A124,N124/Q124,0)</f>
        <v>0</v>
      </c>
      <c r="AU124" s="17">
        <f>IF(AU121=A124,N124/Q124,0)</f>
        <v>0</v>
      </c>
      <c r="AV124" s="17">
        <f>IF(AV121=A124,N124/Q124,0)</f>
        <v>0</v>
      </c>
      <c r="AW124" s="17">
        <f>IF(AW121=A124,N124/Q124,0)</f>
        <v>0</v>
      </c>
      <c r="AX124" s="17">
        <f>IF(AX121=A124,N124/Q124,0)</f>
        <v>0</v>
      </c>
      <c r="AY124" s="17">
        <f>IF(AY121=A124,N124/Q124,0)</f>
        <v>0</v>
      </c>
      <c r="AZ124" s="17">
        <f>IF(AZ121=A124,N124/Q124,0)</f>
        <v>0</v>
      </c>
      <c r="BA124" s="21">
        <f>IF(BA121=A124,O124/Q124,0)</f>
        <v>0</v>
      </c>
      <c r="BB124" s="17">
        <f>IF(BB121=A124,O124/Q124,0)</f>
        <v>0</v>
      </c>
      <c r="BC124" s="17">
        <f>IF(BC121=A124,O124/Q124,0)</f>
        <v>0</v>
      </c>
      <c r="BD124" s="17">
        <f>IF(BD121=A124,O124/Q124,0)</f>
        <v>0</v>
      </c>
      <c r="BE124" s="17">
        <f>IF(BE121=A124,O124/Q124,0)</f>
        <v>0</v>
      </c>
      <c r="BF124" s="17">
        <f>IF(BF121=A124,O124/Q124,0)</f>
        <v>0</v>
      </c>
      <c r="BG124" s="17">
        <f>IF(BG121=A124,O124/Q124,0)</f>
        <v>0</v>
      </c>
      <c r="BH124" s="17">
        <f>IF(BH121=A124,O124/Q124,0)</f>
        <v>0</v>
      </c>
      <c r="BI124" s="17">
        <f>IF(BI121=A124,O124/Q124,0)</f>
        <v>1</v>
      </c>
      <c r="BJ124" s="17">
        <f>IF(BJ121=A124,O124/Q124,0)</f>
        <v>0</v>
      </c>
      <c r="BK124" s="21">
        <f>IF(BK121=A124,P124/Q124,0)</f>
        <v>0</v>
      </c>
      <c r="BL124" s="17">
        <f>IF(BL121=A124,P124/Q124,0)</f>
        <v>0</v>
      </c>
      <c r="BM124" s="17">
        <f>IF(BM121=A124,P124/Q124,0)</f>
        <v>0</v>
      </c>
      <c r="BN124" s="17">
        <f>IF(BN121=A124,P124/Q124,0)</f>
        <v>0</v>
      </c>
      <c r="BO124" s="17">
        <f>IF(BO121=A124,P124/Q124,0)</f>
        <v>0</v>
      </c>
      <c r="BP124" s="17">
        <f>IF(BP121=A124,P124/Q124,0)</f>
        <v>0</v>
      </c>
      <c r="BQ124" s="17">
        <f>IF(BQ121=A124,P124/Q124,0)</f>
        <v>0</v>
      </c>
      <c r="BR124" s="17">
        <f>IF(BR121=A124,P124/Q124,0)</f>
        <v>0</v>
      </c>
      <c r="BS124" s="17">
        <f>IF(BS121=A124,P124/Q124,0)</f>
        <v>0</v>
      </c>
      <c r="BT124" s="22">
        <f>IF(BT121=A124,P124/Q124,0)</f>
        <v>0</v>
      </c>
      <c r="BU124" s="4">
        <f>B123*C106*G124*HLOOKUP(A124,C112:L117,2,FALSE)/Q123</f>
        <v>0</v>
      </c>
      <c r="BV124" s="4">
        <f>B123*D106*H124*HLOOKUP(A124,C112:L117,3,FALSE)/Q123</f>
        <v>0</v>
      </c>
      <c r="BW124" s="4">
        <f>B123*E106*I124*HLOOKUP(A124,C112:L117,4,FALSE)/Q123</f>
        <v>0</v>
      </c>
      <c r="BX124" s="4">
        <f>B123*F106*J124*HLOOKUP(A124,C112:L117,5,FALSE)/Q123</f>
        <v>0</v>
      </c>
      <c r="BY124" s="5">
        <f>B123*G106*K124*HLOOKUP(A124,C112:L117,6,FALSE)/Q123</f>
        <v>0</v>
      </c>
      <c r="BZ124" s="3">
        <f>C123*C107*G124*HLOOKUP(A124,C112:L117,2,FALSE)/Q123</f>
        <v>0</v>
      </c>
      <c r="CA124" s="4">
        <f>C123*D107*H124*HLOOKUP(A124,C112:L117,3,FALSE)/Q123</f>
        <v>0</v>
      </c>
      <c r="CB124" s="4">
        <f>C123*E107*I124*HLOOKUP(A124,C112:L117,4,FALSE)/Q123</f>
        <v>0</v>
      </c>
      <c r="CC124" s="4">
        <f>C123*F107*J124*HLOOKUP(A124,C112:L117,5,FALSE)/Q123</f>
        <v>0</v>
      </c>
      <c r="CD124" s="5">
        <f>C123*G107*K124*HLOOKUP(A124,C112:L117,6,FALSE)/Q123</f>
        <v>0</v>
      </c>
      <c r="CE124" s="3">
        <f>D123*C108*G124*HLOOKUP(A124,C112:L117,2,FALSE)/Q123</f>
        <v>0</v>
      </c>
      <c r="CF124" s="4">
        <f>D123*D108*H124*HLOOKUP(A124,C112:L117,3,FALSE)/Q123</f>
        <v>0</v>
      </c>
      <c r="CG124" s="4">
        <f>D123*E108*I124*HLOOKUP(A124,C112:L117,4,FALSE)/Q123</f>
        <v>0</v>
      </c>
      <c r="CH124" s="4">
        <f>D123*F108*J124*HLOOKUP(A124,C112:L117,5,FALSE)/Q123</f>
        <v>1</v>
      </c>
      <c r="CI124" s="5">
        <f>D123*G108*K124*HLOOKUP(A124,C112:L117,6,FALSE)/Q123</f>
        <v>0</v>
      </c>
      <c r="CJ124" s="3">
        <f>E123*C109*G124*HLOOKUP(A124,C112:L117,2,FALSE)/Q123</f>
        <v>0</v>
      </c>
      <c r="CK124" s="4">
        <f>E123*D109*H124*HLOOKUP(A124,C112:L117,3,FALSE)/Q123</f>
        <v>0</v>
      </c>
      <c r="CL124" s="4">
        <f>E123*E109*I124*HLOOKUP(A124,C112:L117,4,FALSE)/Q123</f>
        <v>0</v>
      </c>
      <c r="CM124" s="4">
        <f>E123*F109*J124*HLOOKUP(A124,C112:L117,5,FALSE)/Q123</f>
        <v>0</v>
      </c>
      <c r="CN124" s="5">
        <f>E123*G109*K124*HLOOKUP(A124,C112:L117,6,FALSE)/Q123</f>
        <v>0</v>
      </c>
      <c r="CO124" s="3">
        <f>F123*C110*G124*HLOOKUP(A124,C112:L117,2,FALSE)/Q123</f>
        <v>0</v>
      </c>
      <c r="CP124" s="4">
        <f>F123*D110*H124*HLOOKUP(A124,C112:L117,3,FALSE)/Q123</f>
        <v>0</v>
      </c>
      <c r="CQ124" s="4">
        <f>F123*E110*I124*HLOOKUP(A124,C112:L117,4,FALSE)/Q123</f>
        <v>0</v>
      </c>
      <c r="CR124" s="4">
        <f>F123*F110*J124*HLOOKUP(A124,C112:L117,5,FALSE)/Q123</f>
        <v>0</v>
      </c>
      <c r="CS124" s="5">
        <f>F123*G110*K124*HLOOKUP(A124,C112:L117,6,FALSE)/Q123</f>
        <v>0</v>
      </c>
    </row>
    <row r="125" spans="1:97">
      <c r="A125" s="16" t="s">
        <v>11</v>
      </c>
      <c r="B125" s="3">
        <f>IF(ISBLANK(HLOOKUP(A125,C112:L117,2,FALSE)),0,HLOOKUP(A125,C112:L117,2,FALSE) * (C106*B124+C107*C124+C108*D124+C109*E124+C110*F124))</f>
        <v>0</v>
      </c>
      <c r="C125" s="4">
        <f>IF(ISBLANK(HLOOKUP(A125,C112:L117,3,FALSE)),0,HLOOKUP(A125,C112:L117,3,FALSE) * (D106*B124+D107*C124+D108*D124+D109*E124+D110*F124))</f>
        <v>0</v>
      </c>
      <c r="D125" s="4">
        <f>IF(ISBLANK(HLOOKUP(A125,C112:L117,4,FALSE)),0,HLOOKUP(A125,C112:L117,4,FALSE) * (E106*B124+E107*C124+E108*D124+E109*E124+E110*F124))</f>
        <v>1.7799665155432972E-11</v>
      </c>
      <c r="E125" s="4">
        <f>IF(ISBLANK(HLOOKUP(A125,C112:L117,5,FALSE)),0,HLOOKUP(A125,C112:L117,5,FALSE) * (F106*B124+F107*C124+F108*D124+F109*E124+F110*F124))</f>
        <v>3.3435360183448408E-9</v>
      </c>
      <c r="F125" s="5">
        <f>IF(ISBLANK(HLOOKUP(A125,C112:L117,6,FALSE)),0,HLOOKUP(A125,C112:L117,6,FALSE) * (G106*B124+G107*C124+G108*D124+G109*E124+G110*F124))</f>
        <v>4.6043150385918843E-3</v>
      </c>
      <c r="G125" s="3">
        <f>IF(ISBLANK(HLOOKUP(A125,C112:L117,2,FALSE)),0,C106*HLOOKUP(A126,C112:L117,2,FALSE)*G126 + D106*HLOOKUP(A126,C112:L117,3,FALSE)*H126 + E106*HLOOKUP(A126,C112:L117,4,FALSE)*I126 + F106*HLOOKUP(A126,C112:L117,5,FALSE)*J126 + G106*HLOOKUP(A126,C112:L117,6,FALSE)*K126)</f>
        <v>0</v>
      </c>
      <c r="H125" s="4">
        <f>IF(ISBLANK(HLOOKUP(A125,C112:L117,3,FALSE)),0,C107*HLOOKUP(A126,C112:L117,2,FALSE)*G126 + D107*HLOOKUP(A126,C112:L117,3,FALSE)*H126 + E107*HLOOKUP(A126,C112:L117,4,FALSE)*I126 + F107*HLOOKUP(A126,C112:L117,5,FALSE)*J126 + G107*HLOOKUP(A126,C112:L117,6,FALSE)*K126)</f>
        <v>0</v>
      </c>
      <c r="I125" s="4">
        <f>IF(ISBLANK(HLOOKUP(A125,C112:L117,4,FALSE)),0,C108*HLOOKUP(A126,C112:L117,2,FALSE)*G126 + D108*HLOOKUP(A126,C112:L117,3,FALSE)*H126 + E108*HLOOKUP(A126,C112:L117,4,FALSE)*I126 + F108*HLOOKUP(A126,C112:L117,5,FALSE)*J126 + G108*HLOOKUP(A126,C112:L117,6,FALSE)*K126)</f>
        <v>2.8932691909639126E-6</v>
      </c>
      <c r="J125" s="4">
        <f>IF(ISBLANK(HLOOKUP(A125,C112:L117,5,FALSE)),0,C109*HLOOKUP(A126,C112:L117,2,FALSE)*G126 + D109*HLOOKUP(A126,C112:L117,3,FALSE)*H126 + E109*HLOOKUP(A126,C112:L117,4,FALSE)*I126 + F109*HLOOKUP(A126,C112:L117,5,FALSE)*J126 + G109*HLOOKUP(A126,C112:L117,6,FALSE)*K126)</f>
        <v>1.5713414998910525E-5</v>
      </c>
      <c r="K125" s="5">
        <f>IF(ISBLANK(HLOOKUP(A125,C112:L117,6,FALSE)),0,C110*HLOOKUP(A126,C112:L117,2,FALSE)*G126 + D110*HLOOKUP(A126,C112:L117,3,FALSE)*H126 + E110*HLOOKUP(A126,C112:L117,4,FALSE)*I126 + F110*HLOOKUP(A126,C112:L117,5,FALSE)*J126 + G110*HLOOKUP(A126,C112:L117,6,FALSE)*K126)</f>
        <v>6.7814695988766716E-2</v>
      </c>
      <c r="L125" s="3">
        <f t="shared" si="151"/>
        <v>0</v>
      </c>
      <c r="M125" s="4">
        <f t="shared" si="142"/>
        <v>0</v>
      </c>
      <c r="N125" s="4">
        <f t="shared" si="143"/>
        <v>5.14992228036881E-17</v>
      </c>
      <c r="O125" s="4">
        <f t="shared" si="144"/>
        <v>5.2538369020057394E-14</v>
      </c>
      <c r="P125" s="5">
        <f t="shared" si="145"/>
        <v>3.1224022457861534E-4</v>
      </c>
      <c r="Q125" s="19">
        <f t="shared" si="152"/>
        <v>3.1224022463120522E-4</v>
      </c>
      <c r="R125" s="21">
        <f t="shared" si="146"/>
        <v>0</v>
      </c>
      <c r="S125" s="17">
        <f t="shared" si="147"/>
        <v>0</v>
      </c>
      <c r="T125" s="17">
        <f t="shared" si="148"/>
        <v>1.6493462001737646E-13</v>
      </c>
      <c r="U125" s="17">
        <f t="shared" si="149"/>
        <v>1.6826265444214237E-10</v>
      </c>
      <c r="V125" s="22">
        <f t="shared" si="150"/>
        <v>0.99999999983157239</v>
      </c>
      <c r="W125" s="21">
        <f>IF(W121=A125,L125/Q125,0)</f>
        <v>0</v>
      </c>
      <c r="X125" s="17">
        <f>IF(X121=A125,L125/Q125,0)</f>
        <v>0</v>
      </c>
      <c r="Y125" s="17">
        <f>IF(Y121=A125,L125/Q125,0)</f>
        <v>0</v>
      </c>
      <c r="Z125" s="17">
        <f>IF(Z121=A125,L125/Q125,0)</f>
        <v>0</v>
      </c>
      <c r="AA125" s="17">
        <f>IF(AA121=A125,L125/Q125,0)</f>
        <v>0</v>
      </c>
      <c r="AB125" s="17">
        <f>IF(AB121=A125,L125/Q125,0)</f>
        <v>0</v>
      </c>
      <c r="AC125" s="17">
        <f>IF(AC121=A125,L125/Q125,0)</f>
        <v>0</v>
      </c>
      <c r="AD125" s="17">
        <f>IF(AD121=A125,L125/Q125,0)</f>
        <v>0</v>
      </c>
      <c r="AE125" s="17">
        <f>IF(AE121=A125,L125/Q125,0)</f>
        <v>0</v>
      </c>
      <c r="AF125" s="17">
        <f>IF(AF121=A125,L125/Q125,0)</f>
        <v>0</v>
      </c>
      <c r="AG125" s="21">
        <f>IF(AG121=A125,M125/Q125,0)</f>
        <v>0</v>
      </c>
      <c r="AH125" s="17">
        <f>IF(AH121=A125,M125/Q125,0)</f>
        <v>0</v>
      </c>
      <c r="AI125" s="17">
        <f>IF(AI121=A125,M125/Q125,0)</f>
        <v>0</v>
      </c>
      <c r="AJ125" s="17">
        <f>IF(AJ121=A125,M125/Q125,0)</f>
        <v>0</v>
      </c>
      <c r="AK125" s="17">
        <f>IF(AK121=A125,M125/Q125,0)</f>
        <v>0</v>
      </c>
      <c r="AL125" s="17">
        <f>IF(AL121=A125,M125/Q125,0)</f>
        <v>0</v>
      </c>
      <c r="AM125" s="17">
        <f>IF(AM121=A125,M125/Q125,0)</f>
        <v>0</v>
      </c>
      <c r="AN125" s="17">
        <f>IF(AN121=A125,M125/Q125,0)</f>
        <v>0</v>
      </c>
      <c r="AO125" s="17">
        <f>IF(AO121=A125,M125/Q125,0)</f>
        <v>0</v>
      </c>
      <c r="AP125" s="17">
        <f>IF(AP121=A125,M125/Q125,0)</f>
        <v>0</v>
      </c>
      <c r="AQ125" s="21">
        <f>IF(AQ121=A125,N125/Q125,0)</f>
        <v>0</v>
      </c>
      <c r="AR125" s="17">
        <f>IF(AR121=A125,N125/Q125,0)</f>
        <v>0</v>
      </c>
      <c r="AS125" s="17">
        <f>IF(AS121=A125,N125/Q125,0)</f>
        <v>0</v>
      </c>
      <c r="AT125" s="17">
        <f>IF(AT121=A125,N125/Q125,0)</f>
        <v>0</v>
      </c>
      <c r="AU125" s="17">
        <f>IF(AU121=A125,N125/Q125,0)</f>
        <v>0</v>
      </c>
      <c r="AV125" s="17">
        <f>IF(AV121=A125,N125/Q125,0)</f>
        <v>0</v>
      </c>
      <c r="AW125" s="17">
        <f>IF(AW121=A125,N125/Q125,0)</f>
        <v>1.6493462001737646E-13</v>
      </c>
      <c r="AX125" s="17">
        <f>IF(AX121=A125,N125/Q125,0)</f>
        <v>0</v>
      </c>
      <c r="AY125" s="17">
        <f>IF(AY121=A125,N125/Q125,0)</f>
        <v>0</v>
      </c>
      <c r="AZ125" s="17">
        <f>IF(AZ121=A125,N125/Q125,0)</f>
        <v>0</v>
      </c>
      <c r="BA125" s="21">
        <f>IF(BA121=A125,O125/Q125,0)</f>
        <v>0</v>
      </c>
      <c r="BB125" s="17">
        <f>IF(BB121=A125,O125/Q125,0)</f>
        <v>0</v>
      </c>
      <c r="BC125" s="17">
        <f>IF(BC121=A125,O125/Q125,0)</f>
        <v>0</v>
      </c>
      <c r="BD125" s="17">
        <f>IF(BD121=A125,O125/Q125,0)</f>
        <v>0</v>
      </c>
      <c r="BE125" s="17">
        <f>IF(BE121=A125,O125/Q125,0)</f>
        <v>0</v>
      </c>
      <c r="BF125" s="17">
        <f>IF(BF121=A125,O125/Q125,0)</f>
        <v>0</v>
      </c>
      <c r="BG125" s="17">
        <f>IF(BG121=A125,O125/Q125,0)</f>
        <v>1.6826265444214237E-10</v>
      </c>
      <c r="BH125" s="17">
        <f>IF(BH121=A125,O125/Q125,0)</f>
        <v>0</v>
      </c>
      <c r="BI125" s="17">
        <f>IF(BI121=A125,O125/Q125,0)</f>
        <v>0</v>
      </c>
      <c r="BJ125" s="17">
        <f>IF(BJ121=A125,O125/Q125,0)</f>
        <v>0</v>
      </c>
      <c r="BK125" s="21">
        <f>IF(BK121=A125,P125/Q125,0)</f>
        <v>0</v>
      </c>
      <c r="BL125" s="17">
        <f>IF(BL121=A125,P125/Q125,0)</f>
        <v>0</v>
      </c>
      <c r="BM125" s="17">
        <f>IF(BM121=A125,P125/Q125,0)</f>
        <v>0</v>
      </c>
      <c r="BN125" s="17">
        <f>IF(BN121=A125,P125/Q125,0)</f>
        <v>0</v>
      </c>
      <c r="BO125" s="17">
        <f>IF(BO121=A125,P125/Q125,0)</f>
        <v>0</v>
      </c>
      <c r="BP125" s="17">
        <f>IF(BP121=A125,P125/Q125,0)</f>
        <v>0</v>
      </c>
      <c r="BQ125" s="17">
        <f>IF(BQ121=A125,P125/Q125,0)</f>
        <v>0.99999999983157239</v>
      </c>
      <c r="BR125" s="17">
        <f>IF(BR121=A125,P125/Q125,0)</f>
        <v>0</v>
      </c>
      <c r="BS125" s="17">
        <f>IF(BS121=A125,P125/Q125,0)</f>
        <v>0</v>
      </c>
      <c r="BT125" s="22">
        <f>IF(BT121=A125,P125/Q125,0)</f>
        <v>0</v>
      </c>
      <c r="BU125" s="4">
        <f>B124*C106*G125*HLOOKUP(A125,C112:L117,2,FALSE)/Q124</f>
        <v>0</v>
      </c>
      <c r="BV125" s="4">
        <f>B124*D106*H125*HLOOKUP(A125,C112:L117,3,FALSE)/Q124</f>
        <v>0</v>
      </c>
      <c r="BW125" s="4">
        <f>B124*E106*I125*HLOOKUP(A125,C112:L117,4,FALSE)/Q124</f>
        <v>0</v>
      </c>
      <c r="BX125" s="4">
        <f>B124*F106*J125*HLOOKUP(A125,C112:L117,5,FALSE)/Q124</f>
        <v>0</v>
      </c>
      <c r="BY125" s="5">
        <f>B124*G106*K125*HLOOKUP(A125,C112:L117,6,FALSE)/Q124</f>
        <v>0</v>
      </c>
      <c r="BZ125" s="3">
        <f>C124*C107*G125*HLOOKUP(A125,C112:L117,2,FALSE)/Q124</f>
        <v>0</v>
      </c>
      <c r="CA125" s="4">
        <f>C124*D107*H125*HLOOKUP(A125,C112:L117,3,FALSE)/Q124</f>
        <v>0</v>
      </c>
      <c r="CB125" s="4">
        <f>C124*E107*I125*HLOOKUP(A125,C112:L117,4,FALSE)/Q124</f>
        <v>0</v>
      </c>
      <c r="CC125" s="4">
        <f>C124*F107*J125*HLOOKUP(A125,C112:L117,5,FALSE)/Q124</f>
        <v>0</v>
      </c>
      <c r="CD125" s="5">
        <f>C124*G107*K125*HLOOKUP(A125,C112:L117,6,FALSE)/Q124</f>
        <v>0</v>
      </c>
      <c r="CE125" s="3">
        <f>D124*C108*G125*HLOOKUP(A125,C112:L117,2,FALSE)/Q124</f>
        <v>0</v>
      </c>
      <c r="CF125" s="4">
        <f>D124*D108*H125*HLOOKUP(A125,C112:L117,3,FALSE)/Q124</f>
        <v>0</v>
      </c>
      <c r="CG125" s="4">
        <f>D124*E108*I125*HLOOKUP(A125,C112:L117,4,FALSE)/Q124</f>
        <v>0</v>
      </c>
      <c r="CH125" s="4">
        <f>D124*F108*J125*HLOOKUP(A125,C112:L117,5,FALSE)/Q124</f>
        <v>0</v>
      </c>
      <c r="CI125" s="5">
        <f>D124*G108*K125*HLOOKUP(A125,C112:L117,6,FALSE)/Q124</f>
        <v>0</v>
      </c>
      <c r="CJ125" s="3">
        <f>E124*C109*G125*HLOOKUP(A125,C112:L117,2,FALSE)/Q124</f>
        <v>0</v>
      </c>
      <c r="CK125" s="4">
        <f>E124*D109*H125*HLOOKUP(A125,C112:L117,3,FALSE)/Q124</f>
        <v>0</v>
      </c>
      <c r="CL125" s="4">
        <f>E124*E109*I125*HLOOKUP(A125,C112:L117,4,FALSE)/Q124</f>
        <v>1.6493462001737648E-13</v>
      </c>
      <c r="CM125" s="4">
        <f>E124*F109*J125*HLOOKUP(A125,C112:L117,5,FALSE)/Q124</f>
        <v>1.6826265444214243E-10</v>
      </c>
      <c r="CN125" s="5">
        <f>E124*G109*K125*HLOOKUP(A125,C112:L117,6,FALSE)/Q124</f>
        <v>0.99999999983157251</v>
      </c>
      <c r="CO125" s="3">
        <f>F124*C110*G125*HLOOKUP(A125,C112:L117,2,FALSE)/Q124</f>
        <v>0</v>
      </c>
      <c r="CP125" s="4">
        <f>F124*D110*H125*HLOOKUP(A125,C112:L117,3,FALSE)/Q124</f>
        <v>0</v>
      </c>
      <c r="CQ125" s="4">
        <f>F124*E110*I125*HLOOKUP(A125,C112:L117,4,FALSE)/Q124</f>
        <v>0</v>
      </c>
      <c r="CR125" s="4">
        <f>F124*F110*J125*HLOOKUP(A125,C112:L117,5,FALSE)/Q124</f>
        <v>0</v>
      </c>
      <c r="CS125" s="5">
        <f>F124*G110*K125*HLOOKUP(A125,C112:L117,6,FALSE)/Q124</f>
        <v>0</v>
      </c>
    </row>
    <row r="126" spans="1:97">
      <c r="A126" s="16" t="s">
        <v>14</v>
      </c>
      <c r="B126" s="3">
        <f>IF(ISBLANK(HLOOKUP(A126,C112:L117,2,FALSE)),0,HLOOKUP(A126,C112:L117,2,FALSE) * (C106*B125+C107*C125+C108*D125+C109*E125+C110*F125))</f>
        <v>0</v>
      </c>
      <c r="C126" s="4">
        <f>IF(ISBLANK(HLOOKUP(A126,C112:L117,3,FALSE)),0,HLOOKUP(A126,C112:L117,3,FALSE) * (D106*B125+D107*C125+D108*D125+D109*E125+D110*F125))</f>
        <v>0</v>
      </c>
      <c r="D126" s="4">
        <f>IF(ISBLANK(HLOOKUP(A126,C112:L117,4,FALSE)),0,HLOOKUP(A126,C112:L117,4,FALSE) * (E106*B125+E107*C125+E108*D125+E109*E125+E110*F125))</f>
        <v>1.9075339378811715E-3</v>
      </c>
      <c r="E126" s="4">
        <f>IF(ISBLANK(HLOOKUP(A126,C112:L117,5,FALSE)),0,HLOOKUP(A126,C112:L117,5,FALSE) * (F106*B125+F107*C125+F108*D125+F109*E125+F110*F125))</f>
        <v>0</v>
      </c>
      <c r="F126" s="5">
        <f>IF(ISBLANK(HLOOKUP(A126,C112:L117,6,FALSE)),0,HLOOKUP(A126,C112:L117,6,FALSE) * (G106*B125+G107*C125+G108*D125+G109*E125+G110*F125))</f>
        <v>0</v>
      </c>
      <c r="G126" s="3">
        <f>IF(ISBLANK(HLOOKUP(A126,C112:L117,2,FALSE)),0,C106*HLOOKUP(A127,C112:L117,2,FALSE)*G127 + D106*HLOOKUP(A127,C112:L117,3,FALSE)*H127 + E106*HLOOKUP(A127,C112:L117,4,FALSE)*I127 + F106*HLOOKUP(A127,C112:L117,5,FALSE)*J127 + G106*HLOOKUP(A127,C112:L117,6,FALSE)*K127)</f>
        <v>0</v>
      </c>
      <c r="H126" s="4">
        <f>IF(ISBLANK(HLOOKUP(A126,C112:L117,3,FALSE)),0,C107*HLOOKUP(A127,C112:L117,2,FALSE)*G127 + D107*HLOOKUP(A127,C112:L117,3,FALSE)*H127 + E107*HLOOKUP(A127,C112:L117,4,FALSE)*I127 + F107*HLOOKUP(A127,C112:L117,5,FALSE)*J127 + G107*HLOOKUP(A127,C112:L117,6,FALSE)*K127)</f>
        <v>0</v>
      </c>
      <c r="I126" s="4">
        <f>IF(ISBLANK(HLOOKUP(A126,C112:L117,4,FALSE)),0,C108*HLOOKUP(A127,C112:L117,2,FALSE)*G127 + D108*HLOOKUP(A127,C112:L117,3,FALSE)*H127 + E108*HLOOKUP(A127,C112:L117,4,FALSE)*I127 + F108*HLOOKUP(A127,C112:L117,5,FALSE)*J127 + G108*HLOOKUP(A127,C112:L117,6,FALSE)*K127)</f>
        <v>0.16368790008424794</v>
      </c>
      <c r="J126" s="4">
        <f>IF(ISBLANK(HLOOKUP(A126,C112:L117,5,FALSE)),0,C109*HLOOKUP(A127,C112:L117,2,FALSE)*G127 + D109*HLOOKUP(A127,C112:L117,3,FALSE)*H127 + E109*HLOOKUP(A127,C112:L117,4,FALSE)*I127 + F109*HLOOKUP(A127,C112:L117,5,FALSE)*J127 + G109*HLOOKUP(A127,C112:L117,6,FALSE)*K127)</f>
        <v>0</v>
      </c>
      <c r="K126" s="5">
        <f>IF(ISBLANK(HLOOKUP(A126,C112:L117,6,FALSE)),0,C110*HLOOKUP(A127,C112:L117,2,FALSE)*G127 + D110*HLOOKUP(A127,C112:L117,3,FALSE)*H127 + E110*HLOOKUP(A127,C112:L117,4,FALSE)*I127 + F110*HLOOKUP(A127,C112:L117,5,FALSE)*J127 + G110*HLOOKUP(A127,C112:L117,6,FALSE)*K127)</f>
        <v>0</v>
      </c>
      <c r="L126" s="3">
        <f t="shared" si="151"/>
        <v>0</v>
      </c>
      <c r="M126" s="4">
        <f t="shared" si="142"/>
        <v>0</v>
      </c>
      <c r="N126" s="4">
        <f t="shared" si="143"/>
        <v>3.1224022463120522E-4</v>
      </c>
      <c r="O126" s="4">
        <f t="shared" si="144"/>
        <v>0</v>
      </c>
      <c r="P126" s="5">
        <f t="shared" si="145"/>
        <v>0</v>
      </c>
      <c r="Q126" s="19">
        <f t="shared" si="152"/>
        <v>3.1224022463120522E-4</v>
      </c>
      <c r="R126" s="21">
        <f t="shared" si="146"/>
        <v>0</v>
      </c>
      <c r="S126" s="17">
        <f t="shared" si="147"/>
        <v>0</v>
      </c>
      <c r="T126" s="17">
        <f t="shared" si="148"/>
        <v>1</v>
      </c>
      <c r="U126" s="17">
        <f t="shared" si="149"/>
        <v>0</v>
      </c>
      <c r="V126" s="22">
        <f t="shared" si="150"/>
        <v>0</v>
      </c>
      <c r="W126" s="21">
        <f>IF(W121=A126,L126/Q126,0)</f>
        <v>0</v>
      </c>
      <c r="X126" s="17">
        <f>IF(X121=A126,L126/Q126,0)</f>
        <v>0</v>
      </c>
      <c r="Y126" s="17">
        <f>IF(Y121=A126,L126/Q126,0)</f>
        <v>0</v>
      </c>
      <c r="Z126" s="17">
        <f>IF(Z121=A126,L126/Q126,0)</f>
        <v>0</v>
      </c>
      <c r="AA126" s="17">
        <f>IF(AA121=A126,L126/Q126,0)</f>
        <v>0</v>
      </c>
      <c r="AB126" s="17">
        <f>IF(AB121=A126,L126/Q126,0)</f>
        <v>0</v>
      </c>
      <c r="AC126" s="17">
        <f>IF(AC121=A126,L126/Q126,0)</f>
        <v>0</v>
      </c>
      <c r="AD126" s="17">
        <f>IF(AD121=A126,L126/Q126,0)</f>
        <v>0</v>
      </c>
      <c r="AE126" s="17">
        <f>IF(AE121=A126,L126/Q126,0)</f>
        <v>0</v>
      </c>
      <c r="AF126" s="17">
        <f>IF(AF121=A126,L126/Q126,0)</f>
        <v>0</v>
      </c>
      <c r="AG126" s="21">
        <f>IF(AG121=A126,M126/Q126,0)</f>
        <v>0</v>
      </c>
      <c r="AH126" s="17">
        <f>IF(AH121=A126,M126/Q126,0)</f>
        <v>0</v>
      </c>
      <c r="AI126" s="17">
        <f>IF(AI121=A126,M126/Q126,0)</f>
        <v>0</v>
      </c>
      <c r="AJ126" s="17">
        <f>IF(AJ121=A126,M126/Q126,0)</f>
        <v>0</v>
      </c>
      <c r="AK126" s="17">
        <f>IF(AK121=A126,M126/Q126,0)</f>
        <v>0</v>
      </c>
      <c r="AL126" s="17">
        <f>IF(AL121=A126,M126/Q126,0)</f>
        <v>0</v>
      </c>
      <c r="AM126" s="17">
        <f>IF(AM121=A126,M126/Q126,0)</f>
        <v>0</v>
      </c>
      <c r="AN126" s="17">
        <f>IF(AN121=A126,M126/Q126,0)</f>
        <v>0</v>
      </c>
      <c r="AO126" s="17">
        <f>IF(AO121=A126,M126/Q126,0)</f>
        <v>0</v>
      </c>
      <c r="AP126" s="17">
        <f>IF(AP121=A126,M126/Q126,0)</f>
        <v>0</v>
      </c>
      <c r="AQ126" s="21">
        <f>IF(AQ121=A126,N126/Q126,0)</f>
        <v>0</v>
      </c>
      <c r="AR126" s="17">
        <f>IF(AR121=A126,N126/Q126,0)</f>
        <v>0</v>
      </c>
      <c r="AS126" s="17">
        <f>IF(AS121=A126,N126/Q126,0)</f>
        <v>0</v>
      </c>
      <c r="AT126" s="17">
        <f>IF(AT121=A126,N126/Q126,0)</f>
        <v>0</v>
      </c>
      <c r="AU126" s="17">
        <f>IF(AU121=A126,N126/Q126,0)</f>
        <v>0</v>
      </c>
      <c r="AV126" s="17">
        <f>IF(AV121=A126,N126/Q126,0)</f>
        <v>0</v>
      </c>
      <c r="AW126" s="17">
        <f>IF(AW121=A126,N126/Q126,0)</f>
        <v>0</v>
      </c>
      <c r="AX126" s="17">
        <f>IF(AX121=A126,N126/Q126,0)</f>
        <v>0</v>
      </c>
      <c r="AY126" s="17">
        <f>IF(AY121=A126,N126/Q126,0)</f>
        <v>0</v>
      </c>
      <c r="AZ126" s="17">
        <f>IF(AZ121=A126,N126/Q126,0)</f>
        <v>1</v>
      </c>
      <c r="BA126" s="21">
        <f>IF(BA121=A126,O126/Q126,0)</f>
        <v>0</v>
      </c>
      <c r="BB126" s="17">
        <f>IF(BB121=A126,O126/Q126,0)</f>
        <v>0</v>
      </c>
      <c r="BC126" s="17">
        <f>IF(BC121=A126,O126/Q126,0)</f>
        <v>0</v>
      </c>
      <c r="BD126" s="17">
        <f>IF(BD121=A126,O126/Q126,0)</f>
        <v>0</v>
      </c>
      <c r="BE126" s="17">
        <f>IF(BE121=A126,O126/Q126,0)</f>
        <v>0</v>
      </c>
      <c r="BF126" s="17">
        <f>IF(BF121=A126,O126/Q126,0)</f>
        <v>0</v>
      </c>
      <c r="BG126" s="17">
        <f>IF(BG121=A126,O126/Q126,0)</f>
        <v>0</v>
      </c>
      <c r="BH126" s="17">
        <f>IF(BH121=A126,O126/Q126,0)</f>
        <v>0</v>
      </c>
      <c r="BI126" s="17">
        <f>IF(BI121=A126,O126/Q126,0)</f>
        <v>0</v>
      </c>
      <c r="BJ126" s="17">
        <f>IF(BJ121=A126,O126/Q126,0)</f>
        <v>0</v>
      </c>
      <c r="BK126" s="21">
        <f>IF(BK121=A126,P126/Q126,0)</f>
        <v>0</v>
      </c>
      <c r="BL126" s="17">
        <f>IF(BL121=A126,P126/Q126,0)</f>
        <v>0</v>
      </c>
      <c r="BM126" s="17">
        <f>IF(BM121=A126,P126/Q126,0)</f>
        <v>0</v>
      </c>
      <c r="BN126" s="17">
        <f>IF(BN121=A126,P126/Q126,0)</f>
        <v>0</v>
      </c>
      <c r="BO126" s="17">
        <f>IF(BO121=A126,P126/Q126,0)</f>
        <v>0</v>
      </c>
      <c r="BP126" s="17">
        <f>IF(BP121=A126,P126/Q126,0)</f>
        <v>0</v>
      </c>
      <c r="BQ126" s="17">
        <f>IF(BQ121=A126,P126/Q126,0)</f>
        <v>0</v>
      </c>
      <c r="BR126" s="17">
        <f>IF(BR121=A126,P126/Q126,0)</f>
        <v>0</v>
      </c>
      <c r="BS126" s="17">
        <f>IF(BS121=A126,P126/Q126,0)</f>
        <v>0</v>
      </c>
      <c r="BT126" s="22">
        <f>IF(BT121=A126,P126/Q126,0)</f>
        <v>0</v>
      </c>
      <c r="BU126" s="4">
        <f>B125*C106*G126*HLOOKUP(A126,C112:L117,2,FALSE)/Q125</f>
        <v>0</v>
      </c>
      <c r="BV126" s="4">
        <f>B125*D106*H126*HLOOKUP(A126,C112:L117,3,FALSE)/Q125</f>
        <v>0</v>
      </c>
      <c r="BW126" s="4">
        <f>B125*E106*I126*HLOOKUP(A126,C112:L117,4,FALSE)/Q125</f>
        <v>0</v>
      </c>
      <c r="BX126" s="4">
        <f>B125*F106*J126*HLOOKUP(A126,C112:L117,5,FALSE)/Q125</f>
        <v>0</v>
      </c>
      <c r="BY126" s="5">
        <f>B125*G106*K126*HLOOKUP(A126,C112:L117,6,FALSE)/Q125</f>
        <v>0</v>
      </c>
      <c r="BZ126" s="3">
        <f>C125*C107*G126*HLOOKUP(A126,C112:L117,2,FALSE)/Q125</f>
        <v>0</v>
      </c>
      <c r="CA126" s="4">
        <f>C125*D107*H126*HLOOKUP(A126,C112:L117,3,FALSE)/Q125</f>
        <v>0</v>
      </c>
      <c r="CB126" s="4">
        <f>C125*E107*I126*HLOOKUP(A126,C112:L117,4,FALSE)/Q125</f>
        <v>0</v>
      </c>
      <c r="CC126" s="4">
        <f>C125*F107*J126*HLOOKUP(A126,C112:L117,5,FALSE)/Q125</f>
        <v>0</v>
      </c>
      <c r="CD126" s="5">
        <f>C125*G107*K126*HLOOKUP(A126,C112:L117,6,FALSE)/Q125</f>
        <v>0</v>
      </c>
      <c r="CE126" s="3">
        <f>D125*C108*G126*HLOOKUP(A126,C112:L117,2,FALSE)/Q125</f>
        <v>0</v>
      </c>
      <c r="CF126" s="4">
        <f>D125*D108*H126*HLOOKUP(A126,C112:L117,3,FALSE)/Q125</f>
        <v>0</v>
      </c>
      <c r="CG126" s="4">
        <f>D125*E108*I126*HLOOKUP(A126,C112:L117,4,FALSE)/Q125</f>
        <v>1.6493462001737648E-13</v>
      </c>
      <c r="CH126" s="4">
        <f>D125*F108*J126*HLOOKUP(A126,C112:L117,5,FALSE)/Q125</f>
        <v>0</v>
      </c>
      <c r="CI126" s="5">
        <f>D125*G108*K126*HLOOKUP(A126,C112:L117,6,FALSE)/Q125</f>
        <v>0</v>
      </c>
      <c r="CJ126" s="3">
        <f>E125*C109*G126*HLOOKUP(A126,C112:L117,2,FALSE)/Q125</f>
        <v>0</v>
      </c>
      <c r="CK126" s="4">
        <f>E125*D109*H126*HLOOKUP(A126,C112:L117,3,FALSE)/Q125</f>
        <v>0</v>
      </c>
      <c r="CL126" s="4">
        <f>E125*E109*I126*HLOOKUP(A126,C112:L117,4,FALSE)/Q125</f>
        <v>1.6826265444214237E-10</v>
      </c>
      <c r="CM126" s="4">
        <f>E125*F109*J126*HLOOKUP(A126,C112:L117,5,FALSE)/Q125</f>
        <v>0</v>
      </c>
      <c r="CN126" s="5">
        <f>E125*G109*K126*HLOOKUP(A126,C112:L117,6,FALSE)/Q125</f>
        <v>0</v>
      </c>
      <c r="CO126" s="3">
        <f>F125*C110*G126*HLOOKUP(A126,C112:L117,2,FALSE)/Q125</f>
        <v>0</v>
      </c>
      <c r="CP126" s="4">
        <f>F125*D110*H126*HLOOKUP(A126,C112:L117,3,FALSE)/Q125</f>
        <v>0</v>
      </c>
      <c r="CQ126" s="4">
        <f>F125*E110*I126*HLOOKUP(A126,C112:L117,4,FALSE)/Q125</f>
        <v>0.99999999983157239</v>
      </c>
      <c r="CR126" s="4">
        <f>F125*F110*J126*HLOOKUP(A126,C112:L117,5,FALSE)/Q125</f>
        <v>0</v>
      </c>
      <c r="CS126" s="5">
        <f>F125*G110*K126*HLOOKUP(A126,C112:L117,6,FALSE)/Q125</f>
        <v>0</v>
      </c>
    </row>
    <row r="127" spans="1:97">
      <c r="A127" s="16" t="s">
        <v>9</v>
      </c>
      <c r="B127" s="3">
        <f>IF(ISBLANK(HLOOKUP(A127,C112:L117,2,FALSE)),0,HLOOKUP(A127,C112:L117,2,FALSE) * (C106*B126+C107*C126+C108*D126+C109*E126+C110*F126))</f>
        <v>0</v>
      </c>
      <c r="C127" s="4">
        <f>IF(ISBLANK(HLOOKUP(A127,C112:L117,3,FALSE)),0,HLOOKUP(A127,C112:L117,3,FALSE) * (D106*B126+D107*C126+D108*D126+D109*E126+D110*F126))</f>
        <v>0</v>
      </c>
      <c r="D127" s="4">
        <f>IF(ISBLANK(HLOOKUP(A127,C112:L117,4,FALSE)),0,HLOOKUP(A127,C112:L117,4,FALSE) * (E106*B126+E107*C126+E108*D126+E109*E126+E110*F126))</f>
        <v>6.3289043467013121E-13</v>
      </c>
      <c r="E127" s="4">
        <f>IF(ISBLANK(HLOOKUP(A127,C112:L117,5,FALSE)),0,HLOOKUP(A127,C112:L117,5,FALSE) * (F106*B126+F107*C126+F108*D126+F109*E126+F110*F126))</f>
        <v>9.4356933460648575E-4</v>
      </c>
      <c r="F127" s="5">
        <f>IF(ISBLANK(HLOOKUP(A127,C112:L117,6,FALSE)),0,HLOOKUP(A127,C112:L117,6,FALSE) * (G106*B126+G107*C126+G108*D126+G109*E126+G110*F126))</f>
        <v>6.4291158531557598E-8</v>
      </c>
      <c r="G127" s="3">
        <f>IF(ISBLANK(HLOOKUP(A127,C112:L117,2,FALSE)),0,C106*HLOOKUP(A128,C112:L117,2,FALSE)*G128 + D106*HLOOKUP(A128,C112:L117,3,FALSE)*H128 + E106*HLOOKUP(A128,C112:L117,4,FALSE)*I128 + F106*HLOOKUP(A128,C112:L117,5,FALSE)*J128 + G106*HLOOKUP(A128,C112:L117,6,FALSE)*K128)</f>
        <v>0</v>
      </c>
      <c r="H127" s="4">
        <f>IF(ISBLANK(HLOOKUP(A127,C112:L117,3,FALSE)),0,C107*HLOOKUP(A128,C112:L117,2,FALSE)*G128 + D107*HLOOKUP(A128,C112:L117,3,FALSE)*H128 + E107*HLOOKUP(A128,C112:L117,4,FALSE)*I128 + F107*HLOOKUP(A128,C112:L117,5,FALSE)*J128 + G107*HLOOKUP(A128,C112:L117,6,FALSE)*K128)</f>
        <v>0</v>
      </c>
      <c r="I127" s="4">
        <f>IF(ISBLANK(HLOOKUP(A127,C112:L117,4,FALSE)),0,C108*HLOOKUP(A128,C112:L117,2,FALSE)*G128 + D108*HLOOKUP(A128,C112:L117,3,FALSE)*H128 + E108*HLOOKUP(A128,C112:L117,4,FALSE)*I128 + F108*HLOOKUP(A128,C112:L117,5,FALSE)*J128 + G108*HLOOKUP(A128,C112:L117,6,FALSE)*K128)</f>
        <v>1.4672427340196342E-5</v>
      </c>
      <c r="J127" s="4">
        <f>IF(ISBLANK(HLOOKUP(A127,C112:L117,5,FALSE)),0,C109*HLOOKUP(A128,C112:L117,2,FALSE)*G128 + D109*HLOOKUP(A128,C112:L117,3,FALSE)*H128 + E109*HLOOKUP(A128,C112:L117,4,FALSE)*I128 + F109*HLOOKUP(A128,C112:L117,5,FALSE)*J128 + G109*HLOOKUP(A128,C112:L117,6,FALSE)*K128)</f>
        <v>0.33087966183906309</v>
      </c>
      <c r="K127" s="5">
        <f>IF(ISBLANK(HLOOKUP(A127,C112:L117,6,FALSE)),0,C110*HLOOKUP(A128,C112:L117,2,FALSE)*G128 + D110*HLOOKUP(A128,C112:L117,3,FALSE)*H128 + E110*HLOOKUP(A128,C112:L117,4,FALSE)*I128 + F110*HLOOKUP(A128,C112:L117,5,FALSE)*J128 + G110*HLOOKUP(A128,C112:L117,6,FALSE)*K128)</f>
        <v>0.50274836587788096</v>
      </c>
      <c r="L127" s="3">
        <f t="shared" si="151"/>
        <v>0</v>
      </c>
      <c r="M127" s="4">
        <f t="shared" si="142"/>
        <v>0</v>
      </c>
      <c r="N127" s="4">
        <f t="shared" si="143"/>
        <v>9.2860389170027801E-18</v>
      </c>
      <c r="O127" s="4">
        <f t="shared" si="144"/>
        <v>3.1220790235630377E-4</v>
      </c>
      <c r="P127" s="5">
        <f t="shared" si="145"/>
        <v>3.2322274892136364E-8</v>
      </c>
      <c r="Q127" s="19">
        <f t="shared" si="152"/>
        <v>3.1224022463120516E-4</v>
      </c>
      <c r="R127" s="21">
        <f t="shared" si="146"/>
        <v>0</v>
      </c>
      <c r="S127" s="17">
        <f t="shared" si="147"/>
        <v>0</v>
      </c>
      <c r="T127" s="17">
        <f t="shared" si="148"/>
        <v>2.974004687567323E-14</v>
      </c>
      <c r="U127" s="17">
        <f t="shared" si="149"/>
        <v>0.99989648266830589</v>
      </c>
      <c r="V127" s="22">
        <f t="shared" si="150"/>
        <v>1.035173316644677E-4</v>
      </c>
      <c r="W127" s="21">
        <f>IF(W121=A127,L127/Q127,0)</f>
        <v>0</v>
      </c>
      <c r="X127" s="17">
        <f>IF(X121=A127,L127/Q127,0)</f>
        <v>0</v>
      </c>
      <c r="Y127" s="17">
        <f>IF(Y121=A127,L127/Q127,0)</f>
        <v>0</v>
      </c>
      <c r="Z127" s="17">
        <f>IF(Z121=A127,L127/Q127,0)</f>
        <v>0</v>
      </c>
      <c r="AA127" s="17">
        <f>IF(AA121=A127,L127/Q127,0)</f>
        <v>0</v>
      </c>
      <c r="AB127" s="17">
        <f>IF(AB121=A127,L127/Q127,0)</f>
        <v>0</v>
      </c>
      <c r="AC127" s="17">
        <f>IF(AC121=A127,L127/Q127,0)</f>
        <v>0</v>
      </c>
      <c r="AD127" s="17">
        <f>IF(AD121=A127,L127/Q127,0)</f>
        <v>0</v>
      </c>
      <c r="AE127" s="17">
        <f>IF(AE121=A127,L127/Q127,0)</f>
        <v>0</v>
      </c>
      <c r="AF127" s="17">
        <f>IF(AF121=A127,L127/Q127,0)</f>
        <v>0</v>
      </c>
      <c r="AG127" s="21">
        <f>IF(AG121=A127,M127/Q127,0)</f>
        <v>0</v>
      </c>
      <c r="AH127" s="17">
        <f>IF(AH121=A127,M127/Q127,0)</f>
        <v>0</v>
      </c>
      <c r="AI127" s="17">
        <f>IF(AI121=A127,M127/Q127,0)</f>
        <v>0</v>
      </c>
      <c r="AJ127" s="17">
        <f>IF(AJ121=A127,M127/Q127,0)</f>
        <v>0</v>
      </c>
      <c r="AK127" s="17">
        <f>IF(AK121=A127,M127/Q127,0)</f>
        <v>0</v>
      </c>
      <c r="AL127" s="17">
        <f>IF(AL121=A127,M127/Q127,0)</f>
        <v>0</v>
      </c>
      <c r="AM127" s="17">
        <f>IF(AM121=A127,M127/Q127,0)</f>
        <v>0</v>
      </c>
      <c r="AN127" s="17">
        <f>IF(AN121=A127,M127/Q127,0)</f>
        <v>0</v>
      </c>
      <c r="AO127" s="17">
        <f>IF(AO121=A127,M127/Q127,0)</f>
        <v>0</v>
      </c>
      <c r="AP127" s="17">
        <f>IF(AP121=A127,M127/Q127,0)</f>
        <v>0</v>
      </c>
      <c r="AQ127" s="21">
        <f>IF(AQ121=A127,N127/Q127,0)</f>
        <v>0</v>
      </c>
      <c r="AR127" s="17">
        <f>IF(AR121=A127,N127/Q127,0)</f>
        <v>0</v>
      </c>
      <c r="AS127" s="17">
        <f>IF(AS121=A127,N127/Q127,0)</f>
        <v>0</v>
      </c>
      <c r="AT127" s="17">
        <f>IF(AT121=A127,N127/Q127,0)</f>
        <v>0</v>
      </c>
      <c r="AU127" s="17">
        <f>IF(AU121=A127,N127/Q127,0)</f>
        <v>2.974004687567323E-14</v>
      </c>
      <c r="AV127" s="17">
        <f>IF(AV121=A127,N127/Q127,0)</f>
        <v>0</v>
      </c>
      <c r="AW127" s="17">
        <f>IF(AW121=A127,N127/Q127,0)</f>
        <v>0</v>
      </c>
      <c r="AX127" s="17">
        <f>IF(AX121=A127,N127/Q127,0)</f>
        <v>0</v>
      </c>
      <c r="AY127" s="17">
        <f>IF(AY121=A127,N127/Q127,0)</f>
        <v>0</v>
      </c>
      <c r="AZ127" s="17">
        <f>IF(AZ121=A127,N127/Q127,0)</f>
        <v>0</v>
      </c>
      <c r="BA127" s="21">
        <f>IF(BA121=A127,O127/Q127,0)</f>
        <v>0</v>
      </c>
      <c r="BB127" s="17">
        <f>IF(BB121=A127,O127/Q127,0)</f>
        <v>0</v>
      </c>
      <c r="BC127" s="17">
        <f>IF(BC121=A127,O127/Q127,0)</f>
        <v>0</v>
      </c>
      <c r="BD127" s="17">
        <f>IF(BD121=A127,O127/Q127,0)</f>
        <v>0</v>
      </c>
      <c r="BE127" s="17">
        <f>IF(BE121=A127,O127/Q127,0)</f>
        <v>0.99989648266830589</v>
      </c>
      <c r="BF127" s="17">
        <f>IF(BF121=A127,O127/Q127,0)</f>
        <v>0</v>
      </c>
      <c r="BG127" s="17">
        <f>IF(BG121=A127,O127/Q127,0)</f>
        <v>0</v>
      </c>
      <c r="BH127" s="17">
        <f>IF(BH121=A127,O127/Q127,0)</f>
        <v>0</v>
      </c>
      <c r="BI127" s="17">
        <f>IF(BI121=A127,O127/Q127,0)</f>
        <v>0</v>
      </c>
      <c r="BJ127" s="17">
        <f>IF(BJ121=A127,O127/Q127,0)</f>
        <v>0</v>
      </c>
      <c r="BK127" s="21">
        <f>IF(BK121=A127,P127/Q127,0)</f>
        <v>0</v>
      </c>
      <c r="BL127" s="17">
        <f>IF(BL121=A127,P127/Q127,0)</f>
        <v>0</v>
      </c>
      <c r="BM127" s="17">
        <f>IF(BM121=A127,P127/Q127,0)</f>
        <v>0</v>
      </c>
      <c r="BN127" s="17">
        <f>IF(BN121=A127,P127/Q127,0)</f>
        <v>0</v>
      </c>
      <c r="BO127" s="17">
        <f>IF(BO121=A127,P127/Q127,0)</f>
        <v>1.035173316644677E-4</v>
      </c>
      <c r="BP127" s="17">
        <f>IF(BP121=A127,P127/Q127,0)</f>
        <v>0</v>
      </c>
      <c r="BQ127" s="17">
        <f>IF(BQ121=A127,P127/Q127,0)</f>
        <v>0</v>
      </c>
      <c r="BR127" s="17">
        <f>IF(BR121=A127,P127/Q127,0)</f>
        <v>0</v>
      </c>
      <c r="BS127" s="17">
        <f>IF(BS121=A127,P127/Q127,0)</f>
        <v>0</v>
      </c>
      <c r="BT127" s="22">
        <f>IF(BT121=A127,P127/Q127,0)</f>
        <v>0</v>
      </c>
      <c r="BU127" s="4">
        <f>B126*C106*G127*HLOOKUP(A127,C112:L117,2,FALSE)/Q126</f>
        <v>0</v>
      </c>
      <c r="BV127" s="4">
        <f>B126*D106*H127*HLOOKUP(A127,C112:L117,3,FALSE)/Q126</f>
        <v>0</v>
      </c>
      <c r="BW127" s="4">
        <f>B126*E106*I127*HLOOKUP(A127,C112:L117,4,FALSE)/Q126</f>
        <v>0</v>
      </c>
      <c r="BX127" s="4">
        <f>B126*F106*J127*HLOOKUP(A127,C112:L117,5,FALSE)/Q126</f>
        <v>0</v>
      </c>
      <c r="BY127" s="5">
        <f>B126*G106*K127*HLOOKUP(A127,C112:L117,6,FALSE)/Q126</f>
        <v>0</v>
      </c>
      <c r="BZ127" s="3">
        <f>C126*C107*G127*HLOOKUP(A127,C112:L117,2,FALSE)/Q126</f>
        <v>0</v>
      </c>
      <c r="CA127" s="4">
        <f>C126*D107*H127*HLOOKUP(A127,C112:L117,3,FALSE)/Q126</f>
        <v>0</v>
      </c>
      <c r="CB127" s="4">
        <f>C126*E107*I127*HLOOKUP(A127,C112:L117,4,FALSE)/Q126</f>
        <v>0</v>
      </c>
      <c r="CC127" s="4">
        <f>C126*F107*J127*HLOOKUP(A127,C112:L117,5,FALSE)/Q126</f>
        <v>0</v>
      </c>
      <c r="CD127" s="5">
        <f>C126*G107*K127*HLOOKUP(A127,C112:L117,6,FALSE)/Q126</f>
        <v>0</v>
      </c>
      <c r="CE127" s="3">
        <f>D126*C108*G127*HLOOKUP(A127,C112:L117,2,FALSE)/Q126</f>
        <v>0</v>
      </c>
      <c r="CF127" s="4">
        <f>D126*D108*H127*HLOOKUP(A127,C112:L117,3,FALSE)/Q126</f>
        <v>0</v>
      </c>
      <c r="CG127" s="4">
        <f>D126*E108*I127*HLOOKUP(A127,C112:L117,4,FALSE)/Q126</f>
        <v>2.9740046875673217E-14</v>
      </c>
      <c r="CH127" s="4">
        <f>D126*F108*J127*HLOOKUP(A127,C112:L117,5,FALSE)/Q126</f>
        <v>0.99989648266830577</v>
      </c>
      <c r="CI127" s="5">
        <f>D126*G108*K127*HLOOKUP(A127,C112:L117,6,FALSE)/Q126</f>
        <v>1.0351733166446769E-4</v>
      </c>
      <c r="CJ127" s="3">
        <f>E126*C109*G127*HLOOKUP(A127,C112:L117,2,FALSE)/Q126</f>
        <v>0</v>
      </c>
      <c r="CK127" s="4">
        <f>E126*D109*H127*HLOOKUP(A127,C112:L117,3,FALSE)/Q126</f>
        <v>0</v>
      </c>
      <c r="CL127" s="4">
        <f>E126*E109*I127*HLOOKUP(A127,C112:L117,4,FALSE)/Q126</f>
        <v>0</v>
      </c>
      <c r="CM127" s="4">
        <f>E126*F109*J127*HLOOKUP(A127,C112:L117,5,FALSE)/Q126</f>
        <v>0</v>
      </c>
      <c r="CN127" s="5">
        <f>E126*G109*K127*HLOOKUP(A127,C112:L117,6,FALSE)/Q126</f>
        <v>0</v>
      </c>
      <c r="CO127" s="3">
        <f>F126*C110*G127*HLOOKUP(A127,C112:L117,2,FALSE)/Q126</f>
        <v>0</v>
      </c>
      <c r="CP127" s="4">
        <f>F126*D110*H127*HLOOKUP(A127,C112:L117,3,FALSE)/Q126</f>
        <v>0</v>
      </c>
      <c r="CQ127" s="4">
        <f>F126*E110*I127*HLOOKUP(A127,C112:L117,4,FALSE)/Q126</f>
        <v>0</v>
      </c>
      <c r="CR127" s="4">
        <f>F126*F110*J127*HLOOKUP(A127,C112:L117,5,FALSE)/Q126</f>
        <v>0</v>
      </c>
      <c r="CS127" s="5">
        <f>F126*G110*K127*HLOOKUP(A127,C112:L117,6,FALSE)/Q126</f>
        <v>0</v>
      </c>
    </row>
    <row r="128" spans="1:97">
      <c r="A128" s="16" t="s">
        <v>6</v>
      </c>
      <c r="B128" s="3">
        <f>IF(ISBLANK(HLOOKUP(A128,C112:L117,2,FALSE)),0,HLOOKUP(A128,C112:L117,2,FALSE) * (C106*B127+C107*C127+C108*D127+C109*E127+C110*F127))</f>
        <v>0</v>
      </c>
      <c r="C128" s="4">
        <f>IF(ISBLANK(HLOOKUP(A128,C112:L117,3,FALSE)),0,HLOOKUP(A128,C112:L117,3,FALSE) * (D106*B127+D107*C127+D108*D127+D109*E127+D110*F127))</f>
        <v>3.1224022463120516E-4</v>
      </c>
      <c r="D128" s="4">
        <f>IF(ISBLANK(HLOOKUP(A128,C112:L117,4,FALSE)),0,HLOOKUP(A128,C112:L117,4,FALSE) * (E106*B127+E107*C127+E108*D127+E109*E127+E110*F127))</f>
        <v>0</v>
      </c>
      <c r="E128" s="4">
        <f>IF(ISBLANK(HLOOKUP(A128,C112:L117,5,FALSE)),0,HLOOKUP(A128,C112:L117,5,FALSE) * (F106*B127+F107*C127+F108*D127+F109*E127+F110*F127))</f>
        <v>0</v>
      </c>
      <c r="F128" s="5">
        <f>IF(ISBLANK(HLOOKUP(A128,C112:L117,6,FALSE)),0,HLOOKUP(A128,C112:L117,6,FALSE) * (G106*B127+G107*C127+G108*D127+G109*E127+G110*F127))</f>
        <v>0</v>
      </c>
      <c r="G128" s="3">
        <f>IF(ISBLANK(HLOOKUP(A128,C112:L117,2,FALSE)),0,HLOOKUP(A128,C112:L117,2,FALSE))</f>
        <v>0</v>
      </c>
      <c r="H128" s="4">
        <f>IF(ISBLANK(HLOOKUP(A128,C112:L117,3,FALSE)),0,HLOOKUP(A128,C112:L117,3,FALSE))</f>
        <v>1</v>
      </c>
      <c r="I128" s="4">
        <f>IF(ISBLANK(HLOOKUP(A128,C112:L117,4,FALSE)),0,HLOOKUP(A128,C112:L117,4,FALSE))</f>
        <v>0</v>
      </c>
      <c r="J128" s="4">
        <f>IF(ISBLANK(HLOOKUP(A128,C112:L117,5,FALSE)),0,HLOOKUP(A128,C112:L117,5,FALSE))</f>
        <v>0</v>
      </c>
      <c r="K128" s="5">
        <f>IF(ISBLANK(HLOOKUP(A128,C112:L117,6,FALSE)),0,HLOOKUP(A128,C112:L117,6,FALSE))</f>
        <v>0</v>
      </c>
      <c r="L128" s="3">
        <f t="shared" si="151"/>
        <v>0</v>
      </c>
      <c r="M128" s="4">
        <f t="shared" si="142"/>
        <v>3.1224022463120516E-4</v>
      </c>
      <c r="N128" s="4">
        <f t="shared" si="143"/>
        <v>0</v>
      </c>
      <c r="O128" s="4">
        <f t="shared" si="144"/>
        <v>0</v>
      </c>
      <c r="P128" s="5">
        <f t="shared" si="145"/>
        <v>0</v>
      </c>
      <c r="Q128" s="19">
        <f t="shared" si="152"/>
        <v>3.1224022463120516E-4</v>
      </c>
      <c r="R128" s="21">
        <f t="shared" si="146"/>
        <v>0</v>
      </c>
      <c r="S128" s="17">
        <f t="shared" si="147"/>
        <v>1</v>
      </c>
      <c r="T128" s="17">
        <f t="shared" si="148"/>
        <v>0</v>
      </c>
      <c r="U128" s="17">
        <f t="shared" si="149"/>
        <v>0</v>
      </c>
      <c r="V128" s="22">
        <f t="shared" si="150"/>
        <v>0</v>
      </c>
      <c r="W128" s="21">
        <f>IF(W121=A128,L128/Q128,0)</f>
        <v>0</v>
      </c>
      <c r="X128" s="17">
        <f>IF(X121=A128,L128/Q128,0)</f>
        <v>0</v>
      </c>
      <c r="Y128" s="17">
        <f>IF(Y121=A128,L128/Q128,0)</f>
        <v>0</v>
      </c>
      <c r="Z128" s="17">
        <f>IF(Z121=A128,L128/Q128,0)</f>
        <v>0</v>
      </c>
      <c r="AA128" s="17">
        <f>IF(AA121=A128,L128/Q128,0)</f>
        <v>0</v>
      </c>
      <c r="AB128" s="17">
        <f>IF(AB121=A128,L128/Q128,0)</f>
        <v>0</v>
      </c>
      <c r="AC128" s="17">
        <f>IF(AC121=A128,L128/Q128,0)</f>
        <v>0</v>
      </c>
      <c r="AD128" s="17">
        <f>IF(AD121=A128,L128/Q128,0)</f>
        <v>0</v>
      </c>
      <c r="AE128" s="17">
        <f>IF(AE121=A128,L128/Q128,0)</f>
        <v>0</v>
      </c>
      <c r="AF128" s="17">
        <f>IF(AF121=A128,L128/Q128,0)</f>
        <v>0</v>
      </c>
      <c r="AG128" s="21">
        <f>IF(AG121=A128,M128/Q128,0)</f>
        <v>0</v>
      </c>
      <c r="AH128" s="17">
        <f>IF(AH121=A128,M128/Q128,0)</f>
        <v>1</v>
      </c>
      <c r="AI128" s="17">
        <f>IF(AI121=A128,M128/Q128,0)</f>
        <v>0</v>
      </c>
      <c r="AJ128" s="17">
        <f>IF(AJ121=A128,M128/Q128,0)</f>
        <v>0</v>
      </c>
      <c r="AK128" s="17">
        <f>IF(AK121=A128,M128/Q128,0)</f>
        <v>0</v>
      </c>
      <c r="AL128" s="17">
        <f>IF(AL121=A128,M128/Q128,0)</f>
        <v>0</v>
      </c>
      <c r="AM128" s="17">
        <f>IF(AM121=A128,M128/Q128,0)</f>
        <v>0</v>
      </c>
      <c r="AN128" s="17">
        <f>IF(AN121=A128,M128/Q128,0)</f>
        <v>0</v>
      </c>
      <c r="AO128" s="17">
        <f>IF(AO121=A128,M128/Q128,0)</f>
        <v>0</v>
      </c>
      <c r="AP128" s="17">
        <f>IF(AP121=A128,M128/Q128,0)</f>
        <v>0</v>
      </c>
      <c r="AQ128" s="21">
        <f>IF(AQ121=A128,N128/Q128,0)</f>
        <v>0</v>
      </c>
      <c r="AR128" s="17">
        <f>IF(AR121=A128,N128/Q128,0)</f>
        <v>0</v>
      </c>
      <c r="AS128" s="17">
        <f>IF(AS121=A128,N128/Q128,0)</f>
        <v>0</v>
      </c>
      <c r="AT128" s="17">
        <f>IF(AT121=A128,N128/Q128,0)</f>
        <v>0</v>
      </c>
      <c r="AU128" s="17">
        <f>IF(AU121=A128,N128/Q128,0)</f>
        <v>0</v>
      </c>
      <c r="AV128" s="17">
        <f>IF(AV121=A128,N128/Q128,0)</f>
        <v>0</v>
      </c>
      <c r="AW128" s="17">
        <f>IF(AW121=A128,N128/Q128,0)</f>
        <v>0</v>
      </c>
      <c r="AX128" s="17">
        <f>IF(AX121=A128,N128/Q128,0)</f>
        <v>0</v>
      </c>
      <c r="AY128" s="17">
        <f>IF(AY121=A128,N128/Q128,0)</f>
        <v>0</v>
      </c>
      <c r="AZ128" s="17">
        <f>IF(AZ121=A128,N128/Q128,0)</f>
        <v>0</v>
      </c>
      <c r="BA128" s="21">
        <f>IF(BA121=A128,O128/Q128,0)</f>
        <v>0</v>
      </c>
      <c r="BB128" s="17">
        <f>IF(BB121=A128,O128/Q128,0)</f>
        <v>0</v>
      </c>
      <c r="BC128" s="17">
        <f>IF(BC121=A128,O128/Q128,0)</f>
        <v>0</v>
      </c>
      <c r="BD128" s="17">
        <f>IF(BD121=A128,O128/Q128,0)</f>
        <v>0</v>
      </c>
      <c r="BE128" s="17">
        <f>IF(BE121=A128,O128/Q128,0)</f>
        <v>0</v>
      </c>
      <c r="BF128" s="17">
        <f>IF(BF121=A128,O128/Q128,0)</f>
        <v>0</v>
      </c>
      <c r="BG128" s="17">
        <f>IF(BG121=A128,O128/Q128,0)</f>
        <v>0</v>
      </c>
      <c r="BH128" s="17">
        <f>IF(BH121=A128,O128/Q128,0)</f>
        <v>0</v>
      </c>
      <c r="BI128" s="17">
        <f>IF(BI121=A128,O128/Q128,0)</f>
        <v>0</v>
      </c>
      <c r="BJ128" s="17">
        <f>IF(BJ121=A128,O128/Q128,0)</f>
        <v>0</v>
      </c>
      <c r="BK128" s="21">
        <f>IF(BK121=A128,P128/Q128,0)</f>
        <v>0</v>
      </c>
      <c r="BL128" s="17">
        <f>IF(BL121=A128,P128/Q128,0)</f>
        <v>0</v>
      </c>
      <c r="BM128" s="17">
        <f>IF(BM121=A128,P128/Q128,0)</f>
        <v>0</v>
      </c>
      <c r="BN128" s="17">
        <f>IF(BN121=A128,P128/Q128,0)</f>
        <v>0</v>
      </c>
      <c r="BO128" s="17">
        <f>IF(BO121=A128,P128/Q128,0)</f>
        <v>0</v>
      </c>
      <c r="BP128" s="17">
        <f>IF(BP121=A128,P128/Q128,0)</f>
        <v>0</v>
      </c>
      <c r="BQ128" s="17">
        <f>IF(BQ121=A128,P128/Q128,0)</f>
        <v>0</v>
      </c>
      <c r="BR128" s="17">
        <f>IF(BR121=A128,P128/Q128,0)</f>
        <v>0</v>
      </c>
      <c r="BS128" s="17">
        <f>IF(BS121=A128,P128/Q128,0)</f>
        <v>0</v>
      </c>
      <c r="BT128" s="22">
        <f>IF(BT121=A128,P128/Q128,0)</f>
        <v>0</v>
      </c>
      <c r="BU128" s="4">
        <f>B127*C106*G128*HLOOKUP(A128,C112:L117,2,FALSE)/Q127</f>
        <v>0</v>
      </c>
      <c r="BV128" s="4">
        <f>B127*D106*H128*HLOOKUP(A128,C112:L117,3,FALSE)/Q127</f>
        <v>0</v>
      </c>
      <c r="BW128" s="4">
        <f>B127*E106*I128*HLOOKUP(A128,C112:L117,4,FALSE)/Q127</f>
        <v>0</v>
      </c>
      <c r="BX128" s="4">
        <f>B127*F106*J128*HLOOKUP(A128,C112:L117,5,FALSE)/Q127</f>
        <v>0</v>
      </c>
      <c r="BY128" s="5">
        <f>B127*G106*K128*HLOOKUP(A128,C112:L117,6,FALSE)/Q127</f>
        <v>0</v>
      </c>
      <c r="BZ128" s="3">
        <f>C127*C107*G128*HLOOKUP(A128,C112:L117,2,FALSE)/Q127</f>
        <v>0</v>
      </c>
      <c r="CA128" s="4">
        <f>C127*D107*H128*HLOOKUP(A128,C112:L117,3,FALSE)/Q127</f>
        <v>0</v>
      </c>
      <c r="CB128" s="4">
        <f>C127*E107*I128*HLOOKUP(A128,C112:L117,4,FALSE)/Q127</f>
        <v>0</v>
      </c>
      <c r="CC128" s="4">
        <f>C127*F107*J128*HLOOKUP(A128,C112:L117,5,FALSE)/Q127</f>
        <v>0</v>
      </c>
      <c r="CD128" s="5">
        <f>C127*G107*K128*HLOOKUP(A128,C112:L117,6,FALSE)/Q127</f>
        <v>0</v>
      </c>
      <c r="CE128" s="3">
        <f>D127*C108*G128*HLOOKUP(A128,C112:L117,2,FALSE)/Q127</f>
        <v>0</v>
      </c>
      <c r="CF128" s="4">
        <f>D127*D108*H128*HLOOKUP(A128,C112:L117,3,FALSE)/Q127</f>
        <v>2.974004687567323E-14</v>
      </c>
      <c r="CG128" s="4">
        <f>D127*E108*I128*HLOOKUP(A128,C112:L117,4,FALSE)/Q127</f>
        <v>0</v>
      </c>
      <c r="CH128" s="4">
        <f>D127*F108*J128*HLOOKUP(A128,C112:L117,5,FALSE)/Q127</f>
        <v>0</v>
      </c>
      <c r="CI128" s="5">
        <f>D127*G108*K128*HLOOKUP(A128,C112:L117,6,FALSE)/Q127</f>
        <v>0</v>
      </c>
      <c r="CJ128" s="3">
        <f>E127*C109*G128*HLOOKUP(A128,C112:L117,2,FALSE)/Q127</f>
        <v>0</v>
      </c>
      <c r="CK128" s="4">
        <f>E127*D109*H128*HLOOKUP(A128,C112:L117,3,FALSE)/Q127</f>
        <v>0.99989648266830589</v>
      </c>
      <c r="CL128" s="4">
        <f>E127*E109*I128*HLOOKUP(A128,C112:L117,4,FALSE)/Q127</f>
        <v>0</v>
      </c>
      <c r="CM128" s="4">
        <f>E127*F109*J128*HLOOKUP(A128,C112:L117,5,FALSE)/Q127</f>
        <v>0</v>
      </c>
      <c r="CN128" s="5">
        <f>E127*G109*K128*HLOOKUP(A128,C112:L117,6,FALSE)/Q127</f>
        <v>0</v>
      </c>
      <c r="CO128" s="3">
        <f>F127*C110*G128*HLOOKUP(A128,C112:L117,2,FALSE)/Q127</f>
        <v>0</v>
      </c>
      <c r="CP128" s="4">
        <f>F127*D110*H128*HLOOKUP(A128,C112:L117,3,FALSE)/Q127</f>
        <v>1.035173316644677E-4</v>
      </c>
      <c r="CQ128" s="4">
        <f>F127*E110*I128*HLOOKUP(A128,C112:L117,4,FALSE)/Q127</f>
        <v>0</v>
      </c>
      <c r="CR128" s="4">
        <f>F127*F110*J128*HLOOKUP(A128,C112:L117,5,FALSE)/Q127</f>
        <v>0</v>
      </c>
      <c r="CS128" s="5">
        <f>F127*G110*K128*HLOOKUP(A128,C112:L117,6,FALSE)/Q127</f>
        <v>0</v>
      </c>
    </row>
    <row r="129" spans="1:97">
      <c r="A129" s="16"/>
      <c r="B129" s="3"/>
      <c r="C129" s="4"/>
      <c r="D129" s="4"/>
      <c r="E129" s="4"/>
      <c r="F129" s="5"/>
      <c r="G129" s="3"/>
      <c r="H129" s="4"/>
      <c r="I129" s="4"/>
      <c r="J129" s="4"/>
      <c r="K129" s="5"/>
      <c r="L129" s="3"/>
      <c r="M129" s="4"/>
      <c r="N129" s="4"/>
      <c r="O129" s="4"/>
      <c r="P129" s="5"/>
      <c r="Q129" s="19"/>
      <c r="R129" s="3"/>
      <c r="S129" s="4"/>
      <c r="T129" s="4"/>
      <c r="U129" s="4"/>
      <c r="V129" s="5"/>
      <c r="W129" s="21"/>
      <c r="X129" s="17"/>
      <c r="Y129" s="17"/>
      <c r="Z129" s="17"/>
      <c r="AA129" s="17"/>
      <c r="AB129" s="17"/>
      <c r="AC129" s="17"/>
      <c r="AD129" s="17"/>
      <c r="AE129" s="17"/>
      <c r="AF129" s="17"/>
      <c r="AG129" s="21"/>
      <c r="AH129" s="17"/>
      <c r="AI129" s="17"/>
      <c r="AJ129" s="17"/>
      <c r="AK129" s="17"/>
      <c r="AL129" s="17"/>
      <c r="AM129" s="17"/>
      <c r="AN129" s="17"/>
      <c r="AO129" s="17"/>
      <c r="AP129" s="17"/>
      <c r="AQ129" s="21">
        <f>IF(AQ121=A129,N129/Q129,0)</f>
        <v>0</v>
      </c>
      <c r="AR129" s="17">
        <f>IF(AR121=A129,N129/Q129,0)</f>
        <v>0</v>
      </c>
      <c r="AS129" s="17">
        <f>IF(AS121=A129,N129/Q129,0)</f>
        <v>0</v>
      </c>
      <c r="AT129" s="17">
        <f>IF(AT121=A129,N129/Q129,0)</f>
        <v>0</v>
      </c>
      <c r="AU129" s="17">
        <f>IF(AU121=A129,N129/Q129,0)</f>
        <v>0</v>
      </c>
      <c r="AV129" s="17">
        <f>IF(AV121=A129,N129/Q129,0)</f>
        <v>0</v>
      </c>
      <c r="AW129" s="17">
        <f>IF(AW121=A129,N129/Q129,0)</f>
        <v>0</v>
      </c>
      <c r="AX129" s="17">
        <f>IF(AX121=A129,N129/Q129,0)</f>
        <v>0</v>
      </c>
      <c r="AY129" s="17">
        <f>IF(AY121=A129,N129/Q129,0)</f>
        <v>0</v>
      </c>
      <c r="AZ129" s="17">
        <f>IF(AZ121=A129,N129/Q129,0)</f>
        <v>0</v>
      </c>
      <c r="BA129" s="21">
        <f>IF(BA121=A129,O129/Q129,0)</f>
        <v>0</v>
      </c>
      <c r="BB129" s="17">
        <f>IF(BB121=A129,O129/Q129,0)</f>
        <v>0</v>
      </c>
      <c r="BC129" s="17">
        <f>IF(BC121=A129,O129/Q129,0)</f>
        <v>0</v>
      </c>
      <c r="BD129" s="17">
        <f>IF(BD121=A129,O129/Q129,0)</f>
        <v>0</v>
      </c>
      <c r="BE129" s="17">
        <f>IF(BE121=A129,O129/Q129,0)</f>
        <v>0</v>
      </c>
      <c r="BF129" s="17">
        <f>IF(BF121=A129,O129/Q129,0)</f>
        <v>0</v>
      </c>
      <c r="BG129" s="17">
        <f>IF(BG121=A129,O129/Q129,0)</f>
        <v>0</v>
      </c>
      <c r="BH129" s="17">
        <f>IF(BH121=A129,O129/Q129,0)</f>
        <v>0</v>
      </c>
      <c r="BI129" s="17">
        <f>IF(BI121=A129,O129/Q129,0)</f>
        <v>0</v>
      </c>
      <c r="BJ129" s="17">
        <f>IF(BJ121=A129,O129/Q129,0)</f>
        <v>0</v>
      </c>
      <c r="BK129" s="21">
        <f>IF(BK121=A129,P129/Q129,0)</f>
        <v>0</v>
      </c>
      <c r="BL129" s="17">
        <f>IF(BL121=A129,P129/Q129,0)</f>
        <v>0</v>
      </c>
      <c r="BM129" s="17">
        <f>IF(BM121=A129,P129/Q129,0)</f>
        <v>0</v>
      </c>
      <c r="BN129" s="17">
        <f>IF(BN121=A129,P129/Q129,0)</f>
        <v>0</v>
      </c>
      <c r="BO129" s="17">
        <f>IF(BO121=A129,P129/Q129,0)</f>
        <v>0</v>
      </c>
      <c r="BP129" s="17">
        <f>IF(BP121=A129,P129/Q129,0)</f>
        <v>0</v>
      </c>
      <c r="BQ129" s="17">
        <f>IF(BQ121=A129,P129/Q129,0)</f>
        <v>0</v>
      </c>
      <c r="BR129" s="17">
        <f>IF(BR121=A129,P129/Q129,0)</f>
        <v>0</v>
      </c>
      <c r="BS129" s="17">
        <f>IF(BS121=A129,P129/Q129,0)</f>
        <v>0</v>
      </c>
      <c r="BT129" s="22">
        <f>IF(BT121=A129,P129/Q129,0)</f>
        <v>0</v>
      </c>
      <c r="BU129" s="4"/>
      <c r="BV129" s="4"/>
      <c r="BW129" s="4"/>
      <c r="BX129" s="4"/>
      <c r="BY129" s="5"/>
      <c r="BZ129" s="3"/>
      <c r="CA129" s="4"/>
      <c r="CB129" s="4"/>
      <c r="CC129" s="4"/>
      <c r="CD129" s="5"/>
      <c r="CE129" s="3"/>
      <c r="CF129" s="4"/>
      <c r="CG129" s="4"/>
      <c r="CH129" s="4"/>
      <c r="CI129" s="5"/>
      <c r="CJ129" s="3"/>
      <c r="CK129" s="4"/>
      <c r="CL129" s="4"/>
      <c r="CM129" s="4"/>
      <c r="CN129" s="5"/>
      <c r="CO129" s="3"/>
      <c r="CP129" s="4"/>
      <c r="CQ129" s="4"/>
      <c r="CR129" s="4"/>
      <c r="CS129" s="5"/>
    </row>
    <row r="130" spans="1:97">
      <c r="A130" s="16" t="s">
        <v>5</v>
      </c>
      <c r="B130" s="3">
        <f>IF(ISBLANK(HLOOKUP(A130,C112:L117,2,FALSE)),0,HLOOKUP(A130,C112:L117,2,FALSE))</f>
        <v>1</v>
      </c>
      <c r="C130" s="4">
        <f>IF(ISBLANK(HLOOKUP(A130,C112:L117,3,FALSE)),0,HLOOKUP(A130,C112:L117,3,FALSE))</f>
        <v>0</v>
      </c>
      <c r="D130" s="4">
        <f>IF(ISBLANK(HLOOKUP(A130,C112:L117,4,FALSE)),0,HLOOKUP(A130,C112:L117,4,FALSE))</f>
        <v>0</v>
      </c>
      <c r="E130" s="4">
        <f>IF(ISBLANK(HLOOKUP(A130,C112:L117,5,FALSE)),0,HLOOKUP(A130,C112:L117,5,FALSE))</f>
        <v>0</v>
      </c>
      <c r="F130" s="5">
        <f>IF(ISBLANK(HLOOKUP(A130,C112:L117,6,FALSE)),0,HLOOKUP(A130,C112:L117,6,FALSE))</f>
        <v>0</v>
      </c>
      <c r="G130" s="3">
        <f>IF(ISBLANK(HLOOKUP(A130,C112:L117,2,FALSE)),0,C106*HLOOKUP(A131,C112:L117,2,FALSE)*G131 + D106*HLOOKUP(A131,C112:L117,3,FALSE)*H131 + E106*HLOOKUP(A131,C112:L117,4,FALSE)*I131 + F106*HLOOKUP(A131,C112:L117,5,FALSE)*J131 + G106*HLOOKUP(A131,C112:L117,6,FALSE)*K131)</f>
        <v>6.8828889549989683E-2</v>
      </c>
      <c r="H130" s="4">
        <f>IF(ISBLANK(HLOOKUP(A130,C112:L117,3,FALSE)),0,C107*HLOOKUP(A131,C112:L117,2,FALSE)*G131 + D107*HLOOKUP(A131,C112:L117,3,FALSE)*H131 + E107*HLOOKUP(A131,C112:L117,4,FALSE)*I131 + F107*HLOOKUP(A131,C112:L117,5,FALSE)*J131 + G107*HLOOKUP(A131,C112:L117,6,FALSE)*K131)</f>
        <v>0</v>
      </c>
      <c r="I130" s="4">
        <f>IF(ISBLANK(HLOOKUP(A130,C112:L117,4,FALSE)),0,C108*HLOOKUP(A131,C112:L117,2,FALSE)*G131 + D108*HLOOKUP(A131,C112:L117,3,FALSE)*H131 + E108*HLOOKUP(A131,C112:L117,4,FALSE)*I131 + F108*HLOOKUP(A131,C112:L117,5,FALSE)*J131 + G108*HLOOKUP(A131,C112:L117,6,FALSE)*K131)</f>
        <v>0</v>
      </c>
      <c r="J130" s="4">
        <f>IF(ISBLANK(HLOOKUP(A130,C112:L117,5,FALSE)),0,C109*HLOOKUP(A131,C112:L117,2,FALSE)*G131 + D109*HLOOKUP(A131,C112:L117,3,FALSE)*H131 + E109*HLOOKUP(A131,C112:L117,4,FALSE)*I131 + F109*HLOOKUP(A131,C112:L117,5,FALSE)*J131 + G109*HLOOKUP(A131,C112:L117,6,FALSE)*K131)</f>
        <v>0</v>
      </c>
      <c r="K130" s="5">
        <f>IF(ISBLANK(HLOOKUP(A130,C112:L117,6,FALSE)),0,C110*HLOOKUP(A131,C112:L117,2,FALSE)*G131 + D110*HLOOKUP(A131,C112:L117,3,FALSE)*H131 + E110*HLOOKUP(A131,C112:L117,4,FALSE)*I131 + F110*HLOOKUP(A131,C112:L117,5,FALSE)*J131 + G110*HLOOKUP(A131,C112:L117,6,FALSE)*K131)</f>
        <v>0</v>
      </c>
      <c r="L130" s="3">
        <f>B130*G130</f>
        <v>6.8828889549989683E-2</v>
      </c>
      <c r="M130" s="4">
        <f t="shared" ref="M130:M134" si="153">C130*H130</f>
        <v>0</v>
      </c>
      <c r="N130" s="4">
        <f t="shared" ref="N130:N134" si="154">D130*I130</f>
        <v>0</v>
      </c>
      <c r="O130" s="4">
        <f t="shared" ref="O130:O134" si="155">E130*J130</f>
        <v>0</v>
      </c>
      <c r="P130" s="5">
        <f t="shared" ref="P130:P134" si="156">F130*K130</f>
        <v>0</v>
      </c>
      <c r="Q130" s="19">
        <f>SUM(L130:P130)</f>
        <v>6.8828889549989683E-2</v>
      </c>
      <c r="R130" s="21">
        <f>L130/Q130</f>
        <v>1</v>
      </c>
      <c r="S130" s="17">
        <f>M130/Q130</f>
        <v>0</v>
      </c>
      <c r="T130" s="17">
        <f>N130/Q130</f>
        <v>0</v>
      </c>
      <c r="U130" s="17">
        <f>O130/Q130</f>
        <v>0</v>
      </c>
      <c r="V130" s="22">
        <f>P130/Q130</f>
        <v>0</v>
      </c>
      <c r="W130" s="21">
        <f>IF(W121=A130,L130/Q130,0)</f>
        <v>1</v>
      </c>
      <c r="X130" s="17">
        <f>IF(X121=A130,L130/Q130,0)</f>
        <v>0</v>
      </c>
      <c r="Y130" s="17">
        <f>IF(Y121=A130,L130/Q130,0)</f>
        <v>0</v>
      </c>
      <c r="Z130" s="17">
        <f>IF(Z121=A130,L130/Q130,0)</f>
        <v>0</v>
      </c>
      <c r="AA130" s="17">
        <f>IF(AA121=A130,L130/Q130,0)</f>
        <v>0</v>
      </c>
      <c r="AB130" s="17">
        <f>IF(AB121=A130,L130/Q130,0)</f>
        <v>0</v>
      </c>
      <c r="AC130" s="17">
        <f>IF(AC121=A130,L130/Q130,0)</f>
        <v>0</v>
      </c>
      <c r="AD130" s="17">
        <f>IF(AD121=A130,L130/Q130,0)</f>
        <v>0</v>
      </c>
      <c r="AE130" s="17">
        <f>IF(AE121=A130,L130/Q130,0)</f>
        <v>0</v>
      </c>
      <c r="AF130" s="17">
        <f>IF(AF121=A130,L130/Q130,0)</f>
        <v>0</v>
      </c>
      <c r="AG130" s="21">
        <f>IF(AG121=A130,M130/Q130,0)</f>
        <v>0</v>
      </c>
      <c r="AH130" s="17">
        <f>IF(AH121=A130,M130/Q130,0)</f>
        <v>0</v>
      </c>
      <c r="AI130" s="17">
        <f>IF(AI121=A130,M130/Q130,0)</f>
        <v>0</v>
      </c>
      <c r="AJ130" s="17">
        <f>IF(AJ121=A130,M130/Q130,0)</f>
        <v>0</v>
      </c>
      <c r="AK130" s="17">
        <f>IF(AK121=A130,M130/Q130,0)</f>
        <v>0</v>
      </c>
      <c r="AL130" s="17">
        <f>IF(AL121=A130,M130/Q130,0)</f>
        <v>0</v>
      </c>
      <c r="AM130" s="17">
        <f>IF(AM121=A130,M130/Q130,0)</f>
        <v>0</v>
      </c>
      <c r="AN130" s="17">
        <f>IF(AN121=A130,M130/Q130,0)</f>
        <v>0</v>
      </c>
      <c r="AO130" s="17">
        <f>IF(AO121=A130,M130/Q130,0)</f>
        <v>0</v>
      </c>
      <c r="AP130" s="17">
        <f>IF(AP121=A130,M130/Q130,0)</f>
        <v>0</v>
      </c>
      <c r="AQ130" s="21">
        <f>IF(AQ121=A130,N130/Q130,0)</f>
        <v>0</v>
      </c>
      <c r="AR130" s="17">
        <f>IF(AR121=A130,N130/Q130,0)</f>
        <v>0</v>
      </c>
      <c r="AS130" s="17">
        <f>IF(AS121=A130,N130/Q130,0)</f>
        <v>0</v>
      </c>
      <c r="AT130" s="17">
        <f>IF(AT121=A130,N130/Q130,0)</f>
        <v>0</v>
      </c>
      <c r="AU130" s="17">
        <f>IF(AU121=A130,N130/Q130,0)</f>
        <v>0</v>
      </c>
      <c r="AV130" s="17">
        <f>IF(AV121=A130,N130/Q130,0)</f>
        <v>0</v>
      </c>
      <c r="AW130" s="17">
        <f>IF(AW121=A130,N130/Q130,0)</f>
        <v>0</v>
      </c>
      <c r="AX130" s="17">
        <f>IF(AX121=A130,N130/Q130,0)</f>
        <v>0</v>
      </c>
      <c r="AY130" s="17">
        <f>IF(AY121=A130,N130/Q130,0)</f>
        <v>0</v>
      </c>
      <c r="AZ130" s="17">
        <f>IF(AZ121=A130,N130/Q130,0)</f>
        <v>0</v>
      </c>
      <c r="BA130" s="21">
        <f>IF(BA121=A130,O130/Q130,0)</f>
        <v>0</v>
      </c>
      <c r="BB130" s="17">
        <f>IF(BB121=A130,O130/Q130,0)</f>
        <v>0</v>
      </c>
      <c r="BC130" s="17">
        <f>IF(BC121=A130,O130/Q130,0)</f>
        <v>0</v>
      </c>
      <c r="BD130" s="17">
        <f>IF(BD121=A130,O130/Q130,0)</f>
        <v>0</v>
      </c>
      <c r="BE130" s="17">
        <f>IF(BE121=A130,O130/Q130,0)</f>
        <v>0</v>
      </c>
      <c r="BF130" s="17">
        <f>IF(BF121=A130,O130/Q130,0)</f>
        <v>0</v>
      </c>
      <c r="BG130" s="17">
        <f>IF(BG121=A130,O130/Q130,0)</f>
        <v>0</v>
      </c>
      <c r="BH130" s="17">
        <f>IF(BH121=A130,O130/Q130,0)</f>
        <v>0</v>
      </c>
      <c r="BI130" s="17">
        <f>IF(BI121=A130,O130/Q130,0)</f>
        <v>0</v>
      </c>
      <c r="BJ130" s="17">
        <f>IF(BJ121=A130,O130/Q130,0)</f>
        <v>0</v>
      </c>
      <c r="BK130" s="21">
        <f>IF(BK121=A130,P130/Q130,0)</f>
        <v>0</v>
      </c>
      <c r="BL130" s="17">
        <f>IF(BL121=A130,P130/Q130,0)</f>
        <v>0</v>
      </c>
      <c r="BM130" s="17">
        <f>IF(BM121=A130,P130/Q130,0)</f>
        <v>0</v>
      </c>
      <c r="BN130" s="17">
        <f>IF(BN121=A130,P130/Q130,0)</f>
        <v>0</v>
      </c>
      <c r="BO130" s="17">
        <f>IF(BO121=A130,P130/Q130,0)</f>
        <v>0</v>
      </c>
      <c r="BP130" s="17">
        <f>IF(BP121=A130,P130/Q130,0)</f>
        <v>0</v>
      </c>
      <c r="BQ130" s="17">
        <f>IF(BQ121=A130,P130/Q130,0)</f>
        <v>0</v>
      </c>
      <c r="BR130" s="17">
        <f>IF(BR121=A130,P130/Q130,0)</f>
        <v>0</v>
      </c>
      <c r="BS130" s="17">
        <f>IF(BS121=A130,P130/Q130,0)</f>
        <v>0</v>
      </c>
      <c r="BT130" s="22">
        <f>IF(BT121=A130,P130/Q130,0)</f>
        <v>0</v>
      </c>
      <c r="BU130" s="4"/>
      <c r="BV130" s="4"/>
      <c r="BW130" s="4"/>
      <c r="BX130" s="4"/>
      <c r="BY130" s="5"/>
      <c r="BZ130" s="3"/>
      <c r="CA130" s="4"/>
      <c r="CB130" s="4"/>
      <c r="CC130" s="4"/>
      <c r="CD130" s="5"/>
      <c r="CE130" s="3"/>
      <c r="CF130" s="4"/>
      <c r="CG130" s="4"/>
      <c r="CH130" s="4"/>
      <c r="CI130" s="5"/>
      <c r="CJ130" s="3"/>
      <c r="CK130" s="4"/>
      <c r="CL130" s="4"/>
      <c r="CM130" s="4"/>
      <c r="CN130" s="5"/>
      <c r="CO130" s="3"/>
      <c r="CP130" s="4"/>
      <c r="CQ130" s="4"/>
      <c r="CR130" s="4"/>
      <c r="CS130" s="5"/>
    </row>
    <row r="131" spans="1:97">
      <c r="A131" s="16" t="s">
        <v>14</v>
      </c>
      <c r="B131" s="3">
        <f>IF(ISBLANK(HLOOKUP(A131,C112:L117,2,FALSE)),0,HLOOKUP(A131,C112:L117,2,FALSE) * (C106*B130+C107*C130+C108*D130+C109*E130+C110*F130))</f>
        <v>0</v>
      </c>
      <c r="C131" s="4">
        <f>IF(ISBLANK(HLOOKUP(A131,C112:L117,3,FALSE)),0,HLOOKUP(A131,C112:L117,3,FALSE) * (D106*B130+D107*C130+D108*D130+D109*E130+D110*F130))</f>
        <v>0</v>
      </c>
      <c r="D131" s="4">
        <f>IF(ISBLANK(HLOOKUP(A131,C112:L117,4,FALSE)),0,HLOOKUP(A131,C112:L117,4,FALSE) * (E106*B130+E107*C130+E108*D130+E109*E130+E110*F130))</f>
        <v>0.83331009386584765</v>
      </c>
      <c r="E131" s="4">
        <f>IF(ISBLANK(HLOOKUP(A131,C112:L117,5,FALSE)),0,HLOOKUP(A131,C112:L117,5,FALSE) * (F106*B130+F107*C130+F108*D130+F109*E130+F110*F130))</f>
        <v>0</v>
      </c>
      <c r="F131" s="5">
        <f>IF(ISBLANK(HLOOKUP(A131,C112:L117,6,FALSE)),0,HLOOKUP(A131,C112:L117,6,FALSE) * (G106*B130+G107*C130+G108*D130+G109*E130+G110*F130))</f>
        <v>0</v>
      </c>
      <c r="G131" s="3">
        <f>IF(ISBLANK(HLOOKUP(A131,C112:L117,2,FALSE)),0,C106*HLOOKUP(A132,C112:L117,2,FALSE)*G132 + D106*HLOOKUP(A132,C112:L117,3,FALSE)*H132 + E106*HLOOKUP(A132,C112:L117,4,FALSE)*I132 + F106*HLOOKUP(A132,C112:L117,5,FALSE)*J132 + G106*HLOOKUP(A132,C112:L117,6,FALSE)*K132)</f>
        <v>0</v>
      </c>
      <c r="H131" s="4">
        <f>IF(ISBLANK(HLOOKUP(A131,C112:L117,3,FALSE)),0,C107*HLOOKUP(A132,C112:L117,2,FALSE)*G132 + D107*HLOOKUP(A132,C112:L117,3,FALSE)*H132 + E107*HLOOKUP(A132,C112:L117,4,FALSE)*I132 + F107*HLOOKUP(A132,C112:L117,5,FALSE)*J132 + G107*HLOOKUP(A132,C112:L117,6,FALSE)*K132)</f>
        <v>0</v>
      </c>
      <c r="I131" s="4">
        <f>IF(ISBLANK(HLOOKUP(A131,C112:L117,4,FALSE)),0,C108*HLOOKUP(A132,C112:L117,2,FALSE)*G132 + D108*HLOOKUP(A132,C112:L117,3,FALSE)*H132 + E108*HLOOKUP(A132,C112:L117,4,FALSE)*I132 + F108*HLOOKUP(A132,C112:L117,5,FALSE)*J132 + G108*HLOOKUP(A132,C112:L117,6,FALSE)*K132)</f>
        <v>8.2596970871530409E-2</v>
      </c>
      <c r="J131" s="4">
        <f>IF(ISBLANK(HLOOKUP(A131,C112:L117,5,FALSE)),0,C109*HLOOKUP(A132,C112:L117,2,FALSE)*G132 + D109*HLOOKUP(A132,C112:L117,3,FALSE)*H132 + E109*HLOOKUP(A132,C112:L117,4,FALSE)*I132 + F109*HLOOKUP(A132,C112:L117,5,FALSE)*J132 + G109*HLOOKUP(A132,C112:L117,6,FALSE)*K132)</f>
        <v>0</v>
      </c>
      <c r="K131" s="5">
        <f>IF(ISBLANK(HLOOKUP(A131,C112:L117,6,FALSE)),0,C110*HLOOKUP(A132,C112:L117,2,FALSE)*G132 + D110*HLOOKUP(A132,C112:L117,3,FALSE)*H132 + E110*HLOOKUP(A132,C112:L117,4,FALSE)*I132 + F110*HLOOKUP(A132,C112:L117,5,FALSE)*J132 + G110*HLOOKUP(A132,C112:L117,6,FALSE)*K132)</f>
        <v>0</v>
      </c>
      <c r="L131" s="3">
        <f t="shared" ref="L131:L134" si="157">B131*G131</f>
        <v>0</v>
      </c>
      <c r="M131" s="4">
        <f t="shared" si="153"/>
        <v>0</v>
      </c>
      <c r="N131" s="4">
        <f t="shared" si="154"/>
        <v>6.8828889549989683E-2</v>
      </c>
      <c r="O131" s="4">
        <f t="shared" si="155"/>
        <v>0</v>
      </c>
      <c r="P131" s="5">
        <f t="shared" si="156"/>
        <v>0</v>
      </c>
      <c r="Q131" s="19">
        <f t="shared" ref="Q131:Q134" si="158">SUM(L131:P131)</f>
        <v>6.8828889549989683E-2</v>
      </c>
      <c r="R131" s="21">
        <f>L131/Q131</f>
        <v>0</v>
      </c>
      <c r="S131" s="17">
        <f>M131/Q131</f>
        <v>0</v>
      </c>
      <c r="T131" s="17">
        <f>N131/Q131</f>
        <v>1</v>
      </c>
      <c r="U131" s="17">
        <f>O131/Q131</f>
        <v>0</v>
      </c>
      <c r="V131" s="22">
        <f>P131/Q131</f>
        <v>0</v>
      </c>
      <c r="W131" s="21">
        <f>IF(W121=A131,L131/Q131,0)</f>
        <v>0</v>
      </c>
      <c r="X131" s="17">
        <f>IF(X121=A131,L131/Q131,0)</f>
        <v>0</v>
      </c>
      <c r="Y131" s="17">
        <f>IF(Y121=A131,L131/Q131,0)</f>
        <v>0</v>
      </c>
      <c r="Z131" s="17">
        <f>IF(Z121=A131,L131/Q131,0)</f>
        <v>0</v>
      </c>
      <c r="AA131" s="17">
        <f>IF(AA121=A131,L131/Q131,0)</f>
        <v>0</v>
      </c>
      <c r="AB131" s="17">
        <f>IF(AB121=A131,L131/Q131,0)</f>
        <v>0</v>
      </c>
      <c r="AC131" s="17">
        <f>IF(AC121=A131,L131/Q131,0)</f>
        <v>0</v>
      </c>
      <c r="AD131" s="17">
        <f>IF(AD121=A131,L131/Q131,0)</f>
        <v>0</v>
      </c>
      <c r="AE131" s="17">
        <f>IF(AE121=A131,L131/Q131,0)</f>
        <v>0</v>
      </c>
      <c r="AF131" s="17">
        <f>IF(AF121=A131,L131/Q131,0)</f>
        <v>0</v>
      </c>
      <c r="AG131" s="21">
        <f>IF(AG121=A131,M131/Q131,0)</f>
        <v>0</v>
      </c>
      <c r="AH131" s="17">
        <f>IF(AH121=A131,M131/Q131,0)</f>
        <v>0</v>
      </c>
      <c r="AI131" s="17">
        <f>IF(AI121=A131,M131/Q131,0)</f>
        <v>0</v>
      </c>
      <c r="AJ131" s="17">
        <f>IF(AJ121=A131,M131/Q131,0)</f>
        <v>0</v>
      </c>
      <c r="AK131" s="17">
        <f>IF(AK121=A131,M131/Q131,0)</f>
        <v>0</v>
      </c>
      <c r="AL131" s="17">
        <f>IF(AL121=A131,M131/Q131,0)</f>
        <v>0</v>
      </c>
      <c r="AM131" s="17">
        <f>IF(AM121=A131,M131/Q131,0)</f>
        <v>0</v>
      </c>
      <c r="AN131" s="17">
        <f>IF(AN121=A131,M131/Q131,0)</f>
        <v>0</v>
      </c>
      <c r="AO131" s="17">
        <f>IF(AO121=A131,M131/Q131,0)</f>
        <v>0</v>
      </c>
      <c r="AP131" s="17">
        <f>IF(AP121=A131,M131/Q131,0)</f>
        <v>0</v>
      </c>
      <c r="AQ131" s="21">
        <f>IF(AQ121=A131,N131/Q131,0)</f>
        <v>0</v>
      </c>
      <c r="AR131" s="17">
        <f>IF(AR121=A131,N131/Q131,0)</f>
        <v>0</v>
      </c>
      <c r="AS131" s="17">
        <f>IF(AS121=A131,N131/Q131,0)</f>
        <v>0</v>
      </c>
      <c r="AT131" s="17">
        <f>IF(AT121=A131,N131/Q131,0)</f>
        <v>0</v>
      </c>
      <c r="AU131" s="17">
        <f>IF(AU121=A131,N131/Q131,0)</f>
        <v>0</v>
      </c>
      <c r="AV131" s="17">
        <f>IF(AV121=A131,N131/Q131,0)</f>
        <v>0</v>
      </c>
      <c r="AW131" s="17">
        <f>IF(AW121=A131,N131/Q131,0)</f>
        <v>0</v>
      </c>
      <c r="AX131" s="17">
        <f>IF(AX121=A131,N131/Q131,0)</f>
        <v>0</v>
      </c>
      <c r="AY131" s="17">
        <f>IF(AY121=A131,N131/Q131,0)</f>
        <v>0</v>
      </c>
      <c r="AZ131" s="17">
        <f>IF(AZ121=A131,N131/Q131,0)</f>
        <v>1</v>
      </c>
      <c r="BA131" s="21">
        <f>IF(BA121=A131,O131/Q131,0)</f>
        <v>0</v>
      </c>
      <c r="BB131" s="17">
        <f>IF(BB121=A131,O131/Q131,0)</f>
        <v>0</v>
      </c>
      <c r="BC131" s="17">
        <f>IF(BC121=A131,O131/Q131,0)</f>
        <v>0</v>
      </c>
      <c r="BD131" s="17">
        <f>IF(BD121=A131,O131/Q131,0)</f>
        <v>0</v>
      </c>
      <c r="BE131" s="17">
        <f>IF(BE121=A131,O131/Q131,0)</f>
        <v>0</v>
      </c>
      <c r="BF131" s="17">
        <f>IF(BF121=A131,O131/Q131,0)</f>
        <v>0</v>
      </c>
      <c r="BG131" s="17">
        <f>IF(BG121=A131,O131/Q131,0)</f>
        <v>0</v>
      </c>
      <c r="BH131" s="17">
        <f>IF(BH121=A131,O131/Q131,0)</f>
        <v>0</v>
      </c>
      <c r="BI131" s="17">
        <f>IF(BI121=A131,O131/Q131,0)</f>
        <v>0</v>
      </c>
      <c r="BJ131" s="17">
        <f>IF(BJ121=A131,O131/Q131,0)</f>
        <v>0</v>
      </c>
      <c r="BK131" s="21">
        <f>IF(BK121=A131,P131/Q131,0)</f>
        <v>0</v>
      </c>
      <c r="BL131" s="17">
        <f>IF(BL121=A131,P131/Q131,0)</f>
        <v>0</v>
      </c>
      <c r="BM131" s="17">
        <f>IF(BM121=A131,P131/Q131,0)</f>
        <v>0</v>
      </c>
      <c r="BN131" s="17">
        <f>IF(BN121=A131,P131/Q131,0)</f>
        <v>0</v>
      </c>
      <c r="BO131" s="17">
        <f>IF(BO121=A131,P131/Q131,0)</f>
        <v>0</v>
      </c>
      <c r="BP131" s="17">
        <f>IF(BP121=A131,P131/Q131,0)</f>
        <v>0</v>
      </c>
      <c r="BQ131" s="17">
        <f>IF(BQ121=A131,P131/Q131,0)</f>
        <v>0</v>
      </c>
      <c r="BR131" s="17">
        <f>IF(BR121=A131,P131/Q131,0)</f>
        <v>0</v>
      </c>
      <c r="BS131" s="17">
        <f>IF(BS121=A131,P131/Q131,0)</f>
        <v>0</v>
      </c>
      <c r="BT131" s="22">
        <f>IF(BT121=A131,P131/Q131,0)</f>
        <v>0</v>
      </c>
      <c r="BU131" s="4">
        <f>B130*C106*G131*HLOOKUP(A131,C112:L117,2,FALSE)/Q130</f>
        <v>0</v>
      </c>
      <c r="BV131" s="4">
        <f>B130*D106*H131*HLOOKUP(A131,C112:L117,3,FALSE)/Q130</f>
        <v>0</v>
      </c>
      <c r="BW131" s="4">
        <f>B130*E106*I131*HLOOKUP(A131,C112:L117,4,FALSE)/Q130</f>
        <v>1</v>
      </c>
      <c r="BX131" s="4">
        <f>B130*F106*J131*HLOOKUP(A131,C112:L117,5,FALSE)/Q130</f>
        <v>0</v>
      </c>
      <c r="BY131" s="5">
        <f>B130*G106*K131*HLOOKUP(A131,C112:L117,6,FALSE)/Q130</f>
        <v>0</v>
      </c>
      <c r="BZ131" s="3">
        <f>C130*C107*G131*HLOOKUP(A131,C112:L117,2,FALSE)/Q130</f>
        <v>0</v>
      </c>
      <c r="CA131" s="4">
        <f>C130*D107*H131*HLOOKUP(A131,C112:L117,3,FALSE)/Q130</f>
        <v>0</v>
      </c>
      <c r="CB131" s="4">
        <f>C130*E107*I131*HLOOKUP(A131,C112:L117,4,FALSE)/Q130</f>
        <v>0</v>
      </c>
      <c r="CC131" s="4">
        <f>C130*F107*J131*HLOOKUP(A131,C112:L117,5,FALSE)/Q130</f>
        <v>0</v>
      </c>
      <c r="CD131" s="5">
        <f>C130*G107*K131*HLOOKUP(A131,C112:L117,6,FALSE)/Q130</f>
        <v>0</v>
      </c>
      <c r="CE131" s="3">
        <f>D130*C108*G131*HLOOKUP(A131,C112:L117,2,FALSE)/Q130</f>
        <v>0</v>
      </c>
      <c r="CF131" s="4">
        <f>D130*D108*H131*HLOOKUP(A131,C112:L117,3,FALSE)/Q130</f>
        <v>0</v>
      </c>
      <c r="CG131" s="4">
        <f>D130*E108*I131*HLOOKUP(A131,C112:L117,4,FALSE)/Q130</f>
        <v>0</v>
      </c>
      <c r="CH131" s="4">
        <f>D130*F108*J131*HLOOKUP(A131,C112:L117,5,FALSE)/Q130</f>
        <v>0</v>
      </c>
      <c r="CI131" s="5">
        <f>D130*G108*K131*HLOOKUP(A131,C112:L117,6,FALSE)/Q130</f>
        <v>0</v>
      </c>
      <c r="CJ131" s="3">
        <f>E130*C109*G131*HLOOKUP(A131,C112:L117,2,FALSE)/Q130</f>
        <v>0</v>
      </c>
      <c r="CK131" s="4">
        <f>E130*D109*H131*HLOOKUP(A131,C112:L117,3,FALSE)/Q130</f>
        <v>0</v>
      </c>
      <c r="CL131" s="4">
        <f>E130*E109*I131*HLOOKUP(A131,C112:L117,4,FALSE)/Q130</f>
        <v>0</v>
      </c>
      <c r="CM131" s="4">
        <f>E130*F109*J131*HLOOKUP(A131,C112:L117,5,FALSE)/Q130</f>
        <v>0</v>
      </c>
      <c r="CN131" s="5">
        <f>E130*G109*K131*HLOOKUP(A131,C112:L117,6,FALSE)/Q130</f>
        <v>0</v>
      </c>
      <c r="CO131" s="3">
        <f>F130*C110*G131*HLOOKUP(A131,C112:L117,2,FALSE)/Q130</f>
        <v>0</v>
      </c>
      <c r="CP131" s="4">
        <f>F130*D110*H131*HLOOKUP(A131,C112:L117,3,FALSE)/Q130</f>
        <v>0</v>
      </c>
      <c r="CQ131" s="4">
        <f>F130*E110*I131*HLOOKUP(A131,C112:L117,4,FALSE)/Q130</f>
        <v>0</v>
      </c>
      <c r="CR131" s="4">
        <f>F130*F110*J131*HLOOKUP(A131,C112:L117,5,FALSE)/Q130</f>
        <v>0</v>
      </c>
      <c r="CS131" s="5">
        <f>F130*G110*K131*HLOOKUP(A131,C112:L117,6,FALSE)/Q130</f>
        <v>0</v>
      </c>
    </row>
    <row r="132" spans="1:97">
      <c r="A132" s="16" t="s">
        <v>9</v>
      </c>
      <c r="B132" s="3">
        <f>IF(ISBLANK(HLOOKUP(A132,C112:L117,2,FALSE)),0,HLOOKUP(A132,C112:L117,2,FALSE) * (C106*B131+C107*C131+C108*D131+C109*E131+C110*F131))</f>
        <v>0</v>
      </c>
      <c r="C132" s="4">
        <f>IF(ISBLANK(HLOOKUP(A132,C112:L117,3,FALSE)),0,HLOOKUP(A132,C112:L117,3,FALSE) * (D106*B131+D107*C131+D108*D131+D109*E131+D110*F131))</f>
        <v>0</v>
      </c>
      <c r="D132" s="4">
        <f>IF(ISBLANK(HLOOKUP(A132,C112:L117,4,FALSE)),0,HLOOKUP(A132,C112:L117,4,FALSE) * (E106*B131+E107*C131+E108*D131+E109*E131+E110*F131))</f>
        <v>2.7647947805719078E-10</v>
      </c>
      <c r="E132" s="4">
        <f>IF(ISBLANK(HLOOKUP(A132,C112:L117,5,FALSE)),0,HLOOKUP(A132,C112:L117,5,FALSE) * (F106*B131+F107*C131+F108*D131+F109*E131+F110*F131))</f>
        <v>0.41220018956163246</v>
      </c>
      <c r="F132" s="5">
        <f>IF(ISBLANK(HLOOKUP(A132,C112:L117,6,FALSE)),0,HLOOKUP(A132,C112:L117,6,FALSE) * (G106*B131+G107*C131+G108*D131+G109*E131+G110*F131))</f>
        <v>2.8085723816890613E-5</v>
      </c>
      <c r="G132" s="3">
        <f>IF(ISBLANK(HLOOKUP(A132,C112:L117,2,FALSE)),0,C106*HLOOKUP(A133,C112:L117,2,FALSE)*G133 + D106*HLOOKUP(A133,C112:L117,3,FALSE)*H133 + E106*HLOOKUP(A133,C112:L117,4,FALSE)*I133 + F106*HLOOKUP(A133,C112:L117,5,FALSE)*J133 + G106*HLOOKUP(A133,C112:L117,6,FALSE)*K133)</f>
        <v>0</v>
      </c>
      <c r="H132" s="4">
        <f>IF(ISBLANK(HLOOKUP(A132,C112:L117,3,FALSE)),0,C107*HLOOKUP(A133,C112:L117,2,FALSE)*G133 + D107*HLOOKUP(A133,C112:L117,3,FALSE)*H133 + E107*HLOOKUP(A133,C112:L117,4,FALSE)*I133 + F107*HLOOKUP(A133,C112:L117,5,FALSE)*J133 + G107*HLOOKUP(A133,C112:L117,6,FALSE)*K133)</f>
        <v>0</v>
      </c>
      <c r="I132" s="4">
        <f>IF(ISBLANK(HLOOKUP(A132,C112:L117,4,FALSE)),0,C108*HLOOKUP(A133,C112:L117,2,FALSE)*G133 + D108*HLOOKUP(A133,C112:L117,3,FALSE)*H133 + E108*HLOOKUP(A133,C112:L117,4,FALSE)*I133 + F108*HLOOKUP(A133,C112:L117,5,FALSE)*J133 + G108*HLOOKUP(A133,C112:L117,6,FALSE)*K133)</f>
        <v>1.1921216927460268E-3</v>
      </c>
      <c r="J132" s="4">
        <f>IF(ISBLANK(HLOOKUP(A132,C112:L117,5,FALSE)),0,C109*HLOOKUP(A133,C112:L117,2,FALSE)*G133 + D109*HLOOKUP(A133,C112:L117,3,FALSE)*H133 + E109*HLOOKUP(A133,C112:L117,4,FALSE)*I133 + F109*HLOOKUP(A133,C112:L117,5,FALSE)*J133 + G109*HLOOKUP(A133,C112:L117,6,FALSE)*K133)</f>
        <v>0.16697927532824869</v>
      </c>
      <c r="K132" s="5">
        <f>IF(ISBLANK(HLOOKUP(A132,C112:L117,6,FALSE)),0,C110*HLOOKUP(A133,C112:L117,2,FALSE)*G133 + D110*HLOOKUP(A133,C112:L117,3,FALSE)*H133 + E110*HLOOKUP(A133,C112:L117,4,FALSE)*I133 + F110*HLOOKUP(A133,C112:L117,5,FALSE)*J133 + G110*HLOOKUP(A133,C112:L117,6,FALSE)*K133)</f>
        <v>2.1594315005717979E-5</v>
      </c>
      <c r="L132" s="3">
        <f t="shared" si="157"/>
        <v>0</v>
      </c>
      <c r="M132" s="4">
        <f t="shared" si="153"/>
        <v>0</v>
      </c>
      <c r="N132" s="4">
        <f t="shared" si="154"/>
        <v>3.2959718339107625E-13</v>
      </c>
      <c r="O132" s="4">
        <f t="shared" si="155"/>
        <v>6.8828888943168132E-2</v>
      </c>
      <c r="P132" s="5">
        <f t="shared" si="156"/>
        <v>6.064919672655318E-10</v>
      </c>
      <c r="Q132" s="19">
        <f t="shared" si="158"/>
        <v>6.8828889549989697E-2</v>
      </c>
      <c r="R132" s="21">
        <f>L132/Q132</f>
        <v>0</v>
      </c>
      <c r="S132" s="17">
        <f>M132/Q132</f>
        <v>0</v>
      </c>
      <c r="T132" s="17">
        <f>N132/Q132</f>
        <v>4.7886459529714378E-12</v>
      </c>
      <c r="U132" s="17">
        <f>O132/Q132</f>
        <v>0.99999999118362115</v>
      </c>
      <c r="V132" s="22">
        <f>P132/Q132</f>
        <v>8.8115901800949886E-9</v>
      </c>
      <c r="W132" s="21">
        <f>IF(W121=A132,L132/Q132,0)</f>
        <v>0</v>
      </c>
      <c r="X132" s="17">
        <f>IF(X121=A132,L132/Q132,0)</f>
        <v>0</v>
      </c>
      <c r="Y132" s="17">
        <f>IF(Y121=A132,L132/Q132,0)</f>
        <v>0</v>
      </c>
      <c r="Z132" s="17">
        <f>IF(Z121=A132,L132/Q132,0)</f>
        <v>0</v>
      </c>
      <c r="AA132" s="17">
        <f>IF(AA121=A132,L132/Q132,0)</f>
        <v>0</v>
      </c>
      <c r="AB132" s="17">
        <f>IF(AB121=A132,L132/Q132,0)</f>
        <v>0</v>
      </c>
      <c r="AC132" s="17">
        <f>IF(AC121=A132,L132/Q132,0)</f>
        <v>0</v>
      </c>
      <c r="AD132" s="17">
        <f>IF(AD121=A132,L132/Q132,0)</f>
        <v>0</v>
      </c>
      <c r="AE132" s="17">
        <f>IF(AE121=A132,L132/Q132,0)</f>
        <v>0</v>
      </c>
      <c r="AF132" s="17">
        <f>IF(AF121=A132,L132/Q132,0)</f>
        <v>0</v>
      </c>
      <c r="AG132" s="21">
        <f>IF(AG121=A132,M132/Q132,0)</f>
        <v>0</v>
      </c>
      <c r="AH132" s="17">
        <f>IF(AH121=A132,M132/Q132,0)</f>
        <v>0</v>
      </c>
      <c r="AI132" s="17">
        <f>IF(AI121=A132,M132/Q132,0)</f>
        <v>0</v>
      </c>
      <c r="AJ132" s="17">
        <f>IF(AJ121=A132,M132/Q132,0)</f>
        <v>0</v>
      </c>
      <c r="AK132" s="17">
        <f>IF(AK121=A132,M132/Q132,0)</f>
        <v>0</v>
      </c>
      <c r="AL132" s="17">
        <f>IF(AL121=A132,M132/Q132,0)</f>
        <v>0</v>
      </c>
      <c r="AM132" s="17">
        <f>IF(AM121=A132,M132/Q132,0)</f>
        <v>0</v>
      </c>
      <c r="AN132" s="17">
        <f>IF(AN121=A132,M132/Q132,0)</f>
        <v>0</v>
      </c>
      <c r="AO132" s="17">
        <f>IF(AO121=A132,M132/Q132,0)</f>
        <v>0</v>
      </c>
      <c r="AP132" s="17">
        <f>IF(AP121=A132,M132/Q132,0)</f>
        <v>0</v>
      </c>
      <c r="AQ132" s="21">
        <f>IF(AQ121=A132,N132/Q132,0)</f>
        <v>0</v>
      </c>
      <c r="AR132" s="17">
        <f>IF(AR121=A132,N132/Q132,0)</f>
        <v>0</v>
      </c>
      <c r="AS132" s="17">
        <f>IF(AS121=A132,N132/Q132,0)</f>
        <v>0</v>
      </c>
      <c r="AT132" s="17">
        <f>IF(AT121=A132,N132/Q132,0)</f>
        <v>0</v>
      </c>
      <c r="AU132" s="17">
        <f>IF(AU121=A132,N132/Q132,0)</f>
        <v>4.7886459529714378E-12</v>
      </c>
      <c r="AV132" s="17">
        <f>IF(AV121=A132,N132/Q132,0)</f>
        <v>0</v>
      </c>
      <c r="AW132" s="17">
        <f>IF(AW121=A132,N132/Q132,0)</f>
        <v>0</v>
      </c>
      <c r="AX132" s="17">
        <f>IF(AX121=A132,N132/Q132,0)</f>
        <v>0</v>
      </c>
      <c r="AY132" s="17">
        <f>IF(AY121=A132,N132/Q132,0)</f>
        <v>0</v>
      </c>
      <c r="AZ132" s="17">
        <f>IF(AZ121=A132,N132/Q132,0)</f>
        <v>0</v>
      </c>
      <c r="BA132" s="21">
        <f>IF(BA121=A132,O132/Q132,0)</f>
        <v>0</v>
      </c>
      <c r="BB132" s="17">
        <f>IF(BB121=A132,O132/Q132,0)</f>
        <v>0</v>
      </c>
      <c r="BC132" s="17">
        <f>IF(BC121=A132,O132/Q132,0)</f>
        <v>0</v>
      </c>
      <c r="BD132" s="17">
        <f>IF(BD121=A132,O132/Q132,0)</f>
        <v>0</v>
      </c>
      <c r="BE132" s="17">
        <f>IF(BE121=A132,O132/Q132,0)</f>
        <v>0.99999999118362115</v>
      </c>
      <c r="BF132" s="17">
        <f>IF(BF121=A132,O132/Q132,0)</f>
        <v>0</v>
      </c>
      <c r="BG132" s="17">
        <f>IF(BG121=A132,O132/Q132,0)</f>
        <v>0</v>
      </c>
      <c r="BH132" s="17">
        <f>IF(BH121=A132,O132/Q132,0)</f>
        <v>0</v>
      </c>
      <c r="BI132" s="17">
        <f>IF(BI121=A132,O132/Q132,0)</f>
        <v>0</v>
      </c>
      <c r="BJ132" s="17">
        <f>IF(BJ121=A132,O132/Q132,0)</f>
        <v>0</v>
      </c>
      <c r="BK132" s="21">
        <f>IF(BK121=A132,P132/Q132,0)</f>
        <v>0</v>
      </c>
      <c r="BL132" s="17">
        <f>IF(BL121=A132,P132/Q132,0)</f>
        <v>0</v>
      </c>
      <c r="BM132" s="17">
        <f>IF(BM121=A132,P132/Q132,0)</f>
        <v>0</v>
      </c>
      <c r="BN132" s="17">
        <f>IF(BN121=A132,P132/Q132,0)</f>
        <v>0</v>
      </c>
      <c r="BO132" s="17">
        <f>IF(BO121=A132,P132/Q132,0)</f>
        <v>8.8115901800949886E-9</v>
      </c>
      <c r="BP132" s="17">
        <f>IF(BP121=A132,P132/Q132,0)</f>
        <v>0</v>
      </c>
      <c r="BQ132" s="17">
        <f>IF(BQ121=A132,P132/Q132,0)</f>
        <v>0</v>
      </c>
      <c r="BR132" s="17">
        <f>IF(BR121=A132,P132/Q132,0)</f>
        <v>0</v>
      </c>
      <c r="BS132" s="17">
        <f>IF(BS121=A132,P132/Q132,0)</f>
        <v>0</v>
      </c>
      <c r="BT132" s="22">
        <f>IF(BT121=A132,P132/Q132,0)</f>
        <v>0</v>
      </c>
      <c r="BU132" s="4">
        <f>B131*C106*G132*HLOOKUP(A132,C112:L117,2,FALSE)/Q131</f>
        <v>0</v>
      </c>
      <c r="BV132" s="4">
        <f>B131*D106*H132*HLOOKUP(A132,C112:L117,3,FALSE)/Q131</f>
        <v>0</v>
      </c>
      <c r="BW132" s="4">
        <f>B131*E106*I132*HLOOKUP(A132,C112:L117,4,FALSE)/Q131</f>
        <v>0</v>
      </c>
      <c r="BX132" s="4">
        <f>B131*F106*J132*HLOOKUP(A132,C112:L117,5,FALSE)/Q131</f>
        <v>0</v>
      </c>
      <c r="BY132" s="5">
        <f>B131*G106*K132*HLOOKUP(A132,C112:L117,6,FALSE)/Q131</f>
        <v>0</v>
      </c>
      <c r="BZ132" s="3">
        <f>C131*C107*G132*HLOOKUP(A132,C112:L117,2,FALSE)/Q131</f>
        <v>0</v>
      </c>
      <c r="CA132" s="4">
        <f>C131*D107*H132*HLOOKUP(A132,C112:L117,3,FALSE)/Q131</f>
        <v>0</v>
      </c>
      <c r="CB132" s="4">
        <f>C131*E107*I132*HLOOKUP(A132,C112:L117,4,FALSE)/Q131</f>
        <v>0</v>
      </c>
      <c r="CC132" s="4">
        <f>C131*F107*J132*HLOOKUP(A132,C112:L117,5,FALSE)/Q131</f>
        <v>0</v>
      </c>
      <c r="CD132" s="5">
        <f>C131*G107*K132*HLOOKUP(A132,C112:L117,6,FALSE)/Q131</f>
        <v>0</v>
      </c>
      <c r="CE132" s="3">
        <f>D131*C108*G132*HLOOKUP(A132,C112:L117,2,FALSE)/Q131</f>
        <v>0</v>
      </c>
      <c r="CF132" s="4">
        <f>D131*D108*H132*HLOOKUP(A132,C112:L117,3,FALSE)/Q131</f>
        <v>0</v>
      </c>
      <c r="CG132" s="4">
        <f>D131*E108*I132*HLOOKUP(A132,C112:L117,4,FALSE)/Q131</f>
        <v>4.7886459529714386E-12</v>
      </c>
      <c r="CH132" s="4">
        <f>D131*F108*J132*HLOOKUP(A132,C112:L117,5,FALSE)/Q131</f>
        <v>0.99999999118362115</v>
      </c>
      <c r="CI132" s="5">
        <f>D131*G108*K132*HLOOKUP(A132,C112:L117,6,FALSE)/Q131</f>
        <v>8.8115901800949903E-9</v>
      </c>
      <c r="CJ132" s="3">
        <f>E131*C109*G132*HLOOKUP(A132,C112:L117,2,FALSE)/Q131</f>
        <v>0</v>
      </c>
      <c r="CK132" s="4">
        <f>E131*D109*H132*HLOOKUP(A132,C112:L117,3,FALSE)/Q131</f>
        <v>0</v>
      </c>
      <c r="CL132" s="4">
        <f>E131*E109*I132*HLOOKUP(A132,C112:L117,4,FALSE)/Q131</f>
        <v>0</v>
      </c>
      <c r="CM132" s="4">
        <f>E131*F109*J132*HLOOKUP(A132,C112:L117,5,FALSE)/Q131</f>
        <v>0</v>
      </c>
      <c r="CN132" s="5">
        <f>E131*G109*K132*HLOOKUP(A132,C112:L117,6,FALSE)/Q131</f>
        <v>0</v>
      </c>
      <c r="CO132" s="3">
        <f>F131*C110*G132*HLOOKUP(A132,C112:L117,2,FALSE)/Q131</f>
        <v>0</v>
      </c>
      <c r="CP132" s="4">
        <f>F131*D110*H132*HLOOKUP(A132,C112:L117,3,FALSE)/Q131</f>
        <v>0</v>
      </c>
      <c r="CQ132" s="4">
        <f>F131*E110*I132*HLOOKUP(A132,C112:L117,4,FALSE)/Q131</f>
        <v>0</v>
      </c>
      <c r="CR132" s="4">
        <f>F131*F110*J132*HLOOKUP(A132,C112:L117,5,FALSE)/Q131</f>
        <v>0</v>
      </c>
      <c r="CS132" s="5">
        <f>F131*G110*K132*HLOOKUP(A132,C112:L117,6,FALSE)/Q131</f>
        <v>0</v>
      </c>
    </row>
    <row r="133" spans="1:97">
      <c r="A133" s="16" t="s">
        <v>12</v>
      </c>
      <c r="B133" s="3">
        <f>IF(ISBLANK(HLOOKUP(A133,C112:L117,2,FALSE)),0,HLOOKUP(A133,C112:L117,2,FALSE) * (C106*B132+C107*C132+C108*D132+C109*E132+C110*F132))</f>
        <v>0</v>
      </c>
      <c r="C133" s="4">
        <f>IF(ISBLANK(HLOOKUP(A133,C112:L117,3,FALSE)),0,HLOOKUP(A133,C112:L117,3,FALSE) * (D106*B132+D107*C132+D108*D132+D109*E132+D110*F132))</f>
        <v>0</v>
      </c>
      <c r="D133" s="4">
        <f>IF(ISBLANK(HLOOKUP(A133,C112:L117,4,FALSE)),0,HLOOKUP(A133,C112:L117,4,FALSE) * (E106*B132+E107*C132+E108*D132+E109*E132+E110*F132))</f>
        <v>0</v>
      </c>
      <c r="E133" s="4">
        <f>IF(ISBLANK(HLOOKUP(A133,C112:L117,5,FALSE)),0,HLOOKUP(A133,C112:L117,5,FALSE) * (F106*B132+F107*C132+F108*D132+F109*E132+F110*F132))</f>
        <v>0</v>
      </c>
      <c r="F133" s="5">
        <f>IF(ISBLANK(HLOOKUP(A133,C112:L117,6,FALSE)),0,HLOOKUP(A133,C112:L117,6,FALSE) * (G106*B132+G107*C132+G108*D132+G109*E132+G110*F132))</f>
        <v>0.13690524767753975</v>
      </c>
      <c r="G133" s="3">
        <f>IF(ISBLANK(HLOOKUP(A133,C112:L117,2,FALSE)),0,C106*HLOOKUP(A134,C112:L117,2,FALSE)*G134 + D106*HLOOKUP(A134,C112:L117,3,FALSE)*H134 + E106*HLOOKUP(A134,C112:L117,4,FALSE)*I134 + F106*HLOOKUP(A134,C112:L117,5,FALSE)*J134 + G106*HLOOKUP(A134,C112:L117,6,FALSE)*K134)</f>
        <v>0</v>
      </c>
      <c r="H133" s="4">
        <f>IF(ISBLANK(HLOOKUP(A133,C112:L117,3,FALSE)),0,C107*HLOOKUP(A134,C112:L117,2,FALSE)*G134 + D107*HLOOKUP(A134,C112:L117,3,FALSE)*H134 + E107*HLOOKUP(A134,C112:L117,4,FALSE)*I134 + F107*HLOOKUP(A134,C112:L117,5,FALSE)*J134 + G107*HLOOKUP(A134,C112:L117,6,FALSE)*K134)</f>
        <v>0</v>
      </c>
      <c r="I133" s="4">
        <f>IF(ISBLANK(HLOOKUP(A133,C112:L117,4,FALSE)),0,C108*HLOOKUP(A134,C112:L117,2,FALSE)*G134 + D108*HLOOKUP(A134,C112:L117,3,FALSE)*H134 + E108*HLOOKUP(A134,C112:L117,4,FALSE)*I134 + F108*HLOOKUP(A134,C112:L117,5,FALSE)*J134 + G108*HLOOKUP(A134,C112:L117,6,FALSE)*K134)</f>
        <v>0</v>
      </c>
      <c r="J133" s="4">
        <f>IF(ISBLANK(HLOOKUP(A133,C112:L117,5,FALSE)),0,C109*HLOOKUP(A134,C112:L117,2,FALSE)*G134 + D109*HLOOKUP(A134,C112:L117,3,FALSE)*H134 + E109*HLOOKUP(A134,C112:L117,4,FALSE)*I134 + F109*HLOOKUP(A134,C112:L117,5,FALSE)*J134 + G109*HLOOKUP(A134,C112:L117,6,FALSE)*K134)</f>
        <v>0</v>
      </c>
      <c r="K133" s="5">
        <f>IF(ISBLANK(HLOOKUP(A133,C112:L117,6,FALSE)),0,C110*HLOOKUP(A134,C112:L117,2,FALSE)*G134 + D110*HLOOKUP(A134,C112:L117,3,FALSE)*H134 + E110*HLOOKUP(A134,C112:L117,4,FALSE)*I134 + F110*HLOOKUP(A134,C112:L117,5,FALSE)*J134 + G110*HLOOKUP(A134,C112:L117,6,FALSE)*K134)</f>
        <v>0.50274836587788096</v>
      </c>
      <c r="L133" s="3">
        <f t="shared" si="157"/>
        <v>0</v>
      </c>
      <c r="M133" s="4">
        <f t="shared" si="153"/>
        <v>0</v>
      </c>
      <c r="N133" s="4">
        <f t="shared" si="154"/>
        <v>0</v>
      </c>
      <c r="O133" s="4">
        <f t="shared" si="155"/>
        <v>0</v>
      </c>
      <c r="P133" s="5">
        <f t="shared" si="156"/>
        <v>6.8828889549989669E-2</v>
      </c>
      <c r="Q133" s="19">
        <f t="shared" si="158"/>
        <v>6.8828889549989669E-2</v>
      </c>
      <c r="R133" s="21">
        <f>L133/Q133</f>
        <v>0</v>
      </c>
      <c r="S133" s="17">
        <f>M133/Q133</f>
        <v>0</v>
      </c>
      <c r="T133" s="17">
        <f>N133/Q133</f>
        <v>0</v>
      </c>
      <c r="U133" s="17">
        <f>O133/Q133</f>
        <v>0</v>
      </c>
      <c r="V133" s="22">
        <f>P133/Q133</f>
        <v>1</v>
      </c>
      <c r="W133" s="21">
        <f>IF(W121=A133,L133/Q133,0)</f>
        <v>0</v>
      </c>
      <c r="X133" s="17">
        <f>IF(X121=A133,L133/Q133,0)</f>
        <v>0</v>
      </c>
      <c r="Y133" s="17">
        <f>IF(Y121=A133,L133/Q133,0)</f>
        <v>0</v>
      </c>
      <c r="Z133" s="17">
        <f>IF(Z121=A133,L133/Q133,0)</f>
        <v>0</v>
      </c>
      <c r="AA133" s="17">
        <f>IF(AA121=A133,L133/Q133,0)</f>
        <v>0</v>
      </c>
      <c r="AB133" s="17">
        <f>IF(AB121=A133,L133/Q133,0)</f>
        <v>0</v>
      </c>
      <c r="AC133" s="17">
        <f>IF(AC121=A133,L133/Q133,0)</f>
        <v>0</v>
      </c>
      <c r="AD133" s="17">
        <f>IF(AD121=A133,L133/Q133,0)</f>
        <v>0</v>
      </c>
      <c r="AE133" s="17">
        <f>IF(AE121=A133,L133/Q133,0)</f>
        <v>0</v>
      </c>
      <c r="AF133" s="17">
        <f>IF(AF121=A133,L133/Q133,0)</f>
        <v>0</v>
      </c>
      <c r="AG133" s="21">
        <f>IF(AG121=A133,M133/Q133,0)</f>
        <v>0</v>
      </c>
      <c r="AH133" s="17">
        <f>IF(AH121=A133,M133/Q133,0)</f>
        <v>0</v>
      </c>
      <c r="AI133" s="17">
        <f>IF(AI121=A133,M133/Q133,0)</f>
        <v>0</v>
      </c>
      <c r="AJ133" s="17">
        <f>IF(AJ121=A133,M133/Q133,0)</f>
        <v>0</v>
      </c>
      <c r="AK133" s="17">
        <f>IF(AK121=A133,M133/Q133,0)</f>
        <v>0</v>
      </c>
      <c r="AL133" s="17">
        <f>IF(AL121=A133,M133/Q133,0)</f>
        <v>0</v>
      </c>
      <c r="AM133" s="17">
        <f>IF(AM121=A133,M133/Q133,0)</f>
        <v>0</v>
      </c>
      <c r="AN133" s="17">
        <f>IF(AN121=A133,M133/Q133,0)</f>
        <v>0</v>
      </c>
      <c r="AO133" s="17">
        <f>IF(AO121=A133,M133/Q133,0)</f>
        <v>0</v>
      </c>
      <c r="AP133" s="17">
        <f>IF(AP121=A133,M133/Q133,0)</f>
        <v>0</v>
      </c>
      <c r="AQ133" s="21">
        <f>IF(AQ121=A133,N133/Q133,0)</f>
        <v>0</v>
      </c>
      <c r="AR133" s="17">
        <f>IF(AR121=A133,N133/Q133,0)</f>
        <v>0</v>
      </c>
      <c r="AS133" s="17">
        <f>IF(AS121=A133,N133/Q133,0)</f>
        <v>0</v>
      </c>
      <c r="AT133" s="17">
        <f>IF(AT121=A133,N133/Q133,0)</f>
        <v>0</v>
      </c>
      <c r="AU133" s="17">
        <f>IF(AU121=A133,N133/Q133,0)</f>
        <v>0</v>
      </c>
      <c r="AV133" s="17">
        <f>IF(AV121=A133,N133/Q133,0)</f>
        <v>0</v>
      </c>
      <c r="AW133" s="17">
        <f>IF(AW121=A133,N133/Q133,0)</f>
        <v>0</v>
      </c>
      <c r="AX133" s="17">
        <f>IF(AX121=A133,N133/Q133,0)</f>
        <v>0</v>
      </c>
      <c r="AY133" s="17">
        <f>IF(AY121=A133,N133/Q133,0)</f>
        <v>0</v>
      </c>
      <c r="AZ133" s="17">
        <f>IF(AZ121=A133,N133/Q133,0)</f>
        <v>0</v>
      </c>
      <c r="BA133" s="21">
        <f>IF(BA121=A133,O133/Q133,0)</f>
        <v>0</v>
      </c>
      <c r="BB133" s="17">
        <f>IF(BB121=A133,O133/Q133,0)</f>
        <v>0</v>
      </c>
      <c r="BC133" s="17">
        <f>IF(BC121=A133,O133/Q133,0)</f>
        <v>0</v>
      </c>
      <c r="BD133" s="17">
        <f>IF(BD121=A133,O133/Q133,0)</f>
        <v>0</v>
      </c>
      <c r="BE133" s="17">
        <f>IF(BE121=A133,O133/Q133,0)</f>
        <v>0</v>
      </c>
      <c r="BF133" s="17">
        <f>IF(BF121=A133,O133/Q133,0)</f>
        <v>0</v>
      </c>
      <c r="BG133" s="17">
        <f>IF(BG121=A133,O133/Q133,0)</f>
        <v>0</v>
      </c>
      <c r="BH133" s="17">
        <f>IF(BH121=A133,O133/Q133,0)</f>
        <v>0</v>
      </c>
      <c r="BI133" s="17">
        <f>IF(BI121=A133,O133/Q133,0)</f>
        <v>0</v>
      </c>
      <c r="BJ133" s="17">
        <f>IF(BJ121=A133,O133/Q133,0)</f>
        <v>0</v>
      </c>
      <c r="BK133" s="21">
        <f>IF(BK121=A133,P133/Q133,0)</f>
        <v>0</v>
      </c>
      <c r="BL133" s="17">
        <f>IF(BL121=A133,P133/Q133,0)</f>
        <v>0</v>
      </c>
      <c r="BM133" s="17">
        <f>IF(BM121=A133,P133/Q133,0)</f>
        <v>0</v>
      </c>
      <c r="BN133" s="17">
        <f>IF(BN121=A133,P133/Q133,0)</f>
        <v>0</v>
      </c>
      <c r="BO133" s="17">
        <f>IF(BO121=A133,P133/Q133,0)</f>
        <v>0</v>
      </c>
      <c r="BP133" s="17">
        <f>IF(BP121=A133,P133/Q133,0)</f>
        <v>0</v>
      </c>
      <c r="BQ133" s="17">
        <f>IF(BQ121=A133,P133/Q133,0)</f>
        <v>0</v>
      </c>
      <c r="BR133" s="17">
        <f>IF(BR121=A133,P133/Q133,0)</f>
        <v>1</v>
      </c>
      <c r="BS133" s="17">
        <f>IF(BS121=A133,P133/Q133,0)</f>
        <v>0</v>
      </c>
      <c r="BT133" s="22">
        <f>IF(BT121=A133,P133/Q133,0)</f>
        <v>0</v>
      </c>
      <c r="BU133" s="4">
        <f>B132*C106*G133*HLOOKUP(A133,C112:L117,2,FALSE)/Q132</f>
        <v>0</v>
      </c>
      <c r="BV133" s="4">
        <f>B132*D106*H133*HLOOKUP(A133,C112:L117,3,FALSE)/Q132</f>
        <v>0</v>
      </c>
      <c r="BW133" s="4">
        <f>B132*E106*I133*HLOOKUP(A133,C112:L117,4,FALSE)/Q132</f>
        <v>0</v>
      </c>
      <c r="BX133" s="4">
        <f>B132*F106*J133*HLOOKUP(A133,C112:L117,5,FALSE)/Q132</f>
        <v>0</v>
      </c>
      <c r="BY133" s="5">
        <f>B132*G106*K133*HLOOKUP(A133,C112:L117,6,FALSE)/Q132</f>
        <v>0</v>
      </c>
      <c r="BZ133" s="3">
        <f>C132*C107*G133*HLOOKUP(A133,C112:L117,2,FALSE)/Q132</f>
        <v>0</v>
      </c>
      <c r="CA133" s="4">
        <f>C132*D107*H133*HLOOKUP(A133,C112:L117,3,FALSE)/Q132</f>
        <v>0</v>
      </c>
      <c r="CB133" s="4">
        <f>C132*E107*I133*HLOOKUP(A133,C112:L117,4,FALSE)/Q132</f>
        <v>0</v>
      </c>
      <c r="CC133" s="4">
        <f>C132*F107*J133*HLOOKUP(A133,C112:L117,5,FALSE)/Q132</f>
        <v>0</v>
      </c>
      <c r="CD133" s="5">
        <f>C132*G107*K133*HLOOKUP(A133,C112:L117,6,FALSE)/Q132</f>
        <v>0</v>
      </c>
      <c r="CE133" s="3">
        <f>D132*C108*G133*HLOOKUP(A133,C112:L117,2,FALSE)/Q132</f>
        <v>0</v>
      </c>
      <c r="CF133" s="4">
        <f>D132*D108*H133*HLOOKUP(A133,C112:L117,3,FALSE)/Q132</f>
        <v>0</v>
      </c>
      <c r="CG133" s="4">
        <f>D132*E108*I133*HLOOKUP(A133,C112:L117,4,FALSE)/Q132</f>
        <v>0</v>
      </c>
      <c r="CH133" s="4">
        <f>D132*F108*J133*HLOOKUP(A133,C112:L117,5,FALSE)/Q132</f>
        <v>0</v>
      </c>
      <c r="CI133" s="5">
        <f>D132*G108*K133*HLOOKUP(A133,C112:L117,6,FALSE)/Q132</f>
        <v>4.788645952971437E-12</v>
      </c>
      <c r="CJ133" s="3">
        <f>E132*C109*G133*HLOOKUP(A133,C112:L117,2,FALSE)/Q132</f>
        <v>0</v>
      </c>
      <c r="CK133" s="4">
        <f>E132*D109*H133*HLOOKUP(A133,C112:L117,3,FALSE)/Q132</f>
        <v>0</v>
      </c>
      <c r="CL133" s="4">
        <f>E132*E109*I133*HLOOKUP(A133,C112:L117,4,FALSE)/Q132</f>
        <v>0</v>
      </c>
      <c r="CM133" s="4">
        <f>E132*F109*J133*HLOOKUP(A133,C112:L117,5,FALSE)/Q132</f>
        <v>0</v>
      </c>
      <c r="CN133" s="5">
        <f>E132*G109*K133*HLOOKUP(A133,C112:L117,6,FALSE)/Q132</f>
        <v>0.99999999118362093</v>
      </c>
      <c r="CO133" s="3">
        <f>F132*C110*G133*HLOOKUP(A133,C112:L117,2,FALSE)/Q132</f>
        <v>0</v>
      </c>
      <c r="CP133" s="4">
        <f>F132*D110*H133*HLOOKUP(A133,C112:L117,3,FALSE)/Q132</f>
        <v>0</v>
      </c>
      <c r="CQ133" s="4">
        <f>F132*E110*I133*HLOOKUP(A133,C112:L117,4,FALSE)/Q132</f>
        <v>0</v>
      </c>
      <c r="CR133" s="4">
        <f>F132*F110*J133*HLOOKUP(A133,C112:L117,5,FALSE)/Q132</f>
        <v>0</v>
      </c>
      <c r="CS133" s="5">
        <f>F132*G110*K133*HLOOKUP(A133,C112:L117,6,FALSE)/Q132</f>
        <v>8.8115901800949886E-9</v>
      </c>
    </row>
    <row r="134" spans="1:97">
      <c r="A134" s="16" t="s">
        <v>6</v>
      </c>
      <c r="B134" s="3">
        <f>IF(ISBLANK(HLOOKUP(A134,C112:L117,2,FALSE)),0,HLOOKUP(A134,C112:L117,2,FALSE) * (C106*B133+C107*C133+C108*D133+C109*E133+C110*F133))</f>
        <v>0</v>
      </c>
      <c r="C134" s="4">
        <f>IF(ISBLANK(HLOOKUP(A134,C112:L117,3,FALSE)),0,HLOOKUP(A134,C112:L117,3,FALSE) * (D106*B133+D107*C133+D108*D133+D109*E133+D110*F133))</f>
        <v>6.8828889549989669E-2</v>
      </c>
      <c r="D134" s="4">
        <f>IF(ISBLANK(HLOOKUP(A134,C112:L117,4,FALSE)),0,HLOOKUP(A134,C112:L117,4,FALSE) * (E106*B133+E107*C133+E108*D133+E109*E133+E110*F133))</f>
        <v>0</v>
      </c>
      <c r="E134" s="4">
        <f>IF(ISBLANK(HLOOKUP(A134,C112:L117,5,FALSE)),0,HLOOKUP(A134,C112:L117,5,FALSE) * (F106*B133+F107*C133+F108*D133+F109*E133+F110*F133))</f>
        <v>0</v>
      </c>
      <c r="F134" s="5">
        <f>IF(ISBLANK(HLOOKUP(A134,C112:L117,6,FALSE)),0,HLOOKUP(A134,C112:L117,6,FALSE) * (G106*B133+G107*C133+G108*D133+G109*E133+G110*F133))</f>
        <v>0</v>
      </c>
      <c r="G134" s="3">
        <f>IF(ISBLANK(HLOOKUP(A134,C112:L117,2,FALSE)),0,HLOOKUP(A134,C112:L117,2,FALSE))</f>
        <v>0</v>
      </c>
      <c r="H134" s="4">
        <f>IF(ISBLANK(HLOOKUP(A134,C112:L117,3,FALSE)),0,HLOOKUP(A134,C112:L117,3,FALSE))</f>
        <v>1</v>
      </c>
      <c r="I134" s="4">
        <f>IF(ISBLANK(HLOOKUP(A134,C112:L117,4,FALSE)),0,HLOOKUP(A134,C112:L117,4,FALSE))</f>
        <v>0</v>
      </c>
      <c r="J134" s="4">
        <f>IF(ISBLANK(HLOOKUP(A134,C112:L117,5,FALSE)),0,HLOOKUP(A134,C112:L117,5,FALSE))</f>
        <v>0</v>
      </c>
      <c r="K134" s="5">
        <f>IF(ISBLANK(HLOOKUP(A134,C112:L117,6,FALSE)),0,HLOOKUP(A134,C112:L117,6,FALSE))</f>
        <v>0</v>
      </c>
      <c r="L134" s="3">
        <f t="shared" si="157"/>
        <v>0</v>
      </c>
      <c r="M134" s="4">
        <f t="shared" si="153"/>
        <v>6.8828889549989669E-2</v>
      </c>
      <c r="N134" s="4">
        <f t="shared" si="154"/>
        <v>0</v>
      </c>
      <c r="O134" s="4">
        <f t="shared" si="155"/>
        <v>0</v>
      </c>
      <c r="P134" s="5">
        <f t="shared" si="156"/>
        <v>0</v>
      </c>
      <c r="Q134" s="19">
        <f t="shared" si="158"/>
        <v>6.8828889549989669E-2</v>
      </c>
      <c r="R134" s="21">
        <f>L134/Q134</f>
        <v>0</v>
      </c>
      <c r="S134" s="17">
        <f>M134/Q134</f>
        <v>1</v>
      </c>
      <c r="T134" s="17">
        <f>N134/Q134</f>
        <v>0</v>
      </c>
      <c r="U134" s="17">
        <f>O134/Q134</f>
        <v>0</v>
      </c>
      <c r="V134" s="22">
        <f>P134/Q134</f>
        <v>0</v>
      </c>
      <c r="W134" s="21">
        <f>IF(W121=A134,L134/Q134,0)</f>
        <v>0</v>
      </c>
      <c r="X134" s="17">
        <f>IF(X121=A134,L134/Q134,0)</f>
        <v>0</v>
      </c>
      <c r="Y134" s="17">
        <f>IF(Y121=A134,L134/Q134,0)</f>
        <v>0</v>
      </c>
      <c r="Z134" s="17">
        <f>IF(Z121=A134,L134/Q134,0)</f>
        <v>0</v>
      </c>
      <c r="AA134" s="17">
        <f>IF(AA121=A134,L134/Q134,0)</f>
        <v>0</v>
      </c>
      <c r="AB134" s="17">
        <f>IF(AB121=A134,L134/Q134,0)</f>
        <v>0</v>
      </c>
      <c r="AC134" s="17">
        <f>IF(AC121=A134,L134/Q134,0)</f>
        <v>0</v>
      </c>
      <c r="AD134" s="17">
        <f>IF(AD121=A134,L134/Q134,0)</f>
        <v>0</v>
      </c>
      <c r="AE134" s="17">
        <f>IF(AE121=A134,L134/Q134,0)</f>
        <v>0</v>
      </c>
      <c r="AF134" s="17">
        <f>IF(AF121=A134,L134/Q134,0)</f>
        <v>0</v>
      </c>
      <c r="AG134" s="21">
        <f>IF(AG121=A134,M134/Q134,0)</f>
        <v>0</v>
      </c>
      <c r="AH134" s="17">
        <f>IF(AH121=A134,M134/Q134,0)</f>
        <v>1</v>
      </c>
      <c r="AI134" s="17">
        <f>IF(AI121=A134,M134/Q134,0)</f>
        <v>0</v>
      </c>
      <c r="AJ134" s="17">
        <f>IF(AJ121=A134,M134/Q134,0)</f>
        <v>0</v>
      </c>
      <c r="AK134" s="17">
        <f>IF(AK121=A134,M134/Q134,0)</f>
        <v>0</v>
      </c>
      <c r="AL134" s="17">
        <f>IF(AL121=A134,M134/Q134,0)</f>
        <v>0</v>
      </c>
      <c r="AM134" s="17">
        <f>IF(AM121=A134,M134/Q134,0)</f>
        <v>0</v>
      </c>
      <c r="AN134" s="17">
        <f>IF(AN121=A134,M134/Q134,0)</f>
        <v>0</v>
      </c>
      <c r="AO134" s="17">
        <f>IF(AO121=A134,M134/Q134,0)</f>
        <v>0</v>
      </c>
      <c r="AP134" s="17">
        <f>IF(AP121=A134,M134/Q134,0)</f>
        <v>0</v>
      </c>
      <c r="AQ134" s="21">
        <f>IF(AQ121=A134,N134/Q134,0)</f>
        <v>0</v>
      </c>
      <c r="AR134" s="17">
        <f>IF(AR121=A134,N134/Q134,0)</f>
        <v>0</v>
      </c>
      <c r="AS134" s="17">
        <f>IF(AS121=A134,N134/Q134,0)</f>
        <v>0</v>
      </c>
      <c r="AT134" s="17">
        <f>IF(AT121=A134,N134/Q134,0)</f>
        <v>0</v>
      </c>
      <c r="AU134" s="17">
        <f>IF(AU121=A134,N134/Q134,0)</f>
        <v>0</v>
      </c>
      <c r="AV134" s="17">
        <f>IF(AV121=A134,N134/Q134,0)</f>
        <v>0</v>
      </c>
      <c r="AW134" s="17">
        <f>IF(AW121=A134,N134/Q134,0)</f>
        <v>0</v>
      </c>
      <c r="AX134" s="17">
        <f>IF(AX121=A134,N134/Q134,0)</f>
        <v>0</v>
      </c>
      <c r="AY134" s="17">
        <f>IF(AY121=A134,N134/Q134,0)</f>
        <v>0</v>
      </c>
      <c r="AZ134" s="17">
        <f>IF(AZ121=A134,N134/Q134,0)</f>
        <v>0</v>
      </c>
      <c r="BA134" s="21">
        <f>IF(BA121=A134,O134/Q134,0)</f>
        <v>0</v>
      </c>
      <c r="BB134" s="17">
        <f>IF(BB121=A134,O134/Q134,0)</f>
        <v>0</v>
      </c>
      <c r="BC134" s="17">
        <f>IF(BC121=A134,O134/Q134,0)</f>
        <v>0</v>
      </c>
      <c r="BD134" s="17">
        <f>IF(BD121=A134,O134/Q134,0)</f>
        <v>0</v>
      </c>
      <c r="BE134" s="17">
        <f>IF(BE121=A134,O134/Q134,0)</f>
        <v>0</v>
      </c>
      <c r="BF134" s="17">
        <f>IF(BF121=A134,O134/Q134,0)</f>
        <v>0</v>
      </c>
      <c r="BG134" s="17">
        <f>IF(BG121=A134,O134/Q134,0)</f>
        <v>0</v>
      </c>
      <c r="BH134" s="17">
        <f>IF(BH121=A134,O134/Q134,0)</f>
        <v>0</v>
      </c>
      <c r="BI134" s="17">
        <f>IF(BI121=A134,O134/Q134,0)</f>
        <v>0</v>
      </c>
      <c r="BJ134" s="17">
        <f>IF(BJ121=A134,O134/Q134,0)</f>
        <v>0</v>
      </c>
      <c r="BK134" s="21">
        <f>IF(BK121=A134,P134/Q134,0)</f>
        <v>0</v>
      </c>
      <c r="BL134" s="17">
        <f>IF(BL121=A134,P134/Q134,0)</f>
        <v>0</v>
      </c>
      <c r="BM134" s="17">
        <f>IF(BM121=A134,P134/Q134,0)</f>
        <v>0</v>
      </c>
      <c r="BN134" s="17">
        <f>IF(BN121=A134,P134/Q134,0)</f>
        <v>0</v>
      </c>
      <c r="BO134" s="17">
        <f>IF(BO121=A134,P134/Q134,0)</f>
        <v>0</v>
      </c>
      <c r="BP134" s="17">
        <f>IF(BP121=A134,P134/Q134,0)</f>
        <v>0</v>
      </c>
      <c r="BQ134" s="17">
        <f>IF(BQ121=A134,P134/Q134,0)</f>
        <v>0</v>
      </c>
      <c r="BR134" s="17">
        <f>IF(BR121=A134,P134/Q134,0)</f>
        <v>0</v>
      </c>
      <c r="BS134" s="17">
        <f>IF(BS121=A134,P134/Q134,0)</f>
        <v>0</v>
      </c>
      <c r="BT134" s="22">
        <f>IF(BT121=A134,P134/Q134,0)</f>
        <v>0</v>
      </c>
      <c r="BU134" s="4">
        <f>B133*C106*G134*HLOOKUP(A134,C112:L117,2,FALSE)/Q133</f>
        <v>0</v>
      </c>
      <c r="BV134" s="4">
        <f>B133*D106*H134*HLOOKUP(A134,C112:L117,3,FALSE)/Q133</f>
        <v>0</v>
      </c>
      <c r="BW134" s="4">
        <f>B133*E106*I134*HLOOKUP(A134,C112:L117,4,FALSE)/Q133</f>
        <v>0</v>
      </c>
      <c r="BX134" s="4">
        <f>B133*F106*J134*HLOOKUP(A134,C112:L117,5,FALSE)/Q133</f>
        <v>0</v>
      </c>
      <c r="BY134" s="5">
        <f>B133*G106*K134*HLOOKUP(A134,C112:L117,6,FALSE)/Q133</f>
        <v>0</v>
      </c>
      <c r="BZ134" s="3">
        <f>C133*C107*G134*HLOOKUP(A134,C112:L117,2,FALSE)/Q133</f>
        <v>0</v>
      </c>
      <c r="CA134" s="4">
        <f>C133*D107*H134*HLOOKUP(A134,C112:L117,3,FALSE)/Q133</f>
        <v>0</v>
      </c>
      <c r="CB134" s="4">
        <f>C133*E107*I134*HLOOKUP(A134,C112:L117,4,FALSE)/Q133</f>
        <v>0</v>
      </c>
      <c r="CC134" s="4">
        <f>C133*F107*J134*HLOOKUP(A134,C112:L117,5,FALSE)/Q133</f>
        <v>0</v>
      </c>
      <c r="CD134" s="5">
        <f>C133*G107*K134*HLOOKUP(A134,C112:L117,6,FALSE)/Q133</f>
        <v>0</v>
      </c>
      <c r="CE134" s="3">
        <f>D133*C108*G134*HLOOKUP(A134,C112:L117,2,FALSE)/Q133</f>
        <v>0</v>
      </c>
      <c r="CF134" s="4">
        <f>D133*D108*H134*HLOOKUP(A134,C112:L117,3,FALSE)/Q133</f>
        <v>0</v>
      </c>
      <c r="CG134" s="4">
        <f>D133*E108*I134*HLOOKUP(A134,C112:L117,4,FALSE)/Q133</f>
        <v>0</v>
      </c>
      <c r="CH134" s="4">
        <f>D133*F108*J134*HLOOKUP(A134,C112:L117,5,FALSE)/Q133</f>
        <v>0</v>
      </c>
      <c r="CI134" s="5">
        <f>D133*G108*K134*HLOOKUP(A134,C112:L117,6,FALSE)/Q133</f>
        <v>0</v>
      </c>
      <c r="CJ134" s="3">
        <f>E133*C109*G134*HLOOKUP(A134,C112:L117,2,FALSE)/Q133</f>
        <v>0</v>
      </c>
      <c r="CK134" s="4">
        <f>E133*D109*H134*HLOOKUP(A134,C112:L117,3,FALSE)/Q133</f>
        <v>0</v>
      </c>
      <c r="CL134" s="4">
        <f>E133*E109*I134*HLOOKUP(A134,C112:L117,4,FALSE)/Q133</f>
        <v>0</v>
      </c>
      <c r="CM134" s="4">
        <f>E133*F109*J134*HLOOKUP(A134,C112:L117,5,FALSE)/Q133</f>
        <v>0</v>
      </c>
      <c r="CN134" s="5">
        <f>E133*G109*K134*HLOOKUP(A134,C112:L117,6,FALSE)/Q133</f>
        <v>0</v>
      </c>
      <c r="CO134" s="3">
        <f>F133*C110*G134*HLOOKUP(A134,C112:L117,2,FALSE)/Q133</f>
        <v>0</v>
      </c>
      <c r="CP134" s="4">
        <f>F133*D110*H134*HLOOKUP(A134,C112:L117,3,FALSE)/Q133</f>
        <v>1</v>
      </c>
      <c r="CQ134" s="4">
        <f>F133*E110*I134*HLOOKUP(A134,C112:L117,4,FALSE)/Q133</f>
        <v>0</v>
      </c>
      <c r="CR134" s="4">
        <f>F133*F110*J134*HLOOKUP(A134,C112:L117,5,FALSE)/Q133</f>
        <v>0</v>
      </c>
      <c r="CS134" s="5">
        <f>F133*G110*K134*HLOOKUP(A134,C112:L117,6,FALSE)/Q133</f>
        <v>0</v>
      </c>
    </row>
    <row r="135" spans="1:97">
      <c r="A135" s="16"/>
      <c r="B135" s="3"/>
      <c r="C135" s="4"/>
      <c r="D135" s="4"/>
      <c r="E135" s="4"/>
      <c r="F135" s="5"/>
      <c r="G135" s="3"/>
      <c r="H135" s="4"/>
      <c r="I135" s="4"/>
      <c r="J135" s="4"/>
      <c r="K135" s="5"/>
      <c r="L135" s="3"/>
      <c r="M135" s="4"/>
      <c r="N135" s="4"/>
      <c r="O135" s="4"/>
      <c r="P135" s="5"/>
      <c r="Q135" s="19"/>
      <c r="R135" s="3"/>
      <c r="S135" s="4"/>
      <c r="T135" s="4"/>
      <c r="U135" s="4"/>
      <c r="V135" s="5"/>
      <c r="W135" s="21"/>
      <c r="X135" s="17"/>
      <c r="Y135" s="17"/>
      <c r="Z135" s="17"/>
      <c r="AA135" s="17"/>
      <c r="AB135" s="17"/>
      <c r="AC135" s="17"/>
      <c r="AD135" s="17"/>
      <c r="AE135" s="17"/>
      <c r="AF135" s="17"/>
      <c r="AG135" s="21"/>
      <c r="AH135" s="17"/>
      <c r="AI135" s="17"/>
      <c r="AJ135" s="17"/>
      <c r="AK135" s="17"/>
      <c r="AL135" s="17"/>
      <c r="AM135" s="17"/>
      <c r="AN135" s="17"/>
      <c r="AO135" s="17"/>
      <c r="AP135" s="17"/>
      <c r="AQ135" s="21">
        <f>IF(AQ121=A135,N135/Q135,0)</f>
        <v>0</v>
      </c>
      <c r="AR135" s="17">
        <f>IF(AR121=A135,N135/Q135,0)</f>
        <v>0</v>
      </c>
      <c r="AS135" s="17">
        <f>IF(AS121=A135,N135/Q135,0)</f>
        <v>0</v>
      </c>
      <c r="AT135" s="17">
        <f>IF(AT121=A135,N135/Q135,0)</f>
        <v>0</v>
      </c>
      <c r="AU135" s="17">
        <f>IF(AU121=A135,N135/Q135,0)</f>
        <v>0</v>
      </c>
      <c r="AV135" s="17">
        <f>IF(AV121=A135,N135/Q135,0)</f>
        <v>0</v>
      </c>
      <c r="AW135" s="17">
        <f>IF(AW121=A135,N135/Q135,0)</f>
        <v>0</v>
      </c>
      <c r="AX135" s="17">
        <f>IF(AX121=A135,N135/Q135,0)</f>
        <v>0</v>
      </c>
      <c r="AY135" s="17">
        <f>IF(AY121=A135,N135/Q135,0)</f>
        <v>0</v>
      </c>
      <c r="AZ135" s="17">
        <f>IF(AZ121=A135,N135/Q135,0)</f>
        <v>0</v>
      </c>
      <c r="BA135" s="21">
        <f>IF(BA121=A135,O135/Q135,0)</f>
        <v>0</v>
      </c>
      <c r="BB135" s="17">
        <f>IF(BB121=A135,O135/Q135,0)</f>
        <v>0</v>
      </c>
      <c r="BC135" s="17">
        <f>IF(BC121=A135,O135/Q135,0)</f>
        <v>0</v>
      </c>
      <c r="BD135" s="17">
        <f>IF(BD121=A135,O135/Q135,0)</f>
        <v>0</v>
      </c>
      <c r="BE135" s="17">
        <f>IF(BE121=A135,O135/Q135,0)</f>
        <v>0</v>
      </c>
      <c r="BF135" s="17">
        <f>IF(BF121=A135,O135/Q135,0)</f>
        <v>0</v>
      </c>
      <c r="BG135" s="17">
        <f>IF(BG121=A135,O135/Q135,0)</f>
        <v>0</v>
      </c>
      <c r="BH135" s="17">
        <f>IF(BH121=A135,O135/Q135,0)</f>
        <v>0</v>
      </c>
      <c r="BI135" s="17">
        <f>IF(BI121=A135,O135/Q135,0)</f>
        <v>0</v>
      </c>
      <c r="BJ135" s="17">
        <f>IF(BJ121=A135,O135/Q135,0)</f>
        <v>0</v>
      </c>
      <c r="BK135" s="21">
        <f>IF(BK121=A135,P135/Q135,0)</f>
        <v>0</v>
      </c>
      <c r="BL135" s="17">
        <f>IF(BL121=A135,P135/Q135,0)</f>
        <v>0</v>
      </c>
      <c r="BM135" s="17">
        <f>IF(BM121=A135,P135/Q135,0)</f>
        <v>0</v>
      </c>
      <c r="BN135" s="17">
        <f>IF(BN121=A135,P135/Q135,0)</f>
        <v>0</v>
      </c>
      <c r="BO135" s="17">
        <f>IF(BO121=A135,P135/Q135,0)</f>
        <v>0</v>
      </c>
      <c r="BP135" s="17">
        <f>IF(BP121=A135,P135/Q135,0)</f>
        <v>0</v>
      </c>
      <c r="BQ135" s="17">
        <f>IF(BQ121=A135,P135/Q135,0)</f>
        <v>0</v>
      </c>
      <c r="BR135" s="17">
        <f>IF(BR121=A135,P135/Q135,0)</f>
        <v>0</v>
      </c>
      <c r="BS135" s="17">
        <f>IF(BS121=A135,P135/Q135,0)</f>
        <v>0</v>
      </c>
      <c r="BT135" s="22">
        <f>IF(BT121=A135,P135/Q135,0)</f>
        <v>0</v>
      </c>
      <c r="BU135" s="4"/>
      <c r="BV135" s="4"/>
      <c r="BW135" s="4"/>
      <c r="BX135" s="4"/>
      <c r="BY135" s="5"/>
      <c r="BZ135" s="3"/>
      <c r="CA135" s="4"/>
      <c r="CB135" s="4"/>
      <c r="CC135" s="4"/>
      <c r="CD135" s="5"/>
      <c r="CE135" s="3"/>
      <c r="CF135" s="4"/>
      <c r="CG135" s="4"/>
      <c r="CH135" s="4"/>
      <c r="CI135" s="5"/>
      <c r="CJ135" s="3"/>
      <c r="CK135" s="4"/>
      <c r="CL135" s="4"/>
      <c r="CM135" s="4"/>
      <c r="CN135" s="5"/>
      <c r="CO135" s="3"/>
      <c r="CP135" s="4"/>
      <c r="CQ135" s="4"/>
      <c r="CR135" s="4"/>
      <c r="CS135" s="5"/>
    </row>
    <row r="136" spans="1:97">
      <c r="A136" s="16" t="s">
        <v>5</v>
      </c>
      <c r="B136" s="3">
        <f>IF(ISBLANK(HLOOKUP(A136,C112:L117,2,FALSE)),0,HLOOKUP(A136,C112:L117,2,FALSE))</f>
        <v>1</v>
      </c>
      <c r="C136" s="4">
        <f>IF(ISBLANK(HLOOKUP(A136,C112:L117,3,FALSE)),0,HLOOKUP(A136,C112:L117,3,FALSE))</f>
        <v>0</v>
      </c>
      <c r="D136" s="4">
        <f>IF(ISBLANK(HLOOKUP(A136,C112:L117,4,FALSE)),0,HLOOKUP(A136,C112:L117,4,FALSE))</f>
        <v>0</v>
      </c>
      <c r="E136" s="4">
        <f>IF(ISBLANK(HLOOKUP(A136,C112:L117,5,FALSE)),0,HLOOKUP(A136,C112:L117,5,FALSE))</f>
        <v>0</v>
      </c>
      <c r="F136" s="5">
        <f>IF(ISBLANK(HLOOKUP(A136,C112:L117,6,FALSE)),0,HLOOKUP(A136,C112:L117,6,FALSE))</f>
        <v>0</v>
      </c>
      <c r="G136" s="3">
        <f>IF(ISBLANK(HLOOKUP(A136,C112:L117,2,FALSE)),0,C106*HLOOKUP(A137,C112:L117,2,FALSE)*G137 + D106*HLOOKUP(A137,C112:L117,3,FALSE)*H137 + E106*HLOOKUP(A137,C112:L117,4,FALSE)*I137 + F106*HLOOKUP(A137,C112:L117,5,FALSE)*J137 + G106*HLOOKUP(A137,C112:L117,6,FALSE)*K137)</f>
        <v>6.2484457806896319E-3</v>
      </c>
      <c r="H136" s="4">
        <f>IF(ISBLANK(HLOOKUP(A136,C112:L117,3,FALSE)),0,C107*HLOOKUP(A137,C112:L117,2,FALSE)*G137 + D107*HLOOKUP(A137,C112:L117,3,FALSE)*H137 + E107*HLOOKUP(A137,C112:L117,4,FALSE)*I137 + F107*HLOOKUP(A137,C112:L117,5,FALSE)*J137 + G107*HLOOKUP(A137,C112:L117,6,FALSE)*K137)</f>
        <v>0</v>
      </c>
      <c r="I136" s="4">
        <f>IF(ISBLANK(HLOOKUP(A136,C112:L117,4,FALSE)),0,C108*HLOOKUP(A137,C112:L117,2,FALSE)*G137 + D108*HLOOKUP(A137,C112:L117,3,FALSE)*H137 + E108*HLOOKUP(A137,C112:L117,4,FALSE)*I137 + F108*HLOOKUP(A137,C112:L117,5,FALSE)*J137 + G108*HLOOKUP(A137,C112:L117,6,FALSE)*K137)</f>
        <v>0</v>
      </c>
      <c r="J136" s="4">
        <f>IF(ISBLANK(HLOOKUP(A136,C112:L117,5,FALSE)),0,C109*HLOOKUP(A137,C112:L117,2,FALSE)*G137 + D109*HLOOKUP(A137,C112:L117,3,FALSE)*H137 + E109*HLOOKUP(A137,C112:L117,4,FALSE)*I137 + F109*HLOOKUP(A137,C112:L117,5,FALSE)*J137 + G109*HLOOKUP(A137,C112:L117,6,FALSE)*K137)</f>
        <v>0</v>
      </c>
      <c r="K136" s="5">
        <f>IF(ISBLANK(HLOOKUP(A136,C112:L117,6,FALSE)),0,C110*HLOOKUP(A137,C112:L117,2,FALSE)*G137 + D110*HLOOKUP(A137,C112:L117,3,FALSE)*H137 + E110*HLOOKUP(A137,C112:L117,4,FALSE)*I137 + F110*HLOOKUP(A137,C112:L117,5,FALSE)*J137 + G110*HLOOKUP(A137,C112:L117,6,FALSE)*K137)</f>
        <v>0</v>
      </c>
      <c r="L136" s="3">
        <f>B136*G136</f>
        <v>6.2484457806896319E-3</v>
      </c>
      <c r="M136" s="4">
        <f t="shared" ref="M136:M142" si="159">C136*H136</f>
        <v>0</v>
      </c>
      <c r="N136" s="4">
        <f t="shared" ref="N136:N142" si="160">D136*I136</f>
        <v>0</v>
      </c>
      <c r="O136" s="4">
        <f t="shared" ref="O136:O142" si="161">E136*J136</f>
        <v>0</v>
      </c>
      <c r="P136" s="5">
        <f t="shared" ref="P136:P142" si="162">F136*K136</f>
        <v>0</v>
      </c>
      <c r="Q136" s="19">
        <f>SUM(L136:P136)</f>
        <v>6.2484457806896319E-3</v>
      </c>
      <c r="R136" s="21">
        <f t="shared" ref="R136:R142" si="163">L136/Q136</f>
        <v>1</v>
      </c>
      <c r="S136" s="17">
        <f t="shared" ref="S136:S142" si="164">M136/Q136</f>
        <v>0</v>
      </c>
      <c r="T136" s="17">
        <f t="shared" ref="T136:T142" si="165">N136/Q136</f>
        <v>0</v>
      </c>
      <c r="U136" s="17">
        <f t="shared" ref="U136:U142" si="166">O136/Q136</f>
        <v>0</v>
      </c>
      <c r="V136" s="22">
        <f t="shared" ref="V136:V142" si="167">P136/Q136</f>
        <v>0</v>
      </c>
      <c r="W136" s="21">
        <f>IF(W121=A136,L136/Q136,0)</f>
        <v>1</v>
      </c>
      <c r="X136" s="17">
        <f>IF(X121=A136,L136/Q136,0)</f>
        <v>0</v>
      </c>
      <c r="Y136" s="17">
        <f>IF(Y121=A136,L136/Q136,0)</f>
        <v>0</v>
      </c>
      <c r="Z136" s="17">
        <f>IF(Z121=A136,L136/Q136,0)</f>
        <v>0</v>
      </c>
      <c r="AA136" s="17">
        <f>IF(AA121=A136,L136/Q136,0)</f>
        <v>0</v>
      </c>
      <c r="AB136" s="17">
        <f>IF(AB121=A136,L136/Q136,0)</f>
        <v>0</v>
      </c>
      <c r="AC136" s="17">
        <f>IF(AC121=A136,L136/Q136,0)</f>
        <v>0</v>
      </c>
      <c r="AD136" s="17">
        <f>IF(AD121=A136,L136/Q136,0)</f>
        <v>0</v>
      </c>
      <c r="AE136" s="17">
        <f>IF(AE121=A136,L136/Q136,0)</f>
        <v>0</v>
      </c>
      <c r="AF136" s="17">
        <f>IF(AF121=A136,L136/Q136,0)</f>
        <v>0</v>
      </c>
      <c r="AG136" s="21">
        <f>IF(AG121=A136,M136/Q136,0)</f>
        <v>0</v>
      </c>
      <c r="AH136" s="17">
        <f>IF(AH121=A136,M136/Q136,0)</f>
        <v>0</v>
      </c>
      <c r="AI136" s="17">
        <f>IF(AI121=A136,M136/Q136,0)</f>
        <v>0</v>
      </c>
      <c r="AJ136" s="17">
        <f>IF(AJ121=A136,M136/Q136,0)</f>
        <v>0</v>
      </c>
      <c r="AK136" s="17">
        <f>IF(AK121=A136,M136/Q136,0)</f>
        <v>0</v>
      </c>
      <c r="AL136" s="17">
        <f>IF(AL121=A136,M136/Q136,0)</f>
        <v>0</v>
      </c>
      <c r="AM136" s="17">
        <f>IF(AM121=A136,M136/Q136,0)</f>
        <v>0</v>
      </c>
      <c r="AN136" s="17">
        <f>IF(AN121=A136,M136/Q136,0)</f>
        <v>0</v>
      </c>
      <c r="AO136" s="17">
        <f>IF(AO121=A136,M136/Q136,0)</f>
        <v>0</v>
      </c>
      <c r="AP136" s="17">
        <f>IF(AP121=A136,M136/Q136,0)</f>
        <v>0</v>
      </c>
      <c r="AQ136" s="21">
        <f>IF(AQ121=A136,N136/Q136,0)</f>
        <v>0</v>
      </c>
      <c r="AR136" s="17">
        <f>IF(AR121=A136,N136/Q136,0)</f>
        <v>0</v>
      </c>
      <c r="AS136" s="17">
        <f>IF(AS121=A136,N136/Q136,0)</f>
        <v>0</v>
      </c>
      <c r="AT136" s="17">
        <f>IF(AT121=A136,N136/Q136,0)</f>
        <v>0</v>
      </c>
      <c r="AU136" s="17">
        <f>IF(AU121=A136,N136/Q136,0)</f>
        <v>0</v>
      </c>
      <c r="AV136" s="17">
        <f>IF(AV121=A136,N136/Q136,0)</f>
        <v>0</v>
      </c>
      <c r="AW136" s="17">
        <f>IF(AW121=A136,N136/Q136,0)</f>
        <v>0</v>
      </c>
      <c r="AX136" s="17">
        <f>IF(AX121=A136,N136/Q136,0)</f>
        <v>0</v>
      </c>
      <c r="AY136" s="17">
        <f>IF(AY121=A136,N136/Q136,0)</f>
        <v>0</v>
      </c>
      <c r="AZ136" s="17">
        <f>IF(AZ121=A136,N136/Q136,0)</f>
        <v>0</v>
      </c>
      <c r="BA136" s="21">
        <f>IF(BA121=A136,O136/Q136,0)</f>
        <v>0</v>
      </c>
      <c r="BB136" s="17">
        <f>IF(BB121=A136,O136/Q136,0)</f>
        <v>0</v>
      </c>
      <c r="BC136" s="17">
        <f>IF(BC121=A136,O136/Q136,0)</f>
        <v>0</v>
      </c>
      <c r="BD136" s="17">
        <f>IF(BD121=A136,O136/Q136,0)</f>
        <v>0</v>
      </c>
      <c r="BE136" s="17">
        <f>IF(BE121=A136,O136/Q136,0)</f>
        <v>0</v>
      </c>
      <c r="BF136" s="17">
        <f>IF(BF121=A136,O136/Q136,0)</f>
        <v>0</v>
      </c>
      <c r="BG136" s="17">
        <f>IF(BG121=A136,O136/Q136,0)</f>
        <v>0</v>
      </c>
      <c r="BH136" s="17">
        <f>IF(BH121=A136,O136/Q136,0)</f>
        <v>0</v>
      </c>
      <c r="BI136" s="17">
        <f>IF(BI121=A136,O136/Q136,0)</f>
        <v>0</v>
      </c>
      <c r="BJ136" s="17">
        <f>IF(BJ121=A136,O136/Q136,0)</f>
        <v>0</v>
      </c>
      <c r="BK136" s="21">
        <f>IF(BK121=A136,P136/Q136,0)</f>
        <v>0</v>
      </c>
      <c r="BL136" s="17">
        <f>IF(BL121=A136,P136/Q136,0)</f>
        <v>0</v>
      </c>
      <c r="BM136" s="17">
        <f>IF(BM121=A136,P136/Q136,0)</f>
        <v>0</v>
      </c>
      <c r="BN136" s="17">
        <f>IF(BN121=A136,P136/Q136,0)</f>
        <v>0</v>
      </c>
      <c r="BO136" s="17">
        <f>IF(BO121=A136,P136/Q136,0)</f>
        <v>0</v>
      </c>
      <c r="BP136" s="17">
        <f>IF(BP121=A136,P136/Q136,0)</f>
        <v>0</v>
      </c>
      <c r="BQ136" s="17">
        <f>IF(BQ121=A136,P136/Q136,0)</f>
        <v>0</v>
      </c>
      <c r="BR136" s="17">
        <f>IF(BR121=A136,P136/Q136,0)</f>
        <v>0</v>
      </c>
      <c r="BS136" s="17">
        <f>IF(BS121=A136,P136/Q136,0)</f>
        <v>0</v>
      </c>
      <c r="BT136" s="22">
        <f>IF(BT121=A136,P136/Q136,0)</f>
        <v>0</v>
      </c>
      <c r="BU136" s="4"/>
      <c r="BV136" s="4"/>
      <c r="BW136" s="4"/>
      <c r="BX136" s="4"/>
      <c r="BY136" s="5"/>
      <c r="BZ136" s="3"/>
      <c r="CA136" s="4"/>
      <c r="CB136" s="4"/>
      <c r="CC136" s="4"/>
      <c r="CD136" s="5"/>
      <c r="CE136" s="3"/>
      <c r="CF136" s="4"/>
      <c r="CG136" s="4"/>
      <c r="CH136" s="4"/>
      <c r="CI136" s="5"/>
      <c r="CJ136" s="3"/>
      <c r="CK136" s="4"/>
      <c r="CL136" s="4"/>
      <c r="CM136" s="4"/>
      <c r="CN136" s="5"/>
      <c r="CO136" s="3"/>
      <c r="CP136" s="4"/>
      <c r="CQ136" s="4"/>
      <c r="CR136" s="4"/>
      <c r="CS136" s="5"/>
    </row>
    <row r="137" spans="1:97">
      <c r="A137" s="16" t="s">
        <v>14</v>
      </c>
      <c r="B137" s="3">
        <f>IF(ISBLANK(HLOOKUP(A137,C112:L117,2,FALSE)),0,HLOOKUP(A137,C112:L117,2,FALSE) * (C106*B136+C107*C136+C108*D136+C109*E136+C110*F136))</f>
        <v>0</v>
      </c>
      <c r="C137" s="4">
        <f>IF(ISBLANK(HLOOKUP(A137,C112:L117,3,FALSE)),0,HLOOKUP(A137,C112:L117,3,FALSE) * (D106*B136+D107*C136+D108*D136+D109*E136+D110*F136))</f>
        <v>0</v>
      </c>
      <c r="D137" s="4">
        <f>IF(ISBLANK(HLOOKUP(A137,C112:L117,4,FALSE)),0,HLOOKUP(A137,C112:L117,4,FALSE) * (E106*B136+E107*C136+E108*D136+E109*E136+E110*F136))</f>
        <v>0.83331009386584765</v>
      </c>
      <c r="E137" s="4">
        <f>IF(ISBLANK(HLOOKUP(A137,C112:L117,5,FALSE)),0,HLOOKUP(A137,C112:L117,5,FALSE) * (F106*B136+F107*C136+F108*D136+F109*E136+F110*F136))</f>
        <v>0</v>
      </c>
      <c r="F137" s="5">
        <f>IF(ISBLANK(HLOOKUP(A137,C112:L117,6,FALSE)),0,HLOOKUP(A137,C112:L117,6,FALSE) * (G106*B136+G107*C136+G108*D136+G109*E136+G110*F136))</f>
        <v>0</v>
      </c>
      <c r="G137" s="3">
        <f>IF(ISBLANK(HLOOKUP(A137,C112:L117,2,FALSE)),0,C106*HLOOKUP(A138,C112:L117,2,FALSE)*G138 + D106*HLOOKUP(A138,C112:L117,3,FALSE)*H138 + E106*HLOOKUP(A138,C112:L117,4,FALSE)*I138 + F106*HLOOKUP(A138,C112:L117,5,FALSE)*J138 + G106*HLOOKUP(A138,C112:L117,6,FALSE)*K138)</f>
        <v>0</v>
      </c>
      <c r="H137" s="4">
        <f>IF(ISBLANK(HLOOKUP(A137,C112:L117,3,FALSE)),0,C107*HLOOKUP(A138,C112:L117,2,FALSE)*G138 + D107*HLOOKUP(A138,C112:L117,3,FALSE)*H138 + E107*HLOOKUP(A138,C112:L117,4,FALSE)*I138 + F107*HLOOKUP(A138,C112:L117,5,FALSE)*J138 + G107*HLOOKUP(A138,C112:L117,6,FALSE)*K138)</f>
        <v>0</v>
      </c>
      <c r="I137" s="4">
        <f>IF(ISBLANK(HLOOKUP(A137,C112:L117,4,FALSE)),0,C108*HLOOKUP(A138,C112:L117,2,FALSE)*G138 + D108*HLOOKUP(A138,C112:L117,3,FALSE)*H138 + E108*HLOOKUP(A138,C112:L117,4,FALSE)*I138 + F108*HLOOKUP(A138,C112:L117,5,FALSE)*J138 + G108*HLOOKUP(A138,C112:L117,6,FALSE)*K138)</f>
        <v>7.4983440458547389E-3</v>
      </c>
      <c r="J137" s="4">
        <f>IF(ISBLANK(HLOOKUP(A137,C112:L117,5,FALSE)),0,C109*HLOOKUP(A138,C112:L117,2,FALSE)*G138 + D109*HLOOKUP(A138,C112:L117,3,FALSE)*H138 + E109*HLOOKUP(A138,C112:L117,4,FALSE)*I138 + F109*HLOOKUP(A138,C112:L117,5,FALSE)*J138 + G109*HLOOKUP(A138,C112:L117,6,FALSE)*K138)</f>
        <v>0</v>
      </c>
      <c r="K137" s="5">
        <f>IF(ISBLANK(HLOOKUP(A137,C112:L117,6,FALSE)),0,C110*HLOOKUP(A138,C112:L117,2,FALSE)*G138 + D110*HLOOKUP(A138,C112:L117,3,FALSE)*H138 + E110*HLOOKUP(A138,C112:L117,4,FALSE)*I138 + F110*HLOOKUP(A138,C112:L117,5,FALSE)*J138 + G110*HLOOKUP(A138,C112:L117,6,FALSE)*K138)</f>
        <v>0</v>
      </c>
      <c r="L137" s="3">
        <f t="shared" ref="L137:L142" si="168">B137*G137</f>
        <v>0</v>
      </c>
      <c r="M137" s="4">
        <f t="shared" si="159"/>
        <v>0</v>
      </c>
      <c r="N137" s="4">
        <f t="shared" si="160"/>
        <v>6.2484457806896319E-3</v>
      </c>
      <c r="O137" s="4">
        <f t="shared" si="161"/>
        <v>0</v>
      </c>
      <c r="P137" s="5">
        <f t="shared" si="162"/>
        <v>0</v>
      </c>
      <c r="Q137" s="19">
        <f t="shared" ref="Q137:Q142" si="169">SUM(L137:P137)</f>
        <v>6.2484457806896319E-3</v>
      </c>
      <c r="R137" s="21">
        <f t="shared" si="163"/>
        <v>0</v>
      </c>
      <c r="S137" s="17">
        <f t="shared" si="164"/>
        <v>0</v>
      </c>
      <c r="T137" s="17">
        <f t="shared" si="165"/>
        <v>1</v>
      </c>
      <c r="U137" s="17">
        <f t="shared" si="166"/>
        <v>0</v>
      </c>
      <c r="V137" s="22">
        <f t="shared" si="167"/>
        <v>0</v>
      </c>
      <c r="W137" s="21">
        <f>IF(W121=A137,L137/Q137,0)</f>
        <v>0</v>
      </c>
      <c r="X137" s="17">
        <f>IF(X121=A137,L137/Q137,0)</f>
        <v>0</v>
      </c>
      <c r="Y137" s="17">
        <f>IF(Y121=A137,L137/Q137,0)</f>
        <v>0</v>
      </c>
      <c r="Z137" s="17">
        <f>IF(Z121=A137,L137/Q137,0)</f>
        <v>0</v>
      </c>
      <c r="AA137" s="17">
        <f>IF(AA121=A137,L137/Q137,0)</f>
        <v>0</v>
      </c>
      <c r="AB137" s="17">
        <f>IF(AB121=A137,L137/Q137,0)</f>
        <v>0</v>
      </c>
      <c r="AC137" s="17">
        <f>IF(AC121=A137,L137/Q137,0)</f>
        <v>0</v>
      </c>
      <c r="AD137" s="17">
        <f>IF(AD121=A137,L137/Q137,0)</f>
        <v>0</v>
      </c>
      <c r="AE137" s="17">
        <f>IF(AE121=A137,L137/Q137,0)</f>
        <v>0</v>
      </c>
      <c r="AF137" s="17">
        <f>IF(AF121=A137,L137/Q137,0)</f>
        <v>0</v>
      </c>
      <c r="AG137" s="21">
        <f>IF(AG121=A137,M137/Q137,0)</f>
        <v>0</v>
      </c>
      <c r="AH137" s="17">
        <f>IF(AH121=A137,M137/Q137,0)</f>
        <v>0</v>
      </c>
      <c r="AI137" s="17">
        <f>IF(AI121=A137,M137/Q137,0)</f>
        <v>0</v>
      </c>
      <c r="AJ137" s="17">
        <f>IF(AJ121=A137,M137/Q137,0)</f>
        <v>0</v>
      </c>
      <c r="AK137" s="17">
        <f>IF(AK121=A137,M137/Q137,0)</f>
        <v>0</v>
      </c>
      <c r="AL137" s="17">
        <f>IF(AL121=A137,M137/Q137,0)</f>
        <v>0</v>
      </c>
      <c r="AM137" s="17">
        <f>IF(AM121=A137,M137/Q137,0)</f>
        <v>0</v>
      </c>
      <c r="AN137" s="17">
        <f>IF(AN121=A137,M137/Q137,0)</f>
        <v>0</v>
      </c>
      <c r="AO137" s="17">
        <f>IF(AO121=A137,M137/Q137,0)</f>
        <v>0</v>
      </c>
      <c r="AP137" s="17">
        <f>IF(AP121=A137,M137/Q137,0)</f>
        <v>0</v>
      </c>
      <c r="AQ137" s="21">
        <f>IF(AQ121=A137,N137/Q137,0)</f>
        <v>0</v>
      </c>
      <c r="AR137" s="17">
        <f>IF(AR121=A137,N137/Q137,0)</f>
        <v>0</v>
      </c>
      <c r="AS137" s="17">
        <f>IF(AS121=A137,N137/Q137,0)</f>
        <v>0</v>
      </c>
      <c r="AT137" s="17">
        <f>IF(AT121=A137,N137/Q137,0)</f>
        <v>0</v>
      </c>
      <c r="AU137" s="17">
        <f>IF(AU121=A137,N137/Q137,0)</f>
        <v>0</v>
      </c>
      <c r="AV137" s="17">
        <f>IF(AV121=A137,N137/Q137,0)</f>
        <v>0</v>
      </c>
      <c r="AW137" s="17">
        <f>IF(AW121=A137,N137/Q137,0)</f>
        <v>0</v>
      </c>
      <c r="AX137" s="17">
        <f>IF(AX121=A137,N137/Q137,0)</f>
        <v>0</v>
      </c>
      <c r="AY137" s="17">
        <f>IF(AY121=A137,N137/Q137,0)</f>
        <v>0</v>
      </c>
      <c r="AZ137" s="17">
        <f>IF(AZ121=A137,N137/Q137,0)</f>
        <v>1</v>
      </c>
      <c r="BA137" s="21">
        <f>IF(BA121=A137,O137/Q137,0)</f>
        <v>0</v>
      </c>
      <c r="BB137" s="17">
        <f>IF(BB121=A137,O137/Q137,0)</f>
        <v>0</v>
      </c>
      <c r="BC137" s="17">
        <f>IF(BC121=A137,O137/Q137,0)</f>
        <v>0</v>
      </c>
      <c r="BD137" s="17">
        <f>IF(BD121=A137,O137/Q137,0)</f>
        <v>0</v>
      </c>
      <c r="BE137" s="17">
        <f>IF(BE121=A137,O137/Q137,0)</f>
        <v>0</v>
      </c>
      <c r="BF137" s="17">
        <f>IF(BF121=A137,O137/Q137,0)</f>
        <v>0</v>
      </c>
      <c r="BG137" s="17">
        <f>IF(BG121=A137,O137/Q137,0)</f>
        <v>0</v>
      </c>
      <c r="BH137" s="17">
        <f>IF(BH121=A137,O137/Q137,0)</f>
        <v>0</v>
      </c>
      <c r="BI137" s="17">
        <f>IF(BI121=A137,O137/Q137,0)</f>
        <v>0</v>
      </c>
      <c r="BJ137" s="17">
        <f>IF(BJ121=A137,O137/Q137,0)</f>
        <v>0</v>
      </c>
      <c r="BK137" s="21">
        <f>IF(BK121=A137,P137/Q137,0)</f>
        <v>0</v>
      </c>
      <c r="BL137" s="17">
        <f>IF(BL121=A137,P137/Q137,0)</f>
        <v>0</v>
      </c>
      <c r="BM137" s="17">
        <f>IF(BM121=A137,P137/Q137,0)</f>
        <v>0</v>
      </c>
      <c r="BN137" s="17">
        <f>IF(BN121=A137,P137/Q137,0)</f>
        <v>0</v>
      </c>
      <c r="BO137" s="17">
        <f>IF(BO121=A137,P137/Q137,0)</f>
        <v>0</v>
      </c>
      <c r="BP137" s="17">
        <f>IF(BP121=A137,P137/Q137,0)</f>
        <v>0</v>
      </c>
      <c r="BQ137" s="17">
        <f>IF(BQ121=A137,P137/Q137,0)</f>
        <v>0</v>
      </c>
      <c r="BR137" s="17">
        <f>IF(BR121=A137,P137/Q137,0)</f>
        <v>0</v>
      </c>
      <c r="BS137" s="17">
        <f>IF(BS121=A137,P137/Q137,0)</f>
        <v>0</v>
      </c>
      <c r="BT137" s="22">
        <f>IF(BT121=A137,P137/Q137,0)</f>
        <v>0</v>
      </c>
      <c r="BU137" s="4">
        <f>B136*C106*G137*HLOOKUP(A137,C112:L117,2,FALSE)/Q136</f>
        <v>0</v>
      </c>
      <c r="BV137" s="4">
        <f>B136*D106*H137*HLOOKUP(A137,C112:L117,3,FALSE)/Q136</f>
        <v>0</v>
      </c>
      <c r="BW137" s="4">
        <f>B136*E106*I137*HLOOKUP(A137,C112:L117,4,FALSE)/Q136</f>
        <v>1</v>
      </c>
      <c r="BX137" s="4">
        <f>B136*F106*J137*HLOOKUP(A137,C112:L117,5,FALSE)/Q136</f>
        <v>0</v>
      </c>
      <c r="BY137" s="5">
        <f>B136*G106*K137*HLOOKUP(A137,C112:L117,6,FALSE)/Q136</f>
        <v>0</v>
      </c>
      <c r="BZ137" s="3">
        <f>C136*C107*G137*HLOOKUP(A137,C112:L117,2,FALSE)/Q136</f>
        <v>0</v>
      </c>
      <c r="CA137" s="4">
        <f>C136*D107*H137*HLOOKUP(A137,C112:L117,3,FALSE)/Q136</f>
        <v>0</v>
      </c>
      <c r="CB137" s="4">
        <f>C136*E107*I137*HLOOKUP(A137,C112:L117,4,FALSE)/Q136</f>
        <v>0</v>
      </c>
      <c r="CC137" s="4">
        <f>C136*F107*J137*HLOOKUP(A137,C112:L117,5,FALSE)/Q136</f>
        <v>0</v>
      </c>
      <c r="CD137" s="5">
        <f>C136*G107*K137*HLOOKUP(A137,C112:L117,6,FALSE)/Q136</f>
        <v>0</v>
      </c>
      <c r="CE137" s="3">
        <f>D136*C108*G137*HLOOKUP(A137,C112:L117,2,FALSE)/Q136</f>
        <v>0</v>
      </c>
      <c r="CF137" s="4">
        <f>D136*D108*H137*HLOOKUP(A137,C112:L117,3,FALSE)/Q136</f>
        <v>0</v>
      </c>
      <c r="CG137" s="4">
        <f>D136*E108*I137*HLOOKUP(A137,C112:L117,4,FALSE)/Q136</f>
        <v>0</v>
      </c>
      <c r="CH137" s="4">
        <f>D136*F108*J137*HLOOKUP(A137,C112:L117,5,FALSE)/Q136</f>
        <v>0</v>
      </c>
      <c r="CI137" s="5">
        <f>D136*G108*K137*HLOOKUP(A137,C112:L117,6,FALSE)/Q136</f>
        <v>0</v>
      </c>
      <c r="CJ137" s="3">
        <f>E136*C109*G137*HLOOKUP(A137,C112:L117,2,FALSE)/Q136</f>
        <v>0</v>
      </c>
      <c r="CK137" s="4">
        <f>E136*D109*H137*HLOOKUP(A137,C112:L117,3,FALSE)/Q136</f>
        <v>0</v>
      </c>
      <c r="CL137" s="4">
        <f>E136*E109*I137*HLOOKUP(A137,C112:L117,4,FALSE)/Q136</f>
        <v>0</v>
      </c>
      <c r="CM137" s="4">
        <f>E136*F109*J137*HLOOKUP(A137,C112:L117,5,FALSE)/Q136</f>
        <v>0</v>
      </c>
      <c r="CN137" s="5">
        <f>E136*G109*K137*HLOOKUP(A137,C112:L117,6,FALSE)/Q136</f>
        <v>0</v>
      </c>
      <c r="CO137" s="3">
        <f>F136*C110*G137*HLOOKUP(A137,C112:L117,2,FALSE)/Q136</f>
        <v>0</v>
      </c>
      <c r="CP137" s="4">
        <f>F136*D110*H137*HLOOKUP(A137,C112:L117,3,FALSE)/Q136</f>
        <v>0</v>
      </c>
      <c r="CQ137" s="4">
        <f>F136*E110*I137*HLOOKUP(A137,C112:L117,4,FALSE)/Q136</f>
        <v>0</v>
      </c>
      <c r="CR137" s="4">
        <f>F136*F110*J137*HLOOKUP(A137,C112:L117,5,FALSE)/Q136</f>
        <v>0</v>
      </c>
      <c r="CS137" s="5">
        <f>F136*G110*K137*HLOOKUP(A137,C112:L117,6,FALSE)/Q136</f>
        <v>0</v>
      </c>
    </row>
    <row r="138" spans="1:97">
      <c r="A138" s="16" t="s">
        <v>10</v>
      </c>
      <c r="B138" s="3">
        <f>IF(ISBLANK(HLOOKUP(A138,C112:L117,2,FALSE)),0,HLOOKUP(A138,C112:L117,2,FALSE) * (C106*B137+C107*C137+C108*D137+C109*E137+C110*F137))</f>
        <v>0</v>
      </c>
      <c r="C138" s="4">
        <f>IF(ISBLANK(HLOOKUP(A138,C112:L117,3,FALSE)),0,HLOOKUP(A138,C112:L117,3,FALSE) * (D106*B137+D107*C137+D108*D137+D109*E137+D110*F137))</f>
        <v>0</v>
      </c>
      <c r="D138" s="4">
        <f>IF(ISBLANK(HLOOKUP(A138,C112:L117,4,FALSE)),0,HLOOKUP(A138,C112:L117,4,FALSE) * (E106*B137+E107*C137+E108*D137+E109*E137+E110*F137))</f>
        <v>0</v>
      </c>
      <c r="E138" s="4">
        <f>IF(ISBLANK(HLOOKUP(A138,C112:L117,5,FALSE)),0,HLOOKUP(A138,C112:L117,5,FALSE) * (F106*B137+F107*C137+F108*D137+F109*E137+F110*F137))</f>
        <v>0.27741905129712358</v>
      </c>
      <c r="F138" s="5">
        <f>IF(ISBLANK(HLOOKUP(A138,C112:L117,6,FALSE)),0,HLOOKUP(A138,C112:L117,6,FALSE) * (G106*B137+G107*C137+G108*D137+G109*E137+G110*F137))</f>
        <v>1.3326223793929408E-7</v>
      </c>
      <c r="G138" s="3">
        <f>IF(ISBLANK(HLOOKUP(A138,C112:L117,2,FALSE)),0,C106*HLOOKUP(A139,C112:L117,2,FALSE)*G139 + D106*HLOOKUP(A139,C112:L117,3,FALSE)*H139 + E106*HLOOKUP(A139,C112:L117,4,FALSE)*I139 + F106*HLOOKUP(A139,C112:L117,5,FALSE)*J139 + G106*HLOOKUP(A139,C112:L117,6,FALSE)*K139)</f>
        <v>0</v>
      </c>
      <c r="H138" s="4">
        <f>IF(ISBLANK(HLOOKUP(A138,C112:L117,3,FALSE)),0,C107*HLOOKUP(A139,C112:L117,2,FALSE)*G139 + D107*HLOOKUP(A139,C112:L117,3,FALSE)*H139 + E107*HLOOKUP(A139,C112:L117,4,FALSE)*I139 + F107*HLOOKUP(A139,C112:L117,5,FALSE)*J139 + G107*HLOOKUP(A139,C112:L117,6,FALSE)*K139)</f>
        <v>0</v>
      </c>
      <c r="I138" s="4">
        <f>IF(ISBLANK(HLOOKUP(A138,C112:L117,4,FALSE)),0,C108*HLOOKUP(A139,C112:L117,2,FALSE)*G139 + D108*HLOOKUP(A139,C112:L117,3,FALSE)*H139 + E108*HLOOKUP(A139,C112:L117,4,FALSE)*I139 + F108*HLOOKUP(A139,C112:L117,5,FALSE)*J139 + G108*HLOOKUP(A139,C112:L117,6,FALSE)*K139)</f>
        <v>0</v>
      </c>
      <c r="J138" s="4">
        <f>IF(ISBLANK(HLOOKUP(A138,C112:L117,5,FALSE)),0,C109*HLOOKUP(A139,C112:L117,2,FALSE)*G139 + D109*HLOOKUP(A139,C112:L117,3,FALSE)*H139 + E109*HLOOKUP(A139,C112:L117,4,FALSE)*I139 + F109*HLOOKUP(A139,C112:L117,5,FALSE)*J139 + G109*HLOOKUP(A139,C112:L117,6,FALSE)*K139)</f>
        <v>2.2523491991936789E-2</v>
      </c>
      <c r="K138" s="5">
        <f>IF(ISBLANK(HLOOKUP(A138,C112:L117,6,FALSE)),0,C110*HLOOKUP(A139,C112:L117,2,FALSE)*G139 + D110*HLOOKUP(A139,C112:L117,3,FALSE)*H139 + E110*HLOOKUP(A139,C112:L117,4,FALSE)*I139 + F110*HLOOKUP(A139,C112:L117,5,FALSE)*J139 + G110*HLOOKUP(A139,C112:L117,6,FALSE)*K139)</f>
        <v>2.9128128634318382E-6</v>
      </c>
      <c r="L138" s="3">
        <f t="shared" si="168"/>
        <v>0</v>
      </c>
      <c r="M138" s="4">
        <f t="shared" si="159"/>
        <v>0</v>
      </c>
      <c r="N138" s="4">
        <f t="shared" si="160"/>
        <v>0</v>
      </c>
      <c r="O138" s="4">
        <f t="shared" si="161"/>
        <v>6.2484457803014641E-3</v>
      </c>
      <c r="P138" s="5">
        <f t="shared" si="162"/>
        <v>3.8816796087929013E-13</v>
      </c>
      <c r="Q138" s="19">
        <f t="shared" si="169"/>
        <v>6.2484457806896319E-3</v>
      </c>
      <c r="R138" s="21">
        <f t="shared" si="163"/>
        <v>0</v>
      </c>
      <c r="S138" s="17">
        <f t="shared" si="164"/>
        <v>0</v>
      </c>
      <c r="T138" s="17">
        <f t="shared" si="165"/>
        <v>0</v>
      </c>
      <c r="U138" s="17">
        <f t="shared" si="166"/>
        <v>0.99999999993787769</v>
      </c>
      <c r="V138" s="22">
        <f t="shared" si="167"/>
        <v>6.2122322014683242E-11</v>
      </c>
      <c r="W138" s="21">
        <f>IF(W121=A138,L138/Q138,0)</f>
        <v>0</v>
      </c>
      <c r="X138" s="17">
        <f>IF(X121=A138,L138/Q138,0)</f>
        <v>0</v>
      </c>
      <c r="Y138" s="17">
        <f>IF(Y121=A138,L138/Q138,0)</f>
        <v>0</v>
      </c>
      <c r="Z138" s="17">
        <f>IF(Z121=A138,L138/Q138,0)</f>
        <v>0</v>
      </c>
      <c r="AA138" s="17">
        <f>IF(AA121=A138,L138/Q138,0)</f>
        <v>0</v>
      </c>
      <c r="AB138" s="17">
        <f>IF(AB121=A138,L138/Q138,0)</f>
        <v>0</v>
      </c>
      <c r="AC138" s="17">
        <f>IF(AC121=A138,L138/Q138,0)</f>
        <v>0</v>
      </c>
      <c r="AD138" s="17">
        <f>IF(AD121=A138,L138/Q138,0)</f>
        <v>0</v>
      </c>
      <c r="AE138" s="17">
        <f>IF(AE121=A138,L138/Q138,0)</f>
        <v>0</v>
      </c>
      <c r="AF138" s="17">
        <f>IF(AF121=A138,L138/Q138,0)</f>
        <v>0</v>
      </c>
      <c r="AG138" s="21">
        <f>IF(AG121=A138,M138/Q138,0)</f>
        <v>0</v>
      </c>
      <c r="AH138" s="17">
        <f>IF(AH121=A138,M138/Q138,0)</f>
        <v>0</v>
      </c>
      <c r="AI138" s="17">
        <f>IF(AI121=A138,M138/Q138,0)</f>
        <v>0</v>
      </c>
      <c r="AJ138" s="17">
        <f>IF(AJ121=A138,M138/Q138,0)</f>
        <v>0</v>
      </c>
      <c r="AK138" s="17">
        <f>IF(AK121=A138,M138/Q138,0)</f>
        <v>0</v>
      </c>
      <c r="AL138" s="17">
        <f>IF(AL121=A138,M138/Q138,0)</f>
        <v>0</v>
      </c>
      <c r="AM138" s="17">
        <f>IF(AM121=A138,M138/Q138,0)</f>
        <v>0</v>
      </c>
      <c r="AN138" s="17">
        <f>IF(AN121=A138,M138/Q138,0)</f>
        <v>0</v>
      </c>
      <c r="AO138" s="17">
        <f>IF(AO121=A138,M138/Q138,0)</f>
        <v>0</v>
      </c>
      <c r="AP138" s="17">
        <f>IF(AP121=A138,M138/Q138,0)</f>
        <v>0</v>
      </c>
      <c r="AQ138" s="21">
        <f>IF(AQ121=A138,N138/Q138,0)</f>
        <v>0</v>
      </c>
      <c r="AR138" s="17">
        <f>IF(AR121=A138,N138/Q138,0)</f>
        <v>0</v>
      </c>
      <c r="AS138" s="17">
        <f>IF(AS121=A138,N138/Q138,0)</f>
        <v>0</v>
      </c>
      <c r="AT138" s="17">
        <f>IF(AT121=A138,N138/Q138,0)</f>
        <v>0</v>
      </c>
      <c r="AU138" s="17">
        <f>IF(AU121=A138,N138/Q138,0)</f>
        <v>0</v>
      </c>
      <c r="AV138" s="17">
        <f>IF(AV121=A138,N138/Q138,0)</f>
        <v>0</v>
      </c>
      <c r="AW138" s="17">
        <f>IF(AW121=A138,N138/Q138,0)</f>
        <v>0</v>
      </c>
      <c r="AX138" s="17">
        <f>IF(AX121=A138,N138/Q138,0)</f>
        <v>0</v>
      </c>
      <c r="AY138" s="17">
        <f>IF(AY121=A138,N138/Q138,0)</f>
        <v>0</v>
      </c>
      <c r="AZ138" s="17">
        <f>IF(AZ121=A138,N138/Q138,0)</f>
        <v>0</v>
      </c>
      <c r="BA138" s="21">
        <f>IF(BA121=A138,O138/Q138,0)</f>
        <v>0</v>
      </c>
      <c r="BB138" s="17">
        <f>IF(BB121=A138,O138/Q138,0)</f>
        <v>0</v>
      </c>
      <c r="BC138" s="17">
        <f>IF(BC121=A138,O138/Q138,0)</f>
        <v>0</v>
      </c>
      <c r="BD138" s="17">
        <f>IF(BD121=A138,O138/Q138,0)</f>
        <v>0</v>
      </c>
      <c r="BE138" s="17">
        <f>IF(BE121=A138,O138/Q138,0)</f>
        <v>0</v>
      </c>
      <c r="BF138" s="17">
        <f>IF(BF121=A138,O138/Q138,0)</f>
        <v>0.99999999993787769</v>
      </c>
      <c r="BG138" s="17">
        <f>IF(BG121=A138,O138/Q138,0)</f>
        <v>0</v>
      </c>
      <c r="BH138" s="17">
        <f>IF(BH121=A138,O138/Q138,0)</f>
        <v>0</v>
      </c>
      <c r="BI138" s="17">
        <f>IF(BI121=A138,O138/Q138,0)</f>
        <v>0</v>
      </c>
      <c r="BJ138" s="17">
        <f>IF(BJ121=A138,O138/Q138,0)</f>
        <v>0</v>
      </c>
      <c r="BK138" s="21">
        <f>IF(BK121=A138,P138/Q138,0)</f>
        <v>0</v>
      </c>
      <c r="BL138" s="17">
        <f>IF(BL121=A138,P138/Q138,0)</f>
        <v>0</v>
      </c>
      <c r="BM138" s="17">
        <f>IF(BM121=A138,P138/Q138,0)</f>
        <v>0</v>
      </c>
      <c r="BN138" s="17">
        <f>IF(BN121=A138,P138/Q138,0)</f>
        <v>0</v>
      </c>
      <c r="BO138" s="17">
        <f>IF(BO121=A138,P138/Q138,0)</f>
        <v>0</v>
      </c>
      <c r="BP138" s="17">
        <f>IF(BP121=A138,P138/Q138,0)</f>
        <v>6.2122322014683242E-11</v>
      </c>
      <c r="BQ138" s="17">
        <f>IF(BQ121=A138,P138/Q138,0)</f>
        <v>0</v>
      </c>
      <c r="BR138" s="17">
        <f>IF(BR121=A138,P138/Q138,0)</f>
        <v>0</v>
      </c>
      <c r="BS138" s="17">
        <f>IF(BS121=A138,P138/Q138,0)</f>
        <v>0</v>
      </c>
      <c r="BT138" s="22">
        <f>IF(BT121=A138,P138/Q138,0)</f>
        <v>0</v>
      </c>
      <c r="BU138" s="4">
        <f>B137*C106*G138*HLOOKUP(A138,C112:L117,2,FALSE)/Q137</f>
        <v>0</v>
      </c>
      <c r="BV138" s="4">
        <f>B137*D106*H138*HLOOKUP(A138,C112:L117,3,FALSE)/Q137</f>
        <v>0</v>
      </c>
      <c r="BW138" s="4">
        <f>B137*E106*I138*HLOOKUP(A138,C112:L117,4,FALSE)/Q137</f>
        <v>0</v>
      </c>
      <c r="BX138" s="4">
        <f>B137*F106*J138*HLOOKUP(A138,C112:L117,5,FALSE)/Q137</f>
        <v>0</v>
      </c>
      <c r="BY138" s="5">
        <f>B137*G106*K138*HLOOKUP(A138,C112:L117,6,FALSE)/Q137</f>
        <v>0</v>
      </c>
      <c r="BZ138" s="3">
        <f>C137*C107*G138*HLOOKUP(A138,C112:L117,2,FALSE)/Q137</f>
        <v>0</v>
      </c>
      <c r="CA138" s="4">
        <f>C137*D107*H138*HLOOKUP(A138,C112:L117,3,FALSE)/Q137</f>
        <v>0</v>
      </c>
      <c r="CB138" s="4">
        <f>C137*E107*I138*HLOOKUP(A138,C112:L117,4,FALSE)/Q137</f>
        <v>0</v>
      </c>
      <c r="CC138" s="4">
        <f>C137*F107*J138*HLOOKUP(A138,C112:L117,5,FALSE)/Q137</f>
        <v>0</v>
      </c>
      <c r="CD138" s="5">
        <f>C137*G107*K138*HLOOKUP(A138,C112:L117,6,FALSE)/Q137</f>
        <v>0</v>
      </c>
      <c r="CE138" s="3">
        <f>D137*C108*G138*HLOOKUP(A138,C112:L117,2,FALSE)/Q137</f>
        <v>0</v>
      </c>
      <c r="CF138" s="4">
        <f>D137*D108*H138*HLOOKUP(A138,C112:L117,3,FALSE)/Q137</f>
        <v>0</v>
      </c>
      <c r="CG138" s="4">
        <f>D137*E108*I138*HLOOKUP(A138,C112:L117,4,FALSE)/Q137</f>
        <v>0</v>
      </c>
      <c r="CH138" s="4">
        <f>D137*F108*J138*HLOOKUP(A138,C112:L117,5,FALSE)/Q137</f>
        <v>0.99999999993787769</v>
      </c>
      <c r="CI138" s="5">
        <f>D137*G108*K138*HLOOKUP(A138,C112:L117,6,FALSE)/Q137</f>
        <v>6.2122322014683242E-11</v>
      </c>
      <c r="CJ138" s="3">
        <f>E137*C109*G138*HLOOKUP(A138,C112:L117,2,FALSE)/Q137</f>
        <v>0</v>
      </c>
      <c r="CK138" s="4">
        <f>E137*D109*H138*HLOOKUP(A138,C112:L117,3,FALSE)/Q137</f>
        <v>0</v>
      </c>
      <c r="CL138" s="4">
        <f>E137*E109*I138*HLOOKUP(A138,C112:L117,4,FALSE)/Q137</f>
        <v>0</v>
      </c>
      <c r="CM138" s="4">
        <f>E137*F109*J138*HLOOKUP(A138,C112:L117,5,FALSE)/Q137</f>
        <v>0</v>
      </c>
      <c r="CN138" s="5">
        <f>E137*G109*K138*HLOOKUP(A138,C112:L117,6,FALSE)/Q137</f>
        <v>0</v>
      </c>
      <c r="CO138" s="3">
        <f>F137*C110*G138*HLOOKUP(A138,C112:L117,2,FALSE)/Q137</f>
        <v>0</v>
      </c>
      <c r="CP138" s="4">
        <f>F137*D110*H138*HLOOKUP(A138,C112:L117,3,FALSE)/Q137</f>
        <v>0</v>
      </c>
      <c r="CQ138" s="4">
        <f>F137*E110*I138*HLOOKUP(A138,C112:L117,4,FALSE)/Q137</f>
        <v>0</v>
      </c>
      <c r="CR138" s="4">
        <f>F137*F110*J138*HLOOKUP(A138,C112:L117,5,FALSE)/Q137</f>
        <v>0</v>
      </c>
      <c r="CS138" s="5">
        <f>F137*G110*K138*HLOOKUP(A138,C112:L117,6,FALSE)/Q137</f>
        <v>0</v>
      </c>
    </row>
    <row r="139" spans="1:97">
      <c r="A139" s="16" t="s">
        <v>12</v>
      </c>
      <c r="B139" s="3">
        <f>IF(ISBLANK(HLOOKUP(A139,C112:L117,2,FALSE)),0,HLOOKUP(A139,C112:L117,2,FALSE) * (C106*B138+C107*C138+C108*D138+C109*E138+C110*F138))</f>
        <v>0</v>
      </c>
      <c r="C139" s="4">
        <f>IF(ISBLANK(HLOOKUP(A139,C112:L117,3,FALSE)),0,HLOOKUP(A139,C112:L117,3,FALSE) * (D106*B138+D107*C138+D108*D138+D109*E138+D110*F138))</f>
        <v>0</v>
      </c>
      <c r="D139" s="4">
        <f>IF(ISBLANK(HLOOKUP(A139,C112:L117,4,FALSE)),0,HLOOKUP(A139,C112:L117,4,FALSE) * (E106*B138+E107*C138+E108*D138+E109*E138+E110*F138))</f>
        <v>0</v>
      </c>
      <c r="E139" s="4">
        <f>IF(ISBLANK(HLOOKUP(A139,C112:L117,5,FALSE)),0,HLOOKUP(A139,C112:L117,5,FALSE) * (F106*B138+F107*C138+F108*D138+F109*E138+F110*F138))</f>
        <v>0</v>
      </c>
      <c r="F139" s="5">
        <f>IF(ISBLANK(HLOOKUP(A139,C112:L117,6,FALSE)),0,HLOOKUP(A139,C112:L117,6,FALSE) * (G106*B138+G107*C138+G108*D138+G109*E138+G110*F138))</f>
        <v>9.2139995462409308E-2</v>
      </c>
      <c r="G139" s="3">
        <f>IF(ISBLANK(HLOOKUP(A139,C112:L117,2,FALSE)),0,C106*HLOOKUP(A140,C112:L117,2,FALSE)*G140 + D106*HLOOKUP(A140,C112:L117,3,FALSE)*H140 + E106*HLOOKUP(A140,C112:L117,4,FALSE)*I140 + F106*HLOOKUP(A140,C112:L117,5,FALSE)*J140 + G106*HLOOKUP(A140,C112:L117,6,FALSE)*K140)</f>
        <v>0</v>
      </c>
      <c r="H139" s="4">
        <f>IF(ISBLANK(HLOOKUP(A139,C112:L117,3,FALSE)),0,C107*HLOOKUP(A140,C112:L117,2,FALSE)*G140 + D107*HLOOKUP(A140,C112:L117,3,FALSE)*H140 + E107*HLOOKUP(A140,C112:L117,4,FALSE)*I140 + F107*HLOOKUP(A140,C112:L117,5,FALSE)*J140 + G107*HLOOKUP(A140,C112:L117,6,FALSE)*K140)</f>
        <v>0</v>
      </c>
      <c r="I139" s="4">
        <f>IF(ISBLANK(HLOOKUP(A139,C112:L117,4,FALSE)),0,C108*HLOOKUP(A140,C112:L117,2,FALSE)*G140 + D108*HLOOKUP(A140,C112:L117,3,FALSE)*H140 + E108*HLOOKUP(A140,C112:L117,4,FALSE)*I140 + F108*HLOOKUP(A140,C112:L117,5,FALSE)*J140 + G108*HLOOKUP(A140,C112:L117,6,FALSE)*K140)</f>
        <v>0</v>
      </c>
      <c r="J139" s="4">
        <f>IF(ISBLANK(HLOOKUP(A139,C112:L117,5,FALSE)),0,C109*HLOOKUP(A140,C112:L117,2,FALSE)*G140 + D109*HLOOKUP(A140,C112:L117,3,FALSE)*H140 + E109*HLOOKUP(A140,C112:L117,4,FALSE)*I140 + F109*HLOOKUP(A140,C112:L117,5,FALSE)*J140 + G109*HLOOKUP(A140,C112:L117,6,FALSE)*K140)</f>
        <v>0</v>
      </c>
      <c r="K139" s="5">
        <f>IF(ISBLANK(HLOOKUP(A139,C112:L117,6,FALSE)),0,C110*HLOOKUP(A140,C112:L117,2,FALSE)*G140 + D110*HLOOKUP(A140,C112:L117,3,FALSE)*H140 + E110*HLOOKUP(A140,C112:L117,4,FALSE)*I140 + F110*HLOOKUP(A140,C112:L117,5,FALSE)*J140 + G110*HLOOKUP(A140,C112:L117,6,FALSE)*K140)</f>
        <v>6.7814695988766716E-2</v>
      </c>
      <c r="L139" s="3">
        <f t="shared" si="168"/>
        <v>0</v>
      </c>
      <c r="M139" s="4">
        <f t="shared" si="159"/>
        <v>0</v>
      </c>
      <c r="N139" s="4">
        <f t="shared" si="160"/>
        <v>0</v>
      </c>
      <c r="O139" s="4">
        <f t="shared" si="161"/>
        <v>0</v>
      </c>
      <c r="P139" s="5">
        <f t="shared" si="162"/>
        <v>6.2484457806896319E-3</v>
      </c>
      <c r="Q139" s="19">
        <f t="shared" si="169"/>
        <v>6.2484457806896319E-3</v>
      </c>
      <c r="R139" s="21">
        <f t="shared" si="163"/>
        <v>0</v>
      </c>
      <c r="S139" s="17">
        <f t="shared" si="164"/>
        <v>0</v>
      </c>
      <c r="T139" s="17">
        <f t="shared" si="165"/>
        <v>0</v>
      </c>
      <c r="U139" s="17">
        <f t="shared" si="166"/>
        <v>0</v>
      </c>
      <c r="V139" s="22">
        <f t="shared" si="167"/>
        <v>1</v>
      </c>
      <c r="W139" s="21">
        <f>IF(W121=A139,L139/Q139,0)</f>
        <v>0</v>
      </c>
      <c r="X139" s="17">
        <f>IF(X121=A139,L139/Q139,0)</f>
        <v>0</v>
      </c>
      <c r="Y139" s="17">
        <f>IF(Y121=A139,L139/Q139,0)</f>
        <v>0</v>
      </c>
      <c r="Z139" s="17">
        <f>IF(Z121=A139,L139/Q139,0)</f>
        <v>0</v>
      </c>
      <c r="AA139" s="17">
        <f>IF(AA121=A139,L139/Q139,0)</f>
        <v>0</v>
      </c>
      <c r="AB139" s="17">
        <f>IF(AB121=A139,L139/Q139,0)</f>
        <v>0</v>
      </c>
      <c r="AC139" s="17">
        <f>IF(AC121=A139,L139/Q139,0)</f>
        <v>0</v>
      </c>
      <c r="AD139" s="17">
        <f>IF(AD121=A139,L139/Q139,0)</f>
        <v>0</v>
      </c>
      <c r="AE139" s="17">
        <f>IF(AE121=A139,L139/Q139,0)</f>
        <v>0</v>
      </c>
      <c r="AF139" s="17">
        <f>IF(AF121=A139,L139/Q139,0)</f>
        <v>0</v>
      </c>
      <c r="AG139" s="21">
        <f>IF(AG121=A139,M139/Q139,0)</f>
        <v>0</v>
      </c>
      <c r="AH139" s="17">
        <f>IF(AH121=A139,M139/Q139,0)</f>
        <v>0</v>
      </c>
      <c r="AI139" s="17">
        <f>IF(AI121=A139,M139/Q139,0)</f>
        <v>0</v>
      </c>
      <c r="AJ139" s="17">
        <f>IF(AJ121=A139,M139/Q139,0)</f>
        <v>0</v>
      </c>
      <c r="AK139" s="17">
        <f>IF(AK121=A139,M139/Q139,0)</f>
        <v>0</v>
      </c>
      <c r="AL139" s="17">
        <f>IF(AL121=A139,M139/Q139,0)</f>
        <v>0</v>
      </c>
      <c r="AM139" s="17">
        <f>IF(AM121=A139,M139/Q139,0)</f>
        <v>0</v>
      </c>
      <c r="AN139" s="17">
        <f>IF(AN121=A139,M139/Q139,0)</f>
        <v>0</v>
      </c>
      <c r="AO139" s="17">
        <f>IF(AO121=A139,M139/Q139,0)</f>
        <v>0</v>
      </c>
      <c r="AP139" s="17">
        <f>IF(AP121=A139,M139/Q139,0)</f>
        <v>0</v>
      </c>
      <c r="AQ139" s="21">
        <f>IF(AQ121=A139,N139/Q139,0)</f>
        <v>0</v>
      </c>
      <c r="AR139" s="17">
        <f>IF(AR121=A139,N139/Q139,0)</f>
        <v>0</v>
      </c>
      <c r="AS139" s="17">
        <f>IF(AS121=A139,N139/Q139,0)</f>
        <v>0</v>
      </c>
      <c r="AT139" s="17">
        <f>IF(AT121=A139,N139/Q139,0)</f>
        <v>0</v>
      </c>
      <c r="AU139" s="17">
        <f>IF(AU121=A139,N139/Q139,0)</f>
        <v>0</v>
      </c>
      <c r="AV139" s="17">
        <f>IF(AV121=A139,N139/Q139,0)</f>
        <v>0</v>
      </c>
      <c r="AW139" s="17">
        <f>IF(AW121=A139,N139/Q139,0)</f>
        <v>0</v>
      </c>
      <c r="AX139" s="17">
        <f>IF(AX121=A139,N139/Q139,0)</f>
        <v>0</v>
      </c>
      <c r="AY139" s="17">
        <f>IF(AY121=A139,N139/Q139,0)</f>
        <v>0</v>
      </c>
      <c r="AZ139" s="17">
        <f>IF(AZ121=A139,N139/Q139,0)</f>
        <v>0</v>
      </c>
      <c r="BA139" s="21">
        <f>IF(BA121=A139,O139/Q139,0)</f>
        <v>0</v>
      </c>
      <c r="BB139" s="17">
        <f>IF(BB121=A139,O139/Q139,0)</f>
        <v>0</v>
      </c>
      <c r="BC139" s="17">
        <f>IF(BC121=A139,O139/Q139,0)</f>
        <v>0</v>
      </c>
      <c r="BD139" s="17">
        <f>IF(BD121=A139,O139/Q139,0)</f>
        <v>0</v>
      </c>
      <c r="BE139" s="17">
        <f>IF(BE121=A139,O139/Q139,0)</f>
        <v>0</v>
      </c>
      <c r="BF139" s="17">
        <f>IF(BF121=A139,O139/Q139,0)</f>
        <v>0</v>
      </c>
      <c r="BG139" s="17">
        <f>IF(BG121=A139,O139/Q139,0)</f>
        <v>0</v>
      </c>
      <c r="BH139" s="17">
        <f>IF(BH121=A139,O139/Q139,0)</f>
        <v>0</v>
      </c>
      <c r="BI139" s="17">
        <f>IF(BI121=A139,O139/Q139,0)</f>
        <v>0</v>
      </c>
      <c r="BJ139" s="17">
        <f>IF(BJ121=A139,O139/Q139,0)</f>
        <v>0</v>
      </c>
      <c r="BK139" s="21">
        <f>IF(BK121=A139,P139/Q139,0)</f>
        <v>0</v>
      </c>
      <c r="BL139" s="17">
        <f>IF(BL121=A139,P139/Q139,0)</f>
        <v>0</v>
      </c>
      <c r="BM139" s="17">
        <f>IF(BM121=A139,P139/Q139,0)</f>
        <v>0</v>
      </c>
      <c r="BN139" s="17">
        <f>IF(BN121=A139,P139/Q139,0)</f>
        <v>0</v>
      </c>
      <c r="BO139" s="17">
        <f>IF(BO121=A139,P139/Q139,0)</f>
        <v>0</v>
      </c>
      <c r="BP139" s="17">
        <f>IF(BP121=A139,P139/Q139,0)</f>
        <v>0</v>
      </c>
      <c r="BQ139" s="17">
        <f>IF(BQ121=A139,P139/Q139,0)</f>
        <v>0</v>
      </c>
      <c r="BR139" s="17">
        <f>IF(BR121=A139,P139/Q139,0)</f>
        <v>1</v>
      </c>
      <c r="BS139" s="17">
        <f>IF(BS121=A139,P139/Q139,0)</f>
        <v>0</v>
      </c>
      <c r="BT139" s="22">
        <f>IF(BT121=A139,P139/Q139,0)</f>
        <v>0</v>
      </c>
      <c r="BU139" s="4">
        <f>B138*C106*G139*HLOOKUP(A139,C112:L117,2,FALSE)/Q138</f>
        <v>0</v>
      </c>
      <c r="BV139" s="4">
        <f>B138*D106*H139*HLOOKUP(A139,C112:L117,3,FALSE)/Q138</f>
        <v>0</v>
      </c>
      <c r="BW139" s="4">
        <f>B138*E106*I139*HLOOKUP(A139,C112:L117,4,FALSE)/Q138</f>
        <v>0</v>
      </c>
      <c r="BX139" s="4">
        <f>B138*F106*J139*HLOOKUP(A139,C112:L117,5,FALSE)/Q138</f>
        <v>0</v>
      </c>
      <c r="BY139" s="5">
        <f>B138*G106*K139*HLOOKUP(A139,C112:L117,6,FALSE)/Q138</f>
        <v>0</v>
      </c>
      <c r="BZ139" s="3">
        <f>C138*C107*G139*HLOOKUP(A139,C112:L117,2,FALSE)/Q138</f>
        <v>0</v>
      </c>
      <c r="CA139" s="4">
        <f>C138*D107*H139*HLOOKUP(A139,C112:L117,3,FALSE)/Q138</f>
        <v>0</v>
      </c>
      <c r="CB139" s="4">
        <f>C138*E107*I139*HLOOKUP(A139,C112:L117,4,FALSE)/Q138</f>
        <v>0</v>
      </c>
      <c r="CC139" s="4">
        <f>C138*F107*J139*HLOOKUP(A139,C112:L117,5,FALSE)/Q138</f>
        <v>0</v>
      </c>
      <c r="CD139" s="5">
        <f>C138*G107*K139*HLOOKUP(A139,C112:L117,6,FALSE)/Q138</f>
        <v>0</v>
      </c>
      <c r="CE139" s="3">
        <f>D138*C108*G139*HLOOKUP(A139,C112:L117,2,FALSE)/Q138</f>
        <v>0</v>
      </c>
      <c r="CF139" s="4">
        <f>D138*D108*H139*HLOOKUP(A139,C112:L117,3,FALSE)/Q138</f>
        <v>0</v>
      </c>
      <c r="CG139" s="4">
        <f>D138*E108*I139*HLOOKUP(A139,C112:L117,4,FALSE)/Q138</f>
        <v>0</v>
      </c>
      <c r="CH139" s="4">
        <f>D138*F108*J139*HLOOKUP(A139,C112:L117,5,FALSE)/Q138</f>
        <v>0</v>
      </c>
      <c r="CI139" s="5">
        <f>D138*G108*K139*HLOOKUP(A139,C112:L117,6,FALSE)/Q138</f>
        <v>0</v>
      </c>
      <c r="CJ139" s="3">
        <f>E138*C109*G139*HLOOKUP(A139,C112:L117,2,FALSE)/Q138</f>
        <v>0</v>
      </c>
      <c r="CK139" s="4">
        <f>E138*D109*H139*HLOOKUP(A139,C112:L117,3,FALSE)/Q138</f>
        <v>0</v>
      </c>
      <c r="CL139" s="4">
        <f>E138*E109*I139*HLOOKUP(A139,C112:L117,4,FALSE)/Q138</f>
        <v>0</v>
      </c>
      <c r="CM139" s="4">
        <f>E138*F109*J139*HLOOKUP(A139,C112:L117,5,FALSE)/Q138</f>
        <v>0</v>
      </c>
      <c r="CN139" s="5">
        <f>E138*G109*K139*HLOOKUP(A139,C112:L117,6,FALSE)/Q138</f>
        <v>0.99999999993787769</v>
      </c>
      <c r="CO139" s="3">
        <f>F138*C110*G139*HLOOKUP(A139,C112:L117,2,FALSE)/Q138</f>
        <v>0</v>
      </c>
      <c r="CP139" s="4">
        <f>F138*D110*H139*HLOOKUP(A139,C112:L117,3,FALSE)/Q138</f>
        <v>0</v>
      </c>
      <c r="CQ139" s="4">
        <f>F138*E110*I139*HLOOKUP(A139,C112:L117,4,FALSE)/Q138</f>
        <v>0</v>
      </c>
      <c r="CR139" s="4">
        <f>F138*F110*J139*HLOOKUP(A139,C112:L117,5,FALSE)/Q138</f>
        <v>0</v>
      </c>
      <c r="CS139" s="5">
        <f>F138*G110*K139*HLOOKUP(A139,C112:L117,6,FALSE)/Q138</f>
        <v>6.2122322014683255E-11</v>
      </c>
    </row>
    <row r="140" spans="1:97">
      <c r="A140" s="16" t="s">
        <v>14</v>
      </c>
      <c r="B140" s="3">
        <f>IF(ISBLANK(HLOOKUP(A140,C112:L117,2,FALSE)),0,HLOOKUP(A140,C112:L117,2,FALSE) * (C106*B139+C107*C139+C108*D139+C109*E139+C110*F139))</f>
        <v>0</v>
      </c>
      <c r="C140" s="4">
        <f>IF(ISBLANK(HLOOKUP(A140,C112:L117,3,FALSE)),0,HLOOKUP(A140,C112:L117,3,FALSE) * (D106*B139+D107*C139+D108*D139+D109*E139+D110*F139))</f>
        <v>0</v>
      </c>
      <c r="D140" s="4">
        <f>IF(ISBLANK(HLOOKUP(A140,C112:L117,4,FALSE)),0,HLOOKUP(A140,C112:L117,4,FALSE) * (E106*B139+E107*C139+E108*D139+E109*E139+E110*F139))</f>
        <v>3.8172924067531214E-2</v>
      </c>
      <c r="E140" s="4">
        <f>IF(ISBLANK(HLOOKUP(A140,C112:L117,5,FALSE)),0,HLOOKUP(A140,C112:L117,5,FALSE) * (F106*B139+F107*C139+F108*D139+F109*E139+F110*F139))</f>
        <v>0</v>
      </c>
      <c r="F140" s="5">
        <f>IF(ISBLANK(HLOOKUP(A140,C112:L117,6,FALSE)),0,HLOOKUP(A140,C112:L117,6,FALSE) * (G106*B139+G107*C139+G108*D139+G109*E139+G110*F139))</f>
        <v>0</v>
      </c>
      <c r="G140" s="3">
        <f>IF(ISBLANK(HLOOKUP(A140,C112:L117,2,FALSE)),0,C106*HLOOKUP(A141,C112:L117,2,FALSE)*G141 + D106*HLOOKUP(A141,C112:L117,3,FALSE)*H141 + E106*HLOOKUP(A141,C112:L117,4,FALSE)*I141 + F106*HLOOKUP(A141,C112:L117,5,FALSE)*J141 + G106*HLOOKUP(A141,C112:L117,6,FALSE)*K141)</f>
        <v>0</v>
      </c>
      <c r="H140" s="4">
        <f>IF(ISBLANK(HLOOKUP(A140,C112:L117,3,FALSE)),0,C107*HLOOKUP(A141,C112:L117,2,FALSE)*G141 + D107*HLOOKUP(A141,C112:L117,3,FALSE)*H141 + E107*HLOOKUP(A141,C112:L117,4,FALSE)*I141 + F107*HLOOKUP(A141,C112:L117,5,FALSE)*J141 + G107*HLOOKUP(A141,C112:L117,6,FALSE)*K141)</f>
        <v>0</v>
      </c>
      <c r="I140" s="4">
        <f>IF(ISBLANK(HLOOKUP(A140,C112:L117,4,FALSE)),0,C108*HLOOKUP(A141,C112:L117,2,FALSE)*G141 + D108*HLOOKUP(A141,C112:L117,3,FALSE)*H141 + E108*HLOOKUP(A141,C112:L117,4,FALSE)*I141 + F108*HLOOKUP(A141,C112:L117,5,FALSE)*J141 + G108*HLOOKUP(A141,C112:L117,6,FALSE)*K141)</f>
        <v>0.16368790008424794</v>
      </c>
      <c r="J140" s="4">
        <f>IF(ISBLANK(HLOOKUP(A140,C112:L117,5,FALSE)),0,C109*HLOOKUP(A141,C112:L117,2,FALSE)*G141 + D109*HLOOKUP(A141,C112:L117,3,FALSE)*H141 + E109*HLOOKUP(A141,C112:L117,4,FALSE)*I141 + F109*HLOOKUP(A141,C112:L117,5,FALSE)*J141 + G109*HLOOKUP(A141,C112:L117,6,FALSE)*K141)</f>
        <v>0</v>
      </c>
      <c r="K140" s="5">
        <f>IF(ISBLANK(HLOOKUP(A140,C112:L117,6,FALSE)),0,C110*HLOOKUP(A141,C112:L117,2,FALSE)*G141 + D110*HLOOKUP(A141,C112:L117,3,FALSE)*H141 + E110*HLOOKUP(A141,C112:L117,4,FALSE)*I141 + F110*HLOOKUP(A141,C112:L117,5,FALSE)*J141 + G110*HLOOKUP(A141,C112:L117,6,FALSE)*K141)</f>
        <v>0</v>
      </c>
      <c r="L140" s="3">
        <f t="shared" si="168"/>
        <v>0</v>
      </c>
      <c r="M140" s="4">
        <f t="shared" si="159"/>
        <v>0</v>
      </c>
      <c r="N140" s="4">
        <f t="shared" si="160"/>
        <v>6.2484457806896328E-3</v>
      </c>
      <c r="O140" s="4">
        <f t="shared" si="161"/>
        <v>0</v>
      </c>
      <c r="P140" s="5">
        <f t="shared" si="162"/>
        <v>0</v>
      </c>
      <c r="Q140" s="19">
        <f t="shared" si="169"/>
        <v>6.2484457806896328E-3</v>
      </c>
      <c r="R140" s="21">
        <f t="shared" si="163"/>
        <v>0</v>
      </c>
      <c r="S140" s="17">
        <f t="shared" si="164"/>
        <v>0</v>
      </c>
      <c r="T140" s="17">
        <f t="shared" si="165"/>
        <v>1</v>
      </c>
      <c r="U140" s="17">
        <f t="shared" si="166"/>
        <v>0</v>
      </c>
      <c r="V140" s="22">
        <f t="shared" si="167"/>
        <v>0</v>
      </c>
      <c r="W140" s="21">
        <f>IF(W121=A140,L140/Q140,0)</f>
        <v>0</v>
      </c>
      <c r="X140" s="17">
        <f>IF(X121=A140,L140/Q140,0)</f>
        <v>0</v>
      </c>
      <c r="Y140" s="17">
        <f>IF(Y121=A140,L140/Q140,0)</f>
        <v>0</v>
      </c>
      <c r="Z140" s="17">
        <f>IF(Z121=A140,L140/Q140,0)</f>
        <v>0</v>
      </c>
      <c r="AA140" s="17">
        <f>IF(AA121=A140,L140/Q140,0)</f>
        <v>0</v>
      </c>
      <c r="AB140" s="17">
        <f>IF(AB121=A140,L140/Q140,0)</f>
        <v>0</v>
      </c>
      <c r="AC140" s="17">
        <f>IF(AC121=A140,L140/Q140,0)</f>
        <v>0</v>
      </c>
      <c r="AD140" s="17">
        <f>IF(AD121=A140,L140/Q140,0)</f>
        <v>0</v>
      </c>
      <c r="AE140" s="17">
        <f>IF(AE121=A140,L140/Q140,0)</f>
        <v>0</v>
      </c>
      <c r="AF140" s="17">
        <f>IF(AF121=A140,L140/Q140,0)</f>
        <v>0</v>
      </c>
      <c r="AG140" s="21">
        <f>IF(AG121=A140,M140/Q140,0)</f>
        <v>0</v>
      </c>
      <c r="AH140" s="17">
        <f>IF(AH121=A140,M140/Q140,0)</f>
        <v>0</v>
      </c>
      <c r="AI140" s="17">
        <f>IF(AI121=A140,M140/Q140,0)</f>
        <v>0</v>
      </c>
      <c r="AJ140" s="17">
        <f>IF(AJ121=A140,M140/Q140,0)</f>
        <v>0</v>
      </c>
      <c r="AK140" s="17">
        <f>IF(AK121=A140,M140/Q140,0)</f>
        <v>0</v>
      </c>
      <c r="AL140" s="17">
        <f>IF(AL121=A140,M140/Q140,0)</f>
        <v>0</v>
      </c>
      <c r="AM140" s="17">
        <f>IF(AM121=A140,M140/Q140,0)</f>
        <v>0</v>
      </c>
      <c r="AN140" s="17">
        <f>IF(AN121=A140,M140/Q140,0)</f>
        <v>0</v>
      </c>
      <c r="AO140" s="17">
        <f>IF(AO121=A140,M140/Q140,0)</f>
        <v>0</v>
      </c>
      <c r="AP140" s="17">
        <f>IF(AP121=A140,M140/Q140,0)</f>
        <v>0</v>
      </c>
      <c r="AQ140" s="21">
        <f>IF(AQ121=A140,N140/Q140,0)</f>
        <v>0</v>
      </c>
      <c r="AR140" s="17">
        <f>IF(AR121=A140,N140/Q140,0)</f>
        <v>0</v>
      </c>
      <c r="AS140" s="17">
        <f>IF(AS121=A140,N140/Q140,0)</f>
        <v>0</v>
      </c>
      <c r="AT140" s="17">
        <f>IF(AT121=A140,N140/Q140,0)</f>
        <v>0</v>
      </c>
      <c r="AU140" s="17">
        <f>IF(AU121=A140,N140/Q140,0)</f>
        <v>0</v>
      </c>
      <c r="AV140" s="17">
        <f>IF(AV121=A140,N140/Q140,0)</f>
        <v>0</v>
      </c>
      <c r="AW140" s="17">
        <f>IF(AW121=A140,N140/Q140,0)</f>
        <v>0</v>
      </c>
      <c r="AX140" s="17">
        <f>IF(AX121=A140,N140/Q140,0)</f>
        <v>0</v>
      </c>
      <c r="AY140" s="17">
        <f>IF(AY121=A140,N140/Q140,0)</f>
        <v>0</v>
      </c>
      <c r="AZ140" s="17">
        <f>IF(AZ121=A140,N140/Q140,0)</f>
        <v>1</v>
      </c>
      <c r="BA140" s="21">
        <f>IF(BA121=A140,O140/Q140,0)</f>
        <v>0</v>
      </c>
      <c r="BB140" s="17">
        <f>IF(BB121=A140,O140/Q140,0)</f>
        <v>0</v>
      </c>
      <c r="BC140" s="17">
        <f>IF(BC121=A140,O140/Q140,0)</f>
        <v>0</v>
      </c>
      <c r="BD140" s="17">
        <f>IF(BD121=A140,O140/Q140,0)</f>
        <v>0</v>
      </c>
      <c r="BE140" s="17">
        <f>IF(BE121=A140,O140/Q140,0)</f>
        <v>0</v>
      </c>
      <c r="BF140" s="17">
        <f>IF(BF121=A140,O140/Q140,0)</f>
        <v>0</v>
      </c>
      <c r="BG140" s="17">
        <f>IF(BG121=A140,O140/Q140,0)</f>
        <v>0</v>
      </c>
      <c r="BH140" s="17">
        <f>IF(BH121=A140,O140/Q140,0)</f>
        <v>0</v>
      </c>
      <c r="BI140" s="17">
        <f>IF(BI121=A140,O140/Q140,0)</f>
        <v>0</v>
      </c>
      <c r="BJ140" s="17">
        <f>IF(BJ121=A140,O140/Q140,0)</f>
        <v>0</v>
      </c>
      <c r="BK140" s="21">
        <f>IF(BK121=A140,P140/Q140,0)</f>
        <v>0</v>
      </c>
      <c r="BL140" s="17">
        <f>IF(BL121=A140,P140/Q140,0)</f>
        <v>0</v>
      </c>
      <c r="BM140" s="17">
        <f>IF(BM121=A140,P140/Q140,0)</f>
        <v>0</v>
      </c>
      <c r="BN140" s="17">
        <f>IF(BN121=A140,P140/Q140,0)</f>
        <v>0</v>
      </c>
      <c r="BO140" s="17">
        <f>IF(BO121=A140,P140/Q140,0)</f>
        <v>0</v>
      </c>
      <c r="BP140" s="17">
        <f>IF(BP121=A140,P140/Q140,0)</f>
        <v>0</v>
      </c>
      <c r="BQ140" s="17">
        <f>IF(BQ121=A140,P140/Q140,0)</f>
        <v>0</v>
      </c>
      <c r="BR140" s="17">
        <f>IF(BR121=A140,P140/Q140,0)</f>
        <v>0</v>
      </c>
      <c r="BS140" s="17">
        <f>IF(BS121=A140,P140/Q140,0)</f>
        <v>0</v>
      </c>
      <c r="BT140" s="22">
        <f>IF(BT121=A140,P140/Q140,0)</f>
        <v>0</v>
      </c>
      <c r="BU140" s="4">
        <f>B139*C106*G140*HLOOKUP(A140,C112:L117,2,FALSE)/Q139</f>
        <v>0</v>
      </c>
      <c r="BV140" s="4">
        <f>B139*D106*H140*HLOOKUP(A140,C112:L117,3,FALSE)/Q139</f>
        <v>0</v>
      </c>
      <c r="BW140" s="4">
        <f>B139*E106*I140*HLOOKUP(A140,C112:L117,4,FALSE)/Q139</f>
        <v>0</v>
      </c>
      <c r="BX140" s="4">
        <f>B139*F106*J140*HLOOKUP(A140,C112:L117,5,FALSE)/Q139</f>
        <v>0</v>
      </c>
      <c r="BY140" s="5">
        <f>B139*G106*K140*HLOOKUP(A140,C112:L117,6,FALSE)/Q139</f>
        <v>0</v>
      </c>
      <c r="BZ140" s="3">
        <f>C139*C107*G140*HLOOKUP(A140,C112:L117,2,FALSE)/Q139</f>
        <v>0</v>
      </c>
      <c r="CA140" s="4">
        <f>C139*D107*H140*HLOOKUP(A140,C112:L117,3,FALSE)/Q139</f>
        <v>0</v>
      </c>
      <c r="CB140" s="4">
        <f>C139*E107*I140*HLOOKUP(A140,C112:L117,4,FALSE)/Q139</f>
        <v>0</v>
      </c>
      <c r="CC140" s="4">
        <f>C139*F107*J140*HLOOKUP(A140,C112:L117,5,FALSE)/Q139</f>
        <v>0</v>
      </c>
      <c r="CD140" s="5">
        <f>C139*G107*K140*HLOOKUP(A140,C112:L117,6,FALSE)/Q139</f>
        <v>0</v>
      </c>
      <c r="CE140" s="3">
        <f>D139*C108*G140*HLOOKUP(A140,C112:L117,2,FALSE)/Q139</f>
        <v>0</v>
      </c>
      <c r="CF140" s="4">
        <f>D139*D108*H140*HLOOKUP(A140,C112:L117,3,FALSE)/Q139</f>
        <v>0</v>
      </c>
      <c r="CG140" s="4">
        <f>D139*E108*I140*HLOOKUP(A140,C112:L117,4,FALSE)/Q139</f>
        <v>0</v>
      </c>
      <c r="CH140" s="4">
        <f>D139*F108*J140*HLOOKUP(A140,C112:L117,5,FALSE)/Q139</f>
        <v>0</v>
      </c>
      <c r="CI140" s="5">
        <f>D139*G108*K140*HLOOKUP(A140,C112:L117,6,FALSE)/Q139</f>
        <v>0</v>
      </c>
      <c r="CJ140" s="3">
        <f>E139*C109*G140*HLOOKUP(A140,C112:L117,2,FALSE)/Q139</f>
        <v>0</v>
      </c>
      <c r="CK140" s="4">
        <f>E139*D109*H140*HLOOKUP(A140,C112:L117,3,FALSE)/Q139</f>
        <v>0</v>
      </c>
      <c r="CL140" s="4">
        <f>E139*E109*I140*HLOOKUP(A140,C112:L117,4,FALSE)/Q139</f>
        <v>0</v>
      </c>
      <c r="CM140" s="4">
        <f>E139*F109*J140*HLOOKUP(A140,C112:L117,5,FALSE)/Q139</f>
        <v>0</v>
      </c>
      <c r="CN140" s="5">
        <f>E139*G109*K140*HLOOKUP(A140,C112:L117,6,FALSE)/Q139</f>
        <v>0</v>
      </c>
      <c r="CO140" s="3">
        <f>F139*C110*G140*HLOOKUP(A140,C112:L117,2,FALSE)/Q139</f>
        <v>0</v>
      </c>
      <c r="CP140" s="4">
        <f>F139*D110*H140*HLOOKUP(A140,C112:L117,3,FALSE)/Q139</f>
        <v>0</v>
      </c>
      <c r="CQ140" s="4">
        <f>F139*E110*I140*HLOOKUP(A140,C112:L117,4,FALSE)/Q139</f>
        <v>1</v>
      </c>
      <c r="CR140" s="4">
        <f>F139*F110*J140*HLOOKUP(A140,C112:L117,5,FALSE)/Q139</f>
        <v>0</v>
      </c>
      <c r="CS140" s="5">
        <f>F139*G110*K140*HLOOKUP(A140,C112:L117,6,FALSE)/Q139</f>
        <v>0</v>
      </c>
    </row>
    <row r="141" spans="1:97">
      <c r="A141" s="16" t="s">
        <v>9</v>
      </c>
      <c r="B141" s="3">
        <f>IF(ISBLANK(HLOOKUP(A141,C112:L117,2,FALSE)),0,HLOOKUP(A141,C112:L117,2,FALSE) * (C106*B140+C107*C140+C108*D140+C109*E140+C110*F140))</f>
        <v>0</v>
      </c>
      <c r="C141" s="4">
        <f>IF(ISBLANK(HLOOKUP(A141,C112:L117,3,FALSE)),0,HLOOKUP(A141,C112:L117,3,FALSE) * (D106*B140+D107*C140+D108*D140+D109*E140+D110*F140))</f>
        <v>0</v>
      </c>
      <c r="D141" s="4">
        <f>IF(ISBLANK(HLOOKUP(A141,C112:L117,4,FALSE)),0,HLOOKUP(A141,C112:L117,4,FALSE) * (E106*B140+E107*C140+E108*D140+E109*E140+E110*F140))</f>
        <v>1.2665189345236555E-11</v>
      </c>
      <c r="E141" s="4">
        <f>IF(ISBLANK(HLOOKUP(A141,C112:L117,5,FALSE)),0,HLOOKUP(A141,C112:L117,5,FALSE) * (F106*B140+F107*C140+F108*D140+F109*E140+F110*F140))</f>
        <v>1.8882390424147775E-2</v>
      </c>
      <c r="F141" s="5">
        <f>IF(ISBLANK(HLOOKUP(A141,C112:L117,6,FALSE)),0,HLOOKUP(A141,C112:L117,6,FALSE) * (G106*B140+G107*C140+G108*D140+G109*E140+G110*F140))</f>
        <v>1.2865729222960966E-6</v>
      </c>
      <c r="G141" s="3">
        <f>IF(ISBLANK(HLOOKUP(A141,C112:L117,2,FALSE)),0,C106*HLOOKUP(A142,C112:L117,2,FALSE)*G142 + D106*HLOOKUP(A142,C112:L117,3,FALSE)*H142 + E106*HLOOKUP(A142,C112:L117,4,FALSE)*I142 + F106*HLOOKUP(A142,C112:L117,5,FALSE)*J142 + G106*HLOOKUP(A142,C112:L117,6,FALSE)*K142)</f>
        <v>0</v>
      </c>
      <c r="H141" s="4">
        <f>IF(ISBLANK(HLOOKUP(A141,C112:L117,3,FALSE)),0,C107*HLOOKUP(A142,C112:L117,2,FALSE)*G142 + D107*HLOOKUP(A142,C112:L117,3,FALSE)*H142 + E107*HLOOKUP(A142,C112:L117,4,FALSE)*I142 + F107*HLOOKUP(A142,C112:L117,5,FALSE)*J142 + G107*HLOOKUP(A142,C112:L117,6,FALSE)*K142)</f>
        <v>0</v>
      </c>
      <c r="I141" s="4">
        <f>IF(ISBLANK(HLOOKUP(A141,C112:L117,4,FALSE)),0,C108*HLOOKUP(A142,C112:L117,2,FALSE)*G142 + D108*HLOOKUP(A142,C112:L117,3,FALSE)*H142 + E108*HLOOKUP(A142,C112:L117,4,FALSE)*I142 + F108*HLOOKUP(A142,C112:L117,5,FALSE)*J142 + G108*HLOOKUP(A142,C112:L117,6,FALSE)*K142)</f>
        <v>1.4672427340196342E-5</v>
      </c>
      <c r="J141" s="4">
        <f>IF(ISBLANK(HLOOKUP(A141,C112:L117,5,FALSE)),0,C109*HLOOKUP(A142,C112:L117,2,FALSE)*G142 + D109*HLOOKUP(A142,C112:L117,3,FALSE)*H142 + E109*HLOOKUP(A142,C112:L117,4,FALSE)*I142 + F109*HLOOKUP(A142,C112:L117,5,FALSE)*J142 + G109*HLOOKUP(A142,C112:L117,6,FALSE)*K142)</f>
        <v>0.33087966183906309</v>
      </c>
      <c r="K141" s="5">
        <f>IF(ISBLANK(HLOOKUP(A141,C112:L117,6,FALSE)),0,C110*HLOOKUP(A142,C112:L117,2,FALSE)*G142 + D110*HLOOKUP(A142,C112:L117,3,FALSE)*H142 + E110*HLOOKUP(A142,C112:L117,4,FALSE)*I142 + F110*HLOOKUP(A142,C112:L117,5,FALSE)*J142 + G110*HLOOKUP(A142,C112:L117,6,FALSE)*K142)</f>
        <v>0.50274836587788096</v>
      </c>
      <c r="L141" s="3">
        <f t="shared" si="168"/>
        <v>0</v>
      </c>
      <c r="M141" s="4">
        <f t="shared" si="159"/>
        <v>0</v>
      </c>
      <c r="N141" s="4">
        <f t="shared" si="160"/>
        <v>1.8582907041781224E-16</v>
      </c>
      <c r="O141" s="4">
        <f t="shared" si="161"/>
        <v>6.2477989582551789E-3</v>
      </c>
      <c r="P141" s="5">
        <f t="shared" si="162"/>
        <v>6.4682243426709252E-7</v>
      </c>
      <c r="Q141" s="19">
        <f t="shared" si="169"/>
        <v>6.2484457806896319E-3</v>
      </c>
      <c r="R141" s="21">
        <f t="shared" si="163"/>
        <v>0</v>
      </c>
      <c r="S141" s="17">
        <f t="shared" si="164"/>
        <v>0</v>
      </c>
      <c r="T141" s="17">
        <f t="shared" si="165"/>
        <v>2.9740046875673223E-14</v>
      </c>
      <c r="U141" s="17">
        <f t="shared" si="166"/>
        <v>0.99989648266830577</v>
      </c>
      <c r="V141" s="22">
        <f t="shared" si="167"/>
        <v>1.0351733166446772E-4</v>
      </c>
      <c r="W141" s="21">
        <f>IF(W121=A141,L141/Q141,0)</f>
        <v>0</v>
      </c>
      <c r="X141" s="17">
        <f>IF(X121=A141,L141/Q141,0)</f>
        <v>0</v>
      </c>
      <c r="Y141" s="17">
        <f>IF(Y121=A141,L141/Q141,0)</f>
        <v>0</v>
      </c>
      <c r="Z141" s="17">
        <f>IF(Z121=A141,L141/Q141,0)</f>
        <v>0</v>
      </c>
      <c r="AA141" s="17">
        <f>IF(AA121=A141,L141/Q141,0)</f>
        <v>0</v>
      </c>
      <c r="AB141" s="17">
        <f>IF(AB121=A141,L141/Q141,0)</f>
        <v>0</v>
      </c>
      <c r="AC141" s="17">
        <f>IF(AC121=A141,L141/Q141,0)</f>
        <v>0</v>
      </c>
      <c r="AD141" s="17">
        <f>IF(AD121=A141,L141/Q141,0)</f>
        <v>0</v>
      </c>
      <c r="AE141" s="17">
        <f>IF(AE121=A141,L141/Q141,0)</f>
        <v>0</v>
      </c>
      <c r="AF141" s="17">
        <f>IF(AF121=A141,L141/Q141,0)</f>
        <v>0</v>
      </c>
      <c r="AG141" s="21">
        <f>IF(AG121=A141,M141/Q141,0)</f>
        <v>0</v>
      </c>
      <c r="AH141" s="17">
        <f>IF(AH121=A141,M141/Q141,0)</f>
        <v>0</v>
      </c>
      <c r="AI141" s="17">
        <f>IF(AI121=A141,M141/Q141,0)</f>
        <v>0</v>
      </c>
      <c r="AJ141" s="17">
        <f>IF(AJ121=A141,M141/Q141,0)</f>
        <v>0</v>
      </c>
      <c r="AK141" s="17">
        <f>IF(AK121=A141,M141/Q141,0)</f>
        <v>0</v>
      </c>
      <c r="AL141" s="17">
        <f>IF(AL121=A141,M141/Q141,0)</f>
        <v>0</v>
      </c>
      <c r="AM141" s="17">
        <f>IF(AM121=A141,M141/Q141,0)</f>
        <v>0</v>
      </c>
      <c r="AN141" s="17">
        <f>IF(AN121=A141,M141/Q141,0)</f>
        <v>0</v>
      </c>
      <c r="AO141" s="17">
        <f>IF(AO121=A141,M141/Q141,0)</f>
        <v>0</v>
      </c>
      <c r="AP141" s="17">
        <f>IF(AP121=A141,M141/Q141,0)</f>
        <v>0</v>
      </c>
      <c r="AQ141" s="21">
        <f>IF(AQ121=A141,N141/Q141,0)</f>
        <v>0</v>
      </c>
      <c r="AR141" s="17">
        <f>IF(AR121=A141,N141/Q141,0)</f>
        <v>0</v>
      </c>
      <c r="AS141" s="17">
        <f>IF(AS121=A141,N141/Q141,0)</f>
        <v>0</v>
      </c>
      <c r="AT141" s="17">
        <f>IF(AT121=A141,N141/Q141,0)</f>
        <v>0</v>
      </c>
      <c r="AU141" s="17">
        <f>IF(AU121=A141,N141/Q141,0)</f>
        <v>2.9740046875673223E-14</v>
      </c>
      <c r="AV141" s="17">
        <f>IF(AV121=A141,N141/Q141,0)</f>
        <v>0</v>
      </c>
      <c r="AW141" s="17">
        <f>IF(AW121=A141,N141/Q141,0)</f>
        <v>0</v>
      </c>
      <c r="AX141" s="17">
        <f>IF(AX121=A141,N141/Q141,0)</f>
        <v>0</v>
      </c>
      <c r="AY141" s="17">
        <f>IF(AY121=A141,N141/Q141,0)</f>
        <v>0</v>
      </c>
      <c r="AZ141" s="17">
        <f>IF(AZ121=A141,N141/Q141,0)</f>
        <v>0</v>
      </c>
      <c r="BA141" s="21">
        <f>IF(BA121=A141,O141/Q141,0)</f>
        <v>0</v>
      </c>
      <c r="BB141" s="17">
        <f>IF(BB121=A141,O141/Q141,0)</f>
        <v>0</v>
      </c>
      <c r="BC141" s="17">
        <f>IF(BC121=A141,O141/Q141,0)</f>
        <v>0</v>
      </c>
      <c r="BD141" s="17">
        <f>IF(BD121=A141,O141/Q141,0)</f>
        <v>0</v>
      </c>
      <c r="BE141" s="17">
        <f>IF(BE121=A141,O141/Q141,0)</f>
        <v>0.99989648266830577</v>
      </c>
      <c r="BF141" s="17">
        <f>IF(BF121=A141,O141/Q141,0)</f>
        <v>0</v>
      </c>
      <c r="BG141" s="17">
        <f>IF(BG121=A141,O141/Q141,0)</f>
        <v>0</v>
      </c>
      <c r="BH141" s="17">
        <f>IF(BH121=A141,O141/Q141,0)</f>
        <v>0</v>
      </c>
      <c r="BI141" s="17">
        <f>IF(BI121=A141,O141/Q141,0)</f>
        <v>0</v>
      </c>
      <c r="BJ141" s="17">
        <f>IF(BJ121=A141,O141/Q141,0)</f>
        <v>0</v>
      </c>
      <c r="BK141" s="21">
        <f>IF(BK121=A141,P141/Q141,0)</f>
        <v>0</v>
      </c>
      <c r="BL141" s="17">
        <f>IF(BL121=A141,P141/Q141,0)</f>
        <v>0</v>
      </c>
      <c r="BM141" s="17">
        <f>IF(BM121=A141,P141/Q141,0)</f>
        <v>0</v>
      </c>
      <c r="BN141" s="17">
        <f>IF(BN121=A141,P141/Q141,0)</f>
        <v>0</v>
      </c>
      <c r="BO141" s="17">
        <f>IF(BO121=A141,P141/Q141,0)</f>
        <v>1.0351733166446772E-4</v>
      </c>
      <c r="BP141" s="17">
        <f>IF(BP121=A141,P141/Q141,0)</f>
        <v>0</v>
      </c>
      <c r="BQ141" s="17">
        <f>IF(BQ121=A141,P141/Q141,0)</f>
        <v>0</v>
      </c>
      <c r="BR141" s="17">
        <f>IF(BR121=A141,P141/Q141,0)</f>
        <v>0</v>
      </c>
      <c r="BS141" s="17">
        <f>IF(BS121=A141,P141/Q141,0)</f>
        <v>0</v>
      </c>
      <c r="BT141" s="22">
        <f>IF(BT121=A141,P141/Q141,0)</f>
        <v>0</v>
      </c>
      <c r="BU141" s="4">
        <f>B140*C106*G141*HLOOKUP(A141,C112:L117,2,FALSE)/Q140</f>
        <v>0</v>
      </c>
      <c r="BV141" s="4">
        <f>B140*D106*H141*HLOOKUP(A141,C112:L117,3,FALSE)/Q140</f>
        <v>0</v>
      </c>
      <c r="BW141" s="4">
        <f>B140*E106*I141*HLOOKUP(A141,C112:L117,4,FALSE)/Q140</f>
        <v>0</v>
      </c>
      <c r="BX141" s="4">
        <f>B140*F106*J141*HLOOKUP(A141,C112:L117,5,FALSE)/Q140</f>
        <v>0</v>
      </c>
      <c r="BY141" s="5">
        <f>B140*G106*K141*HLOOKUP(A141,C112:L117,6,FALSE)/Q140</f>
        <v>0</v>
      </c>
      <c r="BZ141" s="3">
        <f>C140*C107*G141*HLOOKUP(A141,C112:L117,2,FALSE)/Q140</f>
        <v>0</v>
      </c>
      <c r="CA141" s="4">
        <f>C140*D107*H141*HLOOKUP(A141,C112:L117,3,FALSE)/Q140</f>
        <v>0</v>
      </c>
      <c r="CB141" s="4">
        <f>C140*E107*I141*HLOOKUP(A141,C112:L117,4,FALSE)/Q140</f>
        <v>0</v>
      </c>
      <c r="CC141" s="4">
        <f>C140*F107*J141*HLOOKUP(A141,C112:L117,5,FALSE)/Q140</f>
        <v>0</v>
      </c>
      <c r="CD141" s="5">
        <f>C140*G107*K141*HLOOKUP(A141,C112:L117,6,FALSE)/Q140</f>
        <v>0</v>
      </c>
      <c r="CE141" s="3">
        <f>D140*C108*G141*HLOOKUP(A141,C112:L117,2,FALSE)/Q140</f>
        <v>0</v>
      </c>
      <c r="CF141" s="4">
        <f>D140*D108*H141*HLOOKUP(A141,C112:L117,3,FALSE)/Q140</f>
        <v>0</v>
      </c>
      <c r="CG141" s="4">
        <f>D140*E108*I141*HLOOKUP(A141,C112:L117,4,FALSE)/Q140</f>
        <v>2.9740046875673223E-14</v>
      </c>
      <c r="CH141" s="4">
        <f>D140*F108*J141*HLOOKUP(A141,C112:L117,5,FALSE)/Q140</f>
        <v>0.99989648266830566</v>
      </c>
      <c r="CI141" s="5">
        <f>D140*G108*K141*HLOOKUP(A141,C112:L117,6,FALSE)/Q140</f>
        <v>1.035173316644677E-4</v>
      </c>
      <c r="CJ141" s="3">
        <f>E140*C109*G141*HLOOKUP(A141,C112:L117,2,FALSE)/Q140</f>
        <v>0</v>
      </c>
      <c r="CK141" s="4">
        <f>E140*D109*H141*HLOOKUP(A141,C112:L117,3,FALSE)/Q140</f>
        <v>0</v>
      </c>
      <c r="CL141" s="4">
        <f>E140*E109*I141*HLOOKUP(A141,C112:L117,4,FALSE)/Q140</f>
        <v>0</v>
      </c>
      <c r="CM141" s="4">
        <f>E140*F109*J141*HLOOKUP(A141,C112:L117,5,FALSE)/Q140</f>
        <v>0</v>
      </c>
      <c r="CN141" s="5">
        <f>E140*G109*K141*HLOOKUP(A141,C112:L117,6,FALSE)/Q140</f>
        <v>0</v>
      </c>
      <c r="CO141" s="3">
        <f>F140*C110*G141*HLOOKUP(A141,C112:L117,2,FALSE)/Q140</f>
        <v>0</v>
      </c>
      <c r="CP141" s="4">
        <f>F140*D110*H141*HLOOKUP(A141,C112:L117,3,FALSE)/Q140</f>
        <v>0</v>
      </c>
      <c r="CQ141" s="4">
        <f>F140*E110*I141*HLOOKUP(A141,C112:L117,4,FALSE)/Q140</f>
        <v>0</v>
      </c>
      <c r="CR141" s="4">
        <f>F140*F110*J141*HLOOKUP(A141,C112:L117,5,FALSE)/Q140</f>
        <v>0</v>
      </c>
      <c r="CS141" s="5">
        <f>F140*G110*K141*HLOOKUP(A141,C112:L117,6,FALSE)/Q140</f>
        <v>0</v>
      </c>
    </row>
    <row r="142" spans="1:97">
      <c r="A142" s="16" t="s">
        <v>6</v>
      </c>
      <c r="B142" s="3">
        <f>IF(ISBLANK(HLOOKUP(A142,C112:L117,2,FALSE)),0,HLOOKUP(A142,C112:L117,2,FALSE) * (C106*B141+C107*C141+C108*D141+C109*E141+C110*F141))</f>
        <v>0</v>
      </c>
      <c r="C142" s="4">
        <f>IF(ISBLANK(HLOOKUP(A142,C112:L117,3,FALSE)),0,HLOOKUP(A142,C112:L117,3,FALSE) * (D106*B141+D107*C141+D108*D141+D109*E141+D110*F141))</f>
        <v>6.2484457806896319E-3</v>
      </c>
      <c r="D142" s="4">
        <f>IF(ISBLANK(HLOOKUP(A142,C112:L117,4,FALSE)),0,HLOOKUP(A142,C112:L117,4,FALSE) * (E106*B141+E107*C141+E108*D141+E109*E141+E110*F141))</f>
        <v>0</v>
      </c>
      <c r="E142" s="4">
        <f>IF(ISBLANK(HLOOKUP(A142,C112:L117,5,FALSE)),0,HLOOKUP(A142,C112:L117,5,FALSE) * (F106*B141+F107*C141+F108*D141+F109*E141+F110*F141))</f>
        <v>0</v>
      </c>
      <c r="F142" s="5">
        <f>IF(ISBLANK(HLOOKUP(A142,C112:L117,6,FALSE)),0,HLOOKUP(A142,C112:L117,6,FALSE) * (G106*B141+G107*C141+G108*D141+G109*E141+G110*F141))</f>
        <v>0</v>
      </c>
      <c r="G142" s="3">
        <f>IF(ISBLANK(HLOOKUP(A142,C112:L117,2,FALSE)),0,HLOOKUP(A142,C112:L117,2,FALSE))</f>
        <v>0</v>
      </c>
      <c r="H142" s="4">
        <f>IF(ISBLANK(HLOOKUP(A142,C112:L117,3,FALSE)),0,HLOOKUP(A142,C112:L117,3,FALSE))</f>
        <v>1</v>
      </c>
      <c r="I142" s="4">
        <f>IF(ISBLANK(HLOOKUP(A142,C112:L117,4,FALSE)),0,HLOOKUP(A142,C112:L117,4,FALSE))</f>
        <v>0</v>
      </c>
      <c r="J142" s="4">
        <f>IF(ISBLANK(HLOOKUP(A142,C112:L117,5,FALSE)),0,HLOOKUP(A142,C112:L117,5,FALSE))</f>
        <v>0</v>
      </c>
      <c r="K142" s="5">
        <f>IF(ISBLANK(HLOOKUP(A142,C112:L117,6,FALSE)),0,HLOOKUP(A142,C112:L117,6,FALSE))</f>
        <v>0</v>
      </c>
      <c r="L142" s="3">
        <f t="shared" si="168"/>
        <v>0</v>
      </c>
      <c r="M142" s="4">
        <f t="shared" si="159"/>
        <v>6.2484457806896319E-3</v>
      </c>
      <c r="N142" s="4">
        <f t="shared" si="160"/>
        <v>0</v>
      </c>
      <c r="O142" s="4">
        <f t="shared" si="161"/>
        <v>0</v>
      </c>
      <c r="P142" s="5">
        <f t="shared" si="162"/>
        <v>0</v>
      </c>
      <c r="Q142" s="19">
        <f t="shared" si="169"/>
        <v>6.2484457806896319E-3</v>
      </c>
      <c r="R142" s="21">
        <f t="shared" si="163"/>
        <v>0</v>
      </c>
      <c r="S142" s="17">
        <f t="shared" si="164"/>
        <v>1</v>
      </c>
      <c r="T142" s="17">
        <f t="shared" si="165"/>
        <v>0</v>
      </c>
      <c r="U142" s="17">
        <f t="shared" si="166"/>
        <v>0</v>
      </c>
      <c r="V142" s="22">
        <f t="shared" si="167"/>
        <v>0</v>
      </c>
      <c r="W142" s="21">
        <f>IF(W121=A142,L142/Q142,0)</f>
        <v>0</v>
      </c>
      <c r="X142" s="17">
        <f>IF(X121=A142,L142/Q142,0)</f>
        <v>0</v>
      </c>
      <c r="Y142" s="17">
        <f>IF(Y121=A142,L142/Q142,0)</f>
        <v>0</v>
      </c>
      <c r="Z142" s="17">
        <f>IF(Z121=A142,L142/Q142,0)</f>
        <v>0</v>
      </c>
      <c r="AA142" s="17">
        <f>IF(AA121=A142,L142/Q142,0)</f>
        <v>0</v>
      </c>
      <c r="AB142" s="17">
        <f>IF(AB121=A142,L142/Q142,0)</f>
        <v>0</v>
      </c>
      <c r="AC142" s="17">
        <f>IF(AC121=A142,L142/Q142,0)</f>
        <v>0</v>
      </c>
      <c r="AD142" s="17">
        <f>IF(AD121=A142,L142/Q142,0)</f>
        <v>0</v>
      </c>
      <c r="AE142" s="17">
        <f>IF(AE121=A142,L142/Q142,0)</f>
        <v>0</v>
      </c>
      <c r="AF142" s="17">
        <f>IF(AF121=A142,L142/Q142,0)</f>
        <v>0</v>
      </c>
      <c r="AG142" s="21">
        <f>IF(AG121=A142,M142/Q142,0)</f>
        <v>0</v>
      </c>
      <c r="AH142" s="17">
        <f>IF(AH121=A142,M142/Q142,0)</f>
        <v>1</v>
      </c>
      <c r="AI142" s="17">
        <f>IF(AI121=A142,M142/Q142,0)</f>
        <v>0</v>
      </c>
      <c r="AJ142" s="17">
        <f>IF(AJ121=A142,M142/Q142,0)</f>
        <v>0</v>
      </c>
      <c r="AK142" s="17">
        <f>IF(AK121=A142,M142/Q142,0)</f>
        <v>0</v>
      </c>
      <c r="AL142" s="17">
        <f>IF(AL121=A142,M142/Q142,0)</f>
        <v>0</v>
      </c>
      <c r="AM142" s="17">
        <f>IF(AM121=A142,M142/Q142,0)</f>
        <v>0</v>
      </c>
      <c r="AN142" s="17">
        <f>IF(AN121=A142,M142/Q142,0)</f>
        <v>0</v>
      </c>
      <c r="AO142" s="17">
        <f>IF(AO121=A142,M142/Q142,0)</f>
        <v>0</v>
      </c>
      <c r="AP142" s="17">
        <f>IF(AP121=A142,M142/Q142,0)</f>
        <v>0</v>
      </c>
      <c r="AQ142" s="21">
        <f>IF(AQ121=A142,N142/Q142,0)</f>
        <v>0</v>
      </c>
      <c r="AR142" s="17">
        <f>IF(AR121=A142,N142/Q142,0)</f>
        <v>0</v>
      </c>
      <c r="AS142" s="17">
        <f>IF(AS121=A142,N142/Q142,0)</f>
        <v>0</v>
      </c>
      <c r="AT142" s="17">
        <f>IF(AT121=A142,N142/Q142,0)</f>
        <v>0</v>
      </c>
      <c r="AU142" s="17">
        <f>IF(AU121=A142,N142/Q142,0)</f>
        <v>0</v>
      </c>
      <c r="AV142" s="17">
        <f>IF(AV121=A142,N142/Q142,0)</f>
        <v>0</v>
      </c>
      <c r="AW142" s="17">
        <f>IF(AW121=A142,N142/Q142,0)</f>
        <v>0</v>
      </c>
      <c r="AX142" s="17">
        <f>IF(AX121=A142,N142/Q142,0)</f>
        <v>0</v>
      </c>
      <c r="AY142" s="17">
        <f>IF(AY121=A142,N142/Q142,0)</f>
        <v>0</v>
      </c>
      <c r="AZ142" s="17">
        <f>IF(AZ121=A142,N142/Q142,0)</f>
        <v>0</v>
      </c>
      <c r="BA142" s="21">
        <f>IF(BA121=A142,O142/Q142,0)</f>
        <v>0</v>
      </c>
      <c r="BB142" s="17">
        <f>IF(BB121=A142,O142/Q142,0)</f>
        <v>0</v>
      </c>
      <c r="BC142" s="17">
        <f>IF(BC121=A142,O142/Q142,0)</f>
        <v>0</v>
      </c>
      <c r="BD142" s="17">
        <f>IF(BD121=A142,O142/Q142,0)</f>
        <v>0</v>
      </c>
      <c r="BE142" s="17">
        <f>IF(BE121=A142,O142/Q142,0)</f>
        <v>0</v>
      </c>
      <c r="BF142" s="17">
        <f>IF(BF121=A142,O142/Q142,0)</f>
        <v>0</v>
      </c>
      <c r="BG142" s="17">
        <f>IF(BG121=A142,O142/Q142,0)</f>
        <v>0</v>
      </c>
      <c r="BH142" s="17">
        <f>IF(BH121=A142,O142/Q142,0)</f>
        <v>0</v>
      </c>
      <c r="BI142" s="17">
        <f>IF(BI121=A142,O142/Q142,0)</f>
        <v>0</v>
      </c>
      <c r="BJ142" s="17">
        <f>IF(BJ121=A142,O142/Q142,0)</f>
        <v>0</v>
      </c>
      <c r="BK142" s="21">
        <f>IF(BK121=A142,P142/Q142,0)</f>
        <v>0</v>
      </c>
      <c r="BL142" s="17">
        <f>IF(BL121=A142,P142/Q142,0)</f>
        <v>0</v>
      </c>
      <c r="BM142" s="17">
        <f>IF(BM121=A142,P142/Q142,0)</f>
        <v>0</v>
      </c>
      <c r="BN142" s="17">
        <f>IF(BN121=A142,P142/Q142,0)</f>
        <v>0</v>
      </c>
      <c r="BO142" s="17">
        <f>IF(BO121=A142,P142/Q142,0)</f>
        <v>0</v>
      </c>
      <c r="BP142" s="17">
        <f>IF(BP121=A142,P142/Q142,0)</f>
        <v>0</v>
      </c>
      <c r="BQ142" s="17">
        <f>IF(BQ121=A142,P142/Q142,0)</f>
        <v>0</v>
      </c>
      <c r="BR142" s="17">
        <f>IF(BR121=A142,P142/Q142,0)</f>
        <v>0</v>
      </c>
      <c r="BS142" s="17">
        <f>IF(BS121=A142,P142/Q142,0)</f>
        <v>0</v>
      </c>
      <c r="BT142" s="22">
        <f>IF(BT121=A142,P142/Q142,0)</f>
        <v>0</v>
      </c>
      <c r="BU142" s="4">
        <f>B141*C106*G142*HLOOKUP(A142,C112:L117,2,FALSE)/Q141</f>
        <v>0</v>
      </c>
      <c r="BV142" s="4">
        <f>B141*D106*H142*HLOOKUP(A142,C112:L117,3,FALSE)/Q141</f>
        <v>0</v>
      </c>
      <c r="BW142" s="4">
        <f>B141*E106*I142*HLOOKUP(A142,C112:L117,4,FALSE)/Q141</f>
        <v>0</v>
      </c>
      <c r="BX142" s="4">
        <f>B141*F106*J142*HLOOKUP(A142,C112:L117,5,FALSE)/Q141</f>
        <v>0</v>
      </c>
      <c r="BY142" s="5">
        <f>B141*G106*K142*HLOOKUP(A142,C112:L117,6,FALSE)/Q141</f>
        <v>0</v>
      </c>
      <c r="BZ142" s="3">
        <f>C141*C107*G142*HLOOKUP(A142,C112:L117,2,FALSE)/Q141</f>
        <v>0</v>
      </c>
      <c r="CA142" s="4">
        <f>C141*D107*H142*HLOOKUP(A142,C112:L117,3,FALSE)/Q141</f>
        <v>0</v>
      </c>
      <c r="CB142" s="4">
        <f>C141*E107*I142*HLOOKUP(A142,C112:L117,4,FALSE)/Q141</f>
        <v>0</v>
      </c>
      <c r="CC142" s="4">
        <f>C141*F107*J142*HLOOKUP(A142,C112:L117,5,FALSE)/Q141</f>
        <v>0</v>
      </c>
      <c r="CD142" s="5">
        <f>C141*G107*K142*HLOOKUP(A142,C112:L117,6,FALSE)/Q141</f>
        <v>0</v>
      </c>
      <c r="CE142" s="3">
        <f>D141*C108*G142*HLOOKUP(A142,C112:L117,2,FALSE)/Q141</f>
        <v>0</v>
      </c>
      <c r="CF142" s="4">
        <f>D141*D108*H142*HLOOKUP(A142,C112:L117,3,FALSE)/Q141</f>
        <v>2.9740046875673223E-14</v>
      </c>
      <c r="CG142" s="4">
        <f>D141*E108*I142*HLOOKUP(A142,C112:L117,4,FALSE)/Q141</f>
        <v>0</v>
      </c>
      <c r="CH142" s="4">
        <f>D141*F108*J142*HLOOKUP(A142,C112:L117,5,FALSE)/Q141</f>
        <v>0</v>
      </c>
      <c r="CI142" s="5">
        <f>D141*G108*K142*HLOOKUP(A142,C112:L117,6,FALSE)/Q141</f>
        <v>0</v>
      </c>
      <c r="CJ142" s="3">
        <f>E141*C109*G142*HLOOKUP(A142,C112:L117,2,FALSE)/Q141</f>
        <v>0</v>
      </c>
      <c r="CK142" s="4">
        <f>E141*D109*H142*HLOOKUP(A142,C112:L117,3,FALSE)/Q141</f>
        <v>0.99989648266830577</v>
      </c>
      <c r="CL142" s="4">
        <f>E141*E109*I142*HLOOKUP(A142,C112:L117,4,FALSE)/Q141</f>
        <v>0</v>
      </c>
      <c r="CM142" s="4">
        <f>E141*F109*J142*HLOOKUP(A142,C112:L117,5,FALSE)/Q141</f>
        <v>0</v>
      </c>
      <c r="CN142" s="5">
        <f>E141*G109*K142*HLOOKUP(A142,C112:L117,6,FALSE)/Q141</f>
        <v>0</v>
      </c>
      <c r="CO142" s="3">
        <f>F141*C110*G142*HLOOKUP(A142,C112:L117,2,FALSE)/Q141</f>
        <v>0</v>
      </c>
      <c r="CP142" s="4">
        <f>F141*D110*H142*HLOOKUP(A142,C112:L117,3,FALSE)/Q141</f>
        <v>1.0351733166446772E-4</v>
      </c>
      <c r="CQ142" s="4">
        <f>F141*E110*I142*HLOOKUP(A142,C112:L117,4,FALSE)/Q141</f>
        <v>0</v>
      </c>
      <c r="CR142" s="4">
        <f>F141*F110*J142*HLOOKUP(A142,C112:L117,5,FALSE)/Q141</f>
        <v>0</v>
      </c>
      <c r="CS142" s="5">
        <f>F141*G110*K142*HLOOKUP(A142,C112:L117,6,FALSE)/Q141</f>
        <v>0</v>
      </c>
    </row>
    <row r="143" spans="1:97">
      <c r="A143" s="16"/>
      <c r="B143" s="3"/>
      <c r="C143" s="4"/>
      <c r="D143" s="4"/>
      <c r="E143" s="4"/>
      <c r="F143" s="5"/>
      <c r="G143" s="3"/>
      <c r="H143" s="4"/>
      <c r="I143" s="4"/>
      <c r="J143" s="4"/>
      <c r="K143" s="5"/>
      <c r="L143" s="3"/>
      <c r="M143" s="4"/>
      <c r="N143" s="4"/>
      <c r="O143" s="4"/>
      <c r="P143" s="5"/>
      <c r="Q143" s="19"/>
      <c r="R143" s="3"/>
      <c r="S143" s="4"/>
      <c r="T143" s="4"/>
      <c r="U143" s="4"/>
      <c r="V143" s="5"/>
      <c r="W143" s="21"/>
      <c r="X143" s="17"/>
      <c r="Y143" s="17"/>
      <c r="Z143" s="17"/>
      <c r="AA143" s="17"/>
      <c r="AB143" s="17"/>
      <c r="AC143" s="17"/>
      <c r="AD143" s="17"/>
      <c r="AE143" s="17"/>
      <c r="AF143" s="17"/>
      <c r="AG143" s="21"/>
      <c r="AH143" s="17"/>
      <c r="AI143" s="17"/>
      <c r="AJ143" s="17"/>
      <c r="AK143" s="17"/>
      <c r="AL143" s="17"/>
      <c r="AM143" s="17"/>
      <c r="AN143" s="17"/>
      <c r="AO143" s="17"/>
      <c r="AP143" s="17"/>
      <c r="AQ143" s="21">
        <f>IF(AQ121=A143,N143/Q143,0)</f>
        <v>0</v>
      </c>
      <c r="AR143" s="17">
        <f>IF(AR121=A143,N143/Q143,0)</f>
        <v>0</v>
      </c>
      <c r="AS143" s="17">
        <f>IF(AS121=A143,N143/Q143,0)</f>
        <v>0</v>
      </c>
      <c r="AT143" s="17">
        <f>IF(AT121=A143,N143/Q143,0)</f>
        <v>0</v>
      </c>
      <c r="AU143" s="17">
        <f>IF(AU121=A143,N143/Q143,0)</f>
        <v>0</v>
      </c>
      <c r="AV143" s="17">
        <f>IF(AV121=A143,N143/Q143,0)</f>
        <v>0</v>
      </c>
      <c r="AW143" s="17">
        <f>IF(AW121=A143,N143/Q143,0)</f>
        <v>0</v>
      </c>
      <c r="AX143" s="17">
        <f>IF(AX121=A143,N143/Q143,0)</f>
        <v>0</v>
      </c>
      <c r="AY143" s="17">
        <f>IF(AY121=A143,N143/Q143,0)</f>
        <v>0</v>
      </c>
      <c r="AZ143" s="17">
        <f>IF(AZ121=A143,N143/Q143,0)</f>
        <v>0</v>
      </c>
      <c r="BA143" s="21">
        <f>IF(BA121=A143,O143/Q143,0)</f>
        <v>0</v>
      </c>
      <c r="BB143" s="17">
        <f>IF(BB121=A143,O143/Q143,0)</f>
        <v>0</v>
      </c>
      <c r="BC143" s="17">
        <f>IF(BC121=A143,O143/Q143,0)</f>
        <v>0</v>
      </c>
      <c r="BD143" s="17">
        <f>IF(BD121=A143,O143/Q143,0)</f>
        <v>0</v>
      </c>
      <c r="BE143" s="17">
        <f>IF(BE121=A143,O143/Q143,0)</f>
        <v>0</v>
      </c>
      <c r="BF143" s="17">
        <f>IF(BF121=A143,O143/Q143,0)</f>
        <v>0</v>
      </c>
      <c r="BG143" s="17">
        <f>IF(BG121=A143,O143/Q143,0)</f>
        <v>0</v>
      </c>
      <c r="BH143" s="17">
        <f>IF(BH121=A143,O143/Q143,0)</f>
        <v>0</v>
      </c>
      <c r="BI143" s="17">
        <f>IF(BI121=A143,O143/Q143,0)</f>
        <v>0</v>
      </c>
      <c r="BJ143" s="17">
        <f>IF(BJ121=A143,O143/Q143,0)</f>
        <v>0</v>
      </c>
      <c r="BK143" s="21">
        <f>IF(BK121=A143,P143/Q143,0)</f>
        <v>0</v>
      </c>
      <c r="BL143" s="17">
        <f>IF(BL121=A143,P143/Q143,0)</f>
        <v>0</v>
      </c>
      <c r="BM143" s="17">
        <f>IF(BM121=A143,P143/Q143,0)</f>
        <v>0</v>
      </c>
      <c r="BN143" s="17">
        <f>IF(BN121=A143,P143/Q143,0)</f>
        <v>0</v>
      </c>
      <c r="BO143" s="17">
        <f>IF(BO121=A143,P143/Q143,0)</f>
        <v>0</v>
      </c>
      <c r="BP143" s="17">
        <f>IF(BP121=A143,P143/Q143,0)</f>
        <v>0</v>
      </c>
      <c r="BQ143" s="17">
        <f>IF(BQ121=A143,P143/Q143,0)</f>
        <v>0</v>
      </c>
      <c r="BR143" s="17">
        <f>IF(BR121=A143,P143/Q143,0)</f>
        <v>0</v>
      </c>
      <c r="BS143" s="17">
        <f>IF(BS121=A143,P143/Q143,0)</f>
        <v>0</v>
      </c>
      <c r="BT143" s="22">
        <f>IF(BT121=A143,P143/Q143,0)</f>
        <v>0</v>
      </c>
      <c r="BU143" s="4"/>
      <c r="BV143" s="4"/>
      <c r="BW143" s="4"/>
      <c r="BX143" s="4"/>
      <c r="BY143" s="5"/>
      <c r="BZ143" s="3"/>
      <c r="CA143" s="4"/>
      <c r="CB143" s="4"/>
      <c r="CC143" s="4"/>
      <c r="CD143" s="5"/>
      <c r="CE143" s="3"/>
      <c r="CF143" s="4"/>
      <c r="CG143" s="4"/>
      <c r="CH143" s="4"/>
      <c r="CI143" s="5"/>
      <c r="CJ143" s="3"/>
      <c r="CK143" s="4"/>
      <c r="CL143" s="4"/>
      <c r="CM143" s="4"/>
      <c r="CN143" s="5"/>
      <c r="CO143" s="3"/>
      <c r="CP143" s="4"/>
      <c r="CQ143" s="4"/>
      <c r="CR143" s="4"/>
      <c r="CS143" s="5"/>
    </row>
    <row r="144" spans="1:97">
      <c r="A144" s="16" t="s">
        <v>5</v>
      </c>
      <c r="B144" s="3">
        <f>IF(ISBLANK(HLOOKUP(A144,C112:L117,2,FALSE)),0,HLOOKUP(A144,C112:L117,2,FALSE))</f>
        <v>1</v>
      </c>
      <c r="C144" s="4">
        <f>IF(ISBLANK(HLOOKUP(A144,C112:L117,3,FALSE)),0,HLOOKUP(A144,C112:L117,3,FALSE))</f>
        <v>0</v>
      </c>
      <c r="D144" s="4">
        <f>IF(ISBLANK(HLOOKUP(A144,C112:L117,4,FALSE)),0,HLOOKUP(A144,C112:L117,4,FALSE))</f>
        <v>0</v>
      </c>
      <c r="E144" s="4">
        <f>IF(ISBLANK(HLOOKUP(A144,C112:L117,5,FALSE)),0,HLOOKUP(A144,C112:L117,5,FALSE))</f>
        <v>0</v>
      </c>
      <c r="F144" s="5">
        <f>IF(ISBLANK(HLOOKUP(A144,C112:L117,6,FALSE)),0,HLOOKUP(A144,C112:L117,6,FALSE))</f>
        <v>0</v>
      </c>
      <c r="G144" s="3">
        <f>IF(ISBLANK(HLOOKUP(A144,C112:L117,2,FALSE)),0,C106*HLOOKUP(A145,C112:L117,2,FALSE)*G145 + D106*HLOOKUP(A145,C112:L117,3,FALSE)*H145 + E106*HLOOKUP(A145,C112:L117,4,FALSE)*I145 + F106*HLOOKUP(A145,C112:L117,5,FALSE)*J145 + G106*HLOOKUP(A145,C112:L117,6,FALSE)*K145)</f>
        <v>2.3013308729510618E-2</v>
      </c>
      <c r="H144" s="4">
        <f>IF(ISBLANK(HLOOKUP(A144,C112:L117,3,FALSE)),0,C107*HLOOKUP(A145,C112:L117,2,FALSE)*G145 + D107*HLOOKUP(A145,C112:L117,3,FALSE)*H145 + E107*HLOOKUP(A145,C112:L117,4,FALSE)*I145 + F107*HLOOKUP(A145,C112:L117,5,FALSE)*J145 + G107*HLOOKUP(A145,C112:L117,6,FALSE)*K145)</f>
        <v>0</v>
      </c>
      <c r="I144" s="4">
        <f>IF(ISBLANK(HLOOKUP(A144,C112:L117,4,FALSE)),0,C108*HLOOKUP(A145,C112:L117,2,FALSE)*G145 + D108*HLOOKUP(A145,C112:L117,3,FALSE)*H145 + E108*HLOOKUP(A145,C112:L117,4,FALSE)*I145 + F108*HLOOKUP(A145,C112:L117,5,FALSE)*J145 + G108*HLOOKUP(A145,C112:L117,6,FALSE)*K145)</f>
        <v>0</v>
      </c>
      <c r="J144" s="4">
        <f>IF(ISBLANK(HLOOKUP(A144,C112:L117,5,FALSE)),0,C109*HLOOKUP(A145,C112:L117,2,FALSE)*G145 + D109*HLOOKUP(A145,C112:L117,3,FALSE)*H145 + E109*HLOOKUP(A145,C112:L117,4,FALSE)*I145 + F109*HLOOKUP(A145,C112:L117,5,FALSE)*J145 + G109*HLOOKUP(A145,C112:L117,6,FALSE)*K145)</f>
        <v>0</v>
      </c>
      <c r="K144" s="5">
        <f>IF(ISBLANK(HLOOKUP(A144,C112:L117,6,FALSE)),0,C110*HLOOKUP(A145,C112:L117,2,FALSE)*G145 + D110*HLOOKUP(A145,C112:L117,3,FALSE)*H145 + E110*HLOOKUP(A145,C112:L117,4,FALSE)*I145 + F110*HLOOKUP(A145,C112:L117,5,FALSE)*J145 + G110*HLOOKUP(A145,C112:L117,6,FALSE)*K145)</f>
        <v>0</v>
      </c>
      <c r="L144" s="3">
        <f>B144*G144</f>
        <v>2.3013308729510618E-2</v>
      </c>
      <c r="M144" s="4">
        <f t="shared" ref="M144:M148" si="170">C144*H144</f>
        <v>0</v>
      </c>
      <c r="N144" s="4">
        <f t="shared" ref="N144:N148" si="171">D144*I144</f>
        <v>0</v>
      </c>
      <c r="O144" s="4">
        <f t="shared" ref="O144:O148" si="172">E144*J144</f>
        <v>0</v>
      </c>
      <c r="P144" s="5">
        <f t="shared" ref="P144:P148" si="173">F144*K144</f>
        <v>0</v>
      </c>
      <c r="Q144" s="19">
        <f>SUM(L144:P144)</f>
        <v>2.3013308729510618E-2</v>
      </c>
      <c r="R144" s="21">
        <f>L144/Q144</f>
        <v>1</v>
      </c>
      <c r="S144" s="17">
        <f>M144/Q144</f>
        <v>0</v>
      </c>
      <c r="T144" s="17">
        <f>N144/Q144</f>
        <v>0</v>
      </c>
      <c r="U144" s="17">
        <f>O144/Q144</f>
        <v>0</v>
      </c>
      <c r="V144" s="22">
        <f>P144/Q144</f>
        <v>0</v>
      </c>
      <c r="W144" s="21">
        <f>IF(W121=A144,L144/Q144,0)</f>
        <v>1</v>
      </c>
      <c r="X144" s="17">
        <f>IF(X121=A144,L144/Q144,0)</f>
        <v>0</v>
      </c>
      <c r="Y144" s="17">
        <f>IF(Y121=A144,L144/Q144,0)</f>
        <v>0</v>
      </c>
      <c r="Z144" s="17">
        <f>IF(Z121=A144,L144/Q144,0)</f>
        <v>0</v>
      </c>
      <c r="AA144" s="17">
        <f>IF(AA121=A144,L144/Q144,0)</f>
        <v>0</v>
      </c>
      <c r="AB144" s="17">
        <f>IF(AB121=A144,L144/Q144,0)</f>
        <v>0</v>
      </c>
      <c r="AC144" s="17">
        <f>IF(AC121=A144,L144/Q144,0)</f>
        <v>0</v>
      </c>
      <c r="AD144" s="17">
        <f>IF(AD121=A144,L144/Q144,0)</f>
        <v>0</v>
      </c>
      <c r="AE144" s="17">
        <f>IF(AE121=A144,L144/Q144,0)</f>
        <v>0</v>
      </c>
      <c r="AF144" s="17">
        <f>IF(AF121=A144,L144/Q144,0)</f>
        <v>0</v>
      </c>
      <c r="AG144" s="21">
        <f>IF(AG121=A144,M144/Q144,0)</f>
        <v>0</v>
      </c>
      <c r="AH144" s="17">
        <f>IF(AH121=A144,M144/Q144,0)</f>
        <v>0</v>
      </c>
      <c r="AI144" s="17">
        <f>IF(AI121=A144,M144/Q144,0)</f>
        <v>0</v>
      </c>
      <c r="AJ144" s="17">
        <f>IF(AJ121=A144,M144/Q144,0)</f>
        <v>0</v>
      </c>
      <c r="AK144" s="17">
        <f>IF(AK121=A144,M144/Q144,0)</f>
        <v>0</v>
      </c>
      <c r="AL144" s="17">
        <f>IF(AL121=A144,M144/Q144,0)</f>
        <v>0</v>
      </c>
      <c r="AM144" s="17">
        <f>IF(AM121=A144,M144/Q144,0)</f>
        <v>0</v>
      </c>
      <c r="AN144" s="17">
        <f>IF(AN121=A144,M144/Q144,0)</f>
        <v>0</v>
      </c>
      <c r="AO144" s="17">
        <f>IF(AO121=A144,M144/Q144,0)</f>
        <v>0</v>
      </c>
      <c r="AP144" s="17">
        <f>IF(AP121=A144,M144/Q144,0)</f>
        <v>0</v>
      </c>
      <c r="AQ144" s="21">
        <f>IF(AQ121=A144,N144/Q144,0)</f>
        <v>0</v>
      </c>
      <c r="AR144" s="17">
        <f>IF(AR121=A144,N144/Q144,0)</f>
        <v>0</v>
      </c>
      <c r="AS144" s="17">
        <f>IF(AS121=A144,N144/Q144,0)</f>
        <v>0</v>
      </c>
      <c r="AT144" s="17">
        <f>IF(AT121=A144,N144/Q144,0)</f>
        <v>0</v>
      </c>
      <c r="AU144" s="17">
        <f>IF(AU121=A144,N144/Q144,0)</f>
        <v>0</v>
      </c>
      <c r="AV144" s="17">
        <f>IF(AV121=A144,N144/Q144,0)</f>
        <v>0</v>
      </c>
      <c r="AW144" s="17">
        <f>IF(AW121=A144,N144/Q144,0)</f>
        <v>0</v>
      </c>
      <c r="AX144" s="17">
        <f>IF(AX121=A144,N144/Q144,0)</f>
        <v>0</v>
      </c>
      <c r="AY144" s="17">
        <f>IF(AY121=A144,N144/Q144,0)</f>
        <v>0</v>
      </c>
      <c r="AZ144" s="17">
        <f>IF(AZ121=A144,N144/Q144,0)</f>
        <v>0</v>
      </c>
      <c r="BA144" s="21">
        <f>IF(BA121=A144,O144/Q144,0)</f>
        <v>0</v>
      </c>
      <c r="BB144" s="17">
        <f>IF(BB121=A144,O144/Q144,0)</f>
        <v>0</v>
      </c>
      <c r="BC144" s="17">
        <f>IF(BC121=A144,O144/Q144,0)</f>
        <v>0</v>
      </c>
      <c r="BD144" s="17">
        <f>IF(BD121=A144,O144/Q144,0)</f>
        <v>0</v>
      </c>
      <c r="BE144" s="17">
        <f>IF(BE121=A144,O144/Q144,0)</f>
        <v>0</v>
      </c>
      <c r="BF144" s="17">
        <f>IF(BF121=A144,O144/Q144,0)</f>
        <v>0</v>
      </c>
      <c r="BG144" s="17">
        <f>IF(BG121=A144,O144/Q144,0)</f>
        <v>0</v>
      </c>
      <c r="BH144" s="17">
        <f>IF(BH121=A144,O144/Q144,0)</f>
        <v>0</v>
      </c>
      <c r="BI144" s="17">
        <f>IF(BI121=A144,O144/Q144,0)</f>
        <v>0</v>
      </c>
      <c r="BJ144" s="17">
        <f>IF(BJ121=A144,O144/Q144,0)</f>
        <v>0</v>
      </c>
      <c r="BK144" s="21">
        <f>IF(BK121=A144,P144/Q144,0)</f>
        <v>0</v>
      </c>
      <c r="BL144" s="17">
        <f>IF(BL121=A144,P144/Q144,0)</f>
        <v>0</v>
      </c>
      <c r="BM144" s="17">
        <f>IF(BM121=A144,P144/Q144,0)</f>
        <v>0</v>
      </c>
      <c r="BN144" s="17">
        <f>IF(BN121=A144,P144/Q144,0)</f>
        <v>0</v>
      </c>
      <c r="BO144" s="17">
        <f>IF(BO121=A144,P144/Q144,0)</f>
        <v>0</v>
      </c>
      <c r="BP144" s="17">
        <f>IF(BP121=A144,P144/Q144,0)</f>
        <v>0</v>
      </c>
      <c r="BQ144" s="17">
        <f>IF(BQ121=A144,P144/Q144,0)</f>
        <v>0</v>
      </c>
      <c r="BR144" s="17">
        <f>IF(BR121=A144,P144/Q144,0)</f>
        <v>0</v>
      </c>
      <c r="BS144" s="17">
        <f>IF(BS121=A144,P144/Q144,0)</f>
        <v>0</v>
      </c>
      <c r="BT144" s="22">
        <f>IF(BT121=A144,P144/Q144,0)</f>
        <v>0</v>
      </c>
      <c r="BU144" s="4"/>
      <c r="BV144" s="4"/>
      <c r="BW144" s="4"/>
      <c r="BX144" s="4"/>
      <c r="BY144" s="5"/>
      <c r="BZ144" s="3"/>
      <c r="CA144" s="4"/>
      <c r="CB144" s="4"/>
      <c r="CC144" s="4"/>
      <c r="CD144" s="5"/>
      <c r="CE144" s="3"/>
      <c r="CF144" s="4"/>
      <c r="CG144" s="4"/>
      <c r="CH144" s="4"/>
      <c r="CI144" s="5"/>
      <c r="CJ144" s="3"/>
      <c r="CK144" s="4"/>
      <c r="CL144" s="4"/>
      <c r="CM144" s="4"/>
      <c r="CN144" s="5"/>
      <c r="CO144" s="3"/>
      <c r="CP144" s="4"/>
      <c r="CQ144" s="4"/>
      <c r="CR144" s="4"/>
      <c r="CS144" s="5"/>
    </row>
    <row r="145" spans="1:97">
      <c r="A145" s="16" t="s">
        <v>14</v>
      </c>
      <c r="B145" s="3">
        <f>IF(ISBLANK(HLOOKUP(A145,C112:L117,2,FALSE)),0,HLOOKUP(A145,C112:L117,2,FALSE) * (C106*B144+C107*C144+C108*D144+C109*E144+C110*F144))</f>
        <v>0</v>
      </c>
      <c r="C145" s="4">
        <f>IF(ISBLANK(HLOOKUP(A145,C112:L117,3,FALSE)),0,HLOOKUP(A145,C112:L117,3,FALSE) * (D106*B144+D107*C144+D108*D144+D109*E144+D110*F144))</f>
        <v>0</v>
      </c>
      <c r="D145" s="4">
        <f>IF(ISBLANK(HLOOKUP(A145,C112:L117,4,FALSE)),0,HLOOKUP(A145,C112:L117,4,FALSE) * (E106*B144+E107*C144+E108*D144+E109*E144+E110*F144))</f>
        <v>0.83331009386584765</v>
      </c>
      <c r="E145" s="4">
        <f>IF(ISBLANK(HLOOKUP(A145,C112:L117,5,FALSE)),0,HLOOKUP(A145,C112:L117,5,FALSE) * (F106*B144+F107*C144+F108*D144+F109*E144+F110*F144))</f>
        <v>0</v>
      </c>
      <c r="F145" s="5">
        <f>IF(ISBLANK(HLOOKUP(A145,C112:L117,6,FALSE)),0,HLOOKUP(A145,C112:L117,6,FALSE) * (G106*B144+G107*C144+G108*D144+G109*E144+G110*F144))</f>
        <v>0</v>
      </c>
      <c r="G145" s="3">
        <f>IF(ISBLANK(HLOOKUP(A145,C112:L117,2,FALSE)),0,C106*HLOOKUP(A146,C112:L117,2,FALSE)*G146 + D106*HLOOKUP(A146,C112:L117,3,FALSE)*H146 + E106*HLOOKUP(A146,C112:L117,4,FALSE)*I146 + F106*HLOOKUP(A146,C112:L117,5,FALSE)*J146 + G106*HLOOKUP(A146,C112:L117,6,FALSE)*K146)</f>
        <v>0</v>
      </c>
      <c r="H145" s="4">
        <f>IF(ISBLANK(HLOOKUP(A145,C112:L117,3,FALSE)),0,C107*HLOOKUP(A146,C112:L117,2,FALSE)*G146 + D107*HLOOKUP(A146,C112:L117,3,FALSE)*H146 + E107*HLOOKUP(A146,C112:L117,4,FALSE)*I146 + F107*HLOOKUP(A146,C112:L117,5,FALSE)*J146 + G107*HLOOKUP(A146,C112:L117,6,FALSE)*K146)</f>
        <v>0</v>
      </c>
      <c r="I145" s="4">
        <f>IF(ISBLANK(HLOOKUP(A145,C112:L117,4,FALSE)),0,C108*HLOOKUP(A146,C112:L117,2,FALSE)*G146 + D108*HLOOKUP(A146,C112:L117,3,FALSE)*H146 + E108*HLOOKUP(A146,C112:L117,4,FALSE)*I146 + F108*HLOOKUP(A146,C112:L117,5,FALSE)*J146 + G108*HLOOKUP(A146,C112:L117,6,FALSE)*K146)</f>
        <v>2.7616740633427957E-2</v>
      </c>
      <c r="J145" s="4">
        <f>IF(ISBLANK(HLOOKUP(A145,C112:L117,5,FALSE)),0,C109*HLOOKUP(A146,C112:L117,2,FALSE)*G146 + D109*HLOOKUP(A146,C112:L117,3,FALSE)*H146 + E109*HLOOKUP(A146,C112:L117,4,FALSE)*I146 + F109*HLOOKUP(A146,C112:L117,5,FALSE)*J146 + G109*HLOOKUP(A146,C112:L117,6,FALSE)*K146)</f>
        <v>0</v>
      </c>
      <c r="K145" s="5">
        <f>IF(ISBLANK(HLOOKUP(A145,C112:L117,6,FALSE)),0,C110*HLOOKUP(A146,C112:L117,2,FALSE)*G146 + D110*HLOOKUP(A146,C112:L117,3,FALSE)*H146 + E110*HLOOKUP(A146,C112:L117,4,FALSE)*I146 + F110*HLOOKUP(A146,C112:L117,5,FALSE)*J146 + G110*HLOOKUP(A146,C112:L117,6,FALSE)*K146)</f>
        <v>0</v>
      </c>
      <c r="L145" s="3">
        <f t="shared" ref="L145:L148" si="174">B145*G145</f>
        <v>0</v>
      </c>
      <c r="M145" s="4">
        <f t="shared" si="170"/>
        <v>0</v>
      </c>
      <c r="N145" s="4">
        <f t="shared" si="171"/>
        <v>2.3013308729510618E-2</v>
      </c>
      <c r="O145" s="4">
        <f t="shared" si="172"/>
        <v>0</v>
      </c>
      <c r="P145" s="5">
        <f t="shared" si="173"/>
        <v>0</v>
      </c>
      <c r="Q145" s="19">
        <f t="shared" ref="Q145:Q148" si="175">SUM(L145:P145)</f>
        <v>2.3013308729510618E-2</v>
      </c>
      <c r="R145" s="21">
        <f>L145/Q145</f>
        <v>0</v>
      </c>
      <c r="S145" s="17">
        <f>M145/Q145</f>
        <v>0</v>
      </c>
      <c r="T145" s="17">
        <f>N145/Q145</f>
        <v>1</v>
      </c>
      <c r="U145" s="17">
        <f>O145/Q145</f>
        <v>0</v>
      </c>
      <c r="V145" s="22">
        <f>P145/Q145</f>
        <v>0</v>
      </c>
      <c r="W145" s="21">
        <f>IF(W121=A145,L145/Q145,0)</f>
        <v>0</v>
      </c>
      <c r="X145" s="17">
        <f>IF(X121=A145,L145/Q145,0)</f>
        <v>0</v>
      </c>
      <c r="Y145" s="17">
        <f>IF(Y121=A145,L145/Q145,0)</f>
        <v>0</v>
      </c>
      <c r="Z145" s="17">
        <f>IF(Z121=A145,L145/Q145,0)</f>
        <v>0</v>
      </c>
      <c r="AA145" s="17">
        <f>IF(AA121=A145,L145/Q145,0)</f>
        <v>0</v>
      </c>
      <c r="AB145" s="17">
        <f>IF(AB121=A145,L145/Q145,0)</f>
        <v>0</v>
      </c>
      <c r="AC145" s="17">
        <f>IF(AC121=A145,L145/Q145,0)</f>
        <v>0</v>
      </c>
      <c r="AD145" s="17">
        <f>IF(AD121=A145,L145/Q145,0)</f>
        <v>0</v>
      </c>
      <c r="AE145" s="17">
        <f>IF(AE121=A145,L145/Q145,0)</f>
        <v>0</v>
      </c>
      <c r="AF145" s="17">
        <f>IF(AF121=A145,L145/Q145,0)</f>
        <v>0</v>
      </c>
      <c r="AG145" s="21">
        <f>IF(AG121=A145,M145/Q145,0)</f>
        <v>0</v>
      </c>
      <c r="AH145" s="17">
        <f>IF(AH121=A145,M145/Q145,0)</f>
        <v>0</v>
      </c>
      <c r="AI145" s="17">
        <f>IF(AI121=A145,M145/Q145,0)</f>
        <v>0</v>
      </c>
      <c r="AJ145" s="17">
        <f>IF(AJ121=A145,M145/Q145,0)</f>
        <v>0</v>
      </c>
      <c r="AK145" s="17">
        <f>IF(AK121=A145,M145/Q145,0)</f>
        <v>0</v>
      </c>
      <c r="AL145" s="17">
        <f>IF(AL121=A145,M145/Q145,0)</f>
        <v>0</v>
      </c>
      <c r="AM145" s="17">
        <f>IF(AM121=A145,M145/Q145,0)</f>
        <v>0</v>
      </c>
      <c r="AN145" s="17">
        <f>IF(AN121=A145,M145/Q145,0)</f>
        <v>0</v>
      </c>
      <c r="AO145" s="17">
        <f>IF(AO121=A145,M145/Q145,0)</f>
        <v>0</v>
      </c>
      <c r="AP145" s="17">
        <f>IF(AP121=A145,M145/Q145,0)</f>
        <v>0</v>
      </c>
      <c r="AQ145" s="21">
        <f>IF(AQ121=A145,N145/Q145,0)</f>
        <v>0</v>
      </c>
      <c r="AR145" s="17">
        <f>IF(AR121=A145,N145/Q145,0)</f>
        <v>0</v>
      </c>
      <c r="AS145" s="17">
        <f>IF(AS121=A145,N145/Q145,0)</f>
        <v>0</v>
      </c>
      <c r="AT145" s="17">
        <f>IF(AT121=A145,N145/Q145,0)</f>
        <v>0</v>
      </c>
      <c r="AU145" s="17">
        <f>IF(AU121=A145,N145/Q145,0)</f>
        <v>0</v>
      </c>
      <c r="AV145" s="17">
        <f>IF(AV121=A145,N145/Q145,0)</f>
        <v>0</v>
      </c>
      <c r="AW145" s="17">
        <f>IF(AW121=A145,N145/Q145,0)</f>
        <v>0</v>
      </c>
      <c r="AX145" s="17">
        <f>IF(AX121=A145,N145/Q145,0)</f>
        <v>0</v>
      </c>
      <c r="AY145" s="17">
        <f>IF(AY121=A145,N145/Q145,0)</f>
        <v>0</v>
      </c>
      <c r="AZ145" s="17">
        <f>IF(AZ121=A145,N145/Q145,0)</f>
        <v>1</v>
      </c>
      <c r="BA145" s="21">
        <f>IF(BA121=A145,O145/Q145,0)</f>
        <v>0</v>
      </c>
      <c r="BB145" s="17">
        <f>IF(BB121=A145,O145/Q145,0)</f>
        <v>0</v>
      </c>
      <c r="BC145" s="17">
        <f>IF(BC121=A145,O145/Q145,0)</f>
        <v>0</v>
      </c>
      <c r="BD145" s="17">
        <f>IF(BD121=A145,O145/Q145,0)</f>
        <v>0</v>
      </c>
      <c r="BE145" s="17">
        <f>IF(BE121=A145,O145/Q145,0)</f>
        <v>0</v>
      </c>
      <c r="BF145" s="17">
        <f>IF(BF121=A145,O145/Q145,0)</f>
        <v>0</v>
      </c>
      <c r="BG145" s="17">
        <f>IF(BG121=A145,O145/Q145,0)</f>
        <v>0</v>
      </c>
      <c r="BH145" s="17">
        <f>IF(BH121=A145,O145/Q145,0)</f>
        <v>0</v>
      </c>
      <c r="BI145" s="17">
        <f>IF(BI121=A145,O145/Q145,0)</f>
        <v>0</v>
      </c>
      <c r="BJ145" s="17">
        <f>IF(BJ121=A145,O145/Q145,0)</f>
        <v>0</v>
      </c>
      <c r="BK145" s="21">
        <f>IF(BK121=A145,P145/Q145,0)</f>
        <v>0</v>
      </c>
      <c r="BL145" s="17">
        <f>IF(BL121=A145,P145/Q145,0)</f>
        <v>0</v>
      </c>
      <c r="BM145" s="17">
        <f>IF(BM121=A145,P145/Q145,0)</f>
        <v>0</v>
      </c>
      <c r="BN145" s="17">
        <f>IF(BN121=A145,P145/Q145,0)</f>
        <v>0</v>
      </c>
      <c r="BO145" s="17">
        <f>IF(BO121=A145,P145/Q145,0)</f>
        <v>0</v>
      </c>
      <c r="BP145" s="17">
        <f>IF(BP121=A145,P145/Q145,0)</f>
        <v>0</v>
      </c>
      <c r="BQ145" s="17">
        <f>IF(BQ121=A145,P145/Q145,0)</f>
        <v>0</v>
      </c>
      <c r="BR145" s="17">
        <f>IF(BR121=A145,P145/Q145,0)</f>
        <v>0</v>
      </c>
      <c r="BS145" s="17">
        <f>IF(BS121=A145,P145/Q145,0)</f>
        <v>0</v>
      </c>
      <c r="BT145" s="22">
        <f>IF(BT121=A145,P145/Q145,0)</f>
        <v>0</v>
      </c>
      <c r="BU145" s="4">
        <f>B144*C106*G145*HLOOKUP(A145,C112:L117,2,FALSE)/Q144</f>
        <v>0</v>
      </c>
      <c r="BV145" s="4">
        <f>B144*D106*H145*HLOOKUP(A145,C112:L117,3,FALSE)/Q144</f>
        <v>0</v>
      </c>
      <c r="BW145" s="4">
        <f>B144*E106*I145*HLOOKUP(A145,C112:L117,4,FALSE)/Q144</f>
        <v>1</v>
      </c>
      <c r="BX145" s="4">
        <f>B144*F106*J145*HLOOKUP(A145,C112:L117,5,FALSE)/Q144</f>
        <v>0</v>
      </c>
      <c r="BY145" s="5">
        <f>B144*G106*K145*HLOOKUP(A145,C112:L117,6,FALSE)/Q144</f>
        <v>0</v>
      </c>
      <c r="BZ145" s="3">
        <f>C144*C107*G145*HLOOKUP(A145,C112:L117,2,FALSE)/Q144</f>
        <v>0</v>
      </c>
      <c r="CA145" s="4">
        <f>C144*D107*H145*HLOOKUP(A145,C112:L117,3,FALSE)/Q144</f>
        <v>0</v>
      </c>
      <c r="CB145" s="4">
        <f>C144*E107*I145*HLOOKUP(A145,C112:L117,4,FALSE)/Q144</f>
        <v>0</v>
      </c>
      <c r="CC145" s="4">
        <f>C144*F107*J145*HLOOKUP(A145,C112:L117,5,FALSE)/Q144</f>
        <v>0</v>
      </c>
      <c r="CD145" s="5">
        <f>C144*G107*K145*HLOOKUP(A145,C112:L117,6,FALSE)/Q144</f>
        <v>0</v>
      </c>
      <c r="CE145" s="3">
        <f>D144*C108*G145*HLOOKUP(A145,C112:L117,2,FALSE)/Q144</f>
        <v>0</v>
      </c>
      <c r="CF145" s="4">
        <f>D144*D108*H145*HLOOKUP(A145,C112:L117,3,FALSE)/Q144</f>
        <v>0</v>
      </c>
      <c r="CG145" s="4">
        <f>D144*E108*I145*HLOOKUP(A145,C112:L117,4,FALSE)/Q144</f>
        <v>0</v>
      </c>
      <c r="CH145" s="4">
        <f>D144*F108*J145*HLOOKUP(A145,C112:L117,5,FALSE)/Q144</f>
        <v>0</v>
      </c>
      <c r="CI145" s="5">
        <f>D144*G108*K145*HLOOKUP(A145,C112:L117,6,FALSE)/Q144</f>
        <v>0</v>
      </c>
      <c r="CJ145" s="3">
        <f>E144*C109*G145*HLOOKUP(A145,C112:L117,2,FALSE)/Q144</f>
        <v>0</v>
      </c>
      <c r="CK145" s="4">
        <f>E144*D109*H145*HLOOKUP(A145,C112:L117,3,FALSE)/Q144</f>
        <v>0</v>
      </c>
      <c r="CL145" s="4">
        <f>E144*E109*I145*HLOOKUP(A145,C112:L117,4,FALSE)/Q144</f>
        <v>0</v>
      </c>
      <c r="CM145" s="4">
        <f>E144*F109*J145*HLOOKUP(A145,C112:L117,5,FALSE)/Q144</f>
        <v>0</v>
      </c>
      <c r="CN145" s="5">
        <f>E144*G109*K145*HLOOKUP(A145,C112:L117,6,FALSE)/Q144</f>
        <v>0</v>
      </c>
      <c r="CO145" s="3">
        <f>F144*C110*G145*HLOOKUP(A145,C112:L117,2,FALSE)/Q144</f>
        <v>0</v>
      </c>
      <c r="CP145" s="4">
        <f>F144*D110*H145*HLOOKUP(A145,C112:L117,3,FALSE)/Q144</f>
        <v>0</v>
      </c>
      <c r="CQ145" s="4">
        <f>F144*E110*I145*HLOOKUP(A145,C112:L117,4,FALSE)/Q144</f>
        <v>0</v>
      </c>
      <c r="CR145" s="4">
        <f>F144*F110*J145*HLOOKUP(A145,C112:L117,5,FALSE)/Q144</f>
        <v>0</v>
      </c>
      <c r="CS145" s="5">
        <f>F144*G110*K145*HLOOKUP(A145,C112:L117,6,FALSE)/Q144</f>
        <v>0</v>
      </c>
    </row>
    <row r="146" spans="1:97">
      <c r="A146" s="16" t="s">
        <v>10</v>
      </c>
      <c r="B146" s="3">
        <f>IF(ISBLANK(HLOOKUP(A146,C112:L117,2,FALSE)),0,HLOOKUP(A146,C112:L117,2,FALSE) * (C106*B145+C107*C145+C108*D145+C109*E145+C110*F145))</f>
        <v>0</v>
      </c>
      <c r="C146" s="4">
        <f>IF(ISBLANK(HLOOKUP(A146,C112:L117,3,FALSE)),0,HLOOKUP(A146,C112:L117,3,FALSE) * (D106*B145+D107*C145+D108*D145+D109*E145+D110*F145))</f>
        <v>0</v>
      </c>
      <c r="D146" s="4">
        <f>IF(ISBLANK(HLOOKUP(A146,C112:L117,4,FALSE)),0,HLOOKUP(A146,C112:L117,4,FALSE) * (E106*B145+E107*C145+E108*D145+E109*E145+E110*F145))</f>
        <v>0</v>
      </c>
      <c r="E146" s="4">
        <f>IF(ISBLANK(HLOOKUP(A146,C112:L117,5,FALSE)),0,HLOOKUP(A146,C112:L117,5,FALSE) * (F106*B145+F107*C145+F108*D145+F109*E145+F110*F145))</f>
        <v>0.27741905129712358</v>
      </c>
      <c r="F146" s="5">
        <f>IF(ISBLANK(HLOOKUP(A146,C112:L117,6,FALSE)),0,HLOOKUP(A146,C112:L117,6,FALSE) * (G106*B145+G107*C145+G108*D145+G109*E145+G110*F145))</f>
        <v>1.3326223793929408E-7</v>
      </c>
      <c r="G146" s="3">
        <f>IF(ISBLANK(HLOOKUP(A146,C112:L117,2,FALSE)),0,C106*HLOOKUP(A147,C112:L117,2,FALSE)*G147 + D106*HLOOKUP(A147,C112:L117,3,FALSE)*H147 + E106*HLOOKUP(A147,C112:L117,4,FALSE)*I147 + F106*HLOOKUP(A147,C112:L117,5,FALSE)*J147 + G106*HLOOKUP(A147,C112:L117,6,FALSE)*K147)</f>
        <v>0</v>
      </c>
      <c r="H146" s="4">
        <f>IF(ISBLANK(HLOOKUP(A146,C112:L117,3,FALSE)),0,C107*HLOOKUP(A147,C112:L117,2,FALSE)*G147 + D107*HLOOKUP(A147,C112:L117,3,FALSE)*H147 + E107*HLOOKUP(A147,C112:L117,4,FALSE)*I147 + F107*HLOOKUP(A147,C112:L117,5,FALSE)*J147 + G107*HLOOKUP(A147,C112:L117,6,FALSE)*K147)</f>
        <v>0</v>
      </c>
      <c r="I146" s="4">
        <f>IF(ISBLANK(HLOOKUP(A146,C112:L117,4,FALSE)),0,C108*HLOOKUP(A147,C112:L117,2,FALSE)*G147 + D108*HLOOKUP(A147,C112:L117,3,FALSE)*H147 + E108*HLOOKUP(A147,C112:L117,4,FALSE)*I147 + F108*HLOOKUP(A147,C112:L117,5,FALSE)*J147 + G108*HLOOKUP(A147,C112:L117,6,FALSE)*K147)</f>
        <v>0</v>
      </c>
      <c r="J146" s="4">
        <f>IF(ISBLANK(HLOOKUP(A146,C112:L117,5,FALSE)),0,C109*HLOOKUP(A147,C112:L117,2,FALSE)*G147 + D109*HLOOKUP(A147,C112:L117,3,FALSE)*H147 + E109*HLOOKUP(A147,C112:L117,4,FALSE)*I147 + F109*HLOOKUP(A147,C112:L117,5,FALSE)*J147 + G109*HLOOKUP(A147,C112:L117,6,FALSE)*K147)</f>
        <v>8.2955040832552882E-2</v>
      </c>
      <c r="K146" s="5">
        <f>IF(ISBLANK(HLOOKUP(A146,C112:L117,6,FALSE)),0,C110*HLOOKUP(A147,C112:L117,2,FALSE)*G147 + D110*HLOOKUP(A147,C112:L117,3,FALSE)*H147 + E110*HLOOKUP(A147,C112:L117,4,FALSE)*I147 + F110*HLOOKUP(A147,C112:L117,5,FALSE)*J147 + G110*HLOOKUP(A147,C112:L117,6,FALSE)*K147)</f>
        <v>1.0728090174551617E-5</v>
      </c>
      <c r="L146" s="3">
        <f t="shared" si="174"/>
        <v>0</v>
      </c>
      <c r="M146" s="4">
        <f t="shared" si="170"/>
        <v>0</v>
      </c>
      <c r="N146" s="4">
        <f t="shared" si="171"/>
        <v>0</v>
      </c>
      <c r="O146" s="4">
        <f t="shared" si="172"/>
        <v>2.301330872808097E-2</v>
      </c>
      <c r="P146" s="5">
        <f t="shared" si="173"/>
        <v>1.4296493054753006E-12</v>
      </c>
      <c r="Q146" s="19">
        <f t="shared" si="175"/>
        <v>2.3013308729510618E-2</v>
      </c>
      <c r="R146" s="21">
        <f>L146/Q146</f>
        <v>0</v>
      </c>
      <c r="S146" s="17">
        <f>M146/Q146</f>
        <v>0</v>
      </c>
      <c r="T146" s="17">
        <f>N146/Q146</f>
        <v>0</v>
      </c>
      <c r="U146" s="17">
        <f>O146/Q146</f>
        <v>0.99999999993787736</v>
      </c>
      <c r="V146" s="22">
        <f>P146/Q146</f>
        <v>6.2122718739788199E-11</v>
      </c>
      <c r="W146" s="21">
        <f>IF(W121=A146,L146/Q146,0)</f>
        <v>0</v>
      </c>
      <c r="X146" s="17">
        <f>IF(X121=A146,L146/Q146,0)</f>
        <v>0</v>
      </c>
      <c r="Y146" s="17">
        <f>IF(Y121=A146,L146/Q146,0)</f>
        <v>0</v>
      </c>
      <c r="Z146" s="17">
        <f>IF(Z121=A146,L146/Q146,0)</f>
        <v>0</v>
      </c>
      <c r="AA146" s="17">
        <f>IF(AA121=A146,L146/Q146,0)</f>
        <v>0</v>
      </c>
      <c r="AB146" s="17">
        <f>IF(AB121=A146,L146/Q146,0)</f>
        <v>0</v>
      </c>
      <c r="AC146" s="17">
        <f>IF(AC121=A146,L146/Q146,0)</f>
        <v>0</v>
      </c>
      <c r="AD146" s="17">
        <f>IF(AD121=A146,L146/Q146,0)</f>
        <v>0</v>
      </c>
      <c r="AE146" s="17">
        <f>IF(AE121=A146,L146/Q146,0)</f>
        <v>0</v>
      </c>
      <c r="AF146" s="17">
        <f>IF(AF121=A146,L146/Q146,0)</f>
        <v>0</v>
      </c>
      <c r="AG146" s="21">
        <f>IF(AG121=A146,M146/Q146,0)</f>
        <v>0</v>
      </c>
      <c r="AH146" s="17">
        <f>IF(AH121=A146,M146/Q146,0)</f>
        <v>0</v>
      </c>
      <c r="AI146" s="17">
        <f>IF(AI121=A146,M146/Q146,0)</f>
        <v>0</v>
      </c>
      <c r="AJ146" s="17">
        <f>IF(AJ121=A146,M146/Q146,0)</f>
        <v>0</v>
      </c>
      <c r="AK146" s="17">
        <f>IF(AK121=A146,M146/Q146,0)</f>
        <v>0</v>
      </c>
      <c r="AL146" s="17">
        <f>IF(AL121=A146,M146/Q146,0)</f>
        <v>0</v>
      </c>
      <c r="AM146" s="17">
        <f>IF(AM121=A146,M146/Q146,0)</f>
        <v>0</v>
      </c>
      <c r="AN146" s="17">
        <f>IF(AN121=A146,M146/Q146,0)</f>
        <v>0</v>
      </c>
      <c r="AO146" s="17">
        <f>IF(AO121=A146,M146/Q146,0)</f>
        <v>0</v>
      </c>
      <c r="AP146" s="17">
        <f>IF(AP121=A146,M146/Q146,0)</f>
        <v>0</v>
      </c>
      <c r="AQ146" s="21">
        <f>IF(AQ121=A146,N146/Q146,0)</f>
        <v>0</v>
      </c>
      <c r="AR146" s="17">
        <f>IF(AR121=A146,N146/Q146,0)</f>
        <v>0</v>
      </c>
      <c r="AS146" s="17">
        <f>IF(AS121=A146,N146/Q146,0)</f>
        <v>0</v>
      </c>
      <c r="AT146" s="17">
        <f>IF(AT121=A146,N146/Q146,0)</f>
        <v>0</v>
      </c>
      <c r="AU146" s="17">
        <f>IF(AU121=A146,N146/Q146,0)</f>
        <v>0</v>
      </c>
      <c r="AV146" s="17">
        <f>IF(AV121=A146,N146/Q146,0)</f>
        <v>0</v>
      </c>
      <c r="AW146" s="17">
        <f>IF(AW121=A146,N146/Q146,0)</f>
        <v>0</v>
      </c>
      <c r="AX146" s="17">
        <f>IF(AX121=A146,N146/Q146,0)</f>
        <v>0</v>
      </c>
      <c r="AY146" s="17">
        <f>IF(AY121=A146,N146/Q146,0)</f>
        <v>0</v>
      </c>
      <c r="AZ146" s="17">
        <f>IF(AZ121=A146,N146/Q146,0)</f>
        <v>0</v>
      </c>
      <c r="BA146" s="21">
        <f>IF(BA121=A146,O146/Q146,0)</f>
        <v>0</v>
      </c>
      <c r="BB146" s="17">
        <f>IF(BB121=A146,O146/Q146,0)</f>
        <v>0</v>
      </c>
      <c r="BC146" s="17">
        <f>IF(BC121=A146,O146/Q146,0)</f>
        <v>0</v>
      </c>
      <c r="BD146" s="17">
        <f>IF(BD121=A146,O146/Q146,0)</f>
        <v>0</v>
      </c>
      <c r="BE146" s="17">
        <f>IF(BE121=A146,O146/Q146,0)</f>
        <v>0</v>
      </c>
      <c r="BF146" s="17">
        <f>IF(BF121=A146,O146/Q146,0)</f>
        <v>0.99999999993787736</v>
      </c>
      <c r="BG146" s="17">
        <f>IF(BG121=A146,O146/Q146,0)</f>
        <v>0</v>
      </c>
      <c r="BH146" s="17">
        <f>IF(BH121=A146,O146/Q146,0)</f>
        <v>0</v>
      </c>
      <c r="BI146" s="17">
        <f>IF(BI121=A146,O146/Q146,0)</f>
        <v>0</v>
      </c>
      <c r="BJ146" s="17">
        <f>IF(BJ121=A146,O146/Q146,0)</f>
        <v>0</v>
      </c>
      <c r="BK146" s="21">
        <f>IF(BK121=A146,P146/Q146,0)</f>
        <v>0</v>
      </c>
      <c r="BL146" s="17">
        <f>IF(BL121=A146,P146/Q146,0)</f>
        <v>0</v>
      </c>
      <c r="BM146" s="17">
        <f>IF(BM121=A146,P146/Q146,0)</f>
        <v>0</v>
      </c>
      <c r="BN146" s="17">
        <f>IF(BN121=A146,P146/Q146,0)</f>
        <v>0</v>
      </c>
      <c r="BO146" s="17">
        <f>IF(BO121=A146,P146/Q146,0)</f>
        <v>0</v>
      </c>
      <c r="BP146" s="17">
        <f>IF(BP121=A146,P146/Q146,0)</f>
        <v>6.2122718739788199E-11</v>
      </c>
      <c r="BQ146" s="17">
        <f>IF(BQ121=A146,P146/Q146,0)</f>
        <v>0</v>
      </c>
      <c r="BR146" s="17">
        <f>IF(BR121=A146,P146/Q146,0)</f>
        <v>0</v>
      </c>
      <c r="BS146" s="17">
        <f>IF(BS121=A146,P146/Q146,0)</f>
        <v>0</v>
      </c>
      <c r="BT146" s="22">
        <f>IF(BT121=A146,P146/Q146,0)</f>
        <v>0</v>
      </c>
      <c r="BU146" s="4">
        <f>B145*C106*G146*HLOOKUP(A146,C112:L117,2,FALSE)/Q145</f>
        <v>0</v>
      </c>
      <c r="BV146" s="4">
        <f>B145*D106*H146*HLOOKUP(A146,C112:L117,3,FALSE)/Q145</f>
        <v>0</v>
      </c>
      <c r="BW146" s="4">
        <f>B145*E106*I146*HLOOKUP(A146,C112:L117,4,FALSE)/Q145</f>
        <v>0</v>
      </c>
      <c r="BX146" s="4">
        <f>B145*F106*J146*HLOOKUP(A146,C112:L117,5,FALSE)/Q145</f>
        <v>0</v>
      </c>
      <c r="BY146" s="5">
        <f>B145*G106*K146*HLOOKUP(A146,C112:L117,6,FALSE)/Q145</f>
        <v>0</v>
      </c>
      <c r="BZ146" s="3">
        <f>C145*C107*G146*HLOOKUP(A146,C112:L117,2,FALSE)/Q145</f>
        <v>0</v>
      </c>
      <c r="CA146" s="4">
        <f>C145*D107*H146*HLOOKUP(A146,C112:L117,3,FALSE)/Q145</f>
        <v>0</v>
      </c>
      <c r="CB146" s="4">
        <f>C145*E107*I146*HLOOKUP(A146,C112:L117,4,FALSE)/Q145</f>
        <v>0</v>
      </c>
      <c r="CC146" s="4">
        <f>C145*F107*J146*HLOOKUP(A146,C112:L117,5,FALSE)/Q145</f>
        <v>0</v>
      </c>
      <c r="CD146" s="5">
        <f>C145*G107*K146*HLOOKUP(A146,C112:L117,6,FALSE)/Q145</f>
        <v>0</v>
      </c>
      <c r="CE146" s="3">
        <f>D145*C108*G146*HLOOKUP(A146,C112:L117,2,FALSE)/Q145</f>
        <v>0</v>
      </c>
      <c r="CF146" s="4">
        <f>D145*D108*H146*HLOOKUP(A146,C112:L117,3,FALSE)/Q145</f>
        <v>0</v>
      </c>
      <c r="CG146" s="4">
        <f>D145*E108*I146*HLOOKUP(A146,C112:L117,4,FALSE)/Q145</f>
        <v>0</v>
      </c>
      <c r="CH146" s="4">
        <f>D145*F108*J146*HLOOKUP(A146,C112:L117,5,FALSE)/Q145</f>
        <v>0.99999999993787736</v>
      </c>
      <c r="CI146" s="5">
        <f>D145*G108*K146*HLOOKUP(A146,C112:L117,6,FALSE)/Q145</f>
        <v>6.2122718739788199E-11</v>
      </c>
      <c r="CJ146" s="3">
        <f>E145*C109*G146*HLOOKUP(A146,C112:L117,2,FALSE)/Q145</f>
        <v>0</v>
      </c>
      <c r="CK146" s="4">
        <f>E145*D109*H146*HLOOKUP(A146,C112:L117,3,FALSE)/Q145</f>
        <v>0</v>
      </c>
      <c r="CL146" s="4">
        <f>E145*E109*I146*HLOOKUP(A146,C112:L117,4,FALSE)/Q145</f>
        <v>0</v>
      </c>
      <c r="CM146" s="4">
        <f>E145*F109*J146*HLOOKUP(A146,C112:L117,5,FALSE)/Q145</f>
        <v>0</v>
      </c>
      <c r="CN146" s="5">
        <f>E145*G109*K146*HLOOKUP(A146,C112:L117,6,FALSE)/Q145</f>
        <v>0</v>
      </c>
      <c r="CO146" s="3">
        <f>F145*C110*G146*HLOOKUP(A146,C112:L117,2,FALSE)/Q145</f>
        <v>0</v>
      </c>
      <c r="CP146" s="4">
        <f>F145*D110*H146*HLOOKUP(A146,C112:L117,3,FALSE)/Q145</f>
        <v>0</v>
      </c>
      <c r="CQ146" s="4">
        <f>F145*E110*I146*HLOOKUP(A146,C112:L117,4,FALSE)/Q145</f>
        <v>0</v>
      </c>
      <c r="CR146" s="4">
        <f>F145*F110*J146*HLOOKUP(A146,C112:L117,5,FALSE)/Q145</f>
        <v>0</v>
      </c>
      <c r="CS146" s="5">
        <f>F145*G110*K146*HLOOKUP(A146,C112:L117,6,FALSE)/Q145</f>
        <v>0</v>
      </c>
    </row>
    <row r="147" spans="1:97">
      <c r="A147" s="16" t="s">
        <v>7</v>
      </c>
      <c r="B147" s="3">
        <f>IF(ISBLANK(HLOOKUP(A147,C112:L117,2,FALSE)),0,HLOOKUP(A147,C112:L117,2,FALSE) * (C106*B146+C107*C146+C108*D146+C109*E146+C110*F146))</f>
        <v>0</v>
      </c>
      <c r="C147" s="4">
        <f>IF(ISBLANK(HLOOKUP(A147,C112:L117,3,FALSE)),0,HLOOKUP(A147,C112:L117,3,FALSE) * (D106*B146+D107*C146+D108*D146+D109*E146+D110*F146))</f>
        <v>0</v>
      </c>
      <c r="D147" s="4">
        <f>IF(ISBLANK(HLOOKUP(A147,C112:L117,4,FALSE)),0,HLOOKUP(A147,C112:L117,4,FALSE) * (E106*B146+E107*C146+E108*D146+E109*E146+E110*F146))</f>
        <v>2.1380046025748955E-10</v>
      </c>
      <c r="E147" s="4">
        <f>IF(ISBLANK(HLOOKUP(A147,C112:L117,5,FALSE)),0,HLOOKUP(A147,C112:L117,5,FALSE) * (F106*B146+F107*C146+F108*D146+F109*E146+F110*F146))</f>
        <v>3.4520839144166288E-7</v>
      </c>
      <c r="F147" s="5">
        <f>IF(ISBLANK(HLOOKUP(A147,C112:L117,6,FALSE)),0,HLOOKUP(A147,C112:L117,6,FALSE) * (G106*B146+G107*C146+G108*D146+G109*E146+G110*F146))</f>
        <v>4.5774777341915075E-2</v>
      </c>
      <c r="G147" s="3">
        <f>IF(ISBLANK(HLOOKUP(A147,C112:L117,2,FALSE)),0,C106*HLOOKUP(A148,C112:L117,2,FALSE)*G148 + D106*HLOOKUP(A148,C112:L117,3,FALSE)*H148 + E106*HLOOKUP(A148,C112:L117,4,FALSE)*I148 + F106*HLOOKUP(A148,C112:L117,5,FALSE)*J148 + G106*HLOOKUP(A148,C112:L117,6,FALSE)*K148)</f>
        <v>0</v>
      </c>
      <c r="H147" s="4">
        <f>IF(ISBLANK(HLOOKUP(A147,C112:L117,3,FALSE)),0,C107*HLOOKUP(A148,C112:L117,2,FALSE)*G148 + D107*HLOOKUP(A148,C112:L117,3,FALSE)*H148 + E107*HLOOKUP(A148,C112:L117,4,FALSE)*I148 + F107*HLOOKUP(A148,C112:L117,5,FALSE)*J148 + G107*HLOOKUP(A148,C112:L117,6,FALSE)*K148)</f>
        <v>0</v>
      </c>
      <c r="I147" s="4">
        <f>IF(ISBLANK(HLOOKUP(A147,C112:L117,4,FALSE)),0,C108*HLOOKUP(A148,C112:L117,2,FALSE)*G148 + D108*HLOOKUP(A148,C112:L117,3,FALSE)*H148 + E108*HLOOKUP(A148,C112:L117,4,FALSE)*I148 + F108*HLOOKUP(A148,C112:L117,5,FALSE)*J148 + G108*HLOOKUP(A148,C112:L117,6,FALSE)*K148)</f>
        <v>1.4672427340196342E-5</v>
      </c>
      <c r="J147" s="4">
        <f>IF(ISBLANK(HLOOKUP(A147,C112:L117,5,FALSE)),0,C109*HLOOKUP(A148,C112:L117,2,FALSE)*G148 + D109*HLOOKUP(A148,C112:L117,3,FALSE)*H148 + E109*HLOOKUP(A148,C112:L117,4,FALSE)*I148 + F109*HLOOKUP(A148,C112:L117,5,FALSE)*J148 + G109*HLOOKUP(A148,C112:L117,6,FALSE)*K148)</f>
        <v>0.33087966183906309</v>
      </c>
      <c r="K147" s="5">
        <f>IF(ISBLANK(HLOOKUP(A147,C112:L117,6,FALSE)),0,C110*HLOOKUP(A148,C112:L117,2,FALSE)*G148 + D110*HLOOKUP(A148,C112:L117,3,FALSE)*H148 + E110*HLOOKUP(A148,C112:L117,4,FALSE)*I148 + F110*HLOOKUP(A148,C112:L117,5,FALSE)*J148 + G110*HLOOKUP(A148,C112:L117,6,FALSE)*K148)</f>
        <v>0.50274836587788096</v>
      </c>
      <c r="L147" s="3">
        <f t="shared" si="174"/>
        <v>0</v>
      </c>
      <c r="M147" s="4">
        <f t="shared" si="170"/>
        <v>0</v>
      </c>
      <c r="N147" s="4">
        <f t="shared" si="171"/>
        <v>3.1369717184285511E-15</v>
      </c>
      <c r="O147" s="4">
        <f t="shared" si="172"/>
        <v>1.1422243582422433E-7</v>
      </c>
      <c r="P147" s="5">
        <f t="shared" si="173"/>
        <v>2.3013194507071656E-2</v>
      </c>
      <c r="Q147" s="19">
        <f t="shared" si="175"/>
        <v>2.3013308729510618E-2</v>
      </c>
      <c r="R147" s="21">
        <f>L147/Q147</f>
        <v>0</v>
      </c>
      <c r="S147" s="17">
        <f>M147/Q147</f>
        <v>0</v>
      </c>
      <c r="T147" s="17">
        <f>N147/Q147</f>
        <v>1.3631119954541449E-13</v>
      </c>
      <c r="U147" s="17">
        <f>O147/Q147</f>
        <v>4.9633208838741931E-6</v>
      </c>
      <c r="V147" s="22">
        <f>P147/Q147</f>
        <v>0.99999503667897982</v>
      </c>
      <c r="W147" s="21">
        <f>IF(W121=A147,L147/Q147,0)</f>
        <v>0</v>
      </c>
      <c r="X147" s="17">
        <f>IF(X121=A147,L147/Q147,0)</f>
        <v>0</v>
      </c>
      <c r="Y147" s="17">
        <f>IF(Y121=A147,L147/Q147,0)</f>
        <v>0</v>
      </c>
      <c r="Z147" s="17">
        <f>IF(Z121=A147,L147/Q147,0)</f>
        <v>0</v>
      </c>
      <c r="AA147" s="17">
        <f>IF(AA121=A147,L147/Q147,0)</f>
        <v>0</v>
      </c>
      <c r="AB147" s="17">
        <f>IF(AB121=A147,L147/Q147,0)</f>
        <v>0</v>
      </c>
      <c r="AC147" s="17">
        <f>IF(AC121=A147,L147/Q147,0)</f>
        <v>0</v>
      </c>
      <c r="AD147" s="17">
        <f>IF(AD121=A147,L147/Q147,0)</f>
        <v>0</v>
      </c>
      <c r="AE147" s="17">
        <f>IF(AE121=A147,L147/Q147,0)</f>
        <v>0</v>
      </c>
      <c r="AF147" s="17">
        <f>IF(AF121=A147,L147/Q147,0)</f>
        <v>0</v>
      </c>
      <c r="AG147" s="21">
        <f>IF(AG121=A147,M147/Q147,0)</f>
        <v>0</v>
      </c>
      <c r="AH147" s="17">
        <f>IF(AH121=A147,M147/Q147,0)</f>
        <v>0</v>
      </c>
      <c r="AI147" s="17">
        <f>IF(AI121=A147,M147/Q147,0)</f>
        <v>0</v>
      </c>
      <c r="AJ147" s="17">
        <f>IF(AJ121=A147,M147/Q147,0)</f>
        <v>0</v>
      </c>
      <c r="AK147" s="17">
        <f>IF(AK121=A147,M147/Q147,0)</f>
        <v>0</v>
      </c>
      <c r="AL147" s="17">
        <f>IF(AL121=A147,M147/Q147,0)</f>
        <v>0</v>
      </c>
      <c r="AM147" s="17">
        <f>IF(AM121=A147,M147/Q147,0)</f>
        <v>0</v>
      </c>
      <c r="AN147" s="17">
        <f>IF(AN121=A147,M147/Q147,0)</f>
        <v>0</v>
      </c>
      <c r="AO147" s="17">
        <f>IF(AO121=A147,M147/Q147,0)</f>
        <v>0</v>
      </c>
      <c r="AP147" s="17">
        <f>IF(AP121=A147,M147/Q147,0)</f>
        <v>0</v>
      </c>
      <c r="AQ147" s="21">
        <f>IF(AQ121=A147,N147/Q147,0)</f>
        <v>0</v>
      </c>
      <c r="AR147" s="17">
        <f>IF(AR121=A147,N147/Q147,0)</f>
        <v>0</v>
      </c>
      <c r="AS147" s="17">
        <f>IF(AS121=A147,N147/Q147,0)</f>
        <v>1.3631119954541449E-13</v>
      </c>
      <c r="AT147" s="17">
        <f>IF(AT121=A147,N147/Q147,0)</f>
        <v>0</v>
      </c>
      <c r="AU147" s="17">
        <f>IF(AU121=A147,N147/Q147,0)</f>
        <v>0</v>
      </c>
      <c r="AV147" s="17">
        <f>IF(AV121=A147,N147/Q147,0)</f>
        <v>0</v>
      </c>
      <c r="AW147" s="17">
        <f>IF(AW121=A147,N147/Q147,0)</f>
        <v>0</v>
      </c>
      <c r="AX147" s="17">
        <f>IF(AX121=A147,N147/Q147,0)</f>
        <v>0</v>
      </c>
      <c r="AY147" s="17">
        <f>IF(AY121=A147,N147/Q147,0)</f>
        <v>0</v>
      </c>
      <c r="AZ147" s="17">
        <f>IF(AZ121=A147,N147/Q147,0)</f>
        <v>0</v>
      </c>
      <c r="BA147" s="21">
        <f>IF(BA121=A147,O147/Q147,0)</f>
        <v>0</v>
      </c>
      <c r="BB147" s="17">
        <f>IF(BB121=A147,O147/Q147,0)</f>
        <v>0</v>
      </c>
      <c r="BC147" s="17">
        <f>IF(BC121=A147,O147/Q147,0)</f>
        <v>4.9633208838741931E-6</v>
      </c>
      <c r="BD147" s="17">
        <f>IF(BD121=A147,O147/Q147,0)</f>
        <v>0</v>
      </c>
      <c r="BE147" s="17">
        <f>IF(BE121=A147,O147/Q147,0)</f>
        <v>0</v>
      </c>
      <c r="BF147" s="17">
        <f>IF(BF121=A147,O147/Q147,0)</f>
        <v>0</v>
      </c>
      <c r="BG147" s="17">
        <f>IF(BG121=A147,O147/Q147,0)</f>
        <v>0</v>
      </c>
      <c r="BH147" s="17">
        <f>IF(BH121=A147,O147/Q147,0)</f>
        <v>0</v>
      </c>
      <c r="BI147" s="17">
        <f>IF(BI121=A147,O147/Q147,0)</f>
        <v>0</v>
      </c>
      <c r="BJ147" s="17">
        <f>IF(BJ121=A147,O147/Q147,0)</f>
        <v>0</v>
      </c>
      <c r="BK147" s="21">
        <f>IF(BK121=A147,P147/Q147,0)</f>
        <v>0</v>
      </c>
      <c r="BL147" s="17">
        <f>IF(BL121=A147,P147/Q147,0)</f>
        <v>0</v>
      </c>
      <c r="BM147" s="17">
        <f>IF(BM121=A147,P147/Q147,0)</f>
        <v>0.99999503667897982</v>
      </c>
      <c r="BN147" s="17">
        <f>IF(BN121=A147,P147/Q147,0)</f>
        <v>0</v>
      </c>
      <c r="BO147" s="17">
        <f>IF(BO121=A147,P147/Q147,0)</f>
        <v>0</v>
      </c>
      <c r="BP147" s="17">
        <f>IF(BP121=A147,P147/Q147,0)</f>
        <v>0</v>
      </c>
      <c r="BQ147" s="17">
        <f>IF(BQ121=A147,P147/Q147,0)</f>
        <v>0</v>
      </c>
      <c r="BR147" s="17">
        <f>IF(BR121=A147,P147/Q147,0)</f>
        <v>0</v>
      </c>
      <c r="BS147" s="17">
        <f>IF(BS121=A147,P147/Q147,0)</f>
        <v>0</v>
      </c>
      <c r="BT147" s="22">
        <f>IF(BT121=A147,P147/Q147,0)</f>
        <v>0</v>
      </c>
      <c r="BU147" s="4">
        <f>B146*C106*G147*HLOOKUP(A147,C112:L117,2,FALSE)/Q146</f>
        <v>0</v>
      </c>
      <c r="BV147" s="4">
        <f>B146*D106*H147*HLOOKUP(A147,C112:L117,3,FALSE)/Q146</f>
        <v>0</v>
      </c>
      <c r="BW147" s="4">
        <f>B146*E106*I147*HLOOKUP(A147,C112:L117,4,FALSE)/Q146</f>
        <v>0</v>
      </c>
      <c r="BX147" s="4">
        <f>B146*F106*J147*HLOOKUP(A147,C112:L117,5,FALSE)/Q146</f>
        <v>0</v>
      </c>
      <c r="BY147" s="5">
        <f>B146*G106*K147*HLOOKUP(A147,C112:L117,6,FALSE)/Q146</f>
        <v>0</v>
      </c>
      <c r="BZ147" s="3">
        <f>C146*C107*G147*HLOOKUP(A147,C112:L117,2,FALSE)/Q146</f>
        <v>0</v>
      </c>
      <c r="CA147" s="4">
        <f>C146*D107*H147*HLOOKUP(A147,C112:L117,3,FALSE)/Q146</f>
        <v>0</v>
      </c>
      <c r="CB147" s="4">
        <f>C146*E107*I147*HLOOKUP(A147,C112:L117,4,FALSE)/Q146</f>
        <v>0</v>
      </c>
      <c r="CC147" s="4">
        <f>C146*F107*J147*HLOOKUP(A147,C112:L117,5,FALSE)/Q146</f>
        <v>0</v>
      </c>
      <c r="CD147" s="5">
        <f>C146*G107*K147*HLOOKUP(A147,C112:L117,6,FALSE)/Q146</f>
        <v>0</v>
      </c>
      <c r="CE147" s="3">
        <f>D146*C108*G147*HLOOKUP(A147,C112:L117,2,FALSE)/Q146</f>
        <v>0</v>
      </c>
      <c r="CF147" s="4">
        <f>D146*D108*H147*HLOOKUP(A147,C112:L117,3,FALSE)/Q146</f>
        <v>0</v>
      </c>
      <c r="CG147" s="4">
        <f>D146*E108*I147*HLOOKUP(A147,C112:L117,4,FALSE)/Q146</f>
        <v>0</v>
      </c>
      <c r="CH147" s="4">
        <f>D146*F108*J147*HLOOKUP(A147,C112:L117,5,FALSE)/Q146</f>
        <v>0</v>
      </c>
      <c r="CI147" s="5">
        <f>D146*G108*K147*HLOOKUP(A147,C112:L117,6,FALSE)/Q146</f>
        <v>0</v>
      </c>
      <c r="CJ147" s="3">
        <f>E146*C109*G147*HLOOKUP(A147,C112:L117,2,FALSE)/Q146</f>
        <v>0</v>
      </c>
      <c r="CK147" s="4">
        <f>E146*D109*H147*HLOOKUP(A147,C112:L117,3,FALSE)/Q146</f>
        <v>0</v>
      </c>
      <c r="CL147" s="4">
        <f>E146*E109*I147*HLOOKUP(A147,C112:L117,4,FALSE)/Q146</f>
        <v>1.3602919494931325E-13</v>
      </c>
      <c r="CM147" s="4">
        <f>E146*F109*J147*HLOOKUP(A147,C112:L117,5,FALSE)/Q146</f>
        <v>4.9633208834511399E-6</v>
      </c>
      <c r="CN147" s="5">
        <f>E146*G109*K147*HLOOKUP(A147,C112:L117,6,FALSE)/Q146</f>
        <v>0.99999503661685785</v>
      </c>
      <c r="CO147" s="3">
        <f>F146*C110*G147*HLOOKUP(A147,C112:L117,2,FALSE)/Q146</f>
        <v>0</v>
      </c>
      <c r="CP147" s="4">
        <f>F146*D110*H147*HLOOKUP(A147,C112:L117,3,FALSE)/Q146</f>
        <v>0</v>
      </c>
      <c r="CQ147" s="4">
        <f>F146*E110*I147*HLOOKUP(A147,C112:L117,4,FALSE)/Q146</f>
        <v>2.8200459610120541E-16</v>
      </c>
      <c r="CR147" s="4">
        <f>F146*F110*J147*HLOOKUP(A147,C112:L117,5,FALSE)/Q146</f>
        <v>4.230535355248049E-16</v>
      </c>
      <c r="CS147" s="5">
        <f>F146*G110*K147*HLOOKUP(A147,C112:L117,6,FALSE)/Q146</f>
        <v>6.2122013681656569E-11</v>
      </c>
    </row>
    <row r="148" spans="1:97">
      <c r="A148" s="16" t="s">
        <v>6</v>
      </c>
      <c r="B148" s="6">
        <f>IF(ISBLANK(HLOOKUP(A148,C112:L117,2,FALSE)),0,HLOOKUP(A148,C112:L117,2,FALSE) * (C106*B147+C107*C147+C108*D147+C109*E147+C110*F147))</f>
        <v>0</v>
      </c>
      <c r="C148" s="7">
        <f>IF(ISBLANK(HLOOKUP(A148,C112:L117,3,FALSE)),0,HLOOKUP(A148,C112:L117,3,FALSE) * (D106*B147+D107*C147+D108*D147+D109*E147+D110*F147))</f>
        <v>2.3013308729510618E-2</v>
      </c>
      <c r="D148" s="7">
        <f>IF(ISBLANK(HLOOKUP(A148,C112:L117,4,FALSE)),0,HLOOKUP(A148,C112:L117,4,FALSE) * (E106*B147+E107*C147+E108*D147+E109*E147+E110*F147))</f>
        <v>0</v>
      </c>
      <c r="E148" s="7">
        <f>IF(ISBLANK(HLOOKUP(A148,C112:L117,5,FALSE)),0,HLOOKUP(A148,C112:L117,5,FALSE) * (F106*B147+F107*C147+F108*D147+F109*E147+F110*F147))</f>
        <v>0</v>
      </c>
      <c r="F148" s="8">
        <f>IF(ISBLANK(HLOOKUP(A148,C112:L117,6,FALSE)),0,HLOOKUP(A148,C112:L117,6,FALSE) * (G106*B147+G107*C147+G108*D147+G109*E147+G110*F147))</f>
        <v>0</v>
      </c>
      <c r="G148" s="6">
        <f>IF(ISBLANK(HLOOKUP(A148,C112:L117,2,FALSE)),0,HLOOKUP(A148,C112:L117,2,FALSE))</f>
        <v>0</v>
      </c>
      <c r="H148" s="7">
        <f>IF(ISBLANK(HLOOKUP(A148,C112:L117,3,FALSE)),0,HLOOKUP(A148,C112:L117,3,FALSE))</f>
        <v>1</v>
      </c>
      <c r="I148" s="7">
        <f>IF(ISBLANK(HLOOKUP(A148,C112:L117,4,FALSE)),0,HLOOKUP(A148,C112:L117,4,FALSE))</f>
        <v>0</v>
      </c>
      <c r="J148" s="7">
        <f>IF(ISBLANK(HLOOKUP(A148,C112:L117,5,FALSE)),0,HLOOKUP(A148,C112:L117,5,FALSE))</f>
        <v>0</v>
      </c>
      <c r="K148" s="8">
        <f>IF(ISBLANK(HLOOKUP(A148,C112:L117,6,FALSE)),0,HLOOKUP(A148,C112:L117,6,FALSE))</f>
        <v>0</v>
      </c>
      <c r="L148" s="6">
        <f t="shared" si="174"/>
        <v>0</v>
      </c>
      <c r="M148" s="7">
        <f t="shared" si="170"/>
        <v>2.3013308729510618E-2</v>
      </c>
      <c r="N148" s="7">
        <f t="shared" si="171"/>
        <v>0</v>
      </c>
      <c r="O148" s="7">
        <f t="shared" si="172"/>
        <v>0</v>
      </c>
      <c r="P148" s="8">
        <f t="shared" si="173"/>
        <v>0</v>
      </c>
      <c r="Q148" s="20">
        <f t="shared" si="175"/>
        <v>2.3013308729510618E-2</v>
      </c>
      <c r="R148" s="23">
        <f>L148/Q148</f>
        <v>0</v>
      </c>
      <c r="S148" s="24">
        <f>M148/Q148</f>
        <v>1</v>
      </c>
      <c r="T148" s="24">
        <f>N148/Q148</f>
        <v>0</v>
      </c>
      <c r="U148" s="24">
        <f>O148/Q148</f>
        <v>0</v>
      </c>
      <c r="V148" s="25">
        <f>P148/Q148</f>
        <v>0</v>
      </c>
      <c r="W148" s="23">
        <f>IF(W121=A148,L148/Q148,0)</f>
        <v>0</v>
      </c>
      <c r="X148" s="24">
        <f>IF(X121=A148,L148/Q148,0)</f>
        <v>0</v>
      </c>
      <c r="Y148" s="24">
        <f>IF(Y121=A148,L148/Q148,0)</f>
        <v>0</v>
      </c>
      <c r="Z148" s="24">
        <f>IF(Z121=A148,L148/Q148,0)</f>
        <v>0</v>
      </c>
      <c r="AA148" s="24">
        <f>IF(AA121=A148,L148/Q148,0)</f>
        <v>0</v>
      </c>
      <c r="AB148" s="24">
        <f>IF(AB121=A148,L148/Q148,0)</f>
        <v>0</v>
      </c>
      <c r="AC148" s="24">
        <f>IF(AC121=A148,L148/Q148,0)</f>
        <v>0</v>
      </c>
      <c r="AD148" s="24">
        <f>IF(AD121=A148,L148/Q148,0)</f>
        <v>0</v>
      </c>
      <c r="AE148" s="24">
        <f>IF(AE121=A148,L148/Q148,0)</f>
        <v>0</v>
      </c>
      <c r="AF148" s="24">
        <f>IF(AF121=A148,L148/Q148,0)</f>
        <v>0</v>
      </c>
      <c r="AG148" s="23">
        <f>IF(AG121=A148,M148/Q148,0)</f>
        <v>0</v>
      </c>
      <c r="AH148" s="24">
        <f>IF(AH121=A148,M148/Q148,0)</f>
        <v>1</v>
      </c>
      <c r="AI148" s="24">
        <f>IF(AI121=A148,M148/Q148,0)</f>
        <v>0</v>
      </c>
      <c r="AJ148" s="24">
        <f>IF(AJ121=A148,M148/Q148,0)</f>
        <v>0</v>
      </c>
      <c r="AK148" s="24">
        <f>IF(AK121=A148,M148/Q148,0)</f>
        <v>0</v>
      </c>
      <c r="AL148" s="24">
        <f>IF(AL121=A148,M148/Q148,0)</f>
        <v>0</v>
      </c>
      <c r="AM148" s="24">
        <f>IF(AM121=A148,M148/Q148,0)</f>
        <v>0</v>
      </c>
      <c r="AN148" s="24">
        <f>IF(AN121=A148,M148/Q148,0)</f>
        <v>0</v>
      </c>
      <c r="AO148" s="24">
        <f>IF(AO121=A148,M148/Q148,0)</f>
        <v>0</v>
      </c>
      <c r="AP148" s="24">
        <f>IF(AP121=A148,M148/Q148,0)</f>
        <v>0</v>
      </c>
      <c r="AQ148" s="23">
        <f>IF(AQ121=A148,N148/Q148,0)</f>
        <v>0</v>
      </c>
      <c r="AR148" s="24">
        <f>IF(AR121=A148,N148/Q148,0)</f>
        <v>0</v>
      </c>
      <c r="AS148" s="24">
        <f>IF(AS121=A148,N148/Q148,0)</f>
        <v>0</v>
      </c>
      <c r="AT148" s="24">
        <f>IF(AT121=A148,N148/Q148,0)</f>
        <v>0</v>
      </c>
      <c r="AU148" s="24">
        <f>IF(AU121=A148,N148/Q148,0)</f>
        <v>0</v>
      </c>
      <c r="AV148" s="24">
        <f>IF(AV121=A148,N148/Q148,0)</f>
        <v>0</v>
      </c>
      <c r="AW148" s="24">
        <f>IF(AW121=A148,N148/Q148,0)</f>
        <v>0</v>
      </c>
      <c r="AX148" s="24">
        <f>IF(AX121=A148,N148/Q148,0)</f>
        <v>0</v>
      </c>
      <c r="AY148" s="24">
        <f>IF(AY121=A148,N148/Q148,0)</f>
        <v>0</v>
      </c>
      <c r="AZ148" s="24">
        <f>IF(AZ121=A148,N148/Q148,0)</f>
        <v>0</v>
      </c>
      <c r="BA148" s="23">
        <f>IF(BA121=A148,O148/Q148,0)</f>
        <v>0</v>
      </c>
      <c r="BB148" s="24">
        <f>IF(BB121=A148,O148/Q148,0)</f>
        <v>0</v>
      </c>
      <c r="BC148" s="24">
        <f>IF(BC121=A148,O148/Q148,0)</f>
        <v>0</v>
      </c>
      <c r="BD148" s="24">
        <f>IF(BD121=A148,O148/Q148,0)</f>
        <v>0</v>
      </c>
      <c r="BE148" s="24">
        <f>IF(BE121=A148,O148/Q148,0)</f>
        <v>0</v>
      </c>
      <c r="BF148" s="24">
        <f>IF(BF121=A148,O148/Q148,0)</f>
        <v>0</v>
      </c>
      <c r="BG148" s="24">
        <f>IF(BG121=A148,O148/Q148,0)</f>
        <v>0</v>
      </c>
      <c r="BH148" s="24">
        <f>IF(BH121=A148,O148/Q148,0)</f>
        <v>0</v>
      </c>
      <c r="BI148" s="24">
        <f>IF(BI121=A148,O148/Q148,0)</f>
        <v>0</v>
      </c>
      <c r="BJ148" s="24">
        <f>IF(BJ121=A148,O148/Q148,0)</f>
        <v>0</v>
      </c>
      <c r="BK148" s="23">
        <f>IF(BK121=A148,P148/Q148,0)</f>
        <v>0</v>
      </c>
      <c r="BL148" s="24">
        <f>IF(BL121=A148,P148/Q148,0)</f>
        <v>0</v>
      </c>
      <c r="BM148" s="24">
        <f>IF(BM121=A148,P148/Q148,0)</f>
        <v>0</v>
      </c>
      <c r="BN148" s="24">
        <f>IF(BN121=A148,P148/Q148,0)</f>
        <v>0</v>
      </c>
      <c r="BO148" s="24">
        <f>IF(BO121=A148,P148/Q148,0)</f>
        <v>0</v>
      </c>
      <c r="BP148" s="24">
        <f>IF(BP121=A148,P148/Q148,0)</f>
        <v>0</v>
      </c>
      <c r="BQ148" s="24">
        <f>IF(BQ121=A148,P148/Q148,0)</f>
        <v>0</v>
      </c>
      <c r="BR148" s="24">
        <f>IF(BR121=A148,P148/Q148,0)</f>
        <v>0</v>
      </c>
      <c r="BS148" s="24">
        <f>IF(BS121=A148,P148/Q148,0)</f>
        <v>0</v>
      </c>
      <c r="BT148" s="25">
        <f>IF(BT121=A148,P148/Q148,0)</f>
        <v>0</v>
      </c>
      <c r="BU148" s="7">
        <f>B147*C106*G148*HLOOKUP(A148,C112:L117,2,FALSE)/Q147</f>
        <v>0</v>
      </c>
      <c r="BV148" s="7">
        <f>B147*D106*H148*HLOOKUP(A148,C112:L117,3,FALSE)/Q147</f>
        <v>0</v>
      </c>
      <c r="BW148" s="7">
        <f>B147*E106*I148*HLOOKUP(A148,C112:L117,4,FALSE)/Q147</f>
        <v>0</v>
      </c>
      <c r="BX148" s="7">
        <f>B147*F106*J148*HLOOKUP(A148,C112:L117,5,FALSE)/Q147</f>
        <v>0</v>
      </c>
      <c r="BY148" s="8">
        <f>B147*G106*K148*HLOOKUP(A148,C112:L117,6,FALSE)/Q147</f>
        <v>0</v>
      </c>
      <c r="BZ148" s="6">
        <f>C147*C107*G148*HLOOKUP(A148,C112:L117,2,FALSE)/Q147</f>
        <v>0</v>
      </c>
      <c r="CA148" s="7">
        <f>C147*D107*H148*HLOOKUP(A148,C112:L117,3,FALSE)/Q147</f>
        <v>0</v>
      </c>
      <c r="CB148" s="7">
        <f>C147*E107*I148*HLOOKUP(A148,C112:L117,4,FALSE)/Q147</f>
        <v>0</v>
      </c>
      <c r="CC148" s="7">
        <f>C147*F107*J148*HLOOKUP(A148,C112:L117,5,FALSE)/Q147</f>
        <v>0</v>
      </c>
      <c r="CD148" s="8">
        <f>C147*G107*K148*HLOOKUP(A148,C112:L117,6,FALSE)/Q147</f>
        <v>0</v>
      </c>
      <c r="CE148" s="6">
        <f>D147*C108*G148*HLOOKUP(A148,C112:L117,2,FALSE)/Q147</f>
        <v>0</v>
      </c>
      <c r="CF148" s="7">
        <f>D147*D108*H148*HLOOKUP(A148,C112:L117,3,FALSE)/Q147</f>
        <v>1.3631119954541449E-13</v>
      </c>
      <c r="CG148" s="7">
        <f>D147*E108*I148*HLOOKUP(A148,C112:L117,4,FALSE)/Q147</f>
        <v>0</v>
      </c>
      <c r="CH148" s="7">
        <f>D147*F108*J148*HLOOKUP(A148,C112:L117,5,FALSE)/Q147</f>
        <v>0</v>
      </c>
      <c r="CI148" s="8">
        <f>D147*G108*K148*HLOOKUP(A148,C112:L117,6,FALSE)/Q147</f>
        <v>0</v>
      </c>
      <c r="CJ148" s="6">
        <f>E147*C109*G148*HLOOKUP(A148,C112:L117,2,FALSE)/Q147</f>
        <v>0</v>
      </c>
      <c r="CK148" s="7">
        <f>E147*D109*H148*HLOOKUP(A148,C112:L117,3,FALSE)/Q147</f>
        <v>4.9633208838741931E-6</v>
      </c>
      <c r="CL148" s="7">
        <f>E147*E109*I148*HLOOKUP(A148,C112:L117,4,FALSE)/Q147</f>
        <v>0</v>
      </c>
      <c r="CM148" s="7">
        <f>E147*F109*J148*HLOOKUP(A148,C112:L117,5,FALSE)/Q147</f>
        <v>0</v>
      </c>
      <c r="CN148" s="8">
        <f>E147*G109*K148*HLOOKUP(A148,C112:L117,6,FALSE)/Q147</f>
        <v>0</v>
      </c>
      <c r="CO148" s="6">
        <f>F147*C110*G148*HLOOKUP(A148,C112:L117,2,FALSE)/Q147</f>
        <v>0</v>
      </c>
      <c r="CP148" s="7">
        <f>F147*D110*H148*HLOOKUP(A148,C112:L117,3,FALSE)/Q147</f>
        <v>0.99999503667897982</v>
      </c>
      <c r="CQ148" s="7">
        <f>F147*E110*I148*HLOOKUP(A148,C112:L117,4,FALSE)/Q147</f>
        <v>0</v>
      </c>
      <c r="CR148" s="7">
        <f>F147*F110*J148*HLOOKUP(A148,C112:L117,5,FALSE)/Q147</f>
        <v>0</v>
      </c>
      <c r="CS148" s="8">
        <f>F147*G110*K148*HLOOKUP(A148,C112:L117,6,FALSE)/Q147</f>
        <v>0</v>
      </c>
    </row>
    <row r="149" spans="1:97">
      <c r="Q149" s="16" t="s">
        <v>20</v>
      </c>
      <c r="R149" s="17">
        <f>SUM(R122:R148)</f>
        <v>4</v>
      </c>
      <c r="S149" s="17">
        <f t="shared" ref="S149:CD149" si="176">SUM(S122:S148)</f>
        <v>4</v>
      </c>
      <c r="T149" s="17">
        <f t="shared" si="176"/>
        <v>6.0000000000051488</v>
      </c>
      <c r="U149" s="17">
        <f t="shared" si="176"/>
        <v>5.9997979198851343</v>
      </c>
      <c r="V149" s="17">
        <f t="shared" si="176"/>
        <v>4.000202080109716</v>
      </c>
      <c r="W149" s="17">
        <f t="shared" si="176"/>
        <v>4</v>
      </c>
      <c r="X149" s="17">
        <f t="shared" si="176"/>
        <v>0</v>
      </c>
      <c r="Y149" s="17">
        <f t="shared" si="176"/>
        <v>0</v>
      </c>
      <c r="Z149" s="17">
        <f t="shared" si="176"/>
        <v>0</v>
      </c>
      <c r="AA149" s="17">
        <f t="shared" si="176"/>
        <v>0</v>
      </c>
      <c r="AB149" s="17">
        <f t="shared" si="176"/>
        <v>0</v>
      </c>
      <c r="AC149" s="17">
        <f t="shared" si="176"/>
        <v>0</v>
      </c>
      <c r="AD149" s="17">
        <f t="shared" si="176"/>
        <v>0</v>
      </c>
      <c r="AE149" s="17">
        <f t="shared" si="176"/>
        <v>0</v>
      </c>
      <c r="AF149" s="17">
        <f t="shared" si="176"/>
        <v>0</v>
      </c>
      <c r="AG149" s="17">
        <f t="shared" si="176"/>
        <v>0</v>
      </c>
      <c r="AH149" s="17">
        <f t="shared" si="176"/>
        <v>4</v>
      </c>
      <c r="AI149" s="17">
        <f t="shared" si="176"/>
        <v>0</v>
      </c>
      <c r="AJ149" s="17">
        <f t="shared" si="176"/>
        <v>0</v>
      </c>
      <c r="AK149" s="17">
        <f t="shared" si="176"/>
        <v>0</v>
      </c>
      <c r="AL149" s="17">
        <f t="shared" si="176"/>
        <v>0</v>
      </c>
      <c r="AM149" s="17">
        <f t="shared" si="176"/>
        <v>0</v>
      </c>
      <c r="AN149" s="17">
        <f t="shared" si="176"/>
        <v>0</v>
      </c>
      <c r="AO149" s="17">
        <f t="shared" si="176"/>
        <v>0</v>
      </c>
      <c r="AP149" s="17">
        <f t="shared" si="176"/>
        <v>0</v>
      </c>
      <c r="AQ149" s="17">
        <f t="shared" si="176"/>
        <v>0</v>
      </c>
      <c r="AR149" s="17">
        <f t="shared" si="176"/>
        <v>0</v>
      </c>
      <c r="AS149" s="17">
        <f t="shared" si="176"/>
        <v>1.3631119954541449E-13</v>
      </c>
      <c r="AT149" s="17">
        <f t="shared" si="176"/>
        <v>1</v>
      </c>
      <c r="AU149" s="17">
        <f t="shared" si="176"/>
        <v>4.8481260467227843E-12</v>
      </c>
      <c r="AV149" s="17">
        <f t="shared" si="176"/>
        <v>0</v>
      </c>
      <c r="AW149" s="17">
        <f t="shared" si="176"/>
        <v>1.6493462001737646E-13</v>
      </c>
      <c r="AX149" s="17">
        <f t="shared" si="176"/>
        <v>0</v>
      </c>
      <c r="AY149" s="17">
        <f t="shared" si="176"/>
        <v>0</v>
      </c>
      <c r="AZ149" s="17">
        <f t="shared" si="176"/>
        <v>5</v>
      </c>
      <c r="BA149" s="17">
        <f t="shared" si="176"/>
        <v>0</v>
      </c>
      <c r="BB149" s="17">
        <f t="shared" si="176"/>
        <v>0</v>
      </c>
      <c r="BC149" s="17">
        <f t="shared" si="176"/>
        <v>4.9633208838741931E-6</v>
      </c>
      <c r="BD149" s="17">
        <f t="shared" si="176"/>
        <v>0</v>
      </c>
      <c r="BE149" s="17">
        <f t="shared" si="176"/>
        <v>2.999792956520233</v>
      </c>
      <c r="BF149" s="17">
        <f t="shared" si="176"/>
        <v>1.9999999998757549</v>
      </c>
      <c r="BG149" s="17">
        <f t="shared" si="176"/>
        <v>1.6826265444214237E-10</v>
      </c>
      <c r="BH149" s="17">
        <f t="shared" si="176"/>
        <v>0</v>
      </c>
      <c r="BI149" s="17">
        <f t="shared" si="176"/>
        <v>1</v>
      </c>
      <c r="BJ149" s="17">
        <f t="shared" si="176"/>
        <v>0</v>
      </c>
      <c r="BK149" s="17">
        <f t="shared" si="176"/>
        <v>0</v>
      </c>
      <c r="BL149" s="17">
        <f t="shared" si="176"/>
        <v>0</v>
      </c>
      <c r="BM149" s="17">
        <f t="shared" si="176"/>
        <v>0.99999503667897982</v>
      </c>
      <c r="BN149" s="17">
        <f t="shared" si="176"/>
        <v>0</v>
      </c>
      <c r="BO149" s="17">
        <f t="shared" si="176"/>
        <v>2.070434749191155E-4</v>
      </c>
      <c r="BP149" s="17">
        <f t="shared" si="176"/>
        <v>1.2424504075447143E-10</v>
      </c>
      <c r="BQ149" s="17">
        <f t="shared" si="176"/>
        <v>0.99999999983157239</v>
      </c>
      <c r="BR149" s="17">
        <f t="shared" si="176"/>
        <v>2</v>
      </c>
      <c r="BS149" s="17">
        <f t="shared" si="176"/>
        <v>0</v>
      </c>
      <c r="BT149" s="17">
        <f t="shared" si="176"/>
        <v>0</v>
      </c>
      <c r="BU149" s="17">
        <f t="shared" si="176"/>
        <v>0</v>
      </c>
      <c r="BV149" s="17">
        <f t="shared" si="176"/>
        <v>0</v>
      </c>
      <c r="BW149" s="17">
        <f t="shared" si="176"/>
        <v>4</v>
      </c>
      <c r="BX149" s="17">
        <f t="shared" si="176"/>
        <v>0</v>
      </c>
      <c r="BY149" s="17">
        <f t="shared" si="176"/>
        <v>0</v>
      </c>
      <c r="BZ149" s="17">
        <f t="shared" si="176"/>
        <v>0</v>
      </c>
      <c r="CA149" s="17">
        <f t="shared" si="176"/>
        <v>0</v>
      </c>
      <c r="CB149" s="17">
        <f t="shared" si="176"/>
        <v>0</v>
      </c>
      <c r="CC149" s="17">
        <f t="shared" si="176"/>
        <v>0</v>
      </c>
      <c r="CD149" s="17">
        <f t="shared" si="176"/>
        <v>0</v>
      </c>
      <c r="CE149" s="17">
        <f t="shared" ref="CE149:CS149" si="177">SUM(CE122:CE148)</f>
        <v>0</v>
      </c>
      <c r="CF149" s="17">
        <f t="shared" si="177"/>
        <v>1.9579129329676095E-13</v>
      </c>
      <c r="CG149" s="17">
        <f t="shared" si="177"/>
        <v>5.0130606667401614E-12</v>
      </c>
      <c r="CH149" s="17">
        <f t="shared" si="177"/>
        <v>5.9997929563959875</v>
      </c>
      <c r="CI149" s="17">
        <f t="shared" si="177"/>
        <v>2.070436039528022E-4</v>
      </c>
      <c r="CJ149" s="17">
        <f t="shared" si="177"/>
        <v>0</v>
      </c>
      <c r="CK149" s="17">
        <f t="shared" si="177"/>
        <v>1.9997979286574956</v>
      </c>
      <c r="CL149" s="17">
        <f t="shared" si="177"/>
        <v>1.6856361825710908E-10</v>
      </c>
      <c r="CM149" s="17">
        <f t="shared" si="177"/>
        <v>4.963489146105582E-6</v>
      </c>
      <c r="CN149" s="17">
        <f t="shared" si="177"/>
        <v>3.9999950275699288</v>
      </c>
      <c r="CO149" s="17">
        <f t="shared" si="177"/>
        <v>0</v>
      </c>
      <c r="CP149" s="17">
        <f t="shared" si="177"/>
        <v>2.0002020713423088</v>
      </c>
      <c r="CQ149" s="17">
        <f t="shared" si="177"/>
        <v>1.9999999998315727</v>
      </c>
      <c r="CR149" s="17">
        <f t="shared" si="177"/>
        <v>4.230535355248049E-16</v>
      </c>
      <c r="CS149" s="17">
        <f t="shared" si="177"/>
        <v>8.9358345157913278E-9</v>
      </c>
    </row>
    <row r="153" spans="1:97">
      <c r="A153" s="1"/>
      <c r="B153" s="2" t="s">
        <v>34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>
      <c r="A155" s="1"/>
      <c r="B155" s="1"/>
      <c r="C155" s="2" t="s">
        <v>0</v>
      </c>
      <c r="D155" s="2" t="s">
        <v>1</v>
      </c>
      <c r="E155" s="2" t="s">
        <v>2</v>
      </c>
      <c r="F155" s="2" t="s">
        <v>3</v>
      </c>
      <c r="G155" s="2" t="s">
        <v>4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>
      <c r="A156" s="1"/>
      <c r="B156" s="2" t="s">
        <v>0</v>
      </c>
      <c r="E156" s="9">
        <f>BW149/SUM(BU149:BY149)</f>
        <v>1</v>
      </c>
      <c r="F156" s="9">
        <f>BX149/SUM(BU149:BY149)</f>
        <v>0</v>
      </c>
      <c r="G156" s="9">
        <f>BY149/SUM(BU149:BY149)</f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>
      <c r="A157" s="1"/>
      <c r="B157" s="2" t="s">
        <v>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>
      <c r="A158" s="1"/>
      <c r="B158" s="2" t="s">
        <v>2</v>
      </c>
      <c r="D158" s="9">
        <f>CF149/SUM(CE149:CI149)</f>
        <v>3.2631882216098819E-14</v>
      </c>
      <c r="E158" s="9">
        <f>CG149/SUM(CE149:CI149)</f>
        <v>8.3551011112264311E-13</v>
      </c>
      <c r="F158" s="9">
        <f>CH149/SUM(CE149:CI149)</f>
        <v>0.99996549273180635</v>
      </c>
      <c r="G158" s="9">
        <f>CI149/SUM(CE149:CI149)</f>
        <v>3.4507267325437414E-5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>
      <c r="A159" s="1"/>
      <c r="B159" s="2" t="s">
        <v>3</v>
      </c>
      <c r="D159" s="9">
        <f>CK149/SUM(CJ149:CN149)</f>
        <v>0.333310880693092</v>
      </c>
      <c r="E159" s="9">
        <f>CL149/SUM(CJ149:CN149)</f>
        <v>2.8094882612369088E-11</v>
      </c>
      <c r="F159" s="9">
        <f>CM149/SUM(CJ149:CN149)</f>
        <v>8.2727605369092293E-7</v>
      </c>
      <c r="G159" s="9">
        <f>CN149/SUM(CJ149:CN149)</f>
        <v>0.66668829200275936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>
      <c r="A160" s="1"/>
      <c r="B160" s="2" t="s">
        <v>4</v>
      </c>
      <c r="D160" s="9">
        <f>CP149/SUM(CO149:CS149)</f>
        <v>0.50002525654590135</v>
      </c>
      <c r="E160" s="9">
        <f>CQ149/SUM(CO149:CS149)</f>
        <v>0.49997474122025293</v>
      </c>
      <c r="F160" s="9">
        <f>CR149/SUM(CO149:CS149)</f>
        <v>1.0575804098206998E-16</v>
      </c>
      <c r="G160" s="9">
        <f>CS149/SUM(CO149:CS149)</f>
        <v>2.2338457749980069E-9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>
      <c r="A162" s="1"/>
      <c r="B162" s="1"/>
      <c r="C162" s="2" t="s">
        <v>5</v>
      </c>
      <c r="D162" s="2" t="s">
        <v>6</v>
      </c>
      <c r="E162" s="2" t="s">
        <v>7</v>
      </c>
      <c r="F162" s="2" t="s">
        <v>8</v>
      </c>
      <c r="G162" s="2" t="s">
        <v>9</v>
      </c>
      <c r="H162" s="2" t="s">
        <v>10</v>
      </c>
      <c r="I162" s="2" t="s">
        <v>11</v>
      </c>
      <c r="J162" s="2" t="s">
        <v>12</v>
      </c>
      <c r="K162" s="2" t="s">
        <v>13</v>
      </c>
      <c r="L162" s="2" t="s">
        <v>14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>
      <c r="A163" s="1"/>
      <c r="B163" s="2" t="s">
        <v>0</v>
      </c>
      <c r="C163" s="9">
        <f>W149/SUM(W149:AF149)</f>
        <v>1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>
      <c r="A164" s="1"/>
      <c r="B164" s="2" t="s">
        <v>1</v>
      </c>
      <c r="D164" s="9">
        <f>AH149/SUM(AG149:AP149)</f>
        <v>1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>
      <c r="A165" s="1"/>
      <c r="B165" s="2" t="s">
        <v>2</v>
      </c>
      <c r="E165" s="9">
        <f>AS149/SUM(AQ149:AZ149)</f>
        <v>2.2718533257549582E-14</v>
      </c>
      <c r="F165" s="9">
        <f>AT149/SUM(AQ149:AZ149)</f>
        <v>0.16666666666652363</v>
      </c>
      <c r="G165" s="9">
        <f>AU149/SUM(AQ149:AZ149)</f>
        <v>8.080210077864372E-13</v>
      </c>
      <c r="I165" s="9">
        <f>AW149/SUM(AQ149:AZ149)</f>
        <v>2.7489103336205818E-14</v>
      </c>
      <c r="L165" s="9">
        <f>AZ149/SUM(AQ149:AZ149)</f>
        <v>0.83333333333261805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>
      <c r="A166" s="1"/>
      <c r="B166" s="2" t="s">
        <v>3</v>
      </c>
      <c r="E166" s="9">
        <f>BC149/SUM(BA149:BJ149)</f>
        <v>8.2724800904114693E-7</v>
      </c>
      <c r="G166" s="9">
        <f>BE149/SUM(BA149:BJ149)</f>
        <v>0.49998233216789129</v>
      </c>
      <c r="H166" s="9">
        <f>BF149/SUM(BA149:BJ149)</f>
        <v>0.33334456036380045</v>
      </c>
      <c r="I166" s="9">
        <f>BG149/SUM(BA149:BJ149)</f>
        <v>2.8044720287073224E-11</v>
      </c>
      <c r="K166" s="9">
        <f>BI149/SUM(BA149:BJ149)</f>
        <v>0.16667228019225433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>
      <c r="A167" s="1"/>
      <c r="B167" s="2" t="s">
        <v>4</v>
      </c>
      <c r="E167" s="9">
        <f>BM149/SUM(BK149:BT149)</f>
        <v>0.24998612986360738</v>
      </c>
      <c r="G167" s="26">
        <f>BO149/SUM(BK149:BT149)</f>
        <v>5.1758253901372103E-5</v>
      </c>
      <c r="H167" s="26">
        <f>BP149/SUM(BK149:BT149)</f>
        <v>3.1059691052173968E-11</v>
      </c>
      <c r="I167" s="26">
        <f>BQ149/SUM(BK149:BT149)</f>
        <v>0.24998737058907403</v>
      </c>
      <c r="J167" s="26">
        <f>BR149/SUM(BK149:BT149)</f>
        <v>0.49997474126235764</v>
      </c>
      <c r="K167" s="2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>
      <c r="B170" s="28" t="s">
        <v>16</v>
      </c>
      <c r="C170" s="29"/>
      <c r="D170" s="29"/>
      <c r="E170" s="29"/>
      <c r="F170" s="30"/>
      <c r="G170" s="28" t="s">
        <v>17</v>
      </c>
      <c r="H170" s="29"/>
      <c r="I170" s="29"/>
      <c r="J170" s="29"/>
      <c r="K170" s="30"/>
      <c r="L170" s="28" t="s">
        <v>18</v>
      </c>
      <c r="M170" s="29"/>
      <c r="N170" s="29"/>
      <c r="O170" s="29"/>
      <c r="P170" s="30"/>
      <c r="Q170" s="18" t="s">
        <v>26</v>
      </c>
      <c r="R170" s="28" t="s">
        <v>19</v>
      </c>
      <c r="S170" s="29"/>
      <c r="T170" s="29"/>
      <c r="U170" s="29"/>
      <c r="V170" s="30"/>
      <c r="W170" s="28" t="s">
        <v>27</v>
      </c>
      <c r="X170" s="29"/>
      <c r="Y170" s="29"/>
      <c r="Z170" s="29"/>
      <c r="AA170" s="29"/>
      <c r="AB170" s="29"/>
      <c r="AC170" s="29"/>
      <c r="AD170" s="29"/>
      <c r="AE170" s="29"/>
      <c r="AF170" s="29"/>
      <c r="AG170" s="28" t="s">
        <v>28</v>
      </c>
      <c r="AH170" s="29"/>
      <c r="AI170" s="29"/>
      <c r="AJ170" s="29"/>
      <c r="AK170" s="29"/>
      <c r="AL170" s="29"/>
      <c r="AM170" s="29"/>
      <c r="AN170" s="29"/>
      <c r="AO170" s="29"/>
      <c r="AP170" s="29"/>
      <c r="AQ170" s="28" t="s">
        <v>29</v>
      </c>
      <c r="AR170" s="29"/>
      <c r="AS170" s="29"/>
      <c r="AT170" s="29"/>
      <c r="AU170" s="29"/>
      <c r="AV170" s="29"/>
      <c r="AW170" s="29"/>
      <c r="AX170" s="29"/>
      <c r="AY170" s="29"/>
      <c r="AZ170" s="29"/>
      <c r="BA170" s="28" t="s">
        <v>30</v>
      </c>
      <c r="BB170" s="29"/>
      <c r="BC170" s="29"/>
      <c r="BD170" s="29"/>
      <c r="BE170" s="29"/>
      <c r="BF170" s="29"/>
      <c r="BG170" s="29"/>
      <c r="BH170" s="29"/>
      <c r="BI170" s="29"/>
      <c r="BJ170" s="29"/>
      <c r="BK170" s="28" t="s">
        <v>31</v>
      </c>
      <c r="BL170" s="29"/>
      <c r="BM170" s="29"/>
      <c r="BN170" s="29"/>
      <c r="BO170" s="29"/>
      <c r="BP170" s="29"/>
      <c r="BQ170" s="29"/>
      <c r="BR170" s="29"/>
      <c r="BS170" s="29"/>
      <c r="BT170" s="30"/>
      <c r="BU170" s="29" t="s">
        <v>21</v>
      </c>
      <c r="BV170" s="29"/>
      <c r="BW170" s="29"/>
      <c r="BX170" s="29"/>
      <c r="BY170" s="30"/>
      <c r="BZ170" s="28" t="s">
        <v>22</v>
      </c>
      <c r="CA170" s="29"/>
      <c r="CB170" s="29"/>
      <c r="CC170" s="29"/>
      <c r="CD170" s="30"/>
      <c r="CE170" s="28" t="s">
        <v>23</v>
      </c>
      <c r="CF170" s="29"/>
      <c r="CG170" s="29"/>
      <c r="CH170" s="29"/>
      <c r="CI170" s="30"/>
      <c r="CJ170" s="28" t="s">
        <v>24</v>
      </c>
      <c r="CK170" s="29"/>
      <c r="CL170" s="29"/>
      <c r="CM170" s="29"/>
      <c r="CN170" s="30"/>
      <c r="CO170" s="28" t="s">
        <v>25</v>
      </c>
      <c r="CP170" s="29"/>
      <c r="CQ170" s="29"/>
      <c r="CR170" s="29"/>
      <c r="CS170" s="30"/>
    </row>
    <row r="171" spans="1:97">
      <c r="B171" s="13" t="s">
        <v>0</v>
      </c>
      <c r="C171" s="14" t="s">
        <v>1</v>
      </c>
      <c r="D171" s="14" t="s">
        <v>2</v>
      </c>
      <c r="E171" s="14" t="s">
        <v>3</v>
      </c>
      <c r="F171" s="15" t="s">
        <v>4</v>
      </c>
      <c r="G171" s="13" t="s">
        <v>0</v>
      </c>
      <c r="H171" s="14" t="s">
        <v>1</v>
      </c>
      <c r="I171" s="14" t="s">
        <v>2</v>
      </c>
      <c r="J171" s="14" t="s">
        <v>3</v>
      </c>
      <c r="K171" s="15" t="s">
        <v>4</v>
      </c>
      <c r="L171" s="13" t="s">
        <v>0</v>
      </c>
      <c r="M171" s="14" t="s">
        <v>1</v>
      </c>
      <c r="N171" s="14" t="s">
        <v>2</v>
      </c>
      <c r="O171" s="14" t="s">
        <v>3</v>
      </c>
      <c r="P171" s="15" t="s">
        <v>4</v>
      </c>
      <c r="Q171" s="19"/>
      <c r="R171" s="13" t="s">
        <v>0</v>
      </c>
      <c r="S171" s="14" t="s">
        <v>1</v>
      </c>
      <c r="T171" s="14" t="s">
        <v>2</v>
      </c>
      <c r="U171" s="14" t="s">
        <v>3</v>
      </c>
      <c r="V171" s="15" t="s">
        <v>4</v>
      </c>
      <c r="W171" s="10" t="s">
        <v>5</v>
      </c>
      <c r="X171" s="11" t="s">
        <v>6</v>
      </c>
      <c r="Y171" s="11" t="s">
        <v>7</v>
      </c>
      <c r="Z171" s="11" t="s">
        <v>8</v>
      </c>
      <c r="AA171" s="11" t="s">
        <v>9</v>
      </c>
      <c r="AB171" s="11" t="s">
        <v>10</v>
      </c>
      <c r="AC171" s="11" t="s">
        <v>11</v>
      </c>
      <c r="AD171" s="11" t="s">
        <v>12</v>
      </c>
      <c r="AE171" s="11" t="s">
        <v>13</v>
      </c>
      <c r="AF171" s="11" t="s">
        <v>14</v>
      </c>
      <c r="AG171" s="10" t="s">
        <v>5</v>
      </c>
      <c r="AH171" s="11" t="s">
        <v>6</v>
      </c>
      <c r="AI171" s="11" t="s">
        <v>7</v>
      </c>
      <c r="AJ171" s="11" t="s">
        <v>8</v>
      </c>
      <c r="AK171" s="11" t="s">
        <v>9</v>
      </c>
      <c r="AL171" s="11" t="s">
        <v>10</v>
      </c>
      <c r="AM171" s="11" t="s">
        <v>11</v>
      </c>
      <c r="AN171" s="11" t="s">
        <v>12</v>
      </c>
      <c r="AO171" s="11" t="s">
        <v>13</v>
      </c>
      <c r="AP171" s="11" t="s">
        <v>14</v>
      </c>
      <c r="AQ171" s="10" t="s">
        <v>5</v>
      </c>
      <c r="AR171" s="11" t="s">
        <v>6</v>
      </c>
      <c r="AS171" s="11" t="s">
        <v>7</v>
      </c>
      <c r="AT171" s="11" t="s">
        <v>8</v>
      </c>
      <c r="AU171" s="11" t="s">
        <v>9</v>
      </c>
      <c r="AV171" s="11" t="s">
        <v>10</v>
      </c>
      <c r="AW171" s="11" t="s">
        <v>11</v>
      </c>
      <c r="AX171" s="11" t="s">
        <v>12</v>
      </c>
      <c r="AY171" s="11" t="s">
        <v>13</v>
      </c>
      <c r="AZ171" s="11" t="s">
        <v>14</v>
      </c>
      <c r="BA171" s="10" t="s">
        <v>5</v>
      </c>
      <c r="BB171" s="11" t="s">
        <v>6</v>
      </c>
      <c r="BC171" s="11" t="s">
        <v>7</v>
      </c>
      <c r="BD171" s="11" t="s">
        <v>8</v>
      </c>
      <c r="BE171" s="11" t="s">
        <v>9</v>
      </c>
      <c r="BF171" s="11" t="s">
        <v>10</v>
      </c>
      <c r="BG171" s="11" t="s">
        <v>11</v>
      </c>
      <c r="BH171" s="11" t="s">
        <v>12</v>
      </c>
      <c r="BI171" s="11" t="s">
        <v>13</v>
      </c>
      <c r="BJ171" s="11" t="s">
        <v>14</v>
      </c>
      <c r="BK171" s="10" t="s">
        <v>5</v>
      </c>
      <c r="BL171" s="11" t="s">
        <v>6</v>
      </c>
      <c r="BM171" s="11" t="s">
        <v>7</v>
      </c>
      <c r="BN171" s="11" t="s">
        <v>8</v>
      </c>
      <c r="BO171" s="11" t="s">
        <v>9</v>
      </c>
      <c r="BP171" s="11" t="s">
        <v>10</v>
      </c>
      <c r="BQ171" s="11" t="s">
        <v>11</v>
      </c>
      <c r="BR171" s="11" t="s">
        <v>12</v>
      </c>
      <c r="BS171" s="11" t="s">
        <v>13</v>
      </c>
      <c r="BT171" s="12" t="s">
        <v>14</v>
      </c>
      <c r="BU171" s="14" t="s">
        <v>0</v>
      </c>
      <c r="BV171" s="14" t="s">
        <v>1</v>
      </c>
      <c r="BW171" s="14" t="s">
        <v>2</v>
      </c>
      <c r="BX171" s="14" t="s">
        <v>3</v>
      </c>
      <c r="BY171" s="15" t="s">
        <v>4</v>
      </c>
      <c r="BZ171" s="13" t="s">
        <v>0</v>
      </c>
      <c r="CA171" s="14" t="s">
        <v>1</v>
      </c>
      <c r="CB171" s="14" t="s">
        <v>2</v>
      </c>
      <c r="CC171" s="14" t="s">
        <v>3</v>
      </c>
      <c r="CD171" s="15" t="s">
        <v>4</v>
      </c>
      <c r="CE171" s="13" t="s">
        <v>0</v>
      </c>
      <c r="CF171" s="14" t="s">
        <v>1</v>
      </c>
      <c r="CG171" s="14" t="s">
        <v>2</v>
      </c>
      <c r="CH171" s="14" t="s">
        <v>3</v>
      </c>
      <c r="CI171" s="15" t="s">
        <v>4</v>
      </c>
      <c r="CJ171" s="13" t="s">
        <v>0</v>
      </c>
      <c r="CK171" s="14" t="s">
        <v>1</v>
      </c>
      <c r="CL171" s="14" t="s">
        <v>2</v>
      </c>
      <c r="CM171" s="14" t="s">
        <v>3</v>
      </c>
      <c r="CN171" s="15" t="s">
        <v>4</v>
      </c>
      <c r="CO171" s="13" t="s">
        <v>0</v>
      </c>
      <c r="CP171" s="14" t="s">
        <v>1</v>
      </c>
      <c r="CQ171" s="14" t="s">
        <v>2</v>
      </c>
      <c r="CR171" s="14" t="s">
        <v>3</v>
      </c>
      <c r="CS171" s="15" t="s">
        <v>4</v>
      </c>
    </row>
    <row r="172" spans="1:97">
      <c r="A172" s="16" t="s">
        <v>5</v>
      </c>
      <c r="B172" s="3">
        <f>IF(ISBLANK(HLOOKUP(A172,C162:L167,2,FALSE)),0,HLOOKUP(A172,C162:L167,2,FALSE))</f>
        <v>1</v>
      </c>
      <c r="C172" s="4">
        <f>IF(ISBLANK(HLOOKUP(A172,C162:L167,3,FALSE)),0,HLOOKUP(A172,C162:L167,3,FALSE))</f>
        <v>0</v>
      </c>
      <c r="D172" s="4">
        <f>IF(ISBLANK(HLOOKUP(A172,C162:L167,4,FALSE)),0,HLOOKUP(A172,C162:L167,4,FALSE))</f>
        <v>0</v>
      </c>
      <c r="E172" s="4">
        <f>IF(ISBLANK(HLOOKUP(A172,C162:L167,5,FALSE)),0,HLOOKUP(A172,C162:L167,5,FALSE))</f>
        <v>0</v>
      </c>
      <c r="F172" s="5">
        <f>IF(ISBLANK(HLOOKUP(A172,C162:L167,6,FALSE)),0,HLOOKUP(A172,C162:L167,6,FALSE))</f>
        <v>0</v>
      </c>
      <c r="G172" s="3">
        <f>IF(ISBLANK(HLOOKUP(A172,C162:L167,2,FALSE)),0,C156*HLOOKUP(A173,C162:L167,2,FALSE)*G173 + D156*HLOOKUP(A173,C162:L167,3,FALSE)*H173 + E156*HLOOKUP(A173,C162:L167,4,FALSE)*I173 + F156*HLOOKUP(A173,C162:L167,5,FALSE)*J173 + G156*HLOOKUP(A173,C162:L167,6,FALSE)*K173)</f>
        <v>3.2143563361856074E-4</v>
      </c>
      <c r="H172" s="4">
        <f>IF(ISBLANK(HLOOKUP(A172,C162:L167,3,FALSE)),0,C157*HLOOKUP(A173,C162:L167,2,FALSE)*G173 + D157*HLOOKUP(A173,C162:L167,3,FALSE)*H173 + E157*HLOOKUP(A173,C162:L167,4,FALSE)*I173 + F157*HLOOKUP(A173,C162:L167,5,FALSE)*J173 + G157*HLOOKUP(A173,C162:L167,6,FALSE)*K173)</f>
        <v>0</v>
      </c>
      <c r="I172" s="4">
        <f>IF(ISBLANK(HLOOKUP(A172,C162:L167,4,FALSE)),0,C158*HLOOKUP(A173,C162:L167,2,FALSE)*G173 + D158*HLOOKUP(A173,C162:L167,3,FALSE)*H173 + E158*HLOOKUP(A173,C162:L167,4,FALSE)*I173 + F158*HLOOKUP(A173,C162:L167,5,FALSE)*J173 + G158*HLOOKUP(A173,C162:L167,6,FALSE)*K173)</f>
        <v>0</v>
      </c>
      <c r="J172" s="4">
        <f>IF(ISBLANK(HLOOKUP(A172,C162:L167,5,FALSE)),0,C159*HLOOKUP(A173,C162:L167,2,FALSE)*G173 + D159*HLOOKUP(A173,C162:L167,3,FALSE)*H173 + E159*HLOOKUP(A173,C162:L167,4,FALSE)*I173 + F159*HLOOKUP(A173,C162:L167,5,FALSE)*J173 + G159*HLOOKUP(A173,C162:L167,6,FALSE)*K173)</f>
        <v>0</v>
      </c>
      <c r="K172" s="5">
        <f>IF(ISBLANK(HLOOKUP(A172,C162:L167,6,FALSE)),0,C160*HLOOKUP(A173,C162:L167,2,FALSE)*G173 + D160*HLOOKUP(A173,C162:L167,3,FALSE)*H173 + E160*HLOOKUP(A173,C162:L167,4,FALSE)*I173 + F160*HLOOKUP(A173,C162:L167,5,FALSE)*J173 + G160*HLOOKUP(A173,C162:L167,6,FALSE)*K173)</f>
        <v>0</v>
      </c>
      <c r="L172" s="3">
        <f>B172*G172</f>
        <v>3.2143563361856074E-4</v>
      </c>
      <c r="M172" s="4">
        <f t="shared" ref="M172:M178" si="178">C172*H172</f>
        <v>0</v>
      </c>
      <c r="N172" s="4">
        <f t="shared" ref="N172:N178" si="179">D172*I172</f>
        <v>0</v>
      </c>
      <c r="O172" s="4">
        <f t="shared" ref="O172:O178" si="180">E172*J172</f>
        <v>0</v>
      </c>
      <c r="P172" s="5">
        <f t="shared" ref="P172:P178" si="181">F172*K172</f>
        <v>0</v>
      </c>
      <c r="Q172" s="19">
        <f>SUM(L172:P172)</f>
        <v>3.2143563361856074E-4</v>
      </c>
      <c r="R172" s="21">
        <f t="shared" ref="R172:R178" si="182">L172/Q172</f>
        <v>1</v>
      </c>
      <c r="S172" s="17">
        <f t="shared" ref="S172:S178" si="183">M172/Q172</f>
        <v>0</v>
      </c>
      <c r="T172" s="17">
        <f t="shared" ref="T172:T178" si="184">N172/Q172</f>
        <v>0</v>
      </c>
      <c r="U172" s="17">
        <f t="shared" ref="U172:U178" si="185">O172/Q172</f>
        <v>0</v>
      </c>
      <c r="V172" s="22">
        <f t="shared" ref="V172:V178" si="186">P172/Q172</f>
        <v>0</v>
      </c>
      <c r="W172" s="21">
        <f>IF(W171=A172,L172/Q172,0)</f>
        <v>1</v>
      </c>
      <c r="X172" s="17">
        <f>IF(X171=A172,L172/Q172,0)</f>
        <v>0</v>
      </c>
      <c r="Y172" s="17">
        <f>IF(Y171=A172,L172/Q172,0)</f>
        <v>0</v>
      </c>
      <c r="Z172" s="17">
        <f>IF(Z171=A172,L172/Q172,0)</f>
        <v>0</v>
      </c>
      <c r="AA172" s="17">
        <f>IF(AA171=A172,L172/Q172,0)</f>
        <v>0</v>
      </c>
      <c r="AB172" s="17">
        <f>IF(AB171=A172,L172/Q172,0)</f>
        <v>0</v>
      </c>
      <c r="AC172" s="17">
        <f>IF(AC171=A172,L172/Q172,0)</f>
        <v>0</v>
      </c>
      <c r="AD172" s="17">
        <f>IF(AD171=A172,L172/Q172,0)</f>
        <v>0</v>
      </c>
      <c r="AE172" s="17">
        <f>IF(AE171=A172,L172/Q172,0)</f>
        <v>0</v>
      </c>
      <c r="AF172" s="17">
        <f>IF(AF171=A172,L172/Q172,0)</f>
        <v>0</v>
      </c>
      <c r="AG172" s="21">
        <f>IF(AG171=A172,M172/Q172,0)</f>
        <v>0</v>
      </c>
      <c r="AH172" s="17">
        <f>IF(AH171=A172,M172/Q172,0)</f>
        <v>0</v>
      </c>
      <c r="AI172" s="17">
        <f>IF(AI171=A172,M172/Q172,0)</f>
        <v>0</v>
      </c>
      <c r="AJ172" s="17">
        <f>IF(AJ171=A172,M172/Q172,0)</f>
        <v>0</v>
      </c>
      <c r="AK172" s="17">
        <f>IF(AK171=A172,M172/Q172,0)</f>
        <v>0</v>
      </c>
      <c r="AL172" s="17">
        <f>IF(AL171=A172,M172/Q172,0)</f>
        <v>0</v>
      </c>
      <c r="AM172" s="17">
        <f>IF(AM171=A172,M172/Q172,0)</f>
        <v>0</v>
      </c>
      <c r="AN172" s="17">
        <f>IF(AN171=A172,M172/Q172,0)</f>
        <v>0</v>
      </c>
      <c r="AO172" s="17">
        <f>IF(AO171=A172,M172/Q172,0)</f>
        <v>0</v>
      </c>
      <c r="AP172" s="17">
        <f>IF(AP171=A172,M172/Q172,0)</f>
        <v>0</v>
      </c>
      <c r="AQ172" s="21">
        <f>IF(AQ171=A172,N172/Q172,0)</f>
        <v>0</v>
      </c>
      <c r="AR172" s="17">
        <f>IF(AR171=A172,N172/Q172,0)</f>
        <v>0</v>
      </c>
      <c r="AS172" s="17">
        <f>IF(AS171=A172,N172/Q172,0)</f>
        <v>0</v>
      </c>
      <c r="AT172" s="17">
        <f>IF(AT171=A172,N172/Q172,0)</f>
        <v>0</v>
      </c>
      <c r="AU172" s="17">
        <f>IF(AU171=A172,N172/Q172,0)</f>
        <v>0</v>
      </c>
      <c r="AV172" s="17">
        <f>IF(AV171=A172,N172/Q172,0)</f>
        <v>0</v>
      </c>
      <c r="AW172" s="17">
        <f>IF(AW171=A172,N172/Q172,0)</f>
        <v>0</v>
      </c>
      <c r="AX172" s="17">
        <f>IF(AX171=A172,N172/Q172,0)</f>
        <v>0</v>
      </c>
      <c r="AY172" s="17">
        <f>IF(AY171=A172,N172/Q172,0)</f>
        <v>0</v>
      </c>
      <c r="AZ172" s="17">
        <f>IF(AZ171=A172,N172/Q172,0)</f>
        <v>0</v>
      </c>
      <c r="BA172" s="21">
        <f>IF(BA171=A172,O172/Q172,0)</f>
        <v>0</v>
      </c>
      <c r="BB172" s="17">
        <f>IF(BB171=A172,O172/Q172,0)</f>
        <v>0</v>
      </c>
      <c r="BC172" s="17">
        <f>IF(BC171=A172,O172/Q172,0)</f>
        <v>0</v>
      </c>
      <c r="BD172" s="17">
        <f>IF(BD171=A172,O172/Q172,0)</f>
        <v>0</v>
      </c>
      <c r="BE172" s="17">
        <f>IF(BE171=A172,O172/Q172,0)</f>
        <v>0</v>
      </c>
      <c r="BF172" s="17">
        <f>IF(BF171=A172,O172/Q172,0)</f>
        <v>0</v>
      </c>
      <c r="BG172" s="17">
        <f>IF(BG171=A172,O172/Q172,0)</f>
        <v>0</v>
      </c>
      <c r="BH172" s="17">
        <f>IF(BH171=A172,O172/Q172,0)</f>
        <v>0</v>
      </c>
      <c r="BI172" s="17">
        <f>IF(BI171=A172,O172/Q172,0)</f>
        <v>0</v>
      </c>
      <c r="BJ172" s="17">
        <f>IF(BJ171=A172,O172/Q172,0)</f>
        <v>0</v>
      </c>
      <c r="BK172" s="21">
        <f>IF(BK171=A172,P172/Q172,0)</f>
        <v>0</v>
      </c>
      <c r="BL172" s="17">
        <f>IF(BL171=A172,P172/Q172,0)</f>
        <v>0</v>
      </c>
      <c r="BM172" s="17">
        <f>IF(BM171=A172,P172/Q172,0)</f>
        <v>0</v>
      </c>
      <c r="BN172" s="17">
        <f>IF(BN171=A172,P172/Q172,0)</f>
        <v>0</v>
      </c>
      <c r="BO172" s="17">
        <f>IF(BO171=A172,P172/Q172,0)</f>
        <v>0</v>
      </c>
      <c r="BP172" s="17">
        <f>IF(BP171=A172,P172/Q172,0)</f>
        <v>0</v>
      </c>
      <c r="BQ172" s="17">
        <f>IF(BQ171=A172,P172/Q172,0)</f>
        <v>0</v>
      </c>
      <c r="BR172" s="17">
        <f>IF(BR171=A172,P172/Q172,0)</f>
        <v>0</v>
      </c>
      <c r="BS172" s="17">
        <f>IF(BS171=A172,P172/Q172,0)</f>
        <v>0</v>
      </c>
      <c r="BT172" s="22">
        <f>IF(BT171=A172,P172/Q172,0)</f>
        <v>0</v>
      </c>
      <c r="BU172" s="4"/>
      <c r="BV172" s="4"/>
      <c r="BW172" s="4"/>
      <c r="BX172" s="4"/>
      <c r="BY172" s="5"/>
      <c r="BZ172" s="3"/>
      <c r="CA172" s="4"/>
      <c r="CB172" s="4"/>
      <c r="CC172" s="4"/>
      <c r="CD172" s="5"/>
      <c r="CE172" s="3"/>
      <c r="CF172" s="4"/>
      <c r="CG172" s="4"/>
      <c r="CH172" s="4"/>
      <c r="CI172" s="5"/>
      <c r="CJ172" s="3"/>
      <c r="CK172" s="4"/>
      <c r="CL172" s="4"/>
      <c r="CM172" s="4"/>
      <c r="CN172" s="5"/>
      <c r="CO172" s="3"/>
      <c r="CP172" s="4"/>
      <c r="CQ172" s="4"/>
      <c r="CR172" s="4"/>
      <c r="CS172" s="5"/>
    </row>
    <row r="173" spans="1:97">
      <c r="A173" s="16" t="s">
        <v>8</v>
      </c>
      <c r="B173" s="3">
        <f>IF(ISBLANK(HLOOKUP(A173,C162:L167,2,FALSE)),0,HLOOKUP(A173,C162:L167,2,FALSE) * (C156*B172+C157*C172+C158*D172+C159*E172+C160*F172))</f>
        <v>0</v>
      </c>
      <c r="C173" s="4">
        <f>IF(ISBLANK(HLOOKUP(A173,C162:L167,3,FALSE)),0,HLOOKUP(A173,C162:L167,3,FALSE) * (D156*B172+D157*C172+D158*D172+D159*E172+D160*F172))</f>
        <v>0</v>
      </c>
      <c r="D173" s="4">
        <f>IF(ISBLANK(HLOOKUP(A173,C162:L167,4,FALSE)),0,HLOOKUP(A173,C162:L167,4,FALSE) * (E156*B172+E157*C172+E158*D172+E159*E172+E160*F172))</f>
        <v>0.16666666666652363</v>
      </c>
      <c r="E173" s="4">
        <f>IF(ISBLANK(HLOOKUP(A173,C162:L167,5,FALSE)),0,HLOOKUP(A173,C162:L167,5,FALSE) * (F156*B172+F157*C172+F158*D172+F159*E172+F160*F172))</f>
        <v>0</v>
      </c>
      <c r="F173" s="5">
        <f>IF(ISBLANK(HLOOKUP(A173,C162:L167,6,FALSE)),0,HLOOKUP(A173,C162:L167,6,FALSE) * (G156*B172+G157*C172+G158*D172+G159*E172+G160*F172))</f>
        <v>0</v>
      </c>
      <c r="G173" s="3">
        <f>IF(ISBLANK(HLOOKUP(A173,C162:L167,2,FALSE)),0,C156*HLOOKUP(A174,C162:L167,2,FALSE)*G174 + D156*HLOOKUP(A174,C162:L167,3,FALSE)*H174 + E156*HLOOKUP(A174,C162:L167,4,FALSE)*I174 + F156*HLOOKUP(A174,C162:L167,5,FALSE)*J174 + G156*HLOOKUP(A174,C162:L167,6,FALSE)*K174)</f>
        <v>0</v>
      </c>
      <c r="H173" s="4">
        <f>IF(ISBLANK(HLOOKUP(A173,C162:L167,3,FALSE)),0,C157*HLOOKUP(A174,C162:L167,2,FALSE)*G174 + D157*HLOOKUP(A174,C162:L167,3,FALSE)*H174 + E157*HLOOKUP(A174,C162:L167,4,FALSE)*I174 + F157*HLOOKUP(A174,C162:L167,5,FALSE)*J174 + G157*HLOOKUP(A174,C162:L167,6,FALSE)*K174)</f>
        <v>0</v>
      </c>
      <c r="I173" s="4">
        <f>IF(ISBLANK(HLOOKUP(A173,C162:L167,4,FALSE)),0,C158*HLOOKUP(A174,C162:L167,2,FALSE)*G174 + D158*HLOOKUP(A174,C162:L167,3,FALSE)*H174 + E158*HLOOKUP(A174,C162:L167,4,FALSE)*I174 + F158*HLOOKUP(A174,C162:L167,5,FALSE)*J174 + G158*HLOOKUP(A174,C162:L167,6,FALSE)*K174)</f>
        <v>1.9286138017130196E-3</v>
      </c>
      <c r="J173" s="4">
        <f>IF(ISBLANK(HLOOKUP(A173,C162:L167,5,FALSE)),0,C159*HLOOKUP(A174,C162:L167,2,FALSE)*G174 + D159*HLOOKUP(A174,C162:L167,3,FALSE)*H174 + E159*HLOOKUP(A174,C162:L167,4,FALSE)*I174 + F159*HLOOKUP(A174,C162:L167,5,FALSE)*J174 + G159*HLOOKUP(A174,C162:L167,6,FALSE)*K174)</f>
        <v>0</v>
      </c>
      <c r="K173" s="5">
        <f>IF(ISBLANK(HLOOKUP(A173,C162:L167,6,FALSE)),0,C160*HLOOKUP(A174,C162:L167,2,FALSE)*G174 + D160*HLOOKUP(A174,C162:L167,3,FALSE)*H174 + E160*HLOOKUP(A174,C162:L167,4,FALSE)*I174 + F160*HLOOKUP(A174,C162:L167,5,FALSE)*J174 + G160*HLOOKUP(A174,C162:L167,6,FALSE)*K174)</f>
        <v>0</v>
      </c>
      <c r="L173" s="3">
        <f t="shared" ref="L173:L178" si="187">B173*G173</f>
        <v>0</v>
      </c>
      <c r="M173" s="4">
        <f t="shared" si="178"/>
        <v>0</v>
      </c>
      <c r="N173" s="4">
        <f t="shared" si="179"/>
        <v>3.2143563361856074E-4</v>
      </c>
      <c r="O173" s="4">
        <f t="shared" si="180"/>
        <v>0</v>
      </c>
      <c r="P173" s="5">
        <f t="shared" si="181"/>
        <v>0</v>
      </c>
      <c r="Q173" s="19">
        <f t="shared" ref="Q173:Q178" si="188">SUM(L173:P173)</f>
        <v>3.2143563361856074E-4</v>
      </c>
      <c r="R173" s="21">
        <f t="shared" si="182"/>
        <v>0</v>
      </c>
      <c r="S173" s="17">
        <f t="shared" si="183"/>
        <v>0</v>
      </c>
      <c r="T173" s="17">
        <f t="shared" si="184"/>
        <v>1</v>
      </c>
      <c r="U173" s="17">
        <f t="shared" si="185"/>
        <v>0</v>
      </c>
      <c r="V173" s="22">
        <f t="shared" si="186"/>
        <v>0</v>
      </c>
      <c r="W173" s="21">
        <f>IF(W171=A173,L173/Q173,0)</f>
        <v>0</v>
      </c>
      <c r="X173" s="17">
        <f>IF(X171=A173,L173/Q173,0)</f>
        <v>0</v>
      </c>
      <c r="Y173" s="17">
        <f>IF(Y171=A173,L173/Q173,0)</f>
        <v>0</v>
      </c>
      <c r="Z173" s="17">
        <f>IF(Z171=A173,L173/Q173,0)</f>
        <v>0</v>
      </c>
      <c r="AA173" s="17">
        <f>IF(AA171=A173,L173/Q173,0)</f>
        <v>0</v>
      </c>
      <c r="AB173" s="17">
        <f>IF(AB171=A173,L173/Q173,0)</f>
        <v>0</v>
      </c>
      <c r="AC173" s="17">
        <f>IF(AC171=A173,L173/Q173,0)</f>
        <v>0</v>
      </c>
      <c r="AD173" s="17">
        <f>IF(AD171=A173,L173/Q173,0)</f>
        <v>0</v>
      </c>
      <c r="AE173" s="17">
        <f>IF(AE171=A173,L173/Q173,0)</f>
        <v>0</v>
      </c>
      <c r="AF173" s="17">
        <f>IF(AF171=A173,L173/Q173,0)</f>
        <v>0</v>
      </c>
      <c r="AG173" s="21">
        <f>IF(AG171=A173,M173/Q173,0)</f>
        <v>0</v>
      </c>
      <c r="AH173" s="17">
        <f>IF(AH171=A173,M173/Q173,0)</f>
        <v>0</v>
      </c>
      <c r="AI173" s="17">
        <f>IF(AI171=A173,M173/Q173,0)</f>
        <v>0</v>
      </c>
      <c r="AJ173" s="17">
        <f>IF(AJ171=A173,M173/Q173,0)</f>
        <v>0</v>
      </c>
      <c r="AK173" s="17">
        <f>IF(AK171=A173,M173/Q173,0)</f>
        <v>0</v>
      </c>
      <c r="AL173" s="17">
        <f>IF(AL171=A173,M173/Q173,0)</f>
        <v>0</v>
      </c>
      <c r="AM173" s="17">
        <f>IF(AM171=A173,M173/Q173,0)</f>
        <v>0</v>
      </c>
      <c r="AN173" s="17">
        <f>IF(AN171=A173,M173/Q173,0)</f>
        <v>0</v>
      </c>
      <c r="AO173" s="17">
        <f>IF(AO171=A173,M173/Q173,0)</f>
        <v>0</v>
      </c>
      <c r="AP173" s="17">
        <f>IF(AP171=A173,M173/Q173,0)</f>
        <v>0</v>
      </c>
      <c r="AQ173" s="21">
        <f>IF(AQ171=A173,N173/Q173,0)</f>
        <v>0</v>
      </c>
      <c r="AR173" s="17">
        <f>IF(AR171=A173,N173/Q173,0)</f>
        <v>0</v>
      </c>
      <c r="AS173" s="17">
        <f>IF(AS171=A173,N173/Q173,0)</f>
        <v>0</v>
      </c>
      <c r="AT173" s="17">
        <f>IF(AT171=A173,N173/Q173,0)</f>
        <v>1</v>
      </c>
      <c r="AU173" s="17">
        <f>IF(AU171=A173,N173/Q173,0)</f>
        <v>0</v>
      </c>
      <c r="AV173" s="17">
        <f>IF(AV171=A173,N173/Q173,0)</f>
        <v>0</v>
      </c>
      <c r="AW173" s="17">
        <f>IF(AW171=A173,N173/Q173,0)</f>
        <v>0</v>
      </c>
      <c r="AX173" s="17">
        <f>IF(AX171=A173,N173/Q173,0)</f>
        <v>0</v>
      </c>
      <c r="AY173" s="17">
        <f>IF(AY171=A173,N173/Q173,0)</f>
        <v>0</v>
      </c>
      <c r="AZ173" s="17">
        <f>IF(AZ171=A173,N173/Q173,0)</f>
        <v>0</v>
      </c>
      <c r="BA173" s="21">
        <f>IF(BA171=A173,O173/Q173,0)</f>
        <v>0</v>
      </c>
      <c r="BB173" s="17">
        <f>IF(BB171=A173,O173/Q173,0)</f>
        <v>0</v>
      </c>
      <c r="BC173" s="17">
        <f>IF(BC171=A173,O173/Q173,0)</f>
        <v>0</v>
      </c>
      <c r="BD173" s="17">
        <f>IF(BD171=A173,O173/Q173,0)</f>
        <v>0</v>
      </c>
      <c r="BE173" s="17">
        <f>IF(BE171=A173,O173/Q173,0)</f>
        <v>0</v>
      </c>
      <c r="BF173" s="17">
        <f>IF(BF171=A173,O173/Q173,0)</f>
        <v>0</v>
      </c>
      <c r="BG173" s="17">
        <f>IF(BG171=A173,O173/Q173,0)</f>
        <v>0</v>
      </c>
      <c r="BH173" s="17">
        <f>IF(BH171=A173,O173/Q173,0)</f>
        <v>0</v>
      </c>
      <c r="BI173" s="17">
        <f>IF(BI171=A173,O173/Q173,0)</f>
        <v>0</v>
      </c>
      <c r="BJ173" s="17">
        <f>IF(BJ171=A173,O173/Q173,0)</f>
        <v>0</v>
      </c>
      <c r="BK173" s="21">
        <f>IF(BK171=A173,P173/Q173,0)</f>
        <v>0</v>
      </c>
      <c r="BL173" s="17">
        <f>IF(BL171=A173,P173/Q173,0)</f>
        <v>0</v>
      </c>
      <c r="BM173" s="17">
        <f>IF(BM171=A173,P173/Q173,0)</f>
        <v>0</v>
      </c>
      <c r="BN173" s="17">
        <f>IF(BN171=A173,P173/Q173,0)</f>
        <v>0</v>
      </c>
      <c r="BO173" s="17">
        <f>IF(BO171=A173,P173/Q173,0)</f>
        <v>0</v>
      </c>
      <c r="BP173" s="17">
        <f>IF(BP171=A173,P173/Q173,0)</f>
        <v>0</v>
      </c>
      <c r="BQ173" s="17">
        <f>IF(BQ171=A173,P173/Q173,0)</f>
        <v>0</v>
      </c>
      <c r="BR173" s="17">
        <f>IF(BR171=A173,P173/Q173,0)</f>
        <v>0</v>
      </c>
      <c r="BS173" s="17">
        <f>IF(BS171=A173,P173/Q173,0)</f>
        <v>0</v>
      </c>
      <c r="BT173" s="22">
        <f>IF(BT171=A173,P173/Q173,0)</f>
        <v>0</v>
      </c>
      <c r="BU173" s="4">
        <f>B172*C156*G173*HLOOKUP(A173,C162:L167,2,FALSE)/Q172</f>
        <v>0</v>
      </c>
      <c r="BV173" s="4">
        <f>B172*D156*H173*HLOOKUP(A173,C162:L167,3,FALSE)/Q172</f>
        <v>0</v>
      </c>
      <c r="BW173" s="4">
        <f>B172*E156*I173*HLOOKUP(A173,C162:L167,4,FALSE)/Q172</f>
        <v>1</v>
      </c>
      <c r="BX173" s="4">
        <f>B172*F156*J173*HLOOKUP(A173,C162:L167,5,FALSE)/Q172</f>
        <v>0</v>
      </c>
      <c r="BY173" s="5">
        <f>B172*G156*K173*HLOOKUP(A173,C162:L167,6,FALSE)/Q172</f>
        <v>0</v>
      </c>
      <c r="BZ173" s="3">
        <f>C172*C157*G173*HLOOKUP(A173,C162:L167,2,FALSE)/Q172</f>
        <v>0</v>
      </c>
      <c r="CA173" s="4">
        <f>C172*D157*H173*HLOOKUP(A173,C162:L167,3,FALSE)/Q172</f>
        <v>0</v>
      </c>
      <c r="CB173" s="4">
        <f>C172*E157*I173*HLOOKUP(A173,C162:L167,4,FALSE)/Q172</f>
        <v>0</v>
      </c>
      <c r="CC173" s="4">
        <f>C172*F157*J173*HLOOKUP(A173,C162:L167,5,FALSE)/Q172</f>
        <v>0</v>
      </c>
      <c r="CD173" s="5">
        <f>C172*G157*K173*HLOOKUP(A173,C162:L167,6,FALSE)/Q172</f>
        <v>0</v>
      </c>
      <c r="CE173" s="3">
        <f>D172*C158*G173*HLOOKUP(A173,C162:L167,2,FALSE)/Q172</f>
        <v>0</v>
      </c>
      <c r="CF173" s="4">
        <f>D172*D158*H173*HLOOKUP(A173,C162:L167,3,FALSE)/Q172</f>
        <v>0</v>
      </c>
      <c r="CG173" s="4">
        <f>D172*E158*I173*HLOOKUP(A173,C162:L167,4,FALSE)/Q172</f>
        <v>0</v>
      </c>
      <c r="CH173" s="4">
        <f>D172*F158*J173*HLOOKUP(A173,C162:L167,5,FALSE)/Q172</f>
        <v>0</v>
      </c>
      <c r="CI173" s="5">
        <f>D172*G158*K173*HLOOKUP(A173,C162:L167,6,FALSE)/Q172</f>
        <v>0</v>
      </c>
      <c r="CJ173" s="3">
        <f>E172*C159*G173*HLOOKUP(A173,C162:L167,2,FALSE)/Q172</f>
        <v>0</v>
      </c>
      <c r="CK173" s="4">
        <f>E172*D159*H173*HLOOKUP(A173,C162:L167,3,FALSE)/Q172</f>
        <v>0</v>
      </c>
      <c r="CL173" s="4">
        <f>E172*E159*I173*HLOOKUP(A173,C162:L167,4,FALSE)/Q172</f>
        <v>0</v>
      </c>
      <c r="CM173" s="4">
        <f>E172*F159*J173*HLOOKUP(A173,C162:L167,5,FALSE)/Q172</f>
        <v>0</v>
      </c>
      <c r="CN173" s="5">
        <f>E172*G159*K173*HLOOKUP(A173,C162:L167,6,FALSE)/Q172</f>
        <v>0</v>
      </c>
      <c r="CO173" s="3">
        <f>F172*C160*G173*HLOOKUP(A173,C162:L167,2,FALSE)/Q172</f>
        <v>0</v>
      </c>
      <c r="CP173" s="4">
        <f>F172*D160*H173*HLOOKUP(A173,C162:L167,3,FALSE)/Q172</f>
        <v>0</v>
      </c>
      <c r="CQ173" s="4">
        <f>F172*E160*I173*HLOOKUP(A173,C162:L167,4,FALSE)/Q172</f>
        <v>0</v>
      </c>
      <c r="CR173" s="4">
        <f>F172*F160*J173*HLOOKUP(A173,C162:L167,5,FALSE)/Q172</f>
        <v>0</v>
      </c>
      <c r="CS173" s="5">
        <f>F172*G160*K173*HLOOKUP(A173,C162:L167,6,FALSE)/Q172</f>
        <v>0</v>
      </c>
    </row>
    <row r="174" spans="1:97">
      <c r="A174" s="16" t="s">
        <v>13</v>
      </c>
      <c r="B174" s="3">
        <f>IF(ISBLANK(HLOOKUP(A174,C162:L167,2,FALSE)),0,HLOOKUP(A174,C162:L167,2,FALSE) * (C156*B173+C157*C173+C158*D173+C159*E173+C160*F173))</f>
        <v>0</v>
      </c>
      <c r="C174" s="4">
        <f>IF(ISBLANK(HLOOKUP(A174,C162:L167,3,FALSE)),0,HLOOKUP(A174,C162:L167,3,FALSE) * (D156*B173+D157*C173+D158*D173+D159*E173+D160*F173))</f>
        <v>0</v>
      </c>
      <c r="D174" s="4">
        <f>IF(ISBLANK(HLOOKUP(A174,C162:L167,4,FALSE)),0,HLOOKUP(A174,C162:L167,4,FALSE) * (E156*B173+E157*C173+E158*D173+E159*E173+E160*F173))</f>
        <v>0</v>
      </c>
      <c r="E174" s="4">
        <f>IF(ISBLANK(HLOOKUP(A174,C162:L167,5,FALSE)),0,HLOOKUP(A174,C162:L167,5,FALSE) * (F156*B173+F157*C173+F158*D173+F159*E173+F160*F173))</f>
        <v>2.7777754797839713E-2</v>
      </c>
      <c r="F174" s="5">
        <f>IF(ISBLANK(HLOOKUP(A174,C162:L167,6,FALSE)),0,HLOOKUP(A174,C162:L167,6,FALSE) * (G156*B173+G157*C173+G158*D173+G159*E173+G160*F173))</f>
        <v>0</v>
      </c>
      <c r="G174" s="3">
        <f>IF(ISBLANK(HLOOKUP(A174,C162:L167,2,FALSE)),0,C156*HLOOKUP(A175,C162:L167,2,FALSE)*G175 + D156*HLOOKUP(A175,C162:L167,3,FALSE)*H175 + E156*HLOOKUP(A175,C162:L167,4,FALSE)*I175 + F156*HLOOKUP(A175,C162:L167,5,FALSE)*J175 + G156*HLOOKUP(A175,C162:L167,6,FALSE)*K175)</f>
        <v>0</v>
      </c>
      <c r="H174" s="4">
        <f>IF(ISBLANK(HLOOKUP(A174,C162:L167,3,FALSE)),0,C157*HLOOKUP(A175,C162:L167,2,FALSE)*G175 + D157*HLOOKUP(A175,C162:L167,3,FALSE)*H175 + E157*HLOOKUP(A175,C162:L167,4,FALSE)*I175 + F157*HLOOKUP(A175,C162:L167,5,FALSE)*J175 + G157*HLOOKUP(A175,C162:L167,6,FALSE)*K175)</f>
        <v>0</v>
      </c>
      <c r="I174" s="4">
        <f>IF(ISBLANK(HLOOKUP(A174,C162:L167,4,FALSE)),0,C158*HLOOKUP(A175,C162:L167,2,FALSE)*G175 + D158*HLOOKUP(A175,C162:L167,3,FALSE)*H175 + E158*HLOOKUP(A175,C162:L167,4,FALSE)*I175 + F158*HLOOKUP(A175,C162:L167,5,FALSE)*J175 + G158*HLOOKUP(A175,C162:L167,6,FALSE)*K175)</f>
        <v>0</v>
      </c>
      <c r="J174" s="4">
        <f>IF(ISBLANK(HLOOKUP(A174,C162:L167,5,FALSE)),0,C159*HLOOKUP(A175,C162:L167,2,FALSE)*G175 + D159*HLOOKUP(A175,C162:L167,3,FALSE)*H175 + E159*HLOOKUP(A175,C162:L167,4,FALSE)*I175 + F159*HLOOKUP(A175,C162:L167,5,FALSE)*J175 + G159*HLOOKUP(A175,C162:L167,6,FALSE)*K175)</f>
        <v>1.1571692383272061E-2</v>
      </c>
      <c r="K174" s="5">
        <f>IF(ISBLANK(HLOOKUP(A174,C162:L167,6,FALSE)),0,C160*HLOOKUP(A175,C162:L167,2,FALSE)*G175 + D160*HLOOKUP(A175,C162:L167,3,FALSE)*H175 + E160*HLOOKUP(A175,C162:L167,4,FALSE)*I175 + F160*HLOOKUP(A175,C162:L167,5,FALSE)*J175 + G160*HLOOKUP(A175,C162:L167,6,FALSE)*K175)</f>
        <v>0</v>
      </c>
      <c r="L174" s="3">
        <f t="shared" si="187"/>
        <v>0</v>
      </c>
      <c r="M174" s="4">
        <f t="shared" si="178"/>
        <v>0</v>
      </c>
      <c r="N174" s="4">
        <f t="shared" si="179"/>
        <v>0</v>
      </c>
      <c r="O174" s="4">
        <f t="shared" si="180"/>
        <v>3.2143563361856074E-4</v>
      </c>
      <c r="P174" s="5">
        <f t="shared" si="181"/>
        <v>0</v>
      </c>
      <c r="Q174" s="19">
        <f t="shared" si="188"/>
        <v>3.2143563361856074E-4</v>
      </c>
      <c r="R174" s="21">
        <f t="shared" si="182"/>
        <v>0</v>
      </c>
      <c r="S174" s="17">
        <f t="shared" si="183"/>
        <v>0</v>
      </c>
      <c r="T174" s="17">
        <f t="shared" si="184"/>
        <v>0</v>
      </c>
      <c r="U174" s="17">
        <f t="shared" si="185"/>
        <v>1</v>
      </c>
      <c r="V174" s="22">
        <f t="shared" si="186"/>
        <v>0</v>
      </c>
      <c r="W174" s="21">
        <f>IF(W171=A174,L174/Q174,0)</f>
        <v>0</v>
      </c>
      <c r="X174" s="17">
        <f>IF(X171=A174,L174/Q174,0)</f>
        <v>0</v>
      </c>
      <c r="Y174" s="17">
        <f>IF(Y171=A174,L174/Q174,0)</f>
        <v>0</v>
      </c>
      <c r="Z174" s="17">
        <f>IF(Z171=A174,L174/Q174,0)</f>
        <v>0</v>
      </c>
      <c r="AA174" s="17">
        <f>IF(AA171=A174,L174/Q174,0)</f>
        <v>0</v>
      </c>
      <c r="AB174" s="17">
        <f>IF(AB171=A174,L174/Q174,0)</f>
        <v>0</v>
      </c>
      <c r="AC174" s="17">
        <f>IF(AC171=A174,L174/Q174,0)</f>
        <v>0</v>
      </c>
      <c r="AD174" s="17">
        <f>IF(AD171=A174,L174/Q174,0)</f>
        <v>0</v>
      </c>
      <c r="AE174" s="17">
        <f>IF(AE171=A174,L174/Q174,0)</f>
        <v>0</v>
      </c>
      <c r="AF174" s="17">
        <f>IF(AF171=A174,L174/Q174,0)</f>
        <v>0</v>
      </c>
      <c r="AG174" s="21">
        <f>IF(AG171=A174,M174/Q174,0)</f>
        <v>0</v>
      </c>
      <c r="AH174" s="17">
        <f>IF(AH171=A174,M174/Q174,0)</f>
        <v>0</v>
      </c>
      <c r="AI174" s="17">
        <f>IF(AI171=A174,M174/Q174,0)</f>
        <v>0</v>
      </c>
      <c r="AJ174" s="17">
        <f>IF(AJ171=A174,M174/Q174,0)</f>
        <v>0</v>
      </c>
      <c r="AK174" s="17">
        <f>IF(AK171=A174,M174/Q174,0)</f>
        <v>0</v>
      </c>
      <c r="AL174" s="17">
        <f>IF(AL171=A174,M174/Q174,0)</f>
        <v>0</v>
      </c>
      <c r="AM174" s="17">
        <f>IF(AM171=A174,M174/Q174,0)</f>
        <v>0</v>
      </c>
      <c r="AN174" s="17">
        <f>IF(AN171=A174,M174/Q174,0)</f>
        <v>0</v>
      </c>
      <c r="AO174" s="17">
        <f>IF(AO171=A174,M174/Q174,0)</f>
        <v>0</v>
      </c>
      <c r="AP174" s="17">
        <f>IF(AP171=A174,M174/Q174,0)</f>
        <v>0</v>
      </c>
      <c r="AQ174" s="21">
        <f>IF(AQ171=A174,N174/Q174,0)</f>
        <v>0</v>
      </c>
      <c r="AR174" s="17">
        <f>IF(AR171=A174,N174/Q174,0)</f>
        <v>0</v>
      </c>
      <c r="AS174" s="17">
        <f>IF(AS171=A174,N174/Q174,0)</f>
        <v>0</v>
      </c>
      <c r="AT174" s="17">
        <f>IF(AT171=A174,N174/Q174,0)</f>
        <v>0</v>
      </c>
      <c r="AU174" s="17">
        <f>IF(AU171=A174,N174/Q174,0)</f>
        <v>0</v>
      </c>
      <c r="AV174" s="17">
        <f>IF(AV171=A174,N174/Q174,0)</f>
        <v>0</v>
      </c>
      <c r="AW174" s="17">
        <f>IF(AW171=A174,N174/Q174,0)</f>
        <v>0</v>
      </c>
      <c r="AX174" s="17">
        <f>IF(AX171=A174,N174/Q174,0)</f>
        <v>0</v>
      </c>
      <c r="AY174" s="17">
        <f>IF(AY171=A174,N174/Q174,0)</f>
        <v>0</v>
      </c>
      <c r="AZ174" s="17">
        <f>IF(AZ171=A174,N174/Q174,0)</f>
        <v>0</v>
      </c>
      <c r="BA174" s="21">
        <f>IF(BA171=A174,O174/Q174,0)</f>
        <v>0</v>
      </c>
      <c r="BB174" s="17">
        <f>IF(BB171=A174,O174/Q174,0)</f>
        <v>0</v>
      </c>
      <c r="BC174" s="17">
        <f>IF(BC171=A174,O174/Q174,0)</f>
        <v>0</v>
      </c>
      <c r="BD174" s="17">
        <f>IF(BD171=A174,O174/Q174,0)</f>
        <v>0</v>
      </c>
      <c r="BE174" s="17">
        <f>IF(BE171=A174,O174/Q174,0)</f>
        <v>0</v>
      </c>
      <c r="BF174" s="17">
        <f>IF(BF171=A174,O174/Q174,0)</f>
        <v>0</v>
      </c>
      <c r="BG174" s="17">
        <f>IF(BG171=A174,O174/Q174,0)</f>
        <v>0</v>
      </c>
      <c r="BH174" s="17">
        <f>IF(BH171=A174,O174/Q174,0)</f>
        <v>0</v>
      </c>
      <c r="BI174" s="17">
        <f>IF(BI171=A174,O174/Q174,0)</f>
        <v>1</v>
      </c>
      <c r="BJ174" s="17">
        <f>IF(BJ171=A174,O174/Q174,0)</f>
        <v>0</v>
      </c>
      <c r="BK174" s="21">
        <f>IF(BK171=A174,P174/Q174,0)</f>
        <v>0</v>
      </c>
      <c r="BL174" s="17">
        <f>IF(BL171=A174,P174/Q174,0)</f>
        <v>0</v>
      </c>
      <c r="BM174" s="17">
        <f>IF(BM171=A174,P174/Q174,0)</f>
        <v>0</v>
      </c>
      <c r="BN174" s="17">
        <f>IF(BN171=A174,P174/Q174,0)</f>
        <v>0</v>
      </c>
      <c r="BO174" s="17">
        <f>IF(BO171=A174,P174/Q174,0)</f>
        <v>0</v>
      </c>
      <c r="BP174" s="17">
        <f>IF(BP171=A174,P174/Q174,0)</f>
        <v>0</v>
      </c>
      <c r="BQ174" s="17">
        <f>IF(BQ171=A174,P174/Q174,0)</f>
        <v>0</v>
      </c>
      <c r="BR174" s="17">
        <f>IF(BR171=A174,P174/Q174,0)</f>
        <v>0</v>
      </c>
      <c r="BS174" s="17">
        <f>IF(BS171=A174,P174/Q174,0)</f>
        <v>0</v>
      </c>
      <c r="BT174" s="22">
        <f>IF(BT171=A174,P174/Q174,0)</f>
        <v>0</v>
      </c>
      <c r="BU174" s="4">
        <f>B173*C156*G174*HLOOKUP(A174,C162:L167,2,FALSE)/Q173</f>
        <v>0</v>
      </c>
      <c r="BV174" s="4">
        <f>B173*D156*H174*HLOOKUP(A174,C162:L167,3,FALSE)/Q173</f>
        <v>0</v>
      </c>
      <c r="BW174" s="4">
        <f>B173*E156*I174*HLOOKUP(A174,C162:L167,4,FALSE)/Q173</f>
        <v>0</v>
      </c>
      <c r="BX174" s="4">
        <f>B173*F156*J174*HLOOKUP(A174,C162:L167,5,FALSE)/Q173</f>
        <v>0</v>
      </c>
      <c r="BY174" s="5">
        <f>B173*G156*K174*HLOOKUP(A174,C162:L167,6,FALSE)/Q173</f>
        <v>0</v>
      </c>
      <c r="BZ174" s="3">
        <f>C173*C157*G174*HLOOKUP(A174,C162:L167,2,FALSE)/Q173</f>
        <v>0</v>
      </c>
      <c r="CA174" s="4">
        <f>C173*D157*H174*HLOOKUP(A174,C162:L167,3,FALSE)/Q173</f>
        <v>0</v>
      </c>
      <c r="CB174" s="4">
        <f>C173*E157*I174*HLOOKUP(A174,C162:L167,4,FALSE)/Q173</f>
        <v>0</v>
      </c>
      <c r="CC174" s="4">
        <f>C173*F157*J174*HLOOKUP(A174,C162:L167,5,FALSE)/Q173</f>
        <v>0</v>
      </c>
      <c r="CD174" s="5">
        <f>C173*G157*K174*HLOOKUP(A174,C162:L167,6,FALSE)/Q173</f>
        <v>0</v>
      </c>
      <c r="CE174" s="3">
        <f>D173*C158*G174*HLOOKUP(A174,C162:L167,2,FALSE)/Q173</f>
        <v>0</v>
      </c>
      <c r="CF174" s="4">
        <f>D173*D158*H174*HLOOKUP(A174,C162:L167,3,FALSE)/Q173</f>
        <v>0</v>
      </c>
      <c r="CG174" s="4">
        <f>D173*E158*I174*HLOOKUP(A174,C162:L167,4,FALSE)/Q173</f>
        <v>0</v>
      </c>
      <c r="CH174" s="4">
        <f>D173*F158*J174*HLOOKUP(A174,C162:L167,5,FALSE)/Q173</f>
        <v>1</v>
      </c>
      <c r="CI174" s="5">
        <f>D173*G158*K174*HLOOKUP(A174,C162:L167,6,FALSE)/Q173</f>
        <v>0</v>
      </c>
      <c r="CJ174" s="3">
        <f>E173*C159*G174*HLOOKUP(A174,C162:L167,2,FALSE)/Q173</f>
        <v>0</v>
      </c>
      <c r="CK174" s="4">
        <f>E173*D159*H174*HLOOKUP(A174,C162:L167,3,FALSE)/Q173</f>
        <v>0</v>
      </c>
      <c r="CL174" s="4">
        <f>E173*E159*I174*HLOOKUP(A174,C162:L167,4,FALSE)/Q173</f>
        <v>0</v>
      </c>
      <c r="CM174" s="4">
        <f>E173*F159*J174*HLOOKUP(A174,C162:L167,5,FALSE)/Q173</f>
        <v>0</v>
      </c>
      <c r="CN174" s="5">
        <f>E173*G159*K174*HLOOKUP(A174,C162:L167,6,FALSE)/Q173</f>
        <v>0</v>
      </c>
      <c r="CO174" s="3">
        <f>F173*C160*G174*HLOOKUP(A174,C162:L167,2,FALSE)/Q173</f>
        <v>0</v>
      </c>
      <c r="CP174" s="4">
        <f>F173*D160*H174*HLOOKUP(A174,C162:L167,3,FALSE)/Q173</f>
        <v>0</v>
      </c>
      <c r="CQ174" s="4">
        <f>F173*E160*I174*HLOOKUP(A174,C162:L167,4,FALSE)/Q173</f>
        <v>0</v>
      </c>
      <c r="CR174" s="4">
        <f>F173*F160*J174*HLOOKUP(A174,C162:L167,5,FALSE)/Q173</f>
        <v>0</v>
      </c>
      <c r="CS174" s="5">
        <f>F173*G160*K174*HLOOKUP(A174,C162:L167,6,FALSE)/Q173</f>
        <v>0</v>
      </c>
    </row>
    <row r="175" spans="1:97">
      <c r="A175" s="16" t="s">
        <v>11</v>
      </c>
      <c r="B175" s="3">
        <f>IF(ISBLANK(HLOOKUP(A175,C162:L167,2,FALSE)),0,HLOOKUP(A175,C162:L167,2,FALSE) * (C156*B174+C157*C174+C158*D174+C159*E174+C160*F174))</f>
        <v>0</v>
      </c>
      <c r="C175" s="4">
        <f>IF(ISBLANK(HLOOKUP(A175,C162:L167,3,FALSE)),0,HLOOKUP(A175,C162:L167,3,FALSE) * (D156*B174+D157*C174+D158*D174+D159*E174+D160*F174))</f>
        <v>0</v>
      </c>
      <c r="D175" s="4">
        <f>IF(ISBLANK(HLOOKUP(A175,C162:L167,4,FALSE)),0,HLOOKUP(A175,C162:L167,4,FALSE) * (E156*B174+E157*C174+E158*D174+E159*E174+E160*F174))</f>
        <v>2.1452847012243703E-26</v>
      </c>
      <c r="E175" s="4">
        <f>IF(ISBLANK(HLOOKUP(A175,C162:L167,5,FALSE)),0,HLOOKUP(A175,C162:L167,5,FALSE) * (F156*B174+F157*C174+F158*D174+F159*E174+F160*F174))</f>
        <v>6.4446406479197839E-19</v>
      </c>
      <c r="F175" s="5">
        <f>IF(ISBLANK(HLOOKUP(A175,C162:L167,6,FALSE)),0,HLOOKUP(A175,C162:L167,6,FALSE) * (G156*B174+G157*C174+G158*D174+G159*E174+G160*F174))</f>
        <v>4.6295420900876461E-3</v>
      </c>
      <c r="G175" s="3">
        <f>IF(ISBLANK(HLOOKUP(A175,C162:L167,2,FALSE)),0,C156*HLOOKUP(A176,C162:L167,2,FALSE)*G176 + D156*HLOOKUP(A176,C162:L167,3,FALSE)*H176 + E156*HLOOKUP(A176,C162:L167,4,FALSE)*I176 + F156*HLOOKUP(A176,C162:L167,5,FALSE)*J176 + G156*HLOOKUP(A176,C162:L167,6,FALSE)*K176)</f>
        <v>0</v>
      </c>
      <c r="H175" s="4">
        <f>IF(ISBLANK(HLOOKUP(A175,C162:L167,3,FALSE)),0,C157*HLOOKUP(A176,C162:L167,2,FALSE)*G176 + D157*HLOOKUP(A176,C162:L167,3,FALSE)*H176 + E157*HLOOKUP(A176,C162:L167,4,FALSE)*I176 + F157*HLOOKUP(A176,C162:L167,5,FALSE)*J176 + G157*HLOOKUP(A176,C162:L167,6,FALSE)*K176)</f>
        <v>0</v>
      </c>
      <c r="I175" s="4">
        <f>IF(ISBLANK(HLOOKUP(A175,C162:L167,4,FALSE)),0,C158*HLOOKUP(A176,C162:L167,2,FALSE)*G176 + D158*HLOOKUP(A176,C162:L167,3,FALSE)*H176 + E158*HLOOKUP(A176,C162:L167,4,FALSE)*I176 + F158*HLOOKUP(A176,C162:L167,5,FALSE)*J176 + G158*HLOOKUP(A176,C162:L167,6,FALSE)*K176)</f>
        <v>1.1602715109002673E-13</v>
      </c>
      <c r="J175" s="4">
        <f>IF(ISBLANK(HLOOKUP(A175,C162:L167,5,FALSE)),0,C159*HLOOKUP(A176,C162:L167,2,FALSE)*G176 + D159*HLOOKUP(A176,C162:L167,3,FALSE)*H176 + E159*HLOOKUP(A176,C162:L167,4,FALSE)*I176 + F159*HLOOKUP(A176,C162:L167,5,FALSE)*J176 + G159*HLOOKUP(A176,C162:L167,6,FALSE)*K176)</f>
        <v>3.9015317065904634E-12</v>
      </c>
      <c r="K175" s="5">
        <f>IF(ISBLANK(HLOOKUP(A175,C162:L167,6,FALSE)),0,C160*HLOOKUP(A176,C162:L167,2,FALSE)*G176 + D160*HLOOKUP(A176,C162:L167,3,FALSE)*H176 + E160*HLOOKUP(A176,C162:L167,4,FALSE)*I176 + F160*HLOOKUP(A176,C162:L167,5,FALSE)*J176 + G160*HLOOKUP(A176,C162:L167,6,FALSE)*K176)</f>
        <v>6.9431409708271039E-2</v>
      </c>
      <c r="L175" s="3">
        <f t="shared" si="187"/>
        <v>0</v>
      </c>
      <c r="M175" s="4">
        <f t="shared" si="178"/>
        <v>0</v>
      </c>
      <c r="N175" s="4">
        <f t="shared" si="179"/>
        <v>2.4891127216008286E-39</v>
      </c>
      <c r="O175" s="4">
        <f t="shared" si="180"/>
        <v>2.5143969825440745E-30</v>
      </c>
      <c r="P175" s="5">
        <f t="shared" si="181"/>
        <v>3.2143563361856079E-4</v>
      </c>
      <c r="Q175" s="19">
        <f t="shared" si="188"/>
        <v>3.2143563361856079E-4</v>
      </c>
      <c r="R175" s="21">
        <f t="shared" si="182"/>
        <v>0</v>
      </c>
      <c r="S175" s="17">
        <f t="shared" si="183"/>
        <v>0</v>
      </c>
      <c r="T175" s="17">
        <f t="shared" si="184"/>
        <v>7.7437361053584785E-36</v>
      </c>
      <c r="U175" s="17">
        <f t="shared" si="185"/>
        <v>7.8223965222469499E-27</v>
      </c>
      <c r="V175" s="22">
        <f t="shared" si="186"/>
        <v>1</v>
      </c>
      <c r="W175" s="21">
        <f>IF(W171=A175,L175/Q175,0)</f>
        <v>0</v>
      </c>
      <c r="X175" s="17">
        <f>IF(X171=A175,L175/Q175,0)</f>
        <v>0</v>
      </c>
      <c r="Y175" s="17">
        <f>IF(Y171=A175,L175/Q175,0)</f>
        <v>0</v>
      </c>
      <c r="Z175" s="17">
        <f>IF(Z171=A175,L175/Q175,0)</f>
        <v>0</v>
      </c>
      <c r="AA175" s="17">
        <f>IF(AA171=A175,L175/Q175,0)</f>
        <v>0</v>
      </c>
      <c r="AB175" s="17">
        <f>IF(AB171=A175,L175/Q175,0)</f>
        <v>0</v>
      </c>
      <c r="AC175" s="17">
        <f>IF(AC171=A175,L175/Q175,0)</f>
        <v>0</v>
      </c>
      <c r="AD175" s="17">
        <f>IF(AD171=A175,L175/Q175,0)</f>
        <v>0</v>
      </c>
      <c r="AE175" s="17">
        <f>IF(AE171=A175,L175/Q175,0)</f>
        <v>0</v>
      </c>
      <c r="AF175" s="17">
        <f>IF(AF171=A175,L175/Q175,0)</f>
        <v>0</v>
      </c>
      <c r="AG175" s="21">
        <f>IF(AG171=A175,M175/Q175,0)</f>
        <v>0</v>
      </c>
      <c r="AH175" s="17">
        <f>IF(AH171=A175,M175/Q175,0)</f>
        <v>0</v>
      </c>
      <c r="AI175" s="17">
        <f>IF(AI171=A175,M175/Q175,0)</f>
        <v>0</v>
      </c>
      <c r="AJ175" s="17">
        <f>IF(AJ171=A175,M175/Q175,0)</f>
        <v>0</v>
      </c>
      <c r="AK175" s="17">
        <f>IF(AK171=A175,M175/Q175,0)</f>
        <v>0</v>
      </c>
      <c r="AL175" s="17">
        <f>IF(AL171=A175,M175/Q175,0)</f>
        <v>0</v>
      </c>
      <c r="AM175" s="17">
        <f>IF(AM171=A175,M175/Q175,0)</f>
        <v>0</v>
      </c>
      <c r="AN175" s="17">
        <f>IF(AN171=A175,M175/Q175,0)</f>
        <v>0</v>
      </c>
      <c r="AO175" s="17">
        <f>IF(AO171=A175,M175/Q175,0)</f>
        <v>0</v>
      </c>
      <c r="AP175" s="17">
        <f>IF(AP171=A175,M175/Q175,0)</f>
        <v>0</v>
      </c>
      <c r="AQ175" s="21">
        <f>IF(AQ171=A175,N175/Q175,0)</f>
        <v>0</v>
      </c>
      <c r="AR175" s="17">
        <f>IF(AR171=A175,N175/Q175,0)</f>
        <v>0</v>
      </c>
      <c r="AS175" s="17">
        <f>IF(AS171=A175,N175/Q175,0)</f>
        <v>0</v>
      </c>
      <c r="AT175" s="17">
        <f>IF(AT171=A175,N175/Q175,0)</f>
        <v>0</v>
      </c>
      <c r="AU175" s="17">
        <f>IF(AU171=A175,N175/Q175,0)</f>
        <v>0</v>
      </c>
      <c r="AV175" s="17">
        <f>IF(AV171=A175,N175/Q175,0)</f>
        <v>0</v>
      </c>
      <c r="AW175" s="17">
        <f>IF(AW171=A175,N175/Q175,0)</f>
        <v>7.7437361053584785E-36</v>
      </c>
      <c r="AX175" s="17">
        <f>IF(AX171=A175,N175/Q175,0)</f>
        <v>0</v>
      </c>
      <c r="AY175" s="17">
        <f>IF(AY171=A175,N175/Q175,0)</f>
        <v>0</v>
      </c>
      <c r="AZ175" s="17">
        <f>IF(AZ171=A175,N175/Q175,0)</f>
        <v>0</v>
      </c>
      <c r="BA175" s="21">
        <f>IF(BA171=A175,O175/Q175,0)</f>
        <v>0</v>
      </c>
      <c r="BB175" s="17">
        <f>IF(BB171=A175,O175/Q175,0)</f>
        <v>0</v>
      </c>
      <c r="BC175" s="17">
        <f>IF(BC171=A175,O175/Q175,0)</f>
        <v>0</v>
      </c>
      <c r="BD175" s="17">
        <f>IF(BD171=A175,O175/Q175,0)</f>
        <v>0</v>
      </c>
      <c r="BE175" s="17">
        <f>IF(BE171=A175,O175/Q175,0)</f>
        <v>0</v>
      </c>
      <c r="BF175" s="17">
        <f>IF(BF171=A175,O175/Q175,0)</f>
        <v>0</v>
      </c>
      <c r="BG175" s="17">
        <f>IF(BG171=A175,O175/Q175,0)</f>
        <v>7.8223965222469499E-27</v>
      </c>
      <c r="BH175" s="17">
        <f>IF(BH171=A175,O175/Q175,0)</f>
        <v>0</v>
      </c>
      <c r="BI175" s="17">
        <f>IF(BI171=A175,O175/Q175,0)</f>
        <v>0</v>
      </c>
      <c r="BJ175" s="17">
        <f>IF(BJ171=A175,O175/Q175,0)</f>
        <v>0</v>
      </c>
      <c r="BK175" s="21">
        <f>IF(BK171=A175,P175/Q175,0)</f>
        <v>0</v>
      </c>
      <c r="BL175" s="17">
        <f>IF(BL171=A175,P175/Q175,0)</f>
        <v>0</v>
      </c>
      <c r="BM175" s="17">
        <f>IF(BM171=A175,P175/Q175,0)</f>
        <v>0</v>
      </c>
      <c r="BN175" s="17">
        <f>IF(BN171=A175,P175/Q175,0)</f>
        <v>0</v>
      </c>
      <c r="BO175" s="17">
        <f>IF(BO171=A175,P175/Q175,0)</f>
        <v>0</v>
      </c>
      <c r="BP175" s="17">
        <f>IF(BP171=A175,P175/Q175,0)</f>
        <v>0</v>
      </c>
      <c r="BQ175" s="17">
        <f>IF(BQ171=A175,P175/Q175,0)</f>
        <v>1</v>
      </c>
      <c r="BR175" s="17">
        <f>IF(BR171=A175,P175/Q175,0)</f>
        <v>0</v>
      </c>
      <c r="BS175" s="17">
        <f>IF(BS171=A175,P175/Q175,0)</f>
        <v>0</v>
      </c>
      <c r="BT175" s="22">
        <f>IF(BT171=A175,P175/Q175,0)</f>
        <v>0</v>
      </c>
      <c r="BU175" s="4">
        <f>B174*C156*G175*HLOOKUP(A175,C162:L167,2,FALSE)/Q174</f>
        <v>0</v>
      </c>
      <c r="BV175" s="4">
        <f>B174*D156*H175*HLOOKUP(A175,C162:L167,3,FALSE)/Q174</f>
        <v>0</v>
      </c>
      <c r="BW175" s="4">
        <f>B174*E156*I175*HLOOKUP(A175,C162:L167,4,FALSE)/Q174</f>
        <v>0</v>
      </c>
      <c r="BX175" s="4">
        <f>B174*F156*J175*HLOOKUP(A175,C162:L167,5,FALSE)/Q174</f>
        <v>0</v>
      </c>
      <c r="BY175" s="5">
        <f>B174*G156*K175*HLOOKUP(A175,C162:L167,6,FALSE)/Q174</f>
        <v>0</v>
      </c>
      <c r="BZ175" s="3">
        <f>C174*C157*G175*HLOOKUP(A175,C162:L167,2,FALSE)/Q174</f>
        <v>0</v>
      </c>
      <c r="CA175" s="4">
        <f>C174*D157*H175*HLOOKUP(A175,C162:L167,3,FALSE)/Q174</f>
        <v>0</v>
      </c>
      <c r="CB175" s="4">
        <f>C174*E157*I175*HLOOKUP(A175,C162:L167,4,FALSE)/Q174</f>
        <v>0</v>
      </c>
      <c r="CC175" s="4">
        <f>C174*F157*J175*HLOOKUP(A175,C162:L167,5,FALSE)/Q174</f>
        <v>0</v>
      </c>
      <c r="CD175" s="5">
        <f>C174*G157*K175*HLOOKUP(A175,C162:L167,6,FALSE)/Q174</f>
        <v>0</v>
      </c>
      <c r="CE175" s="3">
        <f>D174*C158*G175*HLOOKUP(A175,C162:L167,2,FALSE)/Q174</f>
        <v>0</v>
      </c>
      <c r="CF175" s="4">
        <f>D174*D158*H175*HLOOKUP(A175,C162:L167,3,FALSE)/Q174</f>
        <v>0</v>
      </c>
      <c r="CG175" s="4">
        <f>D174*E158*I175*HLOOKUP(A175,C162:L167,4,FALSE)/Q174</f>
        <v>0</v>
      </c>
      <c r="CH175" s="4">
        <f>D174*F158*J175*HLOOKUP(A175,C162:L167,5,FALSE)/Q174</f>
        <v>0</v>
      </c>
      <c r="CI175" s="5">
        <f>D174*G158*K175*HLOOKUP(A175,C162:L167,6,FALSE)/Q174</f>
        <v>0</v>
      </c>
      <c r="CJ175" s="3">
        <f>E174*C159*G175*HLOOKUP(A175,C162:L167,2,FALSE)/Q174</f>
        <v>0</v>
      </c>
      <c r="CK175" s="4">
        <f>E174*D159*H175*HLOOKUP(A175,C162:L167,3,FALSE)/Q174</f>
        <v>0</v>
      </c>
      <c r="CL175" s="4">
        <f>E174*E159*I175*HLOOKUP(A175,C162:L167,4,FALSE)/Q174</f>
        <v>7.7437361053584799E-36</v>
      </c>
      <c r="CM175" s="4">
        <f>E174*F159*J175*HLOOKUP(A175,C162:L167,5,FALSE)/Q174</f>
        <v>7.8223965222469499E-27</v>
      </c>
      <c r="CN175" s="5">
        <f>E174*G159*K175*HLOOKUP(A175,C162:L167,6,FALSE)/Q174</f>
        <v>1.0000000000000002</v>
      </c>
      <c r="CO175" s="3">
        <f>F174*C160*G175*HLOOKUP(A175,C162:L167,2,FALSE)/Q174</f>
        <v>0</v>
      </c>
      <c r="CP175" s="4">
        <f>F174*D160*H175*HLOOKUP(A175,C162:L167,3,FALSE)/Q174</f>
        <v>0</v>
      </c>
      <c r="CQ175" s="4">
        <f>F174*E160*I175*HLOOKUP(A175,C162:L167,4,FALSE)/Q174</f>
        <v>0</v>
      </c>
      <c r="CR175" s="4">
        <f>F174*F160*J175*HLOOKUP(A175,C162:L167,5,FALSE)/Q174</f>
        <v>0</v>
      </c>
      <c r="CS175" s="5">
        <f>F174*G160*K175*HLOOKUP(A175,C162:L167,6,FALSE)/Q174</f>
        <v>0</v>
      </c>
    </row>
    <row r="176" spans="1:97">
      <c r="A176" s="16" t="s">
        <v>14</v>
      </c>
      <c r="B176" s="3">
        <f>IF(ISBLANK(HLOOKUP(A176,C162:L167,2,FALSE)),0,HLOOKUP(A176,C162:L167,2,FALSE) * (C156*B175+C157*C175+C158*D175+C159*E175+C160*F175))</f>
        <v>0</v>
      </c>
      <c r="C176" s="4">
        <f>IF(ISBLANK(HLOOKUP(A176,C162:L167,3,FALSE)),0,HLOOKUP(A176,C162:L167,3,FALSE) * (D156*B175+D157*C175+D158*D175+D159*E175+D160*F175))</f>
        <v>0</v>
      </c>
      <c r="D176" s="4">
        <f>IF(ISBLANK(HLOOKUP(A176,C162:L167,4,FALSE)),0,HLOOKUP(A176,C162:L167,4,FALSE) * (E156*B175+E157*C175+E158*D175+E159*E175+E160*F175))</f>
        <v>1.9288784237148776E-3</v>
      </c>
      <c r="E176" s="4">
        <f>IF(ISBLANK(HLOOKUP(A176,C162:L167,5,FALSE)),0,HLOOKUP(A176,C162:L167,5,FALSE) * (F156*B175+F157*C175+F158*D175+F159*E175+F160*F175))</f>
        <v>0</v>
      </c>
      <c r="F176" s="5">
        <f>IF(ISBLANK(HLOOKUP(A176,C162:L167,6,FALSE)),0,HLOOKUP(A176,C162:L167,6,FALSE) * (G156*B175+G157*C175+G158*D175+G159*E175+G160*F175))</f>
        <v>0</v>
      </c>
      <c r="G176" s="3">
        <f>IF(ISBLANK(HLOOKUP(A176,C162:L167,2,FALSE)),0,C156*HLOOKUP(A177,C162:L167,2,FALSE)*G177 + D156*HLOOKUP(A177,C162:L167,3,FALSE)*H177 + E156*HLOOKUP(A177,C162:L167,4,FALSE)*I177 + F156*HLOOKUP(A177,C162:L167,5,FALSE)*J177 + G156*HLOOKUP(A177,C162:L167,6,FALSE)*K177)</f>
        <v>0</v>
      </c>
      <c r="H176" s="4">
        <f>IF(ISBLANK(HLOOKUP(A176,C162:L167,3,FALSE)),0,C157*HLOOKUP(A177,C162:L167,2,FALSE)*G177 + D157*HLOOKUP(A177,C162:L167,3,FALSE)*H177 + E157*HLOOKUP(A177,C162:L167,4,FALSE)*I177 + F157*HLOOKUP(A177,C162:L167,5,FALSE)*J177 + G157*HLOOKUP(A177,C162:L167,6,FALSE)*K177)</f>
        <v>0</v>
      </c>
      <c r="I176" s="4">
        <f>IF(ISBLANK(HLOOKUP(A176,C162:L167,4,FALSE)),0,C158*HLOOKUP(A177,C162:L167,2,FALSE)*G177 + D158*HLOOKUP(A177,C162:L167,3,FALSE)*H177 + E158*HLOOKUP(A177,C162:L167,4,FALSE)*I177 + F158*HLOOKUP(A177,C162:L167,5,FALSE)*J177 + G158*HLOOKUP(A177,C162:L167,6,FALSE)*K177)</f>
        <v>0.16664380173816218</v>
      </c>
      <c r="J176" s="4">
        <f>IF(ISBLANK(HLOOKUP(A176,C162:L167,5,FALSE)),0,C159*HLOOKUP(A177,C162:L167,2,FALSE)*G177 + D159*HLOOKUP(A177,C162:L167,3,FALSE)*H177 + E159*HLOOKUP(A177,C162:L167,4,FALSE)*I177 + F159*HLOOKUP(A177,C162:L167,5,FALSE)*J177 + G159*HLOOKUP(A177,C162:L167,6,FALSE)*K177)</f>
        <v>0</v>
      </c>
      <c r="K176" s="5">
        <f>IF(ISBLANK(HLOOKUP(A176,C162:L167,6,FALSE)),0,C160*HLOOKUP(A177,C162:L167,2,FALSE)*G177 + D160*HLOOKUP(A177,C162:L167,3,FALSE)*H177 + E160*HLOOKUP(A177,C162:L167,4,FALSE)*I177 + F160*HLOOKUP(A177,C162:L167,5,FALSE)*J177 + G160*HLOOKUP(A177,C162:L167,6,FALSE)*K177)</f>
        <v>0</v>
      </c>
      <c r="L176" s="3">
        <f t="shared" si="187"/>
        <v>0</v>
      </c>
      <c r="M176" s="4">
        <f t="shared" si="178"/>
        <v>0</v>
      </c>
      <c r="N176" s="4">
        <f t="shared" si="179"/>
        <v>3.2143563361856085E-4</v>
      </c>
      <c r="O176" s="4">
        <f t="shared" si="180"/>
        <v>0</v>
      </c>
      <c r="P176" s="5">
        <f t="shared" si="181"/>
        <v>0</v>
      </c>
      <c r="Q176" s="19">
        <f t="shared" si="188"/>
        <v>3.2143563361856085E-4</v>
      </c>
      <c r="R176" s="21">
        <f t="shared" si="182"/>
        <v>0</v>
      </c>
      <c r="S176" s="17">
        <f t="shared" si="183"/>
        <v>0</v>
      </c>
      <c r="T176" s="17">
        <f t="shared" si="184"/>
        <v>1</v>
      </c>
      <c r="U176" s="17">
        <f t="shared" si="185"/>
        <v>0</v>
      </c>
      <c r="V176" s="22">
        <f t="shared" si="186"/>
        <v>0</v>
      </c>
      <c r="W176" s="21">
        <f>IF(W171=A176,L176/Q176,0)</f>
        <v>0</v>
      </c>
      <c r="X176" s="17">
        <f>IF(X171=A176,L176/Q176,0)</f>
        <v>0</v>
      </c>
      <c r="Y176" s="17">
        <f>IF(Y171=A176,L176/Q176,0)</f>
        <v>0</v>
      </c>
      <c r="Z176" s="17">
        <f>IF(Z171=A176,L176/Q176,0)</f>
        <v>0</v>
      </c>
      <c r="AA176" s="17">
        <f>IF(AA171=A176,L176/Q176,0)</f>
        <v>0</v>
      </c>
      <c r="AB176" s="17">
        <f>IF(AB171=A176,L176/Q176,0)</f>
        <v>0</v>
      </c>
      <c r="AC176" s="17">
        <f>IF(AC171=A176,L176/Q176,0)</f>
        <v>0</v>
      </c>
      <c r="AD176" s="17">
        <f>IF(AD171=A176,L176/Q176,0)</f>
        <v>0</v>
      </c>
      <c r="AE176" s="17">
        <f>IF(AE171=A176,L176/Q176,0)</f>
        <v>0</v>
      </c>
      <c r="AF176" s="17">
        <f>IF(AF171=A176,L176/Q176,0)</f>
        <v>0</v>
      </c>
      <c r="AG176" s="21">
        <f>IF(AG171=A176,M176/Q176,0)</f>
        <v>0</v>
      </c>
      <c r="AH176" s="17">
        <f>IF(AH171=A176,M176/Q176,0)</f>
        <v>0</v>
      </c>
      <c r="AI176" s="17">
        <f>IF(AI171=A176,M176/Q176,0)</f>
        <v>0</v>
      </c>
      <c r="AJ176" s="17">
        <f>IF(AJ171=A176,M176/Q176,0)</f>
        <v>0</v>
      </c>
      <c r="AK176" s="17">
        <f>IF(AK171=A176,M176/Q176,0)</f>
        <v>0</v>
      </c>
      <c r="AL176" s="17">
        <f>IF(AL171=A176,M176/Q176,0)</f>
        <v>0</v>
      </c>
      <c r="AM176" s="17">
        <f>IF(AM171=A176,M176/Q176,0)</f>
        <v>0</v>
      </c>
      <c r="AN176" s="17">
        <f>IF(AN171=A176,M176/Q176,0)</f>
        <v>0</v>
      </c>
      <c r="AO176" s="17">
        <f>IF(AO171=A176,M176/Q176,0)</f>
        <v>0</v>
      </c>
      <c r="AP176" s="17">
        <f>IF(AP171=A176,M176/Q176,0)</f>
        <v>0</v>
      </c>
      <c r="AQ176" s="21">
        <f>IF(AQ171=A176,N176/Q176,0)</f>
        <v>0</v>
      </c>
      <c r="AR176" s="17">
        <f>IF(AR171=A176,N176/Q176,0)</f>
        <v>0</v>
      </c>
      <c r="AS176" s="17">
        <f>IF(AS171=A176,N176/Q176,0)</f>
        <v>0</v>
      </c>
      <c r="AT176" s="17">
        <f>IF(AT171=A176,N176/Q176,0)</f>
        <v>0</v>
      </c>
      <c r="AU176" s="17">
        <f>IF(AU171=A176,N176/Q176,0)</f>
        <v>0</v>
      </c>
      <c r="AV176" s="17">
        <f>IF(AV171=A176,N176/Q176,0)</f>
        <v>0</v>
      </c>
      <c r="AW176" s="17">
        <f>IF(AW171=A176,N176/Q176,0)</f>
        <v>0</v>
      </c>
      <c r="AX176" s="17">
        <f>IF(AX171=A176,N176/Q176,0)</f>
        <v>0</v>
      </c>
      <c r="AY176" s="17">
        <f>IF(AY171=A176,N176/Q176,0)</f>
        <v>0</v>
      </c>
      <c r="AZ176" s="17">
        <f>IF(AZ171=A176,N176/Q176,0)</f>
        <v>1</v>
      </c>
      <c r="BA176" s="21">
        <f>IF(BA171=A176,O176/Q176,0)</f>
        <v>0</v>
      </c>
      <c r="BB176" s="17">
        <f>IF(BB171=A176,O176/Q176,0)</f>
        <v>0</v>
      </c>
      <c r="BC176" s="17">
        <f>IF(BC171=A176,O176/Q176,0)</f>
        <v>0</v>
      </c>
      <c r="BD176" s="17">
        <f>IF(BD171=A176,O176/Q176,0)</f>
        <v>0</v>
      </c>
      <c r="BE176" s="17">
        <f>IF(BE171=A176,O176/Q176,0)</f>
        <v>0</v>
      </c>
      <c r="BF176" s="17">
        <f>IF(BF171=A176,O176/Q176,0)</f>
        <v>0</v>
      </c>
      <c r="BG176" s="17">
        <f>IF(BG171=A176,O176/Q176,0)</f>
        <v>0</v>
      </c>
      <c r="BH176" s="17">
        <f>IF(BH171=A176,O176/Q176,0)</f>
        <v>0</v>
      </c>
      <c r="BI176" s="17">
        <f>IF(BI171=A176,O176/Q176,0)</f>
        <v>0</v>
      </c>
      <c r="BJ176" s="17">
        <f>IF(BJ171=A176,O176/Q176,0)</f>
        <v>0</v>
      </c>
      <c r="BK176" s="21">
        <f>IF(BK171=A176,P176/Q176,0)</f>
        <v>0</v>
      </c>
      <c r="BL176" s="17">
        <f>IF(BL171=A176,P176/Q176,0)</f>
        <v>0</v>
      </c>
      <c r="BM176" s="17">
        <f>IF(BM171=A176,P176/Q176,0)</f>
        <v>0</v>
      </c>
      <c r="BN176" s="17">
        <f>IF(BN171=A176,P176/Q176,0)</f>
        <v>0</v>
      </c>
      <c r="BO176" s="17">
        <f>IF(BO171=A176,P176/Q176,0)</f>
        <v>0</v>
      </c>
      <c r="BP176" s="17">
        <f>IF(BP171=A176,P176/Q176,0)</f>
        <v>0</v>
      </c>
      <c r="BQ176" s="17">
        <f>IF(BQ171=A176,P176/Q176,0)</f>
        <v>0</v>
      </c>
      <c r="BR176" s="17">
        <f>IF(BR171=A176,P176/Q176,0)</f>
        <v>0</v>
      </c>
      <c r="BS176" s="17">
        <f>IF(BS171=A176,P176/Q176,0)</f>
        <v>0</v>
      </c>
      <c r="BT176" s="22">
        <f>IF(BT171=A176,P176/Q176,0)</f>
        <v>0</v>
      </c>
      <c r="BU176" s="4">
        <f>B175*C156*G176*HLOOKUP(A176,C162:L167,2,FALSE)/Q175</f>
        <v>0</v>
      </c>
      <c r="BV176" s="4">
        <f>B175*D156*H176*HLOOKUP(A176,C162:L167,3,FALSE)/Q175</f>
        <v>0</v>
      </c>
      <c r="BW176" s="4">
        <f>B175*E156*I176*HLOOKUP(A176,C162:L167,4,FALSE)/Q175</f>
        <v>0</v>
      </c>
      <c r="BX176" s="4">
        <f>B175*F156*J176*HLOOKUP(A176,C162:L167,5,FALSE)/Q175</f>
        <v>0</v>
      </c>
      <c r="BY176" s="5">
        <f>B175*G156*K176*HLOOKUP(A176,C162:L167,6,FALSE)/Q175</f>
        <v>0</v>
      </c>
      <c r="BZ176" s="3">
        <f>C175*C157*G176*HLOOKUP(A176,C162:L167,2,FALSE)/Q175</f>
        <v>0</v>
      </c>
      <c r="CA176" s="4">
        <f>C175*D157*H176*HLOOKUP(A176,C162:L167,3,FALSE)/Q175</f>
        <v>0</v>
      </c>
      <c r="CB176" s="4">
        <f>C175*E157*I176*HLOOKUP(A176,C162:L167,4,FALSE)/Q175</f>
        <v>0</v>
      </c>
      <c r="CC176" s="4">
        <f>C175*F157*J176*HLOOKUP(A176,C162:L167,5,FALSE)/Q175</f>
        <v>0</v>
      </c>
      <c r="CD176" s="5">
        <f>C175*G157*K176*HLOOKUP(A176,C162:L167,6,FALSE)/Q175</f>
        <v>0</v>
      </c>
      <c r="CE176" s="3">
        <f>D175*C158*G176*HLOOKUP(A176,C162:L167,2,FALSE)/Q175</f>
        <v>0</v>
      </c>
      <c r="CF176" s="4">
        <f>D175*D158*H176*HLOOKUP(A176,C162:L167,3,FALSE)/Q175</f>
        <v>0</v>
      </c>
      <c r="CG176" s="4">
        <f>D175*E158*I176*HLOOKUP(A176,C162:L167,4,FALSE)/Q175</f>
        <v>7.7437361053584785E-36</v>
      </c>
      <c r="CH176" s="4">
        <f>D175*F158*J176*HLOOKUP(A176,C162:L167,5,FALSE)/Q175</f>
        <v>0</v>
      </c>
      <c r="CI176" s="5">
        <f>D175*G158*K176*HLOOKUP(A176,C162:L167,6,FALSE)/Q175</f>
        <v>0</v>
      </c>
      <c r="CJ176" s="3">
        <f>E175*C159*G176*HLOOKUP(A176,C162:L167,2,FALSE)/Q175</f>
        <v>0</v>
      </c>
      <c r="CK176" s="4">
        <f>E175*D159*H176*HLOOKUP(A176,C162:L167,3,FALSE)/Q175</f>
        <v>0</v>
      </c>
      <c r="CL176" s="4">
        <f>E175*E159*I176*HLOOKUP(A176,C162:L167,4,FALSE)/Q175</f>
        <v>7.8223965222469484E-27</v>
      </c>
      <c r="CM176" s="4">
        <f>E175*F159*J176*HLOOKUP(A176,C162:L167,5,FALSE)/Q175</f>
        <v>0</v>
      </c>
      <c r="CN176" s="5">
        <f>E175*G159*K176*HLOOKUP(A176,C162:L167,6,FALSE)/Q175</f>
        <v>0</v>
      </c>
      <c r="CO176" s="3">
        <f>F175*C160*G176*HLOOKUP(A176,C162:L167,2,FALSE)/Q175</f>
        <v>0</v>
      </c>
      <c r="CP176" s="4">
        <f>F175*D160*H176*HLOOKUP(A176,C162:L167,3,FALSE)/Q175</f>
        <v>0</v>
      </c>
      <c r="CQ176" s="4">
        <f>F175*E160*I176*HLOOKUP(A176,C162:L167,4,FALSE)/Q175</f>
        <v>1.0000000000000002</v>
      </c>
      <c r="CR176" s="4">
        <f>F175*F160*J176*HLOOKUP(A176,C162:L167,5,FALSE)/Q175</f>
        <v>0</v>
      </c>
      <c r="CS176" s="5">
        <f>F175*G160*K176*HLOOKUP(A176,C162:L167,6,FALSE)/Q175</f>
        <v>0</v>
      </c>
    </row>
    <row r="177" spans="1:97">
      <c r="A177" s="16" t="s">
        <v>9</v>
      </c>
      <c r="B177" s="3">
        <f>IF(ISBLANK(HLOOKUP(A177,C162:L167,2,FALSE)),0,HLOOKUP(A177,C162:L167,2,FALSE) * (C156*B176+C157*C176+C158*D176+C159*E176+C160*F176))</f>
        <v>0</v>
      </c>
      <c r="C177" s="4">
        <f>IF(ISBLANK(HLOOKUP(A177,C162:L167,3,FALSE)),0,HLOOKUP(A177,C162:L167,3,FALSE) * (D156*B176+D157*C176+D158*D176+D159*E176+D160*F176))</f>
        <v>0</v>
      </c>
      <c r="D177" s="4">
        <f>IF(ISBLANK(HLOOKUP(A177,C162:L167,4,FALSE)),0,HLOOKUP(A177,C162:L167,4,FALSE) * (E156*B176+E157*C176+E158*D176+E159*E176+E160*F176))</f>
        <v>1.3022045764157406E-27</v>
      </c>
      <c r="E177" s="4">
        <f>IF(ISBLANK(HLOOKUP(A177,C162:L167,5,FALSE)),0,HLOOKUP(A177,C162:L167,5,FALSE) * (F156*B176+F157*C176+F158*D176+F159*E176+F160*F176))</f>
        <v>9.6437185377072708E-4</v>
      </c>
      <c r="F177" s="5">
        <f>IF(ISBLANK(HLOOKUP(A177,C162:L167,6,FALSE)),0,HLOOKUP(A177,C162:L167,6,FALSE) * (G156*B176+G157*C176+G158*D176+G159*E176+G160*F176))</f>
        <v>3.4450461185740102E-12</v>
      </c>
      <c r="G177" s="3">
        <f>IF(ISBLANK(HLOOKUP(A177,C162:L167,2,FALSE)),0,C156*HLOOKUP(A178,C162:L167,2,FALSE)*G178 + D156*HLOOKUP(A178,C162:L167,3,FALSE)*H178 + E156*HLOOKUP(A178,C162:L167,4,FALSE)*I178 + F156*HLOOKUP(A178,C162:L167,5,FALSE)*J178 + G156*HLOOKUP(A178,C162:L167,6,FALSE)*K178)</f>
        <v>0</v>
      </c>
      <c r="H177" s="4">
        <f>IF(ISBLANK(HLOOKUP(A177,C162:L167,3,FALSE)),0,C157*HLOOKUP(A178,C162:L167,2,FALSE)*G178 + D157*HLOOKUP(A178,C162:L167,3,FALSE)*H178 + E157*HLOOKUP(A178,C162:L167,4,FALSE)*I178 + F157*HLOOKUP(A178,C162:L167,5,FALSE)*J178 + G157*HLOOKUP(A178,C162:L167,6,FALSE)*K178)</f>
        <v>0</v>
      </c>
      <c r="I177" s="4">
        <f>IF(ISBLANK(HLOOKUP(A177,C162:L167,4,FALSE)),0,C158*HLOOKUP(A178,C162:L167,2,FALSE)*G178 + D158*HLOOKUP(A178,C162:L167,3,FALSE)*H178 + E158*HLOOKUP(A178,C162:L167,4,FALSE)*I178 + F158*HLOOKUP(A178,C162:L167,5,FALSE)*J178 + G158*HLOOKUP(A178,C162:L167,6,FALSE)*K178)</f>
        <v>3.2631882216098819E-14</v>
      </c>
      <c r="J177" s="4">
        <f>IF(ISBLANK(HLOOKUP(A177,C162:L167,5,FALSE)),0,C159*HLOOKUP(A178,C162:L167,2,FALSE)*G178 + D159*HLOOKUP(A178,C162:L167,3,FALSE)*H178 + E159*HLOOKUP(A178,C162:L167,4,FALSE)*I178 + F159*HLOOKUP(A178,C162:L167,5,FALSE)*J178 + G159*HLOOKUP(A178,C162:L167,6,FALSE)*K178)</f>
        <v>0.333310880693092</v>
      </c>
      <c r="K177" s="5">
        <f>IF(ISBLANK(HLOOKUP(A177,C162:L167,6,FALSE)),0,C160*HLOOKUP(A178,C162:L167,2,FALSE)*G178 + D160*HLOOKUP(A178,C162:L167,3,FALSE)*H178 + E160*HLOOKUP(A178,C162:L167,4,FALSE)*I178 + F160*HLOOKUP(A178,C162:L167,5,FALSE)*J178 + G160*HLOOKUP(A178,C162:L167,6,FALSE)*K178)</f>
        <v>0.50002525654590135</v>
      </c>
      <c r="L177" s="3">
        <f t="shared" si="187"/>
        <v>0</v>
      </c>
      <c r="M177" s="4">
        <f t="shared" si="178"/>
        <v>0</v>
      </c>
      <c r="N177" s="4">
        <f t="shared" si="179"/>
        <v>4.2493386358863301E-41</v>
      </c>
      <c r="O177" s="4">
        <f t="shared" si="180"/>
        <v>3.2143563189595078E-4</v>
      </c>
      <c r="P177" s="5">
        <f t="shared" si="181"/>
        <v>1.7226100692524311E-12</v>
      </c>
      <c r="Q177" s="19">
        <f t="shared" si="188"/>
        <v>3.2143563361856085E-4</v>
      </c>
      <c r="R177" s="21">
        <f t="shared" si="182"/>
        <v>0</v>
      </c>
      <c r="S177" s="17">
        <f t="shared" si="183"/>
        <v>0</v>
      </c>
      <c r="T177" s="17">
        <f t="shared" si="184"/>
        <v>1.321987418771656E-37</v>
      </c>
      <c r="U177" s="17">
        <f t="shared" si="185"/>
        <v>0.9999999946408864</v>
      </c>
      <c r="V177" s="22">
        <f t="shared" si="186"/>
        <v>5.359113580097367E-9</v>
      </c>
      <c r="W177" s="21">
        <f>IF(W171=A177,L177/Q177,0)</f>
        <v>0</v>
      </c>
      <c r="X177" s="17">
        <f>IF(X171=A177,L177/Q177,0)</f>
        <v>0</v>
      </c>
      <c r="Y177" s="17">
        <f>IF(Y171=A177,L177/Q177,0)</f>
        <v>0</v>
      </c>
      <c r="Z177" s="17">
        <f>IF(Z171=A177,L177/Q177,0)</f>
        <v>0</v>
      </c>
      <c r="AA177" s="17">
        <f>IF(AA171=A177,L177/Q177,0)</f>
        <v>0</v>
      </c>
      <c r="AB177" s="17">
        <f>IF(AB171=A177,L177/Q177,0)</f>
        <v>0</v>
      </c>
      <c r="AC177" s="17">
        <f>IF(AC171=A177,L177/Q177,0)</f>
        <v>0</v>
      </c>
      <c r="AD177" s="17">
        <f>IF(AD171=A177,L177/Q177,0)</f>
        <v>0</v>
      </c>
      <c r="AE177" s="17">
        <f>IF(AE171=A177,L177/Q177,0)</f>
        <v>0</v>
      </c>
      <c r="AF177" s="17">
        <f>IF(AF171=A177,L177/Q177,0)</f>
        <v>0</v>
      </c>
      <c r="AG177" s="21">
        <f>IF(AG171=A177,M177/Q177,0)</f>
        <v>0</v>
      </c>
      <c r="AH177" s="17">
        <f>IF(AH171=A177,M177/Q177,0)</f>
        <v>0</v>
      </c>
      <c r="AI177" s="17">
        <f>IF(AI171=A177,M177/Q177,0)</f>
        <v>0</v>
      </c>
      <c r="AJ177" s="17">
        <f>IF(AJ171=A177,M177/Q177,0)</f>
        <v>0</v>
      </c>
      <c r="AK177" s="17">
        <f>IF(AK171=A177,M177/Q177,0)</f>
        <v>0</v>
      </c>
      <c r="AL177" s="17">
        <f>IF(AL171=A177,M177/Q177,0)</f>
        <v>0</v>
      </c>
      <c r="AM177" s="17">
        <f>IF(AM171=A177,M177/Q177,0)</f>
        <v>0</v>
      </c>
      <c r="AN177" s="17">
        <f>IF(AN171=A177,M177/Q177,0)</f>
        <v>0</v>
      </c>
      <c r="AO177" s="17">
        <f>IF(AO171=A177,M177/Q177,0)</f>
        <v>0</v>
      </c>
      <c r="AP177" s="17">
        <f>IF(AP171=A177,M177/Q177,0)</f>
        <v>0</v>
      </c>
      <c r="AQ177" s="21">
        <f>IF(AQ171=A177,N177/Q177,0)</f>
        <v>0</v>
      </c>
      <c r="AR177" s="17">
        <f>IF(AR171=A177,N177/Q177,0)</f>
        <v>0</v>
      </c>
      <c r="AS177" s="17">
        <f>IF(AS171=A177,N177/Q177,0)</f>
        <v>0</v>
      </c>
      <c r="AT177" s="17">
        <f>IF(AT171=A177,N177/Q177,0)</f>
        <v>0</v>
      </c>
      <c r="AU177" s="17">
        <f>IF(AU171=A177,N177/Q177,0)</f>
        <v>1.321987418771656E-37</v>
      </c>
      <c r="AV177" s="17">
        <f>IF(AV171=A177,N177/Q177,0)</f>
        <v>0</v>
      </c>
      <c r="AW177" s="17">
        <f>IF(AW171=A177,N177/Q177,0)</f>
        <v>0</v>
      </c>
      <c r="AX177" s="17">
        <f>IF(AX171=A177,N177/Q177,0)</f>
        <v>0</v>
      </c>
      <c r="AY177" s="17">
        <f>IF(AY171=A177,N177/Q177,0)</f>
        <v>0</v>
      </c>
      <c r="AZ177" s="17">
        <f>IF(AZ171=A177,N177/Q177,0)</f>
        <v>0</v>
      </c>
      <c r="BA177" s="21">
        <f>IF(BA171=A177,O177/Q177,0)</f>
        <v>0</v>
      </c>
      <c r="BB177" s="17">
        <f>IF(BB171=A177,O177/Q177,0)</f>
        <v>0</v>
      </c>
      <c r="BC177" s="17">
        <f>IF(BC171=A177,O177/Q177,0)</f>
        <v>0</v>
      </c>
      <c r="BD177" s="17">
        <f>IF(BD171=A177,O177/Q177,0)</f>
        <v>0</v>
      </c>
      <c r="BE177" s="17">
        <f>IF(BE171=A177,O177/Q177,0)</f>
        <v>0.9999999946408864</v>
      </c>
      <c r="BF177" s="17">
        <f>IF(BF171=A177,O177/Q177,0)</f>
        <v>0</v>
      </c>
      <c r="BG177" s="17">
        <f>IF(BG171=A177,O177/Q177,0)</f>
        <v>0</v>
      </c>
      <c r="BH177" s="17">
        <f>IF(BH171=A177,O177/Q177,0)</f>
        <v>0</v>
      </c>
      <c r="BI177" s="17">
        <f>IF(BI171=A177,O177/Q177,0)</f>
        <v>0</v>
      </c>
      <c r="BJ177" s="17">
        <f>IF(BJ171=A177,O177/Q177,0)</f>
        <v>0</v>
      </c>
      <c r="BK177" s="21">
        <f>IF(BK171=A177,P177/Q177,0)</f>
        <v>0</v>
      </c>
      <c r="BL177" s="17">
        <f>IF(BL171=A177,P177/Q177,0)</f>
        <v>0</v>
      </c>
      <c r="BM177" s="17">
        <f>IF(BM171=A177,P177/Q177,0)</f>
        <v>0</v>
      </c>
      <c r="BN177" s="17">
        <f>IF(BN171=A177,P177/Q177,0)</f>
        <v>0</v>
      </c>
      <c r="BO177" s="17">
        <f>IF(BO171=A177,P177/Q177,0)</f>
        <v>5.359113580097367E-9</v>
      </c>
      <c r="BP177" s="17">
        <f>IF(BP171=A177,P177/Q177,0)</f>
        <v>0</v>
      </c>
      <c r="BQ177" s="17">
        <f>IF(BQ171=A177,P177/Q177,0)</f>
        <v>0</v>
      </c>
      <c r="BR177" s="17">
        <f>IF(BR171=A177,P177/Q177,0)</f>
        <v>0</v>
      </c>
      <c r="BS177" s="17">
        <f>IF(BS171=A177,P177/Q177,0)</f>
        <v>0</v>
      </c>
      <c r="BT177" s="22">
        <f>IF(BT171=A177,P177/Q177,0)</f>
        <v>0</v>
      </c>
      <c r="BU177" s="4">
        <f>B176*C156*G177*HLOOKUP(A177,C162:L167,2,FALSE)/Q176</f>
        <v>0</v>
      </c>
      <c r="BV177" s="4">
        <f>B176*D156*H177*HLOOKUP(A177,C162:L167,3,FALSE)/Q176</f>
        <v>0</v>
      </c>
      <c r="BW177" s="4">
        <f>B176*E156*I177*HLOOKUP(A177,C162:L167,4,FALSE)/Q176</f>
        <v>0</v>
      </c>
      <c r="BX177" s="4">
        <f>B176*F156*J177*HLOOKUP(A177,C162:L167,5,FALSE)/Q176</f>
        <v>0</v>
      </c>
      <c r="BY177" s="5">
        <f>B176*G156*K177*HLOOKUP(A177,C162:L167,6,FALSE)/Q176</f>
        <v>0</v>
      </c>
      <c r="BZ177" s="3">
        <f>C176*C157*G177*HLOOKUP(A177,C162:L167,2,FALSE)/Q176</f>
        <v>0</v>
      </c>
      <c r="CA177" s="4">
        <f>C176*D157*H177*HLOOKUP(A177,C162:L167,3,FALSE)/Q176</f>
        <v>0</v>
      </c>
      <c r="CB177" s="4">
        <f>C176*E157*I177*HLOOKUP(A177,C162:L167,4,FALSE)/Q176</f>
        <v>0</v>
      </c>
      <c r="CC177" s="4">
        <f>C176*F157*J177*HLOOKUP(A177,C162:L167,5,FALSE)/Q176</f>
        <v>0</v>
      </c>
      <c r="CD177" s="5">
        <f>C176*G157*K177*HLOOKUP(A177,C162:L167,6,FALSE)/Q176</f>
        <v>0</v>
      </c>
      <c r="CE177" s="3">
        <f>D176*C158*G177*HLOOKUP(A177,C162:L167,2,FALSE)/Q176</f>
        <v>0</v>
      </c>
      <c r="CF177" s="4">
        <f>D176*D158*H177*HLOOKUP(A177,C162:L167,3,FALSE)/Q176</f>
        <v>0</v>
      </c>
      <c r="CG177" s="4">
        <f>D176*E158*I177*HLOOKUP(A177,C162:L167,4,FALSE)/Q176</f>
        <v>1.321987418771656E-37</v>
      </c>
      <c r="CH177" s="4">
        <f>D176*F158*J177*HLOOKUP(A177,C162:L167,5,FALSE)/Q176</f>
        <v>0.9999999946408864</v>
      </c>
      <c r="CI177" s="5">
        <f>D176*G158*K177*HLOOKUP(A177,C162:L167,6,FALSE)/Q176</f>
        <v>5.3591135800973678E-9</v>
      </c>
      <c r="CJ177" s="3">
        <f>E176*C159*G177*HLOOKUP(A177,C162:L167,2,FALSE)/Q176</f>
        <v>0</v>
      </c>
      <c r="CK177" s="4">
        <f>E176*D159*H177*HLOOKUP(A177,C162:L167,3,FALSE)/Q176</f>
        <v>0</v>
      </c>
      <c r="CL177" s="4">
        <f>E176*E159*I177*HLOOKUP(A177,C162:L167,4,FALSE)/Q176</f>
        <v>0</v>
      </c>
      <c r="CM177" s="4">
        <f>E176*F159*J177*HLOOKUP(A177,C162:L167,5,FALSE)/Q176</f>
        <v>0</v>
      </c>
      <c r="CN177" s="5">
        <f>E176*G159*K177*HLOOKUP(A177,C162:L167,6,FALSE)/Q176</f>
        <v>0</v>
      </c>
      <c r="CO177" s="3">
        <f>F176*C160*G177*HLOOKUP(A177,C162:L167,2,FALSE)/Q176</f>
        <v>0</v>
      </c>
      <c r="CP177" s="4">
        <f>F176*D160*H177*HLOOKUP(A177,C162:L167,3,FALSE)/Q176</f>
        <v>0</v>
      </c>
      <c r="CQ177" s="4">
        <f>F176*E160*I177*HLOOKUP(A177,C162:L167,4,FALSE)/Q176</f>
        <v>0</v>
      </c>
      <c r="CR177" s="4">
        <f>F176*F160*J177*HLOOKUP(A177,C162:L167,5,FALSE)/Q176</f>
        <v>0</v>
      </c>
      <c r="CS177" s="5">
        <f>F176*G160*K177*HLOOKUP(A177,C162:L167,6,FALSE)/Q176</f>
        <v>0</v>
      </c>
    </row>
    <row r="178" spans="1:97">
      <c r="A178" s="16" t="s">
        <v>6</v>
      </c>
      <c r="B178" s="3">
        <f>IF(ISBLANK(HLOOKUP(A178,C162:L167,2,FALSE)),0,HLOOKUP(A178,C162:L167,2,FALSE) * (C156*B177+C157*C177+C158*D177+C159*E177+C160*F177))</f>
        <v>0</v>
      </c>
      <c r="C178" s="4">
        <f>IF(ISBLANK(HLOOKUP(A178,C162:L167,3,FALSE)),0,HLOOKUP(A178,C162:L167,3,FALSE) * (D156*B177+D157*C177+D158*D177+D159*E177+D160*F177))</f>
        <v>3.2143563361856085E-4</v>
      </c>
      <c r="D178" s="4">
        <f>IF(ISBLANK(HLOOKUP(A178,C162:L167,4,FALSE)),0,HLOOKUP(A178,C162:L167,4,FALSE) * (E156*B177+E157*C177+E158*D177+E159*E177+E160*F177))</f>
        <v>0</v>
      </c>
      <c r="E178" s="4">
        <f>IF(ISBLANK(HLOOKUP(A178,C162:L167,5,FALSE)),0,HLOOKUP(A178,C162:L167,5,FALSE) * (F156*B177+F157*C177+F158*D177+F159*E177+F160*F177))</f>
        <v>0</v>
      </c>
      <c r="F178" s="5">
        <f>IF(ISBLANK(HLOOKUP(A178,C162:L167,6,FALSE)),0,HLOOKUP(A178,C162:L167,6,FALSE) * (G156*B177+G157*C177+G158*D177+G159*E177+G160*F177))</f>
        <v>0</v>
      </c>
      <c r="G178" s="3">
        <f>IF(ISBLANK(HLOOKUP(A178,C162:L167,2,FALSE)),0,HLOOKUP(A178,C162:L167,2,FALSE))</f>
        <v>0</v>
      </c>
      <c r="H178" s="4">
        <f>IF(ISBLANK(HLOOKUP(A178,C162:L167,3,FALSE)),0,HLOOKUP(A178,C162:L167,3,FALSE))</f>
        <v>1</v>
      </c>
      <c r="I178" s="4">
        <f>IF(ISBLANK(HLOOKUP(A178,C162:L167,4,FALSE)),0,HLOOKUP(A178,C162:L167,4,FALSE))</f>
        <v>0</v>
      </c>
      <c r="J178" s="4">
        <f>IF(ISBLANK(HLOOKUP(A178,C162:L167,5,FALSE)),0,HLOOKUP(A178,C162:L167,5,FALSE))</f>
        <v>0</v>
      </c>
      <c r="K178" s="5">
        <f>IF(ISBLANK(HLOOKUP(A178,C162:L167,6,FALSE)),0,HLOOKUP(A178,C162:L167,6,FALSE))</f>
        <v>0</v>
      </c>
      <c r="L178" s="3">
        <f t="shared" si="187"/>
        <v>0</v>
      </c>
      <c r="M178" s="4">
        <f t="shared" si="178"/>
        <v>3.2143563361856085E-4</v>
      </c>
      <c r="N178" s="4">
        <f t="shared" si="179"/>
        <v>0</v>
      </c>
      <c r="O178" s="4">
        <f t="shared" si="180"/>
        <v>0</v>
      </c>
      <c r="P178" s="5">
        <f t="shared" si="181"/>
        <v>0</v>
      </c>
      <c r="Q178" s="19">
        <f t="shared" si="188"/>
        <v>3.2143563361856085E-4</v>
      </c>
      <c r="R178" s="21">
        <f t="shared" si="182"/>
        <v>0</v>
      </c>
      <c r="S178" s="17">
        <f t="shared" si="183"/>
        <v>1</v>
      </c>
      <c r="T178" s="17">
        <f t="shared" si="184"/>
        <v>0</v>
      </c>
      <c r="U178" s="17">
        <f t="shared" si="185"/>
        <v>0</v>
      </c>
      <c r="V178" s="22">
        <f t="shared" si="186"/>
        <v>0</v>
      </c>
      <c r="W178" s="21">
        <f>IF(W171=A178,L178/Q178,0)</f>
        <v>0</v>
      </c>
      <c r="X178" s="17">
        <f>IF(X171=A178,L178/Q178,0)</f>
        <v>0</v>
      </c>
      <c r="Y178" s="17">
        <f>IF(Y171=A178,L178/Q178,0)</f>
        <v>0</v>
      </c>
      <c r="Z178" s="17">
        <f>IF(Z171=A178,L178/Q178,0)</f>
        <v>0</v>
      </c>
      <c r="AA178" s="17">
        <f>IF(AA171=A178,L178/Q178,0)</f>
        <v>0</v>
      </c>
      <c r="AB178" s="17">
        <f>IF(AB171=A178,L178/Q178,0)</f>
        <v>0</v>
      </c>
      <c r="AC178" s="17">
        <f>IF(AC171=A178,L178/Q178,0)</f>
        <v>0</v>
      </c>
      <c r="AD178" s="17">
        <f>IF(AD171=A178,L178/Q178,0)</f>
        <v>0</v>
      </c>
      <c r="AE178" s="17">
        <f>IF(AE171=A178,L178/Q178,0)</f>
        <v>0</v>
      </c>
      <c r="AF178" s="17">
        <f>IF(AF171=A178,L178/Q178,0)</f>
        <v>0</v>
      </c>
      <c r="AG178" s="21">
        <f>IF(AG171=A178,M178/Q178,0)</f>
        <v>0</v>
      </c>
      <c r="AH178" s="17">
        <f>IF(AH171=A178,M178/Q178,0)</f>
        <v>1</v>
      </c>
      <c r="AI178" s="17">
        <f>IF(AI171=A178,M178/Q178,0)</f>
        <v>0</v>
      </c>
      <c r="AJ178" s="17">
        <f>IF(AJ171=A178,M178/Q178,0)</f>
        <v>0</v>
      </c>
      <c r="AK178" s="17">
        <f>IF(AK171=A178,M178/Q178,0)</f>
        <v>0</v>
      </c>
      <c r="AL178" s="17">
        <f>IF(AL171=A178,M178/Q178,0)</f>
        <v>0</v>
      </c>
      <c r="AM178" s="17">
        <f>IF(AM171=A178,M178/Q178,0)</f>
        <v>0</v>
      </c>
      <c r="AN178" s="17">
        <f>IF(AN171=A178,M178/Q178,0)</f>
        <v>0</v>
      </c>
      <c r="AO178" s="17">
        <f>IF(AO171=A178,M178/Q178,0)</f>
        <v>0</v>
      </c>
      <c r="AP178" s="17">
        <f>IF(AP171=A178,M178/Q178,0)</f>
        <v>0</v>
      </c>
      <c r="AQ178" s="21">
        <f>IF(AQ171=A178,N178/Q178,0)</f>
        <v>0</v>
      </c>
      <c r="AR178" s="17">
        <f>IF(AR171=A178,N178/Q178,0)</f>
        <v>0</v>
      </c>
      <c r="AS178" s="17">
        <f>IF(AS171=A178,N178/Q178,0)</f>
        <v>0</v>
      </c>
      <c r="AT178" s="17">
        <f>IF(AT171=A178,N178/Q178,0)</f>
        <v>0</v>
      </c>
      <c r="AU178" s="17">
        <f>IF(AU171=A178,N178/Q178,0)</f>
        <v>0</v>
      </c>
      <c r="AV178" s="17">
        <f>IF(AV171=A178,N178/Q178,0)</f>
        <v>0</v>
      </c>
      <c r="AW178" s="17">
        <f>IF(AW171=A178,N178/Q178,0)</f>
        <v>0</v>
      </c>
      <c r="AX178" s="17">
        <f>IF(AX171=A178,N178/Q178,0)</f>
        <v>0</v>
      </c>
      <c r="AY178" s="17">
        <f>IF(AY171=A178,N178/Q178,0)</f>
        <v>0</v>
      </c>
      <c r="AZ178" s="17">
        <f>IF(AZ171=A178,N178/Q178,0)</f>
        <v>0</v>
      </c>
      <c r="BA178" s="21">
        <f>IF(BA171=A178,O178/Q178,0)</f>
        <v>0</v>
      </c>
      <c r="BB178" s="17">
        <f>IF(BB171=A178,O178/Q178,0)</f>
        <v>0</v>
      </c>
      <c r="BC178" s="17">
        <f>IF(BC171=A178,O178/Q178,0)</f>
        <v>0</v>
      </c>
      <c r="BD178" s="17">
        <f>IF(BD171=A178,O178/Q178,0)</f>
        <v>0</v>
      </c>
      <c r="BE178" s="17">
        <f>IF(BE171=A178,O178/Q178,0)</f>
        <v>0</v>
      </c>
      <c r="BF178" s="17">
        <f>IF(BF171=A178,O178/Q178,0)</f>
        <v>0</v>
      </c>
      <c r="BG178" s="17">
        <f>IF(BG171=A178,O178/Q178,0)</f>
        <v>0</v>
      </c>
      <c r="BH178" s="17">
        <f>IF(BH171=A178,O178/Q178,0)</f>
        <v>0</v>
      </c>
      <c r="BI178" s="17">
        <f>IF(BI171=A178,O178/Q178,0)</f>
        <v>0</v>
      </c>
      <c r="BJ178" s="17">
        <f>IF(BJ171=A178,O178/Q178,0)</f>
        <v>0</v>
      </c>
      <c r="BK178" s="21">
        <f>IF(BK171=A178,P178/Q178,0)</f>
        <v>0</v>
      </c>
      <c r="BL178" s="17">
        <f>IF(BL171=A178,P178/Q178,0)</f>
        <v>0</v>
      </c>
      <c r="BM178" s="17">
        <f>IF(BM171=A178,P178/Q178,0)</f>
        <v>0</v>
      </c>
      <c r="BN178" s="17">
        <f>IF(BN171=A178,P178/Q178,0)</f>
        <v>0</v>
      </c>
      <c r="BO178" s="17">
        <f>IF(BO171=A178,P178/Q178,0)</f>
        <v>0</v>
      </c>
      <c r="BP178" s="17">
        <f>IF(BP171=A178,P178/Q178,0)</f>
        <v>0</v>
      </c>
      <c r="BQ178" s="17">
        <f>IF(BQ171=A178,P178/Q178,0)</f>
        <v>0</v>
      </c>
      <c r="BR178" s="17">
        <f>IF(BR171=A178,P178/Q178,0)</f>
        <v>0</v>
      </c>
      <c r="BS178" s="17">
        <f>IF(BS171=A178,P178/Q178,0)</f>
        <v>0</v>
      </c>
      <c r="BT178" s="22">
        <f>IF(BT171=A178,P178/Q178,0)</f>
        <v>0</v>
      </c>
      <c r="BU178" s="4">
        <f>B177*C156*G178*HLOOKUP(A178,C162:L167,2,FALSE)/Q177</f>
        <v>0</v>
      </c>
      <c r="BV178" s="4">
        <f>B177*D156*H178*HLOOKUP(A178,C162:L167,3,FALSE)/Q177</f>
        <v>0</v>
      </c>
      <c r="BW178" s="4">
        <f>B177*E156*I178*HLOOKUP(A178,C162:L167,4,FALSE)/Q177</f>
        <v>0</v>
      </c>
      <c r="BX178" s="4">
        <f>B177*F156*J178*HLOOKUP(A178,C162:L167,5,FALSE)/Q177</f>
        <v>0</v>
      </c>
      <c r="BY178" s="5">
        <f>B177*G156*K178*HLOOKUP(A178,C162:L167,6,FALSE)/Q177</f>
        <v>0</v>
      </c>
      <c r="BZ178" s="3">
        <f>C177*C157*G178*HLOOKUP(A178,C162:L167,2,FALSE)/Q177</f>
        <v>0</v>
      </c>
      <c r="CA178" s="4">
        <f>C177*D157*H178*HLOOKUP(A178,C162:L167,3,FALSE)/Q177</f>
        <v>0</v>
      </c>
      <c r="CB178" s="4">
        <f>C177*E157*I178*HLOOKUP(A178,C162:L167,4,FALSE)/Q177</f>
        <v>0</v>
      </c>
      <c r="CC178" s="4">
        <f>C177*F157*J178*HLOOKUP(A178,C162:L167,5,FALSE)/Q177</f>
        <v>0</v>
      </c>
      <c r="CD178" s="5">
        <f>C177*G157*K178*HLOOKUP(A178,C162:L167,6,FALSE)/Q177</f>
        <v>0</v>
      </c>
      <c r="CE178" s="3">
        <f>D177*C158*G178*HLOOKUP(A178,C162:L167,2,FALSE)/Q177</f>
        <v>0</v>
      </c>
      <c r="CF178" s="4">
        <f>D177*D158*H178*HLOOKUP(A178,C162:L167,3,FALSE)/Q177</f>
        <v>1.321987418771656E-37</v>
      </c>
      <c r="CG178" s="4">
        <f>D177*E158*I178*HLOOKUP(A178,C162:L167,4,FALSE)/Q177</f>
        <v>0</v>
      </c>
      <c r="CH178" s="4">
        <f>D177*F158*J178*HLOOKUP(A178,C162:L167,5,FALSE)/Q177</f>
        <v>0</v>
      </c>
      <c r="CI178" s="5">
        <f>D177*G158*K178*HLOOKUP(A178,C162:L167,6,FALSE)/Q177</f>
        <v>0</v>
      </c>
      <c r="CJ178" s="3">
        <f>E177*C159*G178*HLOOKUP(A178,C162:L167,2,FALSE)/Q177</f>
        <v>0</v>
      </c>
      <c r="CK178" s="4">
        <f>E177*D159*H178*HLOOKUP(A178,C162:L167,3,FALSE)/Q177</f>
        <v>0.9999999946408864</v>
      </c>
      <c r="CL178" s="4">
        <f>E177*E159*I178*HLOOKUP(A178,C162:L167,4,FALSE)/Q177</f>
        <v>0</v>
      </c>
      <c r="CM178" s="4">
        <f>E177*F159*J178*HLOOKUP(A178,C162:L167,5,FALSE)/Q177</f>
        <v>0</v>
      </c>
      <c r="CN178" s="5">
        <f>E177*G159*K178*HLOOKUP(A178,C162:L167,6,FALSE)/Q177</f>
        <v>0</v>
      </c>
      <c r="CO178" s="3">
        <f>F177*C160*G178*HLOOKUP(A178,C162:L167,2,FALSE)/Q177</f>
        <v>0</v>
      </c>
      <c r="CP178" s="4">
        <f>F177*D160*H178*HLOOKUP(A178,C162:L167,3,FALSE)/Q177</f>
        <v>5.359113580097367E-9</v>
      </c>
      <c r="CQ178" s="4">
        <f>F177*E160*I178*HLOOKUP(A178,C162:L167,4,FALSE)/Q177</f>
        <v>0</v>
      </c>
      <c r="CR178" s="4">
        <f>F177*F160*J178*HLOOKUP(A178,C162:L167,5,FALSE)/Q177</f>
        <v>0</v>
      </c>
      <c r="CS178" s="5">
        <f>F177*G160*K178*HLOOKUP(A178,C162:L167,6,FALSE)/Q177</f>
        <v>0</v>
      </c>
    </row>
    <row r="179" spans="1:97">
      <c r="A179" s="16"/>
      <c r="B179" s="3"/>
      <c r="C179" s="4"/>
      <c r="D179" s="4"/>
      <c r="E179" s="4"/>
      <c r="F179" s="5"/>
      <c r="G179" s="3"/>
      <c r="H179" s="4"/>
      <c r="I179" s="4"/>
      <c r="J179" s="4"/>
      <c r="K179" s="5"/>
      <c r="L179" s="3"/>
      <c r="M179" s="4"/>
      <c r="N179" s="4"/>
      <c r="O179" s="4"/>
      <c r="P179" s="5"/>
      <c r="Q179" s="19"/>
      <c r="R179" s="3"/>
      <c r="S179" s="4"/>
      <c r="T179" s="4"/>
      <c r="U179" s="4"/>
      <c r="V179" s="5"/>
      <c r="W179" s="21"/>
      <c r="X179" s="17"/>
      <c r="Y179" s="17"/>
      <c r="Z179" s="17"/>
      <c r="AA179" s="17"/>
      <c r="AB179" s="17"/>
      <c r="AC179" s="17"/>
      <c r="AD179" s="17"/>
      <c r="AE179" s="17"/>
      <c r="AF179" s="17"/>
      <c r="AG179" s="21"/>
      <c r="AH179" s="17"/>
      <c r="AI179" s="17"/>
      <c r="AJ179" s="17"/>
      <c r="AK179" s="17"/>
      <c r="AL179" s="17"/>
      <c r="AM179" s="17"/>
      <c r="AN179" s="17"/>
      <c r="AO179" s="17"/>
      <c r="AP179" s="17"/>
      <c r="AQ179" s="21">
        <f>IF(AQ171=A179,N179/Q179,0)</f>
        <v>0</v>
      </c>
      <c r="AR179" s="17">
        <f>IF(AR171=A179,N179/Q179,0)</f>
        <v>0</v>
      </c>
      <c r="AS179" s="17">
        <f>IF(AS171=A179,N179/Q179,0)</f>
        <v>0</v>
      </c>
      <c r="AT179" s="17">
        <f>IF(AT171=A179,N179/Q179,0)</f>
        <v>0</v>
      </c>
      <c r="AU179" s="17">
        <f>IF(AU171=A179,N179/Q179,0)</f>
        <v>0</v>
      </c>
      <c r="AV179" s="17">
        <f>IF(AV171=A179,N179/Q179,0)</f>
        <v>0</v>
      </c>
      <c r="AW179" s="17">
        <f>IF(AW171=A179,N179/Q179,0)</f>
        <v>0</v>
      </c>
      <c r="AX179" s="17">
        <f>IF(AX171=A179,N179/Q179,0)</f>
        <v>0</v>
      </c>
      <c r="AY179" s="17">
        <f>IF(AY171=A179,N179/Q179,0)</f>
        <v>0</v>
      </c>
      <c r="AZ179" s="17">
        <f>IF(AZ171=A179,N179/Q179,0)</f>
        <v>0</v>
      </c>
      <c r="BA179" s="21">
        <f>IF(BA171=A179,O179/Q179,0)</f>
        <v>0</v>
      </c>
      <c r="BB179" s="17">
        <f>IF(BB171=A179,O179/Q179,0)</f>
        <v>0</v>
      </c>
      <c r="BC179" s="17">
        <f>IF(BC171=A179,O179/Q179,0)</f>
        <v>0</v>
      </c>
      <c r="BD179" s="17">
        <f>IF(BD171=A179,O179/Q179,0)</f>
        <v>0</v>
      </c>
      <c r="BE179" s="17">
        <f>IF(BE171=A179,O179/Q179,0)</f>
        <v>0</v>
      </c>
      <c r="BF179" s="17">
        <f>IF(BF171=A179,O179/Q179,0)</f>
        <v>0</v>
      </c>
      <c r="BG179" s="17">
        <f>IF(BG171=A179,O179/Q179,0)</f>
        <v>0</v>
      </c>
      <c r="BH179" s="17">
        <f>IF(BH171=A179,O179/Q179,0)</f>
        <v>0</v>
      </c>
      <c r="BI179" s="17">
        <f>IF(BI171=A179,O179/Q179,0)</f>
        <v>0</v>
      </c>
      <c r="BJ179" s="17">
        <f>IF(BJ171=A179,O179/Q179,0)</f>
        <v>0</v>
      </c>
      <c r="BK179" s="21">
        <f>IF(BK171=A179,P179/Q179,0)</f>
        <v>0</v>
      </c>
      <c r="BL179" s="17">
        <f>IF(BL171=A179,P179/Q179,0)</f>
        <v>0</v>
      </c>
      <c r="BM179" s="17">
        <f>IF(BM171=A179,P179/Q179,0)</f>
        <v>0</v>
      </c>
      <c r="BN179" s="17">
        <f>IF(BN171=A179,P179/Q179,0)</f>
        <v>0</v>
      </c>
      <c r="BO179" s="17">
        <f>IF(BO171=A179,P179/Q179,0)</f>
        <v>0</v>
      </c>
      <c r="BP179" s="17">
        <f>IF(BP171=A179,P179/Q179,0)</f>
        <v>0</v>
      </c>
      <c r="BQ179" s="17">
        <f>IF(BQ171=A179,P179/Q179,0)</f>
        <v>0</v>
      </c>
      <c r="BR179" s="17">
        <f>IF(BR171=A179,P179/Q179,0)</f>
        <v>0</v>
      </c>
      <c r="BS179" s="17">
        <f>IF(BS171=A179,P179/Q179,0)</f>
        <v>0</v>
      </c>
      <c r="BT179" s="22">
        <f>IF(BT171=A179,P179/Q179,0)</f>
        <v>0</v>
      </c>
      <c r="BU179" s="4"/>
      <c r="BV179" s="4"/>
      <c r="BW179" s="4"/>
      <c r="BX179" s="4"/>
      <c r="BY179" s="5"/>
      <c r="BZ179" s="3"/>
      <c r="CA179" s="4"/>
      <c r="CB179" s="4"/>
      <c r="CC179" s="4"/>
      <c r="CD179" s="5"/>
      <c r="CE179" s="3"/>
      <c r="CF179" s="4"/>
      <c r="CG179" s="4"/>
      <c r="CH179" s="4"/>
      <c r="CI179" s="5"/>
      <c r="CJ179" s="3"/>
      <c r="CK179" s="4"/>
      <c r="CL179" s="4"/>
      <c r="CM179" s="4"/>
      <c r="CN179" s="5"/>
      <c r="CO179" s="3"/>
      <c r="CP179" s="4"/>
      <c r="CQ179" s="4"/>
      <c r="CR179" s="4"/>
      <c r="CS179" s="5"/>
    </row>
    <row r="180" spans="1:97">
      <c r="A180" s="16" t="s">
        <v>5</v>
      </c>
      <c r="B180" s="3">
        <f>IF(ISBLANK(HLOOKUP(A180,C162:L167,2,FALSE)),0,HLOOKUP(A180,C162:L167,2,FALSE))</f>
        <v>1</v>
      </c>
      <c r="C180" s="4">
        <f>IF(ISBLANK(HLOOKUP(A180,C162:L167,3,FALSE)),0,HLOOKUP(A180,C162:L167,3,FALSE))</f>
        <v>0</v>
      </c>
      <c r="D180" s="4">
        <f>IF(ISBLANK(HLOOKUP(A180,C162:L167,4,FALSE)),0,HLOOKUP(A180,C162:L167,4,FALSE))</f>
        <v>0</v>
      </c>
      <c r="E180" s="4">
        <f>IF(ISBLANK(HLOOKUP(A180,C162:L167,5,FALSE)),0,HLOOKUP(A180,C162:L167,5,FALSE))</f>
        <v>0</v>
      </c>
      <c r="F180" s="5">
        <f>IF(ISBLANK(HLOOKUP(A180,C162:L167,6,FALSE)),0,HLOOKUP(A180,C162:L167,6,FALSE))</f>
        <v>0</v>
      </c>
      <c r="G180" s="3">
        <f>IF(ISBLANK(HLOOKUP(A180,C162:L167,2,FALSE)),0,C156*HLOOKUP(A181,C162:L167,2,FALSE)*G181 + D156*HLOOKUP(A181,C162:L167,3,FALSE)*H181 + E156*HLOOKUP(A181,C162:L167,4,FALSE)*I181 + F156*HLOOKUP(A181,C162:L167,5,FALSE)*J181 + G156*HLOOKUP(A181,C162:L167,6,FALSE)*K181)</f>
        <v>6.9441846325671158E-2</v>
      </c>
      <c r="H180" s="4">
        <f>IF(ISBLANK(HLOOKUP(A180,C162:L167,3,FALSE)),0,C157*HLOOKUP(A181,C162:L167,2,FALSE)*G181 + D157*HLOOKUP(A181,C162:L167,3,FALSE)*H181 + E157*HLOOKUP(A181,C162:L167,4,FALSE)*I181 + F157*HLOOKUP(A181,C162:L167,5,FALSE)*J181 + G157*HLOOKUP(A181,C162:L167,6,FALSE)*K181)</f>
        <v>0</v>
      </c>
      <c r="I180" s="4">
        <f>IF(ISBLANK(HLOOKUP(A180,C162:L167,4,FALSE)),0,C158*HLOOKUP(A181,C162:L167,2,FALSE)*G181 + D158*HLOOKUP(A181,C162:L167,3,FALSE)*H181 + E158*HLOOKUP(A181,C162:L167,4,FALSE)*I181 + F158*HLOOKUP(A181,C162:L167,5,FALSE)*J181 + G158*HLOOKUP(A181,C162:L167,6,FALSE)*K181)</f>
        <v>0</v>
      </c>
      <c r="J180" s="4">
        <f>IF(ISBLANK(HLOOKUP(A180,C162:L167,5,FALSE)),0,C159*HLOOKUP(A181,C162:L167,2,FALSE)*G181 + D159*HLOOKUP(A181,C162:L167,3,FALSE)*H181 + E159*HLOOKUP(A181,C162:L167,4,FALSE)*I181 + F159*HLOOKUP(A181,C162:L167,5,FALSE)*J181 + G159*HLOOKUP(A181,C162:L167,6,FALSE)*K181)</f>
        <v>0</v>
      </c>
      <c r="K180" s="5">
        <f>IF(ISBLANK(HLOOKUP(A180,C162:L167,6,FALSE)),0,C160*HLOOKUP(A181,C162:L167,2,FALSE)*G181 + D160*HLOOKUP(A181,C162:L167,3,FALSE)*H181 + E160*HLOOKUP(A181,C162:L167,4,FALSE)*I181 + F160*HLOOKUP(A181,C162:L167,5,FALSE)*J181 + G160*HLOOKUP(A181,C162:L167,6,FALSE)*K181)</f>
        <v>0</v>
      </c>
      <c r="L180" s="3">
        <f>B180*G180</f>
        <v>6.9441846325671158E-2</v>
      </c>
      <c r="M180" s="4">
        <f t="shared" ref="M180:M184" si="189">C180*H180</f>
        <v>0</v>
      </c>
      <c r="N180" s="4">
        <f t="shared" ref="N180:N184" si="190">D180*I180</f>
        <v>0</v>
      </c>
      <c r="O180" s="4">
        <f t="shared" ref="O180:O184" si="191">E180*J180</f>
        <v>0</v>
      </c>
      <c r="P180" s="5">
        <f t="shared" ref="P180:P184" si="192">F180*K180</f>
        <v>0</v>
      </c>
      <c r="Q180" s="19">
        <f>SUM(L180:P180)</f>
        <v>6.9441846325671158E-2</v>
      </c>
      <c r="R180" s="21">
        <f>L180/Q180</f>
        <v>1</v>
      </c>
      <c r="S180" s="17">
        <f>M180/Q180</f>
        <v>0</v>
      </c>
      <c r="T180" s="17">
        <f>N180/Q180</f>
        <v>0</v>
      </c>
      <c r="U180" s="17">
        <f>O180/Q180</f>
        <v>0</v>
      </c>
      <c r="V180" s="22">
        <f>P180/Q180</f>
        <v>0</v>
      </c>
      <c r="W180" s="21">
        <f>IF(W171=A180,L180/Q180,0)</f>
        <v>1</v>
      </c>
      <c r="X180" s="17">
        <f>IF(X171=A180,L180/Q180,0)</f>
        <v>0</v>
      </c>
      <c r="Y180" s="17">
        <f>IF(Y171=A180,L180/Q180,0)</f>
        <v>0</v>
      </c>
      <c r="Z180" s="17">
        <f>IF(Z171=A180,L180/Q180,0)</f>
        <v>0</v>
      </c>
      <c r="AA180" s="17">
        <f>IF(AA171=A180,L180/Q180,0)</f>
        <v>0</v>
      </c>
      <c r="AB180" s="17">
        <f>IF(AB171=A180,L180/Q180,0)</f>
        <v>0</v>
      </c>
      <c r="AC180" s="17">
        <f>IF(AC171=A180,L180/Q180,0)</f>
        <v>0</v>
      </c>
      <c r="AD180" s="17">
        <f>IF(AD171=A180,L180/Q180,0)</f>
        <v>0</v>
      </c>
      <c r="AE180" s="17">
        <f>IF(AE171=A180,L180/Q180,0)</f>
        <v>0</v>
      </c>
      <c r="AF180" s="17">
        <f>IF(AF171=A180,L180/Q180,0)</f>
        <v>0</v>
      </c>
      <c r="AG180" s="21">
        <f>IF(AG171=A180,M180/Q180,0)</f>
        <v>0</v>
      </c>
      <c r="AH180" s="17">
        <f>IF(AH171=A180,M180/Q180,0)</f>
        <v>0</v>
      </c>
      <c r="AI180" s="17">
        <f>IF(AI171=A180,M180/Q180,0)</f>
        <v>0</v>
      </c>
      <c r="AJ180" s="17">
        <f>IF(AJ171=A180,M180/Q180,0)</f>
        <v>0</v>
      </c>
      <c r="AK180" s="17">
        <f>IF(AK171=A180,M180/Q180,0)</f>
        <v>0</v>
      </c>
      <c r="AL180" s="17">
        <f>IF(AL171=A180,M180/Q180,0)</f>
        <v>0</v>
      </c>
      <c r="AM180" s="17">
        <f>IF(AM171=A180,M180/Q180,0)</f>
        <v>0</v>
      </c>
      <c r="AN180" s="17">
        <f>IF(AN171=A180,M180/Q180,0)</f>
        <v>0</v>
      </c>
      <c r="AO180" s="17">
        <f>IF(AO171=A180,M180/Q180,0)</f>
        <v>0</v>
      </c>
      <c r="AP180" s="17">
        <f>IF(AP171=A180,M180/Q180,0)</f>
        <v>0</v>
      </c>
      <c r="AQ180" s="21">
        <f>IF(AQ171=A180,N180/Q180,0)</f>
        <v>0</v>
      </c>
      <c r="AR180" s="17">
        <f>IF(AR171=A180,N180/Q180,0)</f>
        <v>0</v>
      </c>
      <c r="AS180" s="17">
        <f>IF(AS171=A180,N180/Q180,0)</f>
        <v>0</v>
      </c>
      <c r="AT180" s="17">
        <f>IF(AT171=A180,N180/Q180,0)</f>
        <v>0</v>
      </c>
      <c r="AU180" s="17">
        <f>IF(AU171=A180,N180/Q180,0)</f>
        <v>0</v>
      </c>
      <c r="AV180" s="17">
        <f>IF(AV171=A180,N180/Q180,0)</f>
        <v>0</v>
      </c>
      <c r="AW180" s="17">
        <f>IF(AW171=A180,N180/Q180,0)</f>
        <v>0</v>
      </c>
      <c r="AX180" s="17">
        <f>IF(AX171=A180,N180/Q180,0)</f>
        <v>0</v>
      </c>
      <c r="AY180" s="17">
        <f>IF(AY171=A180,N180/Q180,0)</f>
        <v>0</v>
      </c>
      <c r="AZ180" s="17">
        <f>IF(AZ171=A180,N180/Q180,0)</f>
        <v>0</v>
      </c>
      <c r="BA180" s="21">
        <f>IF(BA171=A180,O180/Q180,0)</f>
        <v>0</v>
      </c>
      <c r="BB180" s="17">
        <f>IF(BB171=A180,O180/Q180,0)</f>
        <v>0</v>
      </c>
      <c r="BC180" s="17">
        <f>IF(BC171=A180,O180/Q180,0)</f>
        <v>0</v>
      </c>
      <c r="BD180" s="17">
        <f>IF(BD171=A180,O180/Q180,0)</f>
        <v>0</v>
      </c>
      <c r="BE180" s="17">
        <f>IF(BE171=A180,O180/Q180,0)</f>
        <v>0</v>
      </c>
      <c r="BF180" s="17">
        <f>IF(BF171=A180,O180/Q180,0)</f>
        <v>0</v>
      </c>
      <c r="BG180" s="17">
        <f>IF(BG171=A180,O180/Q180,0)</f>
        <v>0</v>
      </c>
      <c r="BH180" s="17">
        <f>IF(BH171=A180,O180/Q180,0)</f>
        <v>0</v>
      </c>
      <c r="BI180" s="17">
        <f>IF(BI171=A180,O180/Q180,0)</f>
        <v>0</v>
      </c>
      <c r="BJ180" s="17">
        <f>IF(BJ171=A180,O180/Q180,0)</f>
        <v>0</v>
      </c>
      <c r="BK180" s="21">
        <f>IF(BK171=A180,P180/Q180,0)</f>
        <v>0</v>
      </c>
      <c r="BL180" s="17">
        <f>IF(BL171=A180,P180/Q180,0)</f>
        <v>0</v>
      </c>
      <c r="BM180" s="17">
        <f>IF(BM171=A180,P180/Q180,0)</f>
        <v>0</v>
      </c>
      <c r="BN180" s="17">
        <f>IF(BN171=A180,P180/Q180,0)</f>
        <v>0</v>
      </c>
      <c r="BO180" s="17">
        <f>IF(BO171=A180,P180/Q180,0)</f>
        <v>0</v>
      </c>
      <c r="BP180" s="17">
        <f>IF(BP171=A180,P180/Q180,0)</f>
        <v>0</v>
      </c>
      <c r="BQ180" s="17">
        <f>IF(BQ171=A180,P180/Q180,0)</f>
        <v>0</v>
      </c>
      <c r="BR180" s="17">
        <f>IF(BR171=A180,P180/Q180,0)</f>
        <v>0</v>
      </c>
      <c r="BS180" s="17">
        <f>IF(BS171=A180,P180/Q180,0)</f>
        <v>0</v>
      </c>
      <c r="BT180" s="22">
        <f>IF(BT171=A180,P180/Q180,0)</f>
        <v>0</v>
      </c>
      <c r="BU180" s="4"/>
      <c r="BV180" s="4"/>
      <c r="BW180" s="4"/>
      <c r="BX180" s="4"/>
      <c r="BY180" s="5"/>
      <c r="BZ180" s="3"/>
      <c r="CA180" s="4"/>
      <c r="CB180" s="4"/>
      <c r="CC180" s="4"/>
      <c r="CD180" s="5"/>
      <c r="CE180" s="3"/>
      <c r="CF180" s="4"/>
      <c r="CG180" s="4"/>
      <c r="CH180" s="4"/>
      <c r="CI180" s="5"/>
      <c r="CJ180" s="3"/>
      <c r="CK180" s="4"/>
      <c r="CL180" s="4"/>
      <c r="CM180" s="4"/>
      <c r="CN180" s="5"/>
      <c r="CO180" s="3"/>
      <c r="CP180" s="4"/>
      <c r="CQ180" s="4"/>
      <c r="CR180" s="4"/>
      <c r="CS180" s="5"/>
    </row>
    <row r="181" spans="1:97">
      <c r="A181" s="16" t="s">
        <v>14</v>
      </c>
      <c r="B181" s="3">
        <f>IF(ISBLANK(HLOOKUP(A181,C162:L167,2,FALSE)),0,HLOOKUP(A181,C162:L167,2,FALSE) * (C156*B180+C157*C180+C158*D180+C159*E180+C160*F180))</f>
        <v>0</v>
      </c>
      <c r="C181" s="4">
        <f>IF(ISBLANK(HLOOKUP(A181,C162:L167,3,FALSE)),0,HLOOKUP(A181,C162:L167,3,FALSE) * (D156*B180+D157*C180+D158*D180+D159*E180+D160*F180))</f>
        <v>0</v>
      </c>
      <c r="D181" s="4">
        <f>IF(ISBLANK(HLOOKUP(A181,C162:L167,4,FALSE)),0,HLOOKUP(A181,C162:L167,4,FALSE) * (E156*B180+E157*C180+E158*D180+E159*E180+E160*F180))</f>
        <v>0.83333333333261805</v>
      </c>
      <c r="E181" s="4">
        <f>IF(ISBLANK(HLOOKUP(A181,C162:L167,5,FALSE)),0,HLOOKUP(A181,C162:L167,5,FALSE) * (F156*B180+F157*C180+F158*D180+F159*E180+F160*F180))</f>
        <v>0</v>
      </c>
      <c r="F181" s="5">
        <f>IF(ISBLANK(HLOOKUP(A181,C162:L167,6,FALSE)),0,HLOOKUP(A181,C162:L167,6,FALSE) * (G156*B180+G157*C180+G158*D180+G159*E180+G160*F180))</f>
        <v>0</v>
      </c>
      <c r="G181" s="3">
        <f>IF(ISBLANK(HLOOKUP(A181,C162:L167,2,FALSE)),0,C156*HLOOKUP(A182,C162:L167,2,FALSE)*G182 + D156*HLOOKUP(A182,C162:L167,3,FALSE)*H182 + E156*HLOOKUP(A182,C162:L167,4,FALSE)*I182 + F156*HLOOKUP(A182,C162:L167,5,FALSE)*J182 + G156*HLOOKUP(A182,C162:L167,6,FALSE)*K182)</f>
        <v>0</v>
      </c>
      <c r="H181" s="4">
        <f>IF(ISBLANK(HLOOKUP(A181,C162:L167,3,FALSE)),0,C157*HLOOKUP(A182,C162:L167,2,FALSE)*G182 + D157*HLOOKUP(A182,C162:L167,3,FALSE)*H182 + E157*HLOOKUP(A182,C162:L167,4,FALSE)*I182 + F157*HLOOKUP(A182,C162:L167,5,FALSE)*J182 + G157*HLOOKUP(A182,C162:L167,6,FALSE)*K182)</f>
        <v>0</v>
      </c>
      <c r="I181" s="4">
        <f>IF(ISBLANK(HLOOKUP(A181,C162:L167,4,FALSE)),0,C158*HLOOKUP(A182,C162:L167,2,FALSE)*G182 + D158*HLOOKUP(A182,C162:L167,3,FALSE)*H182 + E158*HLOOKUP(A182,C162:L167,4,FALSE)*I182 + F158*HLOOKUP(A182,C162:L167,5,FALSE)*J182 + G158*HLOOKUP(A182,C162:L167,6,FALSE)*K182)</f>
        <v>8.3330215590876916E-2</v>
      </c>
      <c r="J181" s="4">
        <f>IF(ISBLANK(HLOOKUP(A181,C162:L167,5,FALSE)),0,C159*HLOOKUP(A182,C162:L167,2,FALSE)*G182 + D159*HLOOKUP(A182,C162:L167,3,FALSE)*H182 + E159*HLOOKUP(A182,C162:L167,4,FALSE)*I182 + F159*HLOOKUP(A182,C162:L167,5,FALSE)*J182 + G159*HLOOKUP(A182,C162:L167,6,FALSE)*K182)</f>
        <v>0</v>
      </c>
      <c r="K181" s="5">
        <f>IF(ISBLANK(HLOOKUP(A181,C162:L167,6,FALSE)),0,C160*HLOOKUP(A182,C162:L167,2,FALSE)*G182 + D160*HLOOKUP(A182,C162:L167,3,FALSE)*H182 + E160*HLOOKUP(A182,C162:L167,4,FALSE)*I182 + F160*HLOOKUP(A182,C162:L167,5,FALSE)*J182 + G160*HLOOKUP(A182,C162:L167,6,FALSE)*K182)</f>
        <v>0</v>
      </c>
      <c r="L181" s="3">
        <f t="shared" ref="L181:L184" si="193">B181*G181</f>
        <v>0</v>
      </c>
      <c r="M181" s="4">
        <f t="shared" si="189"/>
        <v>0</v>
      </c>
      <c r="N181" s="4">
        <f t="shared" si="190"/>
        <v>6.9441846325671158E-2</v>
      </c>
      <c r="O181" s="4">
        <f t="shared" si="191"/>
        <v>0</v>
      </c>
      <c r="P181" s="5">
        <f t="shared" si="192"/>
        <v>0</v>
      </c>
      <c r="Q181" s="19">
        <f t="shared" ref="Q181:Q184" si="194">SUM(L181:P181)</f>
        <v>6.9441846325671158E-2</v>
      </c>
      <c r="R181" s="21">
        <f>L181/Q181</f>
        <v>0</v>
      </c>
      <c r="S181" s="17">
        <f>M181/Q181</f>
        <v>0</v>
      </c>
      <c r="T181" s="17">
        <f>N181/Q181</f>
        <v>1</v>
      </c>
      <c r="U181" s="17">
        <f>O181/Q181</f>
        <v>0</v>
      </c>
      <c r="V181" s="22">
        <f>P181/Q181</f>
        <v>0</v>
      </c>
      <c r="W181" s="21">
        <f>IF(W171=A181,L181/Q181,0)</f>
        <v>0</v>
      </c>
      <c r="X181" s="17">
        <f>IF(X171=A181,L181/Q181,0)</f>
        <v>0</v>
      </c>
      <c r="Y181" s="17">
        <f>IF(Y171=A181,L181/Q181,0)</f>
        <v>0</v>
      </c>
      <c r="Z181" s="17">
        <f>IF(Z171=A181,L181/Q181,0)</f>
        <v>0</v>
      </c>
      <c r="AA181" s="17">
        <f>IF(AA171=A181,L181/Q181,0)</f>
        <v>0</v>
      </c>
      <c r="AB181" s="17">
        <f>IF(AB171=A181,L181/Q181,0)</f>
        <v>0</v>
      </c>
      <c r="AC181" s="17">
        <f>IF(AC171=A181,L181/Q181,0)</f>
        <v>0</v>
      </c>
      <c r="AD181" s="17">
        <f>IF(AD171=A181,L181/Q181,0)</f>
        <v>0</v>
      </c>
      <c r="AE181" s="17">
        <f>IF(AE171=A181,L181/Q181,0)</f>
        <v>0</v>
      </c>
      <c r="AF181" s="17">
        <f>IF(AF171=A181,L181/Q181,0)</f>
        <v>0</v>
      </c>
      <c r="AG181" s="21">
        <f>IF(AG171=A181,M181/Q181,0)</f>
        <v>0</v>
      </c>
      <c r="AH181" s="17">
        <f>IF(AH171=A181,M181/Q181,0)</f>
        <v>0</v>
      </c>
      <c r="AI181" s="17">
        <f>IF(AI171=A181,M181/Q181,0)</f>
        <v>0</v>
      </c>
      <c r="AJ181" s="17">
        <f>IF(AJ171=A181,M181/Q181,0)</f>
        <v>0</v>
      </c>
      <c r="AK181" s="17">
        <f>IF(AK171=A181,M181/Q181,0)</f>
        <v>0</v>
      </c>
      <c r="AL181" s="17">
        <f>IF(AL171=A181,M181/Q181,0)</f>
        <v>0</v>
      </c>
      <c r="AM181" s="17">
        <f>IF(AM171=A181,M181/Q181,0)</f>
        <v>0</v>
      </c>
      <c r="AN181" s="17">
        <f>IF(AN171=A181,M181/Q181,0)</f>
        <v>0</v>
      </c>
      <c r="AO181" s="17">
        <f>IF(AO171=A181,M181/Q181,0)</f>
        <v>0</v>
      </c>
      <c r="AP181" s="17">
        <f>IF(AP171=A181,M181/Q181,0)</f>
        <v>0</v>
      </c>
      <c r="AQ181" s="21">
        <f>IF(AQ171=A181,N181/Q181,0)</f>
        <v>0</v>
      </c>
      <c r="AR181" s="17">
        <f>IF(AR171=A181,N181/Q181,0)</f>
        <v>0</v>
      </c>
      <c r="AS181" s="17">
        <f>IF(AS171=A181,N181/Q181,0)</f>
        <v>0</v>
      </c>
      <c r="AT181" s="17">
        <f>IF(AT171=A181,N181/Q181,0)</f>
        <v>0</v>
      </c>
      <c r="AU181" s="17">
        <f>IF(AU171=A181,N181/Q181,0)</f>
        <v>0</v>
      </c>
      <c r="AV181" s="17">
        <f>IF(AV171=A181,N181/Q181,0)</f>
        <v>0</v>
      </c>
      <c r="AW181" s="17">
        <f>IF(AW171=A181,N181/Q181,0)</f>
        <v>0</v>
      </c>
      <c r="AX181" s="17">
        <f>IF(AX171=A181,N181/Q181,0)</f>
        <v>0</v>
      </c>
      <c r="AY181" s="17">
        <f>IF(AY171=A181,N181/Q181,0)</f>
        <v>0</v>
      </c>
      <c r="AZ181" s="17">
        <f>IF(AZ171=A181,N181/Q181,0)</f>
        <v>1</v>
      </c>
      <c r="BA181" s="21">
        <f>IF(BA171=A181,O181/Q181,0)</f>
        <v>0</v>
      </c>
      <c r="BB181" s="17">
        <f>IF(BB171=A181,O181/Q181,0)</f>
        <v>0</v>
      </c>
      <c r="BC181" s="17">
        <f>IF(BC171=A181,O181/Q181,0)</f>
        <v>0</v>
      </c>
      <c r="BD181" s="17">
        <f>IF(BD171=A181,O181/Q181,0)</f>
        <v>0</v>
      </c>
      <c r="BE181" s="17">
        <f>IF(BE171=A181,O181/Q181,0)</f>
        <v>0</v>
      </c>
      <c r="BF181" s="17">
        <f>IF(BF171=A181,O181/Q181,0)</f>
        <v>0</v>
      </c>
      <c r="BG181" s="17">
        <f>IF(BG171=A181,O181/Q181,0)</f>
        <v>0</v>
      </c>
      <c r="BH181" s="17">
        <f>IF(BH171=A181,O181/Q181,0)</f>
        <v>0</v>
      </c>
      <c r="BI181" s="17">
        <f>IF(BI171=A181,O181/Q181,0)</f>
        <v>0</v>
      </c>
      <c r="BJ181" s="17">
        <f>IF(BJ171=A181,O181/Q181,0)</f>
        <v>0</v>
      </c>
      <c r="BK181" s="21">
        <f>IF(BK171=A181,P181/Q181,0)</f>
        <v>0</v>
      </c>
      <c r="BL181" s="17">
        <f>IF(BL171=A181,P181/Q181,0)</f>
        <v>0</v>
      </c>
      <c r="BM181" s="17">
        <f>IF(BM171=A181,P181/Q181,0)</f>
        <v>0</v>
      </c>
      <c r="BN181" s="17">
        <f>IF(BN171=A181,P181/Q181,0)</f>
        <v>0</v>
      </c>
      <c r="BO181" s="17">
        <f>IF(BO171=A181,P181/Q181,0)</f>
        <v>0</v>
      </c>
      <c r="BP181" s="17">
        <f>IF(BP171=A181,P181/Q181,0)</f>
        <v>0</v>
      </c>
      <c r="BQ181" s="17">
        <f>IF(BQ171=A181,P181/Q181,0)</f>
        <v>0</v>
      </c>
      <c r="BR181" s="17">
        <f>IF(BR171=A181,P181/Q181,0)</f>
        <v>0</v>
      </c>
      <c r="BS181" s="17">
        <f>IF(BS171=A181,P181/Q181,0)</f>
        <v>0</v>
      </c>
      <c r="BT181" s="22">
        <f>IF(BT171=A181,P181/Q181,0)</f>
        <v>0</v>
      </c>
      <c r="BU181" s="4">
        <f>B180*C156*G181*HLOOKUP(A181,C162:L167,2,FALSE)/Q180</f>
        <v>0</v>
      </c>
      <c r="BV181" s="4">
        <f>B180*D156*H181*HLOOKUP(A181,C162:L167,3,FALSE)/Q180</f>
        <v>0</v>
      </c>
      <c r="BW181" s="4">
        <f>B180*E156*I181*HLOOKUP(A181,C162:L167,4,FALSE)/Q180</f>
        <v>1</v>
      </c>
      <c r="BX181" s="4">
        <f>B180*F156*J181*HLOOKUP(A181,C162:L167,5,FALSE)/Q180</f>
        <v>0</v>
      </c>
      <c r="BY181" s="5">
        <f>B180*G156*K181*HLOOKUP(A181,C162:L167,6,FALSE)/Q180</f>
        <v>0</v>
      </c>
      <c r="BZ181" s="3">
        <f>C180*C157*G181*HLOOKUP(A181,C162:L167,2,FALSE)/Q180</f>
        <v>0</v>
      </c>
      <c r="CA181" s="4">
        <f>C180*D157*H181*HLOOKUP(A181,C162:L167,3,FALSE)/Q180</f>
        <v>0</v>
      </c>
      <c r="CB181" s="4">
        <f>C180*E157*I181*HLOOKUP(A181,C162:L167,4,FALSE)/Q180</f>
        <v>0</v>
      </c>
      <c r="CC181" s="4">
        <f>C180*F157*J181*HLOOKUP(A181,C162:L167,5,FALSE)/Q180</f>
        <v>0</v>
      </c>
      <c r="CD181" s="5">
        <f>C180*G157*K181*HLOOKUP(A181,C162:L167,6,FALSE)/Q180</f>
        <v>0</v>
      </c>
      <c r="CE181" s="3">
        <f>D180*C158*G181*HLOOKUP(A181,C162:L167,2,FALSE)/Q180</f>
        <v>0</v>
      </c>
      <c r="CF181" s="4">
        <f>D180*D158*H181*HLOOKUP(A181,C162:L167,3,FALSE)/Q180</f>
        <v>0</v>
      </c>
      <c r="CG181" s="4">
        <f>D180*E158*I181*HLOOKUP(A181,C162:L167,4,FALSE)/Q180</f>
        <v>0</v>
      </c>
      <c r="CH181" s="4">
        <f>D180*F158*J181*HLOOKUP(A181,C162:L167,5,FALSE)/Q180</f>
        <v>0</v>
      </c>
      <c r="CI181" s="5">
        <f>D180*G158*K181*HLOOKUP(A181,C162:L167,6,FALSE)/Q180</f>
        <v>0</v>
      </c>
      <c r="CJ181" s="3">
        <f>E180*C159*G181*HLOOKUP(A181,C162:L167,2,FALSE)/Q180</f>
        <v>0</v>
      </c>
      <c r="CK181" s="4">
        <f>E180*D159*H181*HLOOKUP(A181,C162:L167,3,FALSE)/Q180</f>
        <v>0</v>
      </c>
      <c r="CL181" s="4">
        <f>E180*E159*I181*HLOOKUP(A181,C162:L167,4,FALSE)/Q180</f>
        <v>0</v>
      </c>
      <c r="CM181" s="4">
        <f>E180*F159*J181*HLOOKUP(A181,C162:L167,5,FALSE)/Q180</f>
        <v>0</v>
      </c>
      <c r="CN181" s="5">
        <f>E180*G159*K181*HLOOKUP(A181,C162:L167,6,FALSE)/Q180</f>
        <v>0</v>
      </c>
      <c r="CO181" s="3">
        <f>F180*C160*G181*HLOOKUP(A181,C162:L167,2,FALSE)/Q180</f>
        <v>0</v>
      </c>
      <c r="CP181" s="4">
        <f>F180*D160*H181*HLOOKUP(A181,C162:L167,3,FALSE)/Q180</f>
        <v>0</v>
      </c>
      <c r="CQ181" s="4">
        <f>F180*E160*I181*HLOOKUP(A181,C162:L167,4,FALSE)/Q180</f>
        <v>0</v>
      </c>
      <c r="CR181" s="4">
        <f>F180*F160*J181*HLOOKUP(A181,C162:L167,5,FALSE)/Q180</f>
        <v>0</v>
      </c>
      <c r="CS181" s="5">
        <f>F180*G160*K181*HLOOKUP(A181,C162:L167,6,FALSE)/Q180</f>
        <v>0</v>
      </c>
    </row>
    <row r="182" spans="1:97">
      <c r="A182" s="16" t="s">
        <v>9</v>
      </c>
      <c r="B182" s="3">
        <f>IF(ISBLANK(HLOOKUP(A182,C162:L167,2,FALSE)),0,HLOOKUP(A182,C162:L167,2,FALSE) * (C156*B181+C157*C181+C158*D181+C159*E181+C160*F181))</f>
        <v>0</v>
      </c>
      <c r="C182" s="4">
        <f>IF(ISBLANK(HLOOKUP(A182,C162:L167,3,FALSE)),0,HLOOKUP(A182,C162:L167,3,FALSE) * (D156*B181+D157*C181+D158*D181+D159*E181+D160*F181))</f>
        <v>0</v>
      </c>
      <c r="D182" s="4">
        <f>IF(ISBLANK(HLOOKUP(A182,C162:L167,4,FALSE)),0,HLOOKUP(A182,C162:L167,4,FALSE) * (E156*B181+E157*C181+E158*D181+E159*E181+E160*F181))</f>
        <v>5.6259143500374729E-25</v>
      </c>
      <c r="E182" s="4">
        <f>IF(ISBLANK(HLOOKUP(A182,C162:L167,5,FALSE)),0,HLOOKUP(A182,C162:L167,5,FALSE) * (F156*B181+F157*C181+F158*D181+F159*E181+F160*F181))</f>
        <v>0.41663756595252827</v>
      </c>
      <c r="F182" s="5">
        <f>IF(ISBLANK(HLOOKUP(A182,C162:L167,6,FALSE)),0,HLOOKUP(A182,C162:L167,6,FALSE) * (G156*B181+G157*C181+G158*D181+G159*E181+G160*F181))</f>
        <v>1.4883632530591484E-9</v>
      </c>
      <c r="G182" s="3">
        <f>IF(ISBLANK(HLOOKUP(A182,C162:L167,2,FALSE)),0,C156*HLOOKUP(A183,C162:L167,2,FALSE)*G183 + D156*HLOOKUP(A183,C162:L167,3,FALSE)*H183 + E156*HLOOKUP(A183,C162:L167,4,FALSE)*I183 + F156*HLOOKUP(A183,C162:L167,5,FALSE)*J183 + G156*HLOOKUP(A183,C162:L167,6,FALSE)*K183)</f>
        <v>0</v>
      </c>
      <c r="H182" s="4">
        <f>IF(ISBLANK(HLOOKUP(A182,C162:L167,3,FALSE)),0,C157*HLOOKUP(A183,C162:L167,2,FALSE)*G183 + D157*HLOOKUP(A183,C162:L167,3,FALSE)*H183 + E157*HLOOKUP(A183,C162:L167,4,FALSE)*I183 + F157*HLOOKUP(A183,C162:L167,5,FALSE)*J183 + G157*HLOOKUP(A183,C162:L167,6,FALSE)*K183)</f>
        <v>0</v>
      </c>
      <c r="I182" s="4">
        <f>IF(ISBLANK(HLOOKUP(A182,C162:L167,4,FALSE)),0,C158*HLOOKUP(A183,C162:L167,2,FALSE)*G183 + D158*HLOOKUP(A183,C162:L167,3,FALSE)*H183 + E158*HLOOKUP(A183,C162:L167,4,FALSE)*I183 + F158*HLOOKUP(A183,C162:L167,5,FALSE)*J183 + G158*HLOOKUP(A183,C162:L167,6,FALSE)*K183)</f>
        <v>8.6268167715299996E-6</v>
      </c>
      <c r="J182" s="4">
        <f>IF(ISBLANK(HLOOKUP(A182,C162:L167,5,FALSE)),0,C159*HLOOKUP(A183,C162:L167,2,FALSE)*G183 + D159*HLOOKUP(A183,C162:L167,3,FALSE)*H183 + E159*HLOOKUP(A183,C162:L167,4,FALSE)*I183 + F159*HLOOKUP(A183,C162:L167,5,FALSE)*J183 + G159*HLOOKUP(A183,C162:L167,6,FALSE)*K183)</f>
        <v>0.16667207184477303</v>
      </c>
      <c r="K182" s="5">
        <f>IF(ISBLANK(HLOOKUP(A182,C162:L167,6,FALSE)),0,C160*HLOOKUP(A183,C162:L167,2,FALSE)*G183 + D160*HLOOKUP(A183,C162:L167,3,FALSE)*H183 + E160*HLOOKUP(A183,C162:L167,4,FALSE)*I183 + F160*HLOOKUP(A183,C162:L167,5,FALSE)*J183 + G160*HLOOKUP(A183,C162:L167,6,FALSE)*K183)</f>
        <v>5.5846143987641752E-10</v>
      </c>
      <c r="L182" s="3">
        <f t="shared" si="193"/>
        <v>0</v>
      </c>
      <c r="M182" s="4">
        <f t="shared" si="189"/>
        <v>0</v>
      </c>
      <c r="N182" s="4">
        <f t="shared" si="190"/>
        <v>4.8533732270094568E-30</v>
      </c>
      <c r="O182" s="4">
        <f t="shared" si="191"/>
        <v>6.9441846325671158E-2</v>
      </c>
      <c r="P182" s="5">
        <f t="shared" si="192"/>
        <v>8.3119348536256077E-19</v>
      </c>
      <c r="Q182" s="19">
        <f t="shared" si="194"/>
        <v>6.9441846325671158E-2</v>
      </c>
      <c r="R182" s="21">
        <f>L182/Q182</f>
        <v>0</v>
      </c>
      <c r="S182" s="17">
        <f>M182/Q182</f>
        <v>0</v>
      </c>
      <c r="T182" s="17">
        <f>N182/Q182</f>
        <v>6.9891189301734758E-29</v>
      </c>
      <c r="U182" s="17">
        <f>O182/Q182</f>
        <v>1</v>
      </c>
      <c r="V182" s="22">
        <f>P182/Q182</f>
        <v>1.1969634008064766E-17</v>
      </c>
      <c r="W182" s="21">
        <f>IF(W171=A182,L182/Q182,0)</f>
        <v>0</v>
      </c>
      <c r="X182" s="17">
        <f>IF(X171=A182,L182/Q182,0)</f>
        <v>0</v>
      </c>
      <c r="Y182" s="17">
        <f>IF(Y171=A182,L182/Q182,0)</f>
        <v>0</v>
      </c>
      <c r="Z182" s="17">
        <f>IF(Z171=A182,L182/Q182,0)</f>
        <v>0</v>
      </c>
      <c r="AA182" s="17">
        <f>IF(AA171=A182,L182/Q182,0)</f>
        <v>0</v>
      </c>
      <c r="AB182" s="17">
        <f>IF(AB171=A182,L182/Q182,0)</f>
        <v>0</v>
      </c>
      <c r="AC182" s="17">
        <f>IF(AC171=A182,L182/Q182,0)</f>
        <v>0</v>
      </c>
      <c r="AD182" s="17">
        <f>IF(AD171=A182,L182/Q182,0)</f>
        <v>0</v>
      </c>
      <c r="AE182" s="17">
        <f>IF(AE171=A182,L182/Q182,0)</f>
        <v>0</v>
      </c>
      <c r="AF182" s="17">
        <f>IF(AF171=A182,L182/Q182,0)</f>
        <v>0</v>
      </c>
      <c r="AG182" s="21">
        <f>IF(AG171=A182,M182/Q182,0)</f>
        <v>0</v>
      </c>
      <c r="AH182" s="17">
        <f>IF(AH171=A182,M182/Q182,0)</f>
        <v>0</v>
      </c>
      <c r="AI182" s="17">
        <f>IF(AI171=A182,M182/Q182,0)</f>
        <v>0</v>
      </c>
      <c r="AJ182" s="17">
        <f>IF(AJ171=A182,M182/Q182,0)</f>
        <v>0</v>
      </c>
      <c r="AK182" s="17">
        <f>IF(AK171=A182,M182/Q182,0)</f>
        <v>0</v>
      </c>
      <c r="AL182" s="17">
        <f>IF(AL171=A182,M182/Q182,0)</f>
        <v>0</v>
      </c>
      <c r="AM182" s="17">
        <f>IF(AM171=A182,M182/Q182,0)</f>
        <v>0</v>
      </c>
      <c r="AN182" s="17">
        <f>IF(AN171=A182,M182/Q182,0)</f>
        <v>0</v>
      </c>
      <c r="AO182" s="17">
        <f>IF(AO171=A182,M182/Q182,0)</f>
        <v>0</v>
      </c>
      <c r="AP182" s="17">
        <f>IF(AP171=A182,M182/Q182,0)</f>
        <v>0</v>
      </c>
      <c r="AQ182" s="21">
        <f>IF(AQ171=A182,N182/Q182,0)</f>
        <v>0</v>
      </c>
      <c r="AR182" s="17">
        <f>IF(AR171=A182,N182/Q182,0)</f>
        <v>0</v>
      </c>
      <c r="AS182" s="17">
        <f>IF(AS171=A182,N182/Q182,0)</f>
        <v>0</v>
      </c>
      <c r="AT182" s="17">
        <f>IF(AT171=A182,N182/Q182,0)</f>
        <v>0</v>
      </c>
      <c r="AU182" s="17">
        <f>IF(AU171=A182,N182/Q182,0)</f>
        <v>6.9891189301734758E-29</v>
      </c>
      <c r="AV182" s="17">
        <f>IF(AV171=A182,N182/Q182,0)</f>
        <v>0</v>
      </c>
      <c r="AW182" s="17">
        <f>IF(AW171=A182,N182/Q182,0)</f>
        <v>0</v>
      </c>
      <c r="AX182" s="17">
        <f>IF(AX171=A182,N182/Q182,0)</f>
        <v>0</v>
      </c>
      <c r="AY182" s="17">
        <f>IF(AY171=A182,N182/Q182,0)</f>
        <v>0</v>
      </c>
      <c r="AZ182" s="17">
        <f>IF(AZ171=A182,N182/Q182,0)</f>
        <v>0</v>
      </c>
      <c r="BA182" s="21">
        <f>IF(BA171=A182,O182/Q182,0)</f>
        <v>0</v>
      </c>
      <c r="BB182" s="17">
        <f>IF(BB171=A182,O182/Q182,0)</f>
        <v>0</v>
      </c>
      <c r="BC182" s="17">
        <f>IF(BC171=A182,O182/Q182,0)</f>
        <v>0</v>
      </c>
      <c r="BD182" s="17">
        <f>IF(BD171=A182,O182/Q182,0)</f>
        <v>0</v>
      </c>
      <c r="BE182" s="17">
        <f>IF(BE171=A182,O182/Q182,0)</f>
        <v>1</v>
      </c>
      <c r="BF182" s="17">
        <f>IF(BF171=A182,O182/Q182,0)</f>
        <v>0</v>
      </c>
      <c r="BG182" s="17">
        <f>IF(BG171=A182,O182/Q182,0)</f>
        <v>0</v>
      </c>
      <c r="BH182" s="17">
        <f>IF(BH171=A182,O182/Q182,0)</f>
        <v>0</v>
      </c>
      <c r="BI182" s="17">
        <f>IF(BI171=A182,O182/Q182,0)</f>
        <v>0</v>
      </c>
      <c r="BJ182" s="17">
        <f>IF(BJ171=A182,O182/Q182,0)</f>
        <v>0</v>
      </c>
      <c r="BK182" s="21">
        <f>IF(BK171=A182,P182/Q182,0)</f>
        <v>0</v>
      </c>
      <c r="BL182" s="17">
        <f>IF(BL171=A182,P182/Q182,0)</f>
        <v>0</v>
      </c>
      <c r="BM182" s="17">
        <f>IF(BM171=A182,P182/Q182,0)</f>
        <v>0</v>
      </c>
      <c r="BN182" s="17">
        <f>IF(BN171=A182,P182/Q182,0)</f>
        <v>0</v>
      </c>
      <c r="BO182" s="17">
        <f>IF(BO171=A182,P182/Q182,0)</f>
        <v>1.1969634008064766E-17</v>
      </c>
      <c r="BP182" s="17">
        <f>IF(BP171=A182,P182/Q182,0)</f>
        <v>0</v>
      </c>
      <c r="BQ182" s="17">
        <f>IF(BQ171=A182,P182/Q182,0)</f>
        <v>0</v>
      </c>
      <c r="BR182" s="17">
        <f>IF(BR171=A182,P182/Q182,0)</f>
        <v>0</v>
      </c>
      <c r="BS182" s="17">
        <f>IF(BS171=A182,P182/Q182,0)</f>
        <v>0</v>
      </c>
      <c r="BT182" s="22">
        <f>IF(BT171=A182,P182/Q182,0)</f>
        <v>0</v>
      </c>
      <c r="BU182" s="4">
        <f>B181*C156*G182*HLOOKUP(A182,C162:L167,2,FALSE)/Q181</f>
        <v>0</v>
      </c>
      <c r="BV182" s="4">
        <f>B181*D156*H182*HLOOKUP(A182,C162:L167,3,FALSE)/Q181</f>
        <v>0</v>
      </c>
      <c r="BW182" s="4">
        <f>B181*E156*I182*HLOOKUP(A182,C162:L167,4,FALSE)/Q181</f>
        <v>0</v>
      </c>
      <c r="BX182" s="4">
        <f>B181*F156*J182*HLOOKUP(A182,C162:L167,5,FALSE)/Q181</f>
        <v>0</v>
      </c>
      <c r="BY182" s="5">
        <f>B181*G156*K182*HLOOKUP(A182,C162:L167,6,FALSE)/Q181</f>
        <v>0</v>
      </c>
      <c r="BZ182" s="3">
        <f>C181*C157*G182*HLOOKUP(A182,C162:L167,2,FALSE)/Q181</f>
        <v>0</v>
      </c>
      <c r="CA182" s="4">
        <f>C181*D157*H182*HLOOKUP(A182,C162:L167,3,FALSE)/Q181</f>
        <v>0</v>
      </c>
      <c r="CB182" s="4">
        <f>C181*E157*I182*HLOOKUP(A182,C162:L167,4,FALSE)/Q181</f>
        <v>0</v>
      </c>
      <c r="CC182" s="4">
        <f>C181*F157*J182*HLOOKUP(A182,C162:L167,5,FALSE)/Q181</f>
        <v>0</v>
      </c>
      <c r="CD182" s="5">
        <f>C181*G157*K182*HLOOKUP(A182,C162:L167,6,FALSE)/Q181</f>
        <v>0</v>
      </c>
      <c r="CE182" s="3">
        <f>D181*C158*G182*HLOOKUP(A182,C162:L167,2,FALSE)/Q181</f>
        <v>0</v>
      </c>
      <c r="CF182" s="4">
        <f>D181*D158*H182*HLOOKUP(A182,C162:L167,3,FALSE)/Q181</f>
        <v>0</v>
      </c>
      <c r="CG182" s="4">
        <f>D181*E158*I182*HLOOKUP(A182,C162:L167,4,FALSE)/Q181</f>
        <v>6.9891189301734746E-29</v>
      </c>
      <c r="CH182" s="4">
        <f>D181*F158*J182*HLOOKUP(A182,C162:L167,5,FALSE)/Q181</f>
        <v>1</v>
      </c>
      <c r="CI182" s="5">
        <f>D181*G158*K182*HLOOKUP(A182,C162:L167,6,FALSE)/Q181</f>
        <v>1.1969634008064767E-17</v>
      </c>
      <c r="CJ182" s="3">
        <f>E181*C159*G182*HLOOKUP(A182,C162:L167,2,FALSE)/Q181</f>
        <v>0</v>
      </c>
      <c r="CK182" s="4">
        <f>E181*D159*H182*HLOOKUP(A182,C162:L167,3,FALSE)/Q181</f>
        <v>0</v>
      </c>
      <c r="CL182" s="4">
        <f>E181*E159*I182*HLOOKUP(A182,C162:L167,4,FALSE)/Q181</f>
        <v>0</v>
      </c>
      <c r="CM182" s="4">
        <f>E181*F159*J182*HLOOKUP(A182,C162:L167,5,FALSE)/Q181</f>
        <v>0</v>
      </c>
      <c r="CN182" s="5">
        <f>E181*G159*K182*HLOOKUP(A182,C162:L167,6,FALSE)/Q181</f>
        <v>0</v>
      </c>
      <c r="CO182" s="3">
        <f>F181*C160*G182*HLOOKUP(A182,C162:L167,2,FALSE)/Q181</f>
        <v>0</v>
      </c>
      <c r="CP182" s="4">
        <f>F181*D160*H182*HLOOKUP(A182,C162:L167,3,FALSE)/Q181</f>
        <v>0</v>
      </c>
      <c r="CQ182" s="4">
        <f>F181*E160*I182*HLOOKUP(A182,C162:L167,4,FALSE)/Q181</f>
        <v>0</v>
      </c>
      <c r="CR182" s="4">
        <f>F181*F160*J182*HLOOKUP(A182,C162:L167,5,FALSE)/Q181</f>
        <v>0</v>
      </c>
      <c r="CS182" s="5">
        <f>F181*G160*K182*HLOOKUP(A182,C162:L167,6,FALSE)/Q181</f>
        <v>0</v>
      </c>
    </row>
    <row r="183" spans="1:97">
      <c r="A183" s="16" t="s">
        <v>12</v>
      </c>
      <c r="B183" s="3">
        <f>IF(ISBLANK(HLOOKUP(A183,C162:L167,2,FALSE)),0,HLOOKUP(A183,C162:L167,2,FALSE) * (C156*B182+C157*C182+C158*D182+C159*E182+C160*F182))</f>
        <v>0</v>
      </c>
      <c r="C183" s="4">
        <f>IF(ISBLANK(HLOOKUP(A183,C162:L167,3,FALSE)),0,HLOOKUP(A183,C162:L167,3,FALSE) * (D156*B182+D157*C182+D158*D182+D159*E182+D160*F182))</f>
        <v>0</v>
      </c>
      <c r="D183" s="4">
        <f>IF(ISBLANK(HLOOKUP(A183,C162:L167,4,FALSE)),0,HLOOKUP(A183,C162:L167,4,FALSE) * (E156*B182+E157*C182+E158*D182+E159*E182+E160*F182))</f>
        <v>0</v>
      </c>
      <c r="E183" s="4">
        <f>IF(ISBLANK(HLOOKUP(A183,C162:L167,5,FALSE)),0,HLOOKUP(A183,C162:L167,5,FALSE) * (F156*B182+F157*C182+F158*D182+F159*E182+F160*F182))</f>
        <v>0</v>
      </c>
      <c r="F183" s="5">
        <f>IF(ISBLANK(HLOOKUP(A183,C162:L167,6,FALSE)),0,HLOOKUP(A183,C162:L167,6,FALSE) * (G156*B182+G157*C182+G158*D182+G159*E182+G160*F182))</f>
        <v>0.13887667756097941</v>
      </c>
      <c r="G183" s="3">
        <f>IF(ISBLANK(HLOOKUP(A183,C162:L167,2,FALSE)),0,C156*HLOOKUP(A184,C162:L167,2,FALSE)*G184 + D156*HLOOKUP(A184,C162:L167,3,FALSE)*H184 + E156*HLOOKUP(A184,C162:L167,4,FALSE)*I184 + F156*HLOOKUP(A184,C162:L167,5,FALSE)*J184 + G156*HLOOKUP(A184,C162:L167,6,FALSE)*K184)</f>
        <v>0</v>
      </c>
      <c r="H183" s="4">
        <f>IF(ISBLANK(HLOOKUP(A183,C162:L167,3,FALSE)),0,C157*HLOOKUP(A184,C162:L167,2,FALSE)*G184 + D157*HLOOKUP(A184,C162:L167,3,FALSE)*H184 + E157*HLOOKUP(A184,C162:L167,4,FALSE)*I184 + F157*HLOOKUP(A184,C162:L167,5,FALSE)*J184 + G157*HLOOKUP(A184,C162:L167,6,FALSE)*K184)</f>
        <v>0</v>
      </c>
      <c r="I183" s="4">
        <f>IF(ISBLANK(HLOOKUP(A183,C162:L167,4,FALSE)),0,C158*HLOOKUP(A184,C162:L167,2,FALSE)*G184 + D158*HLOOKUP(A184,C162:L167,3,FALSE)*H184 + E158*HLOOKUP(A184,C162:L167,4,FALSE)*I184 + F158*HLOOKUP(A184,C162:L167,5,FALSE)*J184 + G158*HLOOKUP(A184,C162:L167,6,FALSE)*K184)</f>
        <v>0</v>
      </c>
      <c r="J183" s="4">
        <f>IF(ISBLANK(HLOOKUP(A183,C162:L167,5,FALSE)),0,C159*HLOOKUP(A184,C162:L167,2,FALSE)*G184 + D159*HLOOKUP(A184,C162:L167,3,FALSE)*H184 + E159*HLOOKUP(A184,C162:L167,4,FALSE)*I184 + F159*HLOOKUP(A184,C162:L167,5,FALSE)*J184 + G159*HLOOKUP(A184,C162:L167,6,FALSE)*K184)</f>
        <v>0</v>
      </c>
      <c r="K183" s="5">
        <f>IF(ISBLANK(HLOOKUP(A183,C162:L167,6,FALSE)),0,C160*HLOOKUP(A184,C162:L167,2,FALSE)*G184 + D160*HLOOKUP(A184,C162:L167,3,FALSE)*H184 + E160*HLOOKUP(A184,C162:L167,4,FALSE)*I184 + F160*HLOOKUP(A184,C162:L167,5,FALSE)*J184 + G160*HLOOKUP(A184,C162:L167,6,FALSE)*K184)</f>
        <v>0.50002525654590135</v>
      </c>
      <c r="L183" s="3">
        <f t="shared" si="193"/>
        <v>0</v>
      </c>
      <c r="M183" s="4">
        <f t="shared" si="189"/>
        <v>0</v>
      </c>
      <c r="N183" s="4">
        <f t="shared" si="190"/>
        <v>0</v>
      </c>
      <c r="O183" s="4">
        <f t="shared" si="191"/>
        <v>0</v>
      </c>
      <c r="P183" s="5">
        <f t="shared" si="192"/>
        <v>6.9441846325671144E-2</v>
      </c>
      <c r="Q183" s="19">
        <f t="shared" si="194"/>
        <v>6.9441846325671144E-2</v>
      </c>
      <c r="R183" s="21">
        <f>L183/Q183</f>
        <v>0</v>
      </c>
      <c r="S183" s="17">
        <f>M183/Q183</f>
        <v>0</v>
      </c>
      <c r="T183" s="17">
        <f>N183/Q183</f>
        <v>0</v>
      </c>
      <c r="U183" s="17">
        <f>O183/Q183</f>
        <v>0</v>
      </c>
      <c r="V183" s="22">
        <f>P183/Q183</f>
        <v>1</v>
      </c>
      <c r="W183" s="21">
        <f>IF(W171=A183,L183/Q183,0)</f>
        <v>0</v>
      </c>
      <c r="X183" s="17">
        <f>IF(X171=A183,L183/Q183,0)</f>
        <v>0</v>
      </c>
      <c r="Y183" s="17">
        <f>IF(Y171=A183,L183/Q183,0)</f>
        <v>0</v>
      </c>
      <c r="Z183" s="17">
        <f>IF(Z171=A183,L183/Q183,0)</f>
        <v>0</v>
      </c>
      <c r="AA183" s="17">
        <f>IF(AA171=A183,L183/Q183,0)</f>
        <v>0</v>
      </c>
      <c r="AB183" s="17">
        <f>IF(AB171=A183,L183/Q183,0)</f>
        <v>0</v>
      </c>
      <c r="AC183" s="17">
        <f>IF(AC171=A183,L183/Q183,0)</f>
        <v>0</v>
      </c>
      <c r="AD183" s="17">
        <f>IF(AD171=A183,L183/Q183,0)</f>
        <v>0</v>
      </c>
      <c r="AE183" s="17">
        <f>IF(AE171=A183,L183/Q183,0)</f>
        <v>0</v>
      </c>
      <c r="AF183" s="17">
        <f>IF(AF171=A183,L183/Q183,0)</f>
        <v>0</v>
      </c>
      <c r="AG183" s="21">
        <f>IF(AG171=A183,M183/Q183,0)</f>
        <v>0</v>
      </c>
      <c r="AH183" s="17">
        <f>IF(AH171=A183,M183/Q183,0)</f>
        <v>0</v>
      </c>
      <c r="AI183" s="17">
        <f>IF(AI171=A183,M183/Q183,0)</f>
        <v>0</v>
      </c>
      <c r="AJ183" s="17">
        <f>IF(AJ171=A183,M183/Q183,0)</f>
        <v>0</v>
      </c>
      <c r="AK183" s="17">
        <f>IF(AK171=A183,M183/Q183,0)</f>
        <v>0</v>
      </c>
      <c r="AL183" s="17">
        <f>IF(AL171=A183,M183/Q183,0)</f>
        <v>0</v>
      </c>
      <c r="AM183" s="17">
        <f>IF(AM171=A183,M183/Q183,0)</f>
        <v>0</v>
      </c>
      <c r="AN183" s="17">
        <f>IF(AN171=A183,M183/Q183,0)</f>
        <v>0</v>
      </c>
      <c r="AO183" s="17">
        <f>IF(AO171=A183,M183/Q183,0)</f>
        <v>0</v>
      </c>
      <c r="AP183" s="17">
        <f>IF(AP171=A183,M183/Q183,0)</f>
        <v>0</v>
      </c>
      <c r="AQ183" s="21">
        <f>IF(AQ171=A183,N183/Q183,0)</f>
        <v>0</v>
      </c>
      <c r="AR183" s="17">
        <f>IF(AR171=A183,N183/Q183,0)</f>
        <v>0</v>
      </c>
      <c r="AS183" s="17">
        <f>IF(AS171=A183,N183/Q183,0)</f>
        <v>0</v>
      </c>
      <c r="AT183" s="17">
        <f>IF(AT171=A183,N183/Q183,0)</f>
        <v>0</v>
      </c>
      <c r="AU183" s="17">
        <f>IF(AU171=A183,N183/Q183,0)</f>
        <v>0</v>
      </c>
      <c r="AV183" s="17">
        <f>IF(AV171=A183,N183/Q183,0)</f>
        <v>0</v>
      </c>
      <c r="AW183" s="17">
        <f>IF(AW171=A183,N183/Q183,0)</f>
        <v>0</v>
      </c>
      <c r="AX183" s="17">
        <f>IF(AX171=A183,N183/Q183,0)</f>
        <v>0</v>
      </c>
      <c r="AY183" s="17">
        <f>IF(AY171=A183,N183/Q183,0)</f>
        <v>0</v>
      </c>
      <c r="AZ183" s="17">
        <f>IF(AZ171=A183,N183/Q183,0)</f>
        <v>0</v>
      </c>
      <c r="BA183" s="21">
        <f>IF(BA171=A183,O183/Q183,0)</f>
        <v>0</v>
      </c>
      <c r="BB183" s="17">
        <f>IF(BB171=A183,O183/Q183,0)</f>
        <v>0</v>
      </c>
      <c r="BC183" s="17">
        <f>IF(BC171=A183,O183/Q183,0)</f>
        <v>0</v>
      </c>
      <c r="BD183" s="17">
        <f>IF(BD171=A183,O183/Q183,0)</f>
        <v>0</v>
      </c>
      <c r="BE183" s="17">
        <f>IF(BE171=A183,O183/Q183,0)</f>
        <v>0</v>
      </c>
      <c r="BF183" s="17">
        <f>IF(BF171=A183,O183/Q183,0)</f>
        <v>0</v>
      </c>
      <c r="BG183" s="17">
        <f>IF(BG171=A183,O183/Q183,0)</f>
        <v>0</v>
      </c>
      <c r="BH183" s="17">
        <f>IF(BH171=A183,O183/Q183,0)</f>
        <v>0</v>
      </c>
      <c r="BI183" s="17">
        <f>IF(BI171=A183,O183/Q183,0)</f>
        <v>0</v>
      </c>
      <c r="BJ183" s="17">
        <f>IF(BJ171=A183,O183/Q183,0)</f>
        <v>0</v>
      </c>
      <c r="BK183" s="21">
        <f>IF(BK171=A183,P183/Q183,0)</f>
        <v>0</v>
      </c>
      <c r="BL183" s="17">
        <f>IF(BL171=A183,P183/Q183,0)</f>
        <v>0</v>
      </c>
      <c r="BM183" s="17">
        <f>IF(BM171=A183,P183/Q183,0)</f>
        <v>0</v>
      </c>
      <c r="BN183" s="17">
        <f>IF(BN171=A183,P183/Q183,0)</f>
        <v>0</v>
      </c>
      <c r="BO183" s="17">
        <f>IF(BO171=A183,P183/Q183,0)</f>
        <v>0</v>
      </c>
      <c r="BP183" s="17">
        <f>IF(BP171=A183,P183/Q183,0)</f>
        <v>0</v>
      </c>
      <c r="BQ183" s="17">
        <f>IF(BQ171=A183,P183/Q183,0)</f>
        <v>0</v>
      </c>
      <c r="BR183" s="17">
        <f>IF(BR171=A183,P183/Q183,0)</f>
        <v>1</v>
      </c>
      <c r="BS183" s="17">
        <f>IF(BS171=A183,P183/Q183,0)</f>
        <v>0</v>
      </c>
      <c r="BT183" s="22">
        <f>IF(BT171=A183,P183/Q183,0)</f>
        <v>0</v>
      </c>
      <c r="BU183" s="4">
        <f>B182*C156*G183*HLOOKUP(A183,C162:L167,2,FALSE)/Q182</f>
        <v>0</v>
      </c>
      <c r="BV183" s="4">
        <f>B182*D156*H183*HLOOKUP(A183,C162:L167,3,FALSE)/Q182</f>
        <v>0</v>
      </c>
      <c r="BW183" s="4">
        <f>B182*E156*I183*HLOOKUP(A183,C162:L167,4,FALSE)/Q182</f>
        <v>0</v>
      </c>
      <c r="BX183" s="4">
        <f>B182*F156*J183*HLOOKUP(A183,C162:L167,5,FALSE)/Q182</f>
        <v>0</v>
      </c>
      <c r="BY183" s="5">
        <f>B182*G156*K183*HLOOKUP(A183,C162:L167,6,FALSE)/Q182</f>
        <v>0</v>
      </c>
      <c r="BZ183" s="3">
        <f>C182*C157*G183*HLOOKUP(A183,C162:L167,2,FALSE)/Q182</f>
        <v>0</v>
      </c>
      <c r="CA183" s="4">
        <f>C182*D157*H183*HLOOKUP(A183,C162:L167,3,FALSE)/Q182</f>
        <v>0</v>
      </c>
      <c r="CB183" s="4">
        <f>C182*E157*I183*HLOOKUP(A183,C162:L167,4,FALSE)/Q182</f>
        <v>0</v>
      </c>
      <c r="CC183" s="4">
        <f>C182*F157*J183*HLOOKUP(A183,C162:L167,5,FALSE)/Q182</f>
        <v>0</v>
      </c>
      <c r="CD183" s="5">
        <f>C182*G157*K183*HLOOKUP(A183,C162:L167,6,FALSE)/Q182</f>
        <v>0</v>
      </c>
      <c r="CE183" s="3">
        <f>D182*C158*G183*HLOOKUP(A183,C162:L167,2,FALSE)/Q182</f>
        <v>0</v>
      </c>
      <c r="CF183" s="4">
        <f>D182*D158*H183*HLOOKUP(A183,C162:L167,3,FALSE)/Q182</f>
        <v>0</v>
      </c>
      <c r="CG183" s="4">
        <f>D182*E158*I183*HLOOKUP(A183,C162:L167,4,FALSE)/Q182</f>
        <v>0</v>
      </c>
      <c r="CH183" s="4">
        <f>D182*F158*J183*HLOOKUP(A183,C162:L167,5,FALSE)/Q182</f>
        <v>0</v>
      </c>
      <c r="CI183" s="5">
        <f>D182*G158*K183*HLOOKUP(A183,C162:L167,6,FALSE)/Q182</f>
        <v>6.9891189301734746E-29</v>
      </c>
      <c r="CJ183" s="3">
        <f>E182*C159*G183*HLOOKUP(A183,C162:L167,2,FALSE)/Q182</f>
        <v>0</v>
      </c>
      <c r="CK183" s="4">
        <f>E182*D159*H183*HLOOKUP(A183,C162:L167,3,FALSE)/Q182</f>
        <v>0</v>
      </c>
      <c r="CL183" s="4">
        <f>E182*E159*I183*HLOOKUP(A183,C162:L167,4,FALSE)/Q182</f>
        <v>0</v>
      </c>
      <c r="CM183" s="4">
        <f>E182*F159*J183*HLOOKUP(A183,C162:L167,5,FALSE)/Q182</f>
        <v>0</v>
      </c>
      <c r="CN183" s="5">
        <f>E182*G159*K183*HLOOKUP(A183,C162:L167,6,FALSE)/Q182</f>
        <v>0.99999999999999978</v>
      </c>
      <c r="CO183" s="3">
        <f>F182*C160*G183*HLOOKUP(A183,C162:L167,2,FALSE)/Q182</f>
        <v>0</v>
      </c>
      <c r="CP183" s="4">
        <f>F182*D160*H183*HLOOKUP(A183,C162:L167,3,FALSE)/Q182</f>
        <v>0</v>
      </c>
      <c r="CQ183" s="4">
        <f>F182*E160*I183*HLOOKUP(A183,C162:L167,4,FALSE)/Q182</f>
        <v>0</v>
      </c>
      <c r="CR183" s="4">
        <f>F182*F160*J183*HLOOKUP(A183,C162:L167,5,FALSE)/Q182</f>
        <v>0</v>
      </c>
      <c r="CS183" s="5">
        <f>F182*G160*K183*HLOOKUP(A183,C162:L167,6,FALSE)/Q182</f>
        <v>1.1969634008064767E-17</v>
      </c>
    </row>
    <row r="184" spans="1:97">
      <c r="A184" s="16" t="s">
        <v>6</v>
      </c>
      <c r="B184" s="3">
        <f>IF(ISBLANK(HLOOKUP(A184,C162:L167,2,FALSE)),0,HLOOKUP(A184,C162:L167,2,FALSE) * (C156*B183+C157*C183+C158*D183+C159*E183+C160*F183))</f>
        <v>0</v>
      </c>
      <c r="C184" s="4">
        <f>IF(ISBLANK(HLOOKUP(A184,C162:L167,3,FALSE)),0,HLOOKUP(A184,C162:L167,3,FALSE) * (D156*B183+D157*C183+D158*D183+D159*E183+D160*F183))</f>
        <v>6.9441846325671144E-2</v>
      </c>
      <c r="D184" s="4">
        <f>IF(ISBLANK(HLOOKUP(A184,C162:L167,4,FALSE)),0,HLOOKUP(A184,C162:L167,4,FALSE) * (E156*B183+E157*C183+E158*D183+E159*E183+E160*F183))</f>
        <v>0</v>
      </c>
      <c r="E184" s="4">
        <f>IF(ISBLANK(HLOOKUP(A184,C162:L167,5,FALSE)),0,HLOOKUP(A184,C162:L167,5,FALSE) * (F156*B183+F157*C183+F158*D183+F159*E183+F160*F183))</f>
        <v>0</v>
      </c>
      <c r="F184" s="5">
        <f>IF(ISBLANK(HLOOKUP(A184,C162:L167,6,FALSE)),0,HLOOKUP(A184,C162:L167,6,FALSE) * (G156*B183+G157*C183+G158*D183+G159*E183+G160*F183))</f>
        <v>0</v>
      </c>
      <c r="G184" s="3">
        <f>IF(ISBLANK(HLOOKUP(A184,C162:L167,2,FALSE)),0,HLOOKUP(A184,C162:L167,2,FALSE))</f>
        <v>0</v>
      </c>
      <c r="H184" s="4">
        <f>IF(ISBLANK(HLOOKUP(A184,C162:L167,3,FALSE)),0,HLOOKUP(A184,C162:L167,3,FALSE))</f>
        <v>1</v>
      </c>
      <c r="I184" s="4">
        <f>IF(ISBLANK(HLOOKUP(A184,C162:L167,4,FALSE)),0,HLOOKUP(A184,C162:L167,4,FALSE))</f>
        <v>0</v>
      </c>
      <c r="J184" s="4">
        <f>IF(ISBLANK(HLOOKUP(A184,C162:L167,5,FALSE)),0,HLOOKUP(A184,C162:L167,5,FALSE))</f>
        <v>0</v>
      </c>
      <c r="K184" s="5">
        <f>IF(ISBLANK(HLOOKUP(A184,C162:L167,6,FALSE)),0,HLOOKUP(A184,C162:L167,6,FALSE))</f>
        <v>0</v>
      </c>
      <c r="L184" s="3">
        <f t="shared" si="193"/>
        <v>0</v>
      </c>
      <c r="M184" s="4">
        <f t="shared" si="189"/>
        <v>6.9441846325671144E-2</v>
      </c>
      <c r="N184" s="4">
        <f t="shared" si="190"/>
        <v>0</v>
      </c>
      <c r="O184" s="4">
        <f t="shared" si="191"/>
        <v>0</v>
      </c>
      <c r="P184" s="5">
        <f t="shared" si="192"/>
        <v>0</v>
      </c>
      <c r="Q184" s="19">
        <f t="shared" si="194"/>
        <v>6.9441846325671144E-2</v>
      </c>
      <c r="R184" s="21">
        <f>L184/Q184</f>
        <v>0</v>
      </c>
      <c r="S184" s="17">
        <f>M184/Q184</f>
        <v>1</v>
      </c>
      <c r="T184" s="17">
        <f>N184/Q184</f>
        <v>0</v>
      </c>
      <c r="U184" s="17">
        <f>O184/Q184</f>
        <v>0</v>
      </c>
      <c r="V184" s="22">
        <f>P184/Q184</f>
        <v>0</v>
      </c>
      <c r="W184" s="21">
        <f>IF(W171=A184,L184/Q184,0)</f>
        <v>0</v>
      </c>
      <c r="X184" s="17">
        <f>IF(X171=A184,L184/Q184,0)</f>
        <v>0</v>
      </c>
      <c r="Y184" s="17">
        <f>IF(Y171=A184,L184/Q184,0)</f>
        <v>0</v>
      </c>
      <c r="Z184" s="17">
        <f>IF(Z171=A184,L184/Q184,0)</f>
        <v>0</v>
      </c>
      <c r="AA184" s="17">
        <f>IF(AA171=A184,L184/Q184,0)</f>
        <v>0</v>
      </c>
      <c r="AB184" s="17">
        <f>IF(AB171=A184,L184/Q184,0)</f>
        <v>0</v>
      </c>
      <c r="AC184" s="17">
        <f>IF(AC171=A184,L184/Q184,0)</f>
        <v>0</v>
      </c>
      <c r="AD184" s="17">
        <f>IF(AD171=A184,L184/Q184,0)</f>
        <v>0</v>
      </c>
      <c r="AE184" s="17">
        <f>IF(AE171=A184,L184/Q184,0)</f>
        <v>0</v>
      </c>
      <c r="AF184" s="17">
        <f>IF(AF171=A184,L184/Q184,0)</f>
        <v>0</v>
      </c>
      <c r="AG184" s="21">
        <f>IF(AG171=A184,M184/Q184,0)</f>
        <v>0</v>
      </c>
      <c r="AH184" s="17">
        <f>IF(AH171=A184,M184/Q184,0)</f>
        <v>1</v>
      </c>
      <c r="AI184" s="17">
        <f>IF(AI171=A184,M184/Q184,0)</f>
        <v>0</v>
      </c>
      <c r="AJ184" s="17">
        <f>IF(AJ171=A184,M184/Q184,0)</f>
        <v>0</v>
      </c>
      <c r="AK184" s="17">
        <f>IF(AK171=A184,M184/Q184,0)</f>
        <v>0</v>
      </c>
      <c r="AL184" s="17">
        <f>IF(AL171=A184,M184/Q184,0)</f>
        <v>0</v>
      </c>
      <c r="AM184" s="17">
        <f>IF(AM171=A184,M184/Q184,0)</f>
        <v>0</v>
      </c>
      <c r="AN184" s="17">
        <f>IF(AN171=A184,M184/Q184,0)</f>
        <v>0</v>
      </c>
      <c r="AO184" s="17">
        <f>IF(AO171=A184,M184/Q184,0)</f>
        <v>0</v>
      </c>
      <c r="AP184" s="17">
        <f>IF(AP171=A184,M184/Q184,0)</f>
        <v>0</v>
      </c>
      <c r="AQ184" s="21">
        <f>IF(AQ171=A184,N184/Q184,0)</f>
        <v>0</v>
      </c>
      <c r="AR184" s="17">
        <f>IF(AR171=A184,N184/Q184,0)</f>
        <v>0</v>
      </c>
      <c r="AS184" s="17">
        <f>IF(AS171=A184,N184/Q184,0)</f>
        <v>0</v>
      </c>
      <c r="AT184" s="17">
        <f>IF(AT171=A184,N184/Q184,0)</f>
        <v>0</v>
      </c>
      <c r="AU184" s="17">
        <f>IF(AU171=A184,N184/Q184,0)</f>
        <v>0</v>
      </c>
      <c r="AV184" s="17">
        <f>IF(AV171=A184,N184/Q184,0)</f>
        <v>0</v>
      </c>
      <c r="AW184" s="17">
        <f>IF(AW171=A184,N184/Q184,0)</f>
        <v>0</v>
      </c>
      <c r="AX184" s="17">
        <f>IF(AX171=A184,N184/Q184,0)</f>
        <v>0</v>
      </c>
      <c r="AY184" s="17">
        <f>IF(AY171=A184,N184/Q184,0)</f>
        <v>0</v>
      </c>
      <c r="AZ184" s="17">
        <f>IF(AZ171=A184,N184/Q184,0)</f>
        <v>0</v>
      </c>
      <c r="BA184" s="21">
        <f>IF(BA171=A184,O184/Q184,0)</f>
        <v>0</v>
      </c>
      <c r="BB184" s="17">
        <f>IF(BB171=A184,O184/Q184,0)</f>
        <v>0</v>
      </c>
      <c r="BC184" s="17">
        <f>IF(BC171=A184,O184/Q184,0)</f>
        <v>0</v>
      </c>
      <c r="BD184" s="17">
        <f>IF(BD171=A184,O184/Q184,0)</f>
        <v>0</v>
      </c>
      <c r="BE184" s="17">
        <f>IF(BE171=A184,O184/Q184,0)</f>
        <v>0</v>
      </c>
      <c r="BF184" s="17">
        <f>IF(BF171=A184,O184/Q184,0)</f>
        <v>0</v>
      </c>
      <c r="BG184" s="17">
        <f>IF(BG171=A184,O184/Q184,0)</f>
        <v>0</v>
      </c>
      <c r="BH184" s="17">
        <f>IF(BH171=A184,O184/Q184,0)</f>
        <v>0</v>
      </c>
      <c r="BI184" s="17">
        <f>IF(BI171=A184,O184/Q184,0)</f>
        <v>0</v>
      </c>
      <c r="BJ184" s="17">
        <f>IF(BJ171=A184,O184/Q184,0)</f>
        <v>0</v>
      </c>
      <c r="BK184" s="21">
        <f>IF(BK171=A184,P184/Q184,0)</f>
        <v>0</v>
      </c>
      <c r="BL184" s="17">
        <f>IF(BL171=A184,P184/Q184,0)</f>
        <v>0</v>
      </c>
      <c r="BM184" s="17">
        <f>IF(BM171=A184,P184/Q184,0)</f>
        <v>0</v>
      </c>
      <c r="BN184" s="17">
        <f>IF(BN171=A184,P184/Q184,0)</f>
        <v>0</v>
      </c>
      <c r="BO184" s="17">
        <f>IF(BO171=A184,P184/Q184,0)</f>
        <v>0</v>
      </c>
      <c r="BP184" s="17">
        <f>IF(BP171=A184,P184/Q184,0)</f>
        <v>0</v>
      </c>
      <c r="BQ184" s="17">
        <f>IF(BQ171=A184,P184/Q184,0)</f>
        <v>0</v>
      </c>
      <c r="BR184" s="17">
        <f>IF(BR171=A184,P184/Q184,0)</f>
        <v>0</v>
      </c>
      <c r="BS184" s="17">
        <f>IF(BS171=A184,P184/Q184,0)</f>
        <v>0</v>
      </c>
      <c r="BT184" s="22">
        <f>IF(BT171=A184,P184/Q184,0)</f>
        <v>0</v>
      </c>
      <c r="BU184" s="4">
        <f>B183*C156*G184*HLOOKUP(A184,C162:L167,2,FALSE)/Q183</f>
        <v>0</v>
      </c>
      <c r="BV184" s="4">
        <f>B183*D156*H184*HLOOKUP(A184,C162:L167,3,FALSE)/Q183</f>
        <v>0</v>
      </c>
      <c r="BW184" s="4">
        <f>B183*E156*I184*HLOOKUP(A184,C162:L167,4,FALSE)/Q183</f>
        <v>0</v>
      </c>
      <c r="BX184" s="4">
        <f>B183*F156*J184*HLOOKUP(A184,C162:L167,5,FALSE)/Q183</f>
        <v>0</v>
      </c>
      <c r="BY184" s="5">
        <f>B183*G156*K184*HLOOKUP(A184,C162:L167,6,FALSE)/Q183</f>
        <v>0</v>
      </c>
      <c r="BZ184" s="3">
        <f>C183*C157*G184*HLOOKUP(A184,C162:L167,2,FALSE)/Q183</f>
        <v>0</v>
      </c>
      <c r="CA184" s="4">
        <f>C183*D157*H184*HLOOKUP(A184,C162:L167,3,FALSE)/Q183</f>
        <v>0</v>
      </c>
      <c r="CB184" s="4">
        <f>C183*E157*I184*HLOOKUP(A184,C162:L167,4,FALSE)/Q183</f>
        <v>0</v>
      </c>
      <c r="CC184" s="4">
        <f>C183*F157*J184*HLOOKUP(A184,C162:L167,5,FALSE)/Q183</f>
        <v>0</v>
      </c>
      <c r="CD184" s="5">
        <f>C183*G157*K184*HLOOKUP(A184,C162:L167,6,FALSE)/Q183</f>
        <v>0</v>
      </c>
      <c r="CE184" s="3">
        <f>D183*C158*G184*HLOOKUP(A184,C162:L167,2,FALSE)/Q183</f>
        <v>0</v>
      </c>
      <c r="CF184" s="4">
        <f>D183*D158*H184*HLOOKUP(A184,C162:L167,3,FALSE)/Q183</f>
        <v>0</v>
      </c>
      <c r="CG184" s="4">
        <f>D183*E158*I184*HLOOKUP(A184,C162:L167,4,FALSE)/Q183</f>
        <v>0</v>
      </c>
      <c r="CH184" s="4">
        <f>D183*F158*J184*HLOOKUP(A184,C162:L167,5,FALSE)/Q183</f>
        <v>0</v>
      </c>
      <c r="CI184" s="5">
        <f>D183*G158*K184*HLOOKUP(A184,C162:L167,6,FALSE)/Q183</f>
        <v>0</v>
      </c>
      <c r="CJ184" s="3">
        <f>E183*C159*G184*HLOOKUP(A184,C162:L167,2,FALSE)/Q183</f>
        <v>0</v>
      </c>
      <c r="CK184" s="4">
        <f>E183*D159*H184*HLOOKUP(A184,C162:L167,3,FALSE)/Q183</f>
        <v>0</v>
      </c>
      <c r="CL184" s="4">
        <f>E183*E159*I184*HLOOKUP(A184,C162:L167,4,FALSE)/Q183</f>
        <v>0</v>
      </c>
      <c r="CM184" s="4">
        <f>E183*F159*J184*HLOOKUP(A184,C162:L167,5,FALSE)/Q183</f>
        <v>0</v>
      </c>
      <c r="CN184" s="5">
        <f>E183*G159*K184*HLOOKUP(A184,C162:L167,6,FALSE)/Q183</f>
        <v>0</v>
      </c>
      <c r="CO184" s="3">
        <f>F183*C160*G184*HLOOKUP(A184,C162:L167,2,FALSE)/Q183</f>
        <v>0</v>
      </c>
      <c r="CP184" s="4">
        <f>F183*D160*H184*HLOOKUP(A184,C162:L167,3,FALSE)/Q183</f>
        <v>1</v>
      </c>
      <c r="CQ184" s="4">
        <f>F183*E160*I184*HLOOKUP(A184,C162:L167,4,FALSE)/Q183</f>
        <v>0</v>
      </c>
      <c r="CR184" s="4">
        <f>F183*F160*J184*HLOOKUP(A184,C162:L167,5,FALSE)/Q183</f>
        <v>0</v>
      </c>
      <c r="CS184" s="5">
        <f>F183*G160*K184*HLOOKUP(A184,C162:L167,6,FALSE)/Q183</f>
        <v>0</v>
      </c>
    </row>
    <row r="185" spans="1:97">
      <c r="A185" s="16"/>
      <c r="B185" s="3"/>
      <c r="C185" s="4"/>
      <c r="D185" s="4"/>
      <c r="E185" s="4"/>
      <c r="F185" s="5"/>
      <c r="G185" s="3"/>
      <c r="H185" s="4"/>
      <c r="I185" s="4"/>
      <c r="J185" s="4"/>
      <c r="K185" s="5"/>
      <c r="L185" s="3"/>
      <c r="M185" s="4"/>
      <c r="N185" s="4"/>
      <c r="O185" s="4"/>
      <c r="P185" s="5"/>
      <c r="Q185" s="19"/>
      <c r="R185" s="3"/>
      <c r="S185" s="4"/>
      <c r="T185" s="4"/>
      <c r="U185" s="4"/>
      <c r="V185" s="5"/>
      <c r="W185" s="21"/>
      <c r="X185" s="17"/>
      <c r="Y185" s="17"/>
      <c r="Z185" s="17"/>
      <c r="AA185" s="17"/>
      <c r="AB185" s="17"/>
      <c r="AC185" s="17"/>
      <c r="AD185" s="17"/>
      <c r="AE185" s="17"/>
      <c r="AF185" s="17"/>
      <c r="AG185" s="21"/>
      <c r="AH185" s="17"/>
      <c r="AI185" s="17"/>
      <c r="AJ185" s="17"/>
      <c r="AK185" s="17"/>
      <c r="AL185" s="17"/>
      <c r="AM185" s="17"/>
      <c r="AN185" s="17"/>
      <c r="AO185" s="17"/>
      <c r="AP185" s="17"/>
      <c r="AQ185" s="21">
        <f>IF(AQ171=A185,N185/Q185,0)</f>
        <v>0</v>
      </c>
      <c r="AR185" s="17">
        <f>IF(AR171=A185,N185/Q185,0)</f>
        <v>0</v>
      </c>
      <c r="AS185" s="17">
        <f>IF(AS171=A185,N185/Q185,0)</f>
        <v>0</v>
      </c>
      <c r="AT185" s="17">
        <f>IF(AT171=A185,N185/Q185,0)</f>
        <v>0</v>
      </c>
      <c r="AU185" s="17">
        <f>IF(AU171=A185,N185/Q185,0)</f>
        <v>0</v>
      </c>
      <c r="AV185" s="17">
        <f>IF(AV171=A185,N185/Q185,0)</f>
        <v>0</v>
      </c>
      <c r="AW185" s="17">
        <f>IF(AW171=A185,N185/Q185,0)</f>
        <v>0</v>
      </c>
      <c r="AX185" s="17">
        <f>IF(AX171=A185,N185/Q185,0)</f>
        <v>0</v>
      </c>
      <c r="AY185" s="17">
        <f>IF(AY171=A185,N185/Q185,0)</f>
        <v>0</v>
      </c>
      <c r="AZ185" s="17">
        <f>IF(AZ171=A185,N185/Q185,0)</f>
        <v>0</v>
      </c>
      <c r="BA185" s="21">
        <f>IF(BA171=A185,O185/Q185,0)</f>
        <v>0</v>
      </c>
      <c r="BB185" s="17">
        <f>IF(BB171=A185,O185/Q185,0)</f>
        <v>0</v>
      </c>
      <c r="BC185" s="17">
        <f>IF(BC171=A185,O185/Q185,0)</f>
        <v>0</v>
      </c>
      <c r="BD185" s="17">
        <f>IF(BD171=A185,O185/Q185,0)</f>
        <v>0</v>
      </c>
      <c r="BE185" s="17">
        <f>IF(BE171=A185,O185/Q185,0)</f>
        <v>0</v>
      </c>
      <c r="BF185" s="17">
        <f>IF(BF171=A185,O185/Q185,0)</f>
        <v>0</v>
      </c>
      <c r="BG185" s="17">
        <f>IF(BG171=A185,O185/Q185,0)</f>
        <v>0</v>
      </c>
      <c r="BH185" s="17">
        <f>IF(BH171=A185,O185/Q185,0)</f>
        <v>0</v>
      </c>
      <c r="BI185" s="17">
        <f>IF(BI171=A185,O185/Q185,0)</f>
        <v>0</v>
      </c>
      <c r="BJ185" s="17">
        <f>IF(BJ171=A185,O185/Q185,0)</f>
        <v>0</v>
      </c>
      <c r="BK185" s="21">
        <f>IF(BK171=A185,P185/Q185,0)</f>
        <v>0</v>
      </c>
      <c r="BL185" s="17">
        <f>IF(BL171=A185,P185/Q185,0)</f>
        <v>0</v>
      </c>
      <c r="BM185" s="17">
        <f>IF(BM171=A185,P185/Q185,0)</f>
        <v>0</v>
      </c>
      <c r="BN185" s="17">
        <f>IF(BN171=A185,P185/Q185,0)</f>
        <v>0</v>
      </c>
      <c r="BO185" s="17">
        <f>IF(BO171=A185,P185/Q185,0)</f>
        <v>0</v>
      </c>
      <c r="BP185" s="17">
        <f>IF(BP171=A185,P185/Q185,0)</f>
        <v>0</v>
      </c>
      <c r="BQ185" s="17">
        <f>IF(BQ171=A185,P185/Q185,0)</f>
        <v>0</v>
      </c>
      <c r="BR185" s="17">
        <f>IF(BR171=A185,P185/Q185,0)</f>
        <v>0</v>
      </c>
      <c r="BS185" s="17">
        <f>IF(BS171=A185,P185/Q185,0)</f>
        <v>0</v>
      </c>
      <c r="BT185" s="22">
        <f>IF(BT171=A185,P185/Q185,0)</f>
        <v>0</v>
      </c>
      <c r="BU185" s="4"/>
      <c r="BV185" s="4"/>
      <c r="BW185" s="4"/>
      <c r="BX185" s="4"/>
      <c r="BY185" s="5"/>
      <c r="BZ185" s="3"/>
      <c r="CA185" s="4"/>
      <c r="CB185" s="4"/>
      <c r="CC185" s="4"/>
      <c r="CD185" s="5"/>
      <c r="CE185" s="3"/>
      <c r="CF185" s="4"/>
      <c r="CG185" s="4"/>
      <c r="CH185" s="4"/>
      <c r="CI185" s="5"/>
      <c r="CJ185" s="3"/>
      <c r="CK185" s="4"/>
      <c r="CL185" s="4"/>
      <c r="CM185" s="4"/>
      <c r="CN185" s="5"/>
      <c r="CO185" s="3"/>
      <c r="CP185" s="4"/>
      <c r="CQ185" s="4"/>
      <c r="CR185" s="4"/>
      <c r="CS185" s="5"/>
    </row>
    <row r="186" spans="1:97">
      <c r="A186" s="16" t="s">
        <v>5</v>
      </c>
      <c r="B186" s="3">
        <f>IF(ISBLANK(HLOOKUP(A186,C162:L167,2,FALSE)),0,HLOOKUP(A186,C162:L167,2,FALSE))</f>
        <v>1</v>
      </c>
      <c r="C186" s="4">
        <f>IF(ISBLANK(HLOOKUP(A186,C162:L167,3,FALSE)),0,HLOOKUP(A186,C162:L167,3,FALSE))</f>
        <v>0</v>
      </c>
      <c r="D186" s="4">
        <f>IF(ISBLANK(HLOOKUP(A186,C162:L167,4,FALSE)),0,HLOOKUP(A186,C162:L167,4,FALSE))</f>
        <v>0</v>
      </c>
      <c r="E186" s="4">
        <f>IF(ISBLANK(HLOOKUP(A186,C162:L167,5,FALSE)),0,HLOOKUP(A186,C162:L167,5,FALSE))</f>
        <v>0</v>
      </c>
      <c r="F186" s="5">
        <f>IF(ISBLANK(HLOOKUP(A186,C162:L167,6,FALSE)),0,HLOOKUP(A186,C162:L167,6,FALSE))</f>
        <v>0</v>
      </c>
      <c r="G186" s="3">
        <f>IF(ISBLANK(HLOOKUP(A186,C162:L167,2,FALSE)),0,C156*HLOOKUP(A187,C162:L167,2,FALSE)*G187 + D156*HLOOKUP(A187,C162:L167,3,FALSE)*H187 + E156*HLOOKUP(A187,C162:L167,4,FALSE)*I187 + F156*HLOOKUP(A187,C162:L167,5,FALSE)*J187 + G156*HLOOKUP(A187,C162:L167,6,FALSE)*K187)</f>
        <v>6.4287126730546186E-3</v>
      </c>
      <c r="H186" s="4">
        <f>IF(ISBLANK(HLOOKUP(A186,C162:L167,3,FALSE)),0,C157*HLOOKUP(A187,C162:L167,2,FALSE)*G187 + D157*HLOOKUP(A187,C162:L167,3,FALSE)*H187 + E157*HLOOKUP(A187,C162:L167,4,FALSE)*I187 + F157*HLOOKUP(A187,C162:L167,5,FALSE)*J187 + G157*HLOOKUP(A187,C162:L167,6,FALSE)*K187)</f>
        <v>0</v>
      </c>
      <c r="I186" s="4">
        <f>IF(ISBLANK(HLOOKUP(A186,C162:L167,4,FALSE)),0,C158*HLOOKUP(A187,C162:L167,2,FALSE)*G187 + D158*HLOOKUP(A187,C162:L167,3,FALSE)*H187 + E158*HLOOKUP(A187,C162:L167,4,FALSE)*I187 + F158*HLOOKUP(A187,C162:L167,5,FALSE)*J187 + G158*HLOOKUP(A187,C162:L167,6,FALSE)*K187)</f>
        <v>0</v>
      </c>
      <c r="J186" s="4">
        <f>IF(ISBLANK(HLOOKUP(A186,C162:L167,5,FALSE)),0,C159*HLOOKUP(A187,C162:L167,2,FALSE)*G187 + D159*HLOOKUP(A187,C162:L167,3,FALSE)*H187 + E159*HLOOKUP(A187,C162:L167,4,FALSE)*I187 + F159*HLOOKUP(A187,C162:L167,5,FALSE)*J187 + G159*HLOOKUP(A187,C162:L167,6,FALSE)*K187)</f>
        <v>0</v>
      </c>
      <c r="K186" s="5">
        <f>IF(ISBLANK(HLOOKUP(A186,C162:L167,6,FALSE)),0,C160*HLOOKUP(A187,C162:L167,2,FALSE)*G187 + D160*HLOOKUP(A187,C162:L167,3,FALSE)*H187 + E160*HLOOKUP(A187,C162:L167,4,FALSE)*I187 + F160*HLOOKUP(A187,C162:L167,5,FALSE)*J187 + G160*HLOOKUP(A187,C162:L167,6,FALSE)*K187)</f>
        <v>0</v>
      </c>
      <c r="L186" s="3">
        <f>B186*G186</f>
        <v>6.4287126730546186E-3</v>
      </c>
      <c r="M186" s="4">
        <f t="shared" ref="M186:M192" si="195">C186*H186</f>
        <v>0</v>
      </c>
      <c r="N186" s="4">
        <f t="shared" ref="N186:N192" si="196">D186*I186</f>
        <v>0</v>
      </c>
      <c r="O186" s="4">
        <f t="shared" ref="O186:O192" si="197">E186*J186</f>
        <v>0</v>
      </c>
      <c r="P186" s="5">
        <f t="shared" ref="P186:P192" si="198">F186*K186</f>
        <v>0</v>
      </c>
      <c r="Q186" s="19">
        <f>SUM(L186:P186)</f>
        <v>6.4287126730546186E-3</v>
      </c>
      <c r="R186" s="21">
        <f t="shared" ref="R186:R192" si="199">L186/Q186</f>
        <v>1</v>
      </c>
      <c r="S186" s="17">
        <f t="shared" ref="S186:S192" si="200">M186/Q186</f>
        <v>0</v>
      </c>
      <c r="T186" s="17">
        <f t="shared" ref="T186:T192" si="201">N186/Q186</f>
        <v>0</v>
      </c>
      <c r="U186" s="17">
        <f t="shared" ref="U186:U192" si="202">O186/Q186</f>
        <v>0</v>
      </c>
      <c r="V186" s="22">
        <f t="shared" ref="V186:V192" si="203">P186/Q186</f>
        <v>0</v>
      </c>
      <c r="W186" s="21">
        <f>IF(W171=A186,L186/Q186,0)</f>
        <v>1</v>
      </c>
      <c r="X186" s="17">
        <f>IF(X171=A186,L186/Q186,0)</f>
        <v>0</v>
      </c>
      <c r="Y186" s="17">
        <f>IF(Y171=A186,L186/Q186,0)</f>
        <v>0</v>
      </c>
      <c r="Z186" s="17">
        <f>IF(Z171=A186,L186/Q186,0)</f>
        <v>0</v>
      </c>
      <c r="AA186" s="17">
        <f>IF(AA171=A186,L186/Q186,0)</f>
        <v>0</v>
      </c>
      <c r="AB186" s="17">
        <f>IF(AB171=A186,L186/Q186,0)</f>
        <v>0</v>
      </c>
      <c r="AC186" s="17">
        <f>IF(AC171=A186,L186/Q186,0)</f>
        <v>0</v>
      </c>
      <c r="AD186" s="17">
        <f>IF(AD171=A186,L186/Q186,0)</f>
        <v>0</v>
      </c>
      <c r="AE186" s="17">
        <f>IF(AE171=A186,L186/Q186,0)</f>
        <v>0</v>
      </c>
      <c r="AF186" s="17">
        <f>IF(AF171=A186,L186/Q186,0)</f>
        <v>0</v>
      </c>
      <c r="AG186" s="21">
        <f>IF(AG171=A186,M186/Q186,0)</f>
        <v>0</v>
      </c>
      <c r="AH186" s="17">
        <f>IF(AH171=A186,M186/Q186,0)</f>
        <v>0</v>
      </c>
      <c r="AI186" s="17">
        <f>IF(AI171=A186,M186/Q186,0)</f>
        <v>0</v>
      </c>
      <c r="AJ186" s="17">
        <f>IF(AJ171=A186,M186/Q186,0)</f>
        <v>0</v>
      </c>
      <c r="AK186" s="17">
        <f>IF(AK171=A186,M186/Q186,0)</f>
        <v>0</v>
      </c>
      <c r="AL186" s="17">
        <f>IF(AL171=A186,M186/Q186,0)</f>
        <v>0</v>
      </c>
      <c r="AM186" s="17">
        <f>IF(AM171=A186,M186/Q186,0)</f>
        <v>0</v>
      </c>
      <c r="AN186" s="17">
        <f>IF(AN171=A186,M186/Q186,0)</f>
        <v>0</v>
      </c>
      <c r="AO186" s="17">
        <f>IF(AO171=A186,M186/Q186,0)</f>
        <v>0</v>
      </c>
      <c r="AP186" s="17">
        <f>IF(AP171=A186,M186/Q186,0)</f>
        <v>0</v>
      </c>
      <c r="AQ186" s="21">
        <f>IF(AQ171=A186,N186/Q186,0)</f>
        <v>0</v>
      </c>
      <c r="AR186" s="17">
        <f>IF(AR171=A186,N186/Q186,0)</f>
        <v>0</v>
      </c>
      <c r="AS186" s="17">
        <f>IF(AS171=A186,N186/Q186,0)</f>
        <v>0</v>
      </c>
      <c r="AT186" s="17">
        <f>IF(AT171=A186,N186/Q186,0)</f>
        <v>0</v>
      </c>
      <c r="AU186" s="17">
        <f>IF(AU171=A186,N186/Q186,0)</f>
        <v>0</v>
      </c>
      <c r="AV186" s="17">
        <f>IF(AV171=A186,N186/Q186,0)</f>
        <v>0</v>
      </c>
      <c r="AW186" s="17">
        <f>IF(AW171=A186,N186/Q186,0)</f>
        <v>0</v>
      </c>
      <c r="AX186" s="17">
        <f>IF(AX171=A186,N186/Q186,0)</f>
        <v>0</v>
      </c>
      <c r="AY186" s="17">
        <f>IF(AY171=A186,N186/Q186,0)</f>
        <v>0</v>
      </c>
      <c r="AZ186" s="17">
        <f>IF(AZ171=A186,N186/Q186,0)</f>
        <v>0</v>
      </c>
      <c r="BA186" s="21">
        <f>IF(BA171=A186,O186/Q186,0)</f>
        <v>0</v>
      </c>
      <c r="BB186" s="17">
        <f>IF(BB171=A186,O186/Q186,0)</f>
        <v>0</v>
      </c>
      <c r="BC186" s="17">
        <f>IF(BC171=A186,O186/Q186,0)</f>
        <v>0</v>
      </c>
      <c r="BD186" s="17">
        <f>IF(BD171=A186,O186/Q186,0)</f>
        <v>0</v>
      </c>
      <c r="BE186" s="17">
        <f>IF(BE171=A186,O186/Q186,0)</f>
        <v>0</v>
      </c>
      <c r="BF186" s="17">
        <f>IF(BF171=A186,O186/Q186,0)</f>
        <v>0</v>
      </c>
      <c r="BG186" s="17">
        <f>IF(BG171=A186,O186/Q186,0)</f>
        <v>0</v>
      </c>
      <c r="BH186" s="17">
        <f>IF(BH171=A186,O186/Q186,0)</f>
        <v>0</v>
      </c>
      <c r="BI186" s="17">
        <f>IF(BI171=A186,O186/Q186,0)</f>
        <v>0</v>
      </c>
      <c r="BJ186" s="17">
        <f>IF(BJ171=A186,O186/Q186,0)</f>
        <v>0</v>
      </c>
      <c r="BK186" s="21">
        <f>IF(BK171=A186,P186/Q186,0)</f>
        <v>0</v>
      </c>
      <c r="BL186" s="17">
        <f>IF(BL171=A186,P186/Q186,0)</f>
        <v>0</v>
      </c>
      <c r="BM186" s="17">
        <f>IF(BM171=A186,P186/Q186,0)</f>
        <v>0</v>
      </c>
      <c r="BN186" s="17">
        <f>IF(BN171=A186,P186/Q186,0)</f>
        <v>0</v>
      </c>
      <c r="BO186" s="17">
        <f>IF(BO171=A186,P186/Q186,0)</f>
        <v>0</v>
      </c>
      <c r="BP186" s="17">
        <f>IF(BP171=A186,P186/Q186,0)</f>
        <v>0</v>
      </c>
      <c r="BQ186" s="17">
        <f>IF(BQ171=A186,P186/Q186,0)</f>
        <v>0</v>
      </c>
      <c r="BR186" s="17">
        <f>IF(BR171=A186,P186/Q186,0)</f>
        <v>0</v>
      </c>
      <c r="BS186" s="17">
        <f>IF(BS171=A186,P186/Q186,0)</f>
        <v>0</v>
      </c>
      <c r="BT186" s="22">
        <f>IF(BT171=A186,P186/Q186,0)</f>
        <v>0</v>
      </c>
      <c r="BU186" s="4"/>
      <c r="BV186" s="4"/>
      <c r="BW186" s="4"/>
      <c r="BX186" s="4"/>
      <c r="BY186" s="5"/>
      <c r="BZ186" s="3"/>
      <c r="CA186" s="4"/>
      <c r="CB186" s="4"/>
      <c r="CC186" s="4"/>
      <c r="CD186" s="5"/>
      <c r="CE186" s="3"/>
      <c r="CF186" s="4"/>
      <c r="CG186" s="4"/>
      <c r="CH186" s="4"/>
      <c r="CI186" s="5"/>
      <c r="CJ186" s="3"/>
      <c r="CK186" s="4"/>
      <c r="CL186" s="4"/>
      <c r="CM186" s="4"/>
      <c r="CN186" s="5"/>
      <c r="CO186" s="3"/>
      <c r="CP186" s="4"/>
      <c r="CQ186" s="4"/>
      <c r="CR186" s="4"/>
      <c r="CS186" s="5"/>
    </row>
    <row r="187" spans="1:97">
      <c r="A187" s="16" t="s">
        <v>14</v>
      </c>
      <c r="B187" s="3">
        <f>IF(ISBLANK(HLOOKUP(A187,C162:L167,2,FALSE)),0,HLOOKUP(A187,C162:L167,2,FALSE) * (C156*B186+C157*C186+C158*D186+C159*E186+C160*F186))</f>
        <v>0</v>
      </c>
      <c r="C187" s="4">
        <f>IF(ISBLANK(HLOOKUP(A187,C162:L167,3,FALSE)),0,HLOOKUP(A187,C162:L167,3,FALSE) * (D156*B186+D157*C186+D158*D186+D159*E186+D160*F186))</f>
        <v>0</v>
      </c>
      <c r="D187" s="4">
        <f>IF(ISBLANK(HLOOKUP(A187,C162:L167,4,FALSE)),0,HLOOKUP(A187,C162:L167,4,FALSE) * (E156*B186+E157*C186+E158*D186+E159*E186+E160*F186))</f>
        <v>0.83333333333261805</v>
      </c>
      <c r="E187" s="4">
        <f>IF(ISBLANK(HLOOKUP(A187,C162:L167,5,FALSE)),0,HLOOKUP(A187,C162:L167,5,FALSE) * (F156*B186+F157*C186+F158*D186+F159*E186+F160*F186))</f>
        <v>0</v>
      </c>
      <c r="F187" s="5">
        <f>IF(ISBLANK(HLOOKUP(A187,C162:L167,6,FALSE)),0,HLOOKUP(A187,C162:L167,6,FALSE) * (G156*B186+G157*C186+G158*D186+G159*E186+G160*F186))</f>
        <v>0</v>
      </c>
      <c r="G187" s="3">
        <f>IF(ISBLANK(HLOOKUP(A187,C162:L167,2,FALSE)),0,C156*HLOOKUP(A188,C162:L167,2,FALSE)*G188 + D156*HLOOKUP(A188,C162:L167,3,FALSE)*H188 + E156*HLOOKUP(A188,C162:L167,4,FALSE)*I188 + F156*HLOOKUP(A188,C162:L167,5,FALSE)*J188 + G156*HLOOKUP(A188,C162:L167,6,FALSE)*K188)</f>
        <v>0</v>
      </c>
      <c r="H187" s="4">
        <f>IF(ISBLANK(HLOOKUP(A187,C162:L167,3,FALSE)),0,C157*HLOOKUP(A188,C162:L167,2,FALSE)*G188 + D157*HLOOKUP(A188,C162:L167,3,FALSE)*H188 + E157*HLOOKUP(A188,C162:L167,4,FALSE)*I188 + F157*HLOOKUP(A188,C162:L167,5,FALSE)*J188 + G157*HLOOKUP(A188,C162:L167,6,FALSE)*K188)</f>
        <v>0</v>
      </c>
      <c r="I187" s="4">
        <f>IF(ISBLANK(HLOOKUP(A187,C162:L167,4,FALSE)),0,C158*HLOOKUP(A188,C162:L167,2,FALSE)*G188 + D158*HLOOKUP(A188,C162:L167,3,FALSE)*H188 + E158*HLOOKUP(A188,C162:L167,4,FALSE)*I188 + F158*HLOOKUP(A188,C162:L167,5,FALSE)*J188 + G158*HLOOKUP(A188,C162:L167,6,FALSE)*K188)</f>
        <v>7.7144552076721636E-3</v>
      </c>
      <c r="J187" s="4">
        <f>IF(ISBLANK(HLOOKUP(A187,C162:L167,5,FALSE)),0,C159*HLOOKUP(A188,C162:L167,2,FALSE)*G188 + D159*HLOOKUP(A188,C162:L167,3,FALSE)*H188 + E159*HLOOKUP(A188,C162:L167,4,FALSE)*I188 + F159*HLOOKUP(A188,C162:L167,5,FALSE)*J188 + G159*HLOOKUP(A188,C162:L167,6,FALSE)*K188)</f>
        <v>0</v>
      </c>
      <c r="K187" s="5">
        <f>IF(ISBLANK(HLOOKUP(A187,C162:L167,6,FALSE)),0,C160*HLOOKUP(A188,C162:L167,2,FALSE)*G188 + D160*HLOOKUP(A188,C162:L167,3,FALSE)*H188 + E160*HLOOKUP(A188,C162:L167,4,FALSE)*I188 + F160*HLOOKUP(A188,C162:L167,5,FALSE)*J188 + G160*HLOOKUP(A188,C162:L167,6,FALSE)*K188)</f>
        <v>0</v>
      </c>
      <c r="L187" s="3">
        <f t="shared" ref="L187:L192" si="204">B187*G187</f>
        <v>0</v>
      </c>
      <c r="M187" s="4">
        <f t="shared" si="195"/>
        <v>0</v>
      </c>
      <c r="N187" s="4">
        <f t="shared" si="196"/>
        <v>6.4287126730546186E-3</v>
      </c>
      <c r="O187" s="4">
        <f t="shared" si="197"/>
        <v>0</v>
      </c>
      <c r="P187" s="5">
        <f t="shared" si="198"/>
        <v>0</v>
      </c>
      <c r="Q187" s="19">
        <f t="shared" ref="Q187:Q192" si="205">SUM(L187:P187)</f>
        <v>6.4287126730546186E-3</v>
      </c>
      <c r="R187" s="21">
        <f t="shared" si="199"/>
        <v>0</v>
      </c>
      <c r="S187" s="17">
        <f t="shared" si="200"/>
        <v>0</v>
      </c>
      <c r="T187" s="17">
        <f t="shared" si="201"/>
        <v>1</v>
      </c>
      <c r="U187" s="17">
        <f t="shared" si="202"/>
        <v>0</v>
      </c>
      <c r="V187" s="22">
        <f t="shared" si="203"/>
        <v>0</v>
      </c>
      <c r="W187" s="21">
        <f>IF(W171=A187,L187/Q187,0)</f>
        <v>0</v>
      </c>
      <c r="X187" s="17">
        <f>IF(X171=A187,L187/Q187,0)</f>
        <v>0</v>
      </c>
      <c r="Y187" s="17">
        <f>IF(Y171=A187,L187/Q187,0)</f>
        <v>0</v>
      </c>
      <c r="Z187" s="17">
        <f>IF(Z171=A187,L187/Q187,0)</f>
        <v>0</v>
      </c>
      <c r="AA187" s="17">
        <f>IF(AA171=A187,L187/Q187,0)</f>
        <v>0</v>
      </c>
      <c r="AB187" s="17">
        <f>IF(AB171=A187,L187/Q187,0)</f>
        <v>0</v>
      </c>
      <c r="AC187" s="17">
        <f>IF(AC171=A187,L187/Q187,0)</f>
        <v>0</v>
      </c>
      <c r="AD187" s="17">
        <f>IF(AD171=A187,L187/Q187,0)</f>
        <v>0</v>
      </c>
      <c r="AE187" s="17">
        <f>IF(AE171=A187,L187/Q187,0)</f>
        <v>0</v>
      </c>
      <c r="AF187" s="17">
        <f>IF(AF171=A187,L187/Q187,0)</f>
        <v>0</v>
      </c>
      <c r="AG187" s="21">
        <f>IF(AG171=A187,M187/Q187,0)</f>
        <v>0</v>
      </c>
      <c r="AH187" s="17">
        <f>IF(AH171=A187,M187/Q187,0)</f>
        <v>0</v>
      </c>
      <c r="AI187" s="17">
        <f>IF(AI171=A187,M187/Q187,0)</f>
        <v>0</v>
      </c>
      <c r="AJ187" s="17">
        <f>IF(AJ171=A187,M187/Q187,0)</f>
        <v>0</v>
      </c>
      <c r="AK187" s="17">
        <f>IF(AK171=A187,M187/Q187,0)</f>
        <v>0</v>
      </c>
      <c r="AL187" s="17">
        <f>IF(AL171=A187,M187/Q187,0)</f>
        <v>0</v>
      </c>
      <c r="AM187" s="17">
        <f>IF(AM171=A187,M187/Q187,0)</f>
        <v>0</v>
      </c>
      <c r="AN187" s="17">
        <f>IF(AN171=A187,M187/Q187,0)</f>
        <v>0</v>
      </c>
      <c r="AO187" s="17">
        <f>IF(AO171=A187,M187/Q187,0)</f>
        <v>0</v>
      </c>
      <c r="AP187" s="17">
        <f>IF(AP171=A187,M187/Q187,0)</f>
        <v>0</v>
      </c>
      <c r="AQ187" s="21">
        <f>IF(AQ171=A187,N187/Q187,0)</f>
        <v>0</v>
      </c>
      <c r="AR187" s="17">
        <f>IF(AR171=A187,N187/Q187,0)</f>
        <v>0</v>
      </c>
      <c r="AS187" s="17">
        <f>IF(AS171=A187,N187/Q187,0)</f>
        <v>0</v>
      </c>
      <c r="AT187" s="17">
        <f>IF(AT171=A187,N187/Q187,0)</f>
        <v>0</v>
      </c>
      <c r="AU187" s="17">
        <f>IF(AU171=A187,N187/Q187,0)</f>
        <v>0</v>
      </c>
      <c r="AV187" s="17">
        <f>IF(AV171=A187,N187/Q187,0)</f>
        <v>0</v>
      </c>
      <c r="AW187" s="17">
        <f>IF(AW171=A187,N187/Q187,0)</f>
        <v>0</v>
      </c>
      <c r="AX187" s="17">
        <f>IF(AX171=A187,N187/Q187,0)</f>
        <v>0</v>
      </c>
      <c r="AY187" s="17">
        <f>IF(AY171=A187,N187/Q187,0)</f>
        <v>0</v>
      </c>
      <c r="AZ187" s="17">
        <f>IF(AZ171=A187,N187/Q187,0)</f>
        <v>1</v>
      </c>
      <c r="BA187" s="21">
        <f>IF(BA171=A187,O187/Q187,0)</f>
        <v>0</v>
      </c>
      <c r="BB187" s="17">
        <f>IF(BB171=A187,O187/Q187,0)</f>
        <v>0</v>
      </c>
      <c r="BC187" s="17">
        <f>IF(BC171=A187,O187/Q187,0)</f>
        <v>0</v>
      </c>
      <c r="BD187" s="17">
        <f>IF(BD171=A187,O187/Q187,0)</f>
        <v>0</v>
      </c>
      <c r="BE187" s="17">
        <f>IF(BE171=A187,O187/Q187,0)</f>
        <v>0</v>
      </c>
      <c r="BF187" s="17">
        <f>IF(BF171=A187,O187/Q187,0)</f>
        <v>0</v>
      </c>
      <c r="BG187" s="17">
        <f>IF(BG171=A187,O187/Q187,0)</f>
        <v>0</v>
      </c>
      <c r="BH187" s="17">
        <f>IF(BH171=A187,O187/Q187,0)</f>
        <v>0</v>
      </c>
      <c r="BI187" s="17">
        <f>IF(BI171=A187,O187/Q187,0)</f>
        <v>0</v>
      </c>
      <c r="BJ187" s="17">
        <f>IF(BJ171=A187,O187/Q187,0)</f>
        <v>0</v>
      </c>
      <c r="BK187" s="21">
        <f>IF(BK171=A187,P187/Q187,0)</f>
        <v>0</v>
      </c>
      <c r="BL187" s="17">
        <f>IF(BL171=A187,P187/Q187,0)</f>
        <v>0</v>
      </c>
      <c r="BM187" s="17">
        <f>IF(BM171=A187,P187/Q187,0)</f>
        <v>0</v>
      </c>
      <c r="BN187" s="17">
        <f>IF(BN171=A187,P187/Q187,0)</f>
        <v>0</v>
      </c>
      <c r="BO187" s="17">
        <f>IF(BO171=A187,P187/Q187,0)</f>
        <v>0</v>
      </c>
      <c r="BP187" s="17">
        <f>IF(BP171=A187,P187/Q187,0)</f>
        <v>0</v>
      </c>
      <c r="BQ187" s="17">
        <f>IF(BQ171=A187,P187/Q187,0)</f>
        <v>0</v>
      </c>
      <c r="BR187" s="17">
        <f>IF(BR171=A187,P187/Q187,0)</f>
        <v>0</v>
      </c>
      <c r="BS187" s="17">
        <f>IF(BS171=A187,P187/Q187,0)</f>
        <v>0</v>
      </c>
      <c r="BT187" s="22">
        <f>IF(BT171=A187,P187/Q187,0)</f>
        <v>0</v>
      </c>
      <c r="BU187" s="4">
        <f>B186*C156*G187*HLOOKUP(A187,C162:L167,2,FALSE)/Q186</f>
        <v>0</v>
      </c>
      <c r="BV187" s="4">
        <f>B186*D156*H187*HLOOKUP(A187,C162:L167,3,FALSE)/Q186</f>
        <v>0</v>
      </c>
      <c r="BW187" s="4">
        <f>B186*E156*I187*HLOOKUP(A187,C162:L167,4,FALSE)/Q186</f>
        <v>1</v>
      </c>
      <c r="BX187" s="4">
        <f>B186*F156*J187*HLOOKUP(A187,C162:L167,5,FALSE)/Q186</f>
        <v>0</v>
      </c>
      <c r="BY187" s="5">
        <f>B186*G156*K187*HLOOKUP(A187,C162:L167,6,FALSE)/Q186</f>
        <v>0</v>
      </c>
      <c r="BZ187" s="3">
        <f>C186*C157*G187*HLOOKUP(A187,C162:L167,2,FALSE)/Q186</f>
        <v>0</v>
      </c>
      <c r="CA187" s="4">
        <f>C186*D157*H187*HLOOKUP(A187,C162:L167,3,FALSE)/Q186</f>
        <v>0</v>
      </c>
      <c r="CB187" s="4">
        <f>C186*E157*I187*HLOOKUP(A187,C162:L167,4,FALSE)/Q186</f>
        <v>0</v>
      </c>
      <c r="CC187" s="4">
        <f>C186*F157*J187*HLOOKUP(A187,C162:L167,5,FALSE)/Q186</f>
        <v>0</v>
      </c>
      <c r="CD187" s="5">
        <f>C186*G157*K187*HLOOKUP(A187,C162:L167,6,FALSE)/Q186</f>
        <v>0</v>
      </c>
      <c r="CE187" s="3">
        <f>D186*C158*G187*HLOOKUP(A187,C162:L167,2,FALSE)/Q186</f>
        <v>0</v>
      </c>
      <c r="CF187" s="4">
        <f>D186*D158*H187*HLOOKUP(A187,C162:L167,3,FALSE)/Q186</f>
        <v>0</v>
      </c>
      <c r="CG187" s="4">
        <f>D186*E158*I187*HLOOKUP(A187,C162:L167,4,FALSE)/Q186</f>
        <v>0</v>
      </c>
      <c r="CH187" s="4">
        <f>D186*F158*J187*HLOOKUP(A187,C162:L167,5,FALSE)/Q186</f>
        <v>0</v>
      </c>
      <c r="CI187" s="5">
        <f>D186*G158*K187*HLOOKUP(A187,C162:L167,6,FALSE)/Q186</f>
        <v>0</v>
      </c>
      <c r="CJ187" s="3">
        <f>E186*C159*G187*HLOOKUP(A187,C162:L167,2,FALSE)/Q186</f>
        <v>0</v>
      </c>
      <c r="CK187" s="4">
        <f>E186*D159*H187*HLOOKUP(A187,C162:L167,3,FALSE)/Q186</f>
        <v>0</v>
      </c>
      <c r="CL187" s="4">
        <f>E186*E159*I187*HLOOKUP(A187,C162:L167,4,FALSE)/Q186</f>
        <v>0</v>
      </c>
      <c r="CM187" s="4">
        <f>E186*F159*J187*HLOOKUP(A187,C162:L167,5,FALSE)/Q186</f>
        <v>0</v>
      </c>
      <c r="CN187" s="5">
        <f>E186*G159*K187*HLOOKUP(A187,C162:L167,6,FALSE)/Q186</f>
        <v>0</v>
      </c>
      <c r="CO187" s="3">
        <f>F186*C160*G187*HLOOKUP(A187,C162:L167,2,FALSE)/Q186</f>
        <v>0</v>
      </c>
      <c r="CP187" s="4">
        <f>F186*D160*H187*HLOOKUP(A187,C162:L167,3,FALSE)/Q186</f>
        <v>0</v>
      </c>
      <c r="CQ187" s="4">
        <f>F186*E160*I187*HLOOKUP(A187,C162:L167,4,FALSE)/Q186</f>
        <v>0</v>
      </c>
      <c r="CR187" s="4">
        <f>F186*F160*J187*HLOOKUP(A187,C162:L167,5,FALSE)/Q186</f>
        <v>0</v>
      </c>
      <c r="CS187" s="5">
        <f>F186*G160*K187*HLOOKUP(A187,C162:L167,6,FALSE)/Q186</f>
        <v>0</v>
      </c>
    </row>
    <row r="188" spans="1:97">
      <c r="A188" s="16" t="s">
        <v>10</v>
      </c>
      <c r="B188" s="3">
        <f>IF(ISBLANK(HLOOKUP(A188,C162:L167,2,FALSE)),0,HLOOKUP(A188,C162:L167,2,FALSE) * (C156*B187+C157*C187+C158*D187+C159*E187+C160*F187))</f>
        <v>0</v>
      </c>
      <c r="C188" s="4">
        <f>IF(ISBLANK(HLOOKUP(A188,C162:L167,3,FALSE)),0,HLOOKUP(A188,C162:L167,3,FALSE) * (D156*B187+D157*C187+D158*D187+D159*E187+D160*F187))</f>
        <v>0</v>
      </c>
      <c r="D188" s="4">
        <f>IF(ISBLANK(HLOOKUP(A188,C162:L167,4,FALSE)),0,HLOOKUP(A188,C162:L167,4,FALSE) * (E156*B187+E157*C187+E158*D187+E159*E187+E160*F187))</f>
        <v>0</v>
      </c>
      <c r="E188" s="4">
        <f>IF(ISBLANK(HLOOKUP(A188,C162:L167,5,FALSE)),0,HLOOKUP(A188,C162:L167,5,FALSE) * (F156*B187+F157*C187+F158*D187+F159*E187+F160*F187))</f>
        <v>0.27777754796114079</v>
      </c>
      <c r="F188" s="5">
        <f>IF(ISBLANK(HLOOKUP(A188,C162:L167,6,FALSE)),0,HLOOKUP(A188,C162:L167,6,FALSE) * (G156*B187+G157*C187+G158*D187+G159*E187+G160*F187))</f>
        <v>8.9315421848495295E-16</v>
      </c>
      <c r="G188" s="3">
        <f>IF(ISBLANK(HLOOKUP(A188,C162:L167,2,FALSE)),0,C156*HLOOKUP(A189,C162:L167,2,FALSE)*G189 + D156*HLOOKUP(A189,C162:L167,3,FALSE)*H189 + E156*HLOOKUP(A189,C162:L167,4,FALSE)*I189 + F156*HLOOKUP(A189,C162:L167,5,FALSE)*J189 + G156*HLOOKUP(A189,C162:L167,6,FALSE)*K189)</f>
        <v>0</v>
      </c>
      <c r="H188" s="4">
        <f>IF(ISBLANK(HLOOKUP(A188,C162:L167,3,FALSE)),0,C157*HLOOKUP(A189,C162:L167,2,FALSE)*G189 + D157*HLOOKUP(A189,C162:L167,3,FALSE)*H189 + E157*HLOOKUP(A189,C162:L167,4,FALSE)*I189 + F157*HLOOKUP(A189,C162:L167,5,FALSE)*J189 + G157*HLOOKUP(A189,C162:L167,6,FALSE)*K189)</f>
        <v>0</v>
      </c>
      <c r="I188" s="4">
        <f>IF(ISBLANK(HLOOKUP(A188,C162:L167,4,FALSE)),0,C158*HLOOKUP(A189,C162:L167,2,FALSE)*G189 + D158*HLOOKUP(A189,C162:L167,3,FALSE)*H189 + E158*HLOOKUP(A189,C162:L167,4,FALSE)*I189 + F158*HLOOKUP(A189,C162:L167,5,FALSE)*J189 + G158*HLOOKUP(A189,C162:L167,6,FALSE)*K189)</f>
        <v>0</v>
      </c>
      <c r="J188" s="4">
        <f>IF(ISBLANK(HLOOKUP(A188,C162:L167,5,FALSE)),0,C159*HLOOKUP(A189,C162:L167,2,FALSE)*G189 + D159*HLOOKUP(A189,C162:L167,3,FALSE)*H189 + E159*HLOOKUP(A189,C162:L167,4,FALSE)*I189 + F159*HLOOKUP(A189,C162:L167,5,FALSE)*J189 + G159*HLOOKUP(A189,C162:L167,6,FALSE)*K189)</f>
        <v>2.3143384770442109E-2</v>
      </c>
      <c r="K188" s="5">
        <f>IF(ISBLANK(HLOOKUP(A188,C162:L167,6,FALSE)),0,C160*HLOOKUP(A189,C162:L167,2,FALSE)*G189 + D160*HLOOKUP(A189,C162:L167,3,FALSE)*H189 + E160*HLOOKUP(A189,C162:L167,4,FALSE)*I189 + F160*HLOOKUP(A189,C162:L167,5,FALSE)*J189 + G160*HLOOKUP(A189,C162:L167,6,FALSE)*K189)</f>
        <v>7.7545613007992271E-11</v>
      </c>
      <c r="L188" s="3">
        <f t="shared" si="204"/>
        <v>0</v>
      </c>
      <c r="M188" s="4">
        <f t="shared" si="195"/>
        <v>0</v>
      </c>
      <c r="N188" s="4">
        <f t="shared" si="196"/>
        <v>0</v>
      </c>
      <c r="O188" s="4">
        <f t="shared" si="197"/>
        <v>6.4287126730546186E-3</v>
      </c>
      <c r="P188" s="5">
        <f t="shared" si="198"/>
        <v>6.926019138308994E-26</v>
      </c>
      <c r="Q188" s="19">
        <f t="shared" si="205"/>
        <v>6.4287126730546186E-3</v>
      </c>
      <c r="R188" s="21">
        <f t="shared" si="199"/>
        <v>0</v>
      </c>
      <c r="S188" s="17">
        <f t="shared" si="200"/>
        <v>0</v>
      </c>
      <c r="T188" s="17">
        <f t="shared" si="201"/>
        <v>0</v>
      </c>
      <c r="U188" s="17">
        <f t="shared" si="202"/>
        <v>1</v>
      </c>
      <c r="V188" s="22">
        <f t="shared" si="203"/>
        <v>1.0773570838433628E-23</v>
      </c>
      <c r="W188" s="21">
        <f>IF(W171=A188,L188/Q188,0)</f>
        <v>0</v>
      </c>
      <c r="X188" s="17">
        <f>IF(X171=A188,L188/Q188,0)</f>
        <v>0</v>
      </c>
      <c r="Y188" s="17">
        <f>IF(Y171=A188,L188/Q188,0)</f>
        <v>0</v>
      </c>
      <c r="Z188" s="17">
        <f>IF(Z171=A188,L188/Q188,0)</f>
        <v>0</v>
      </c>
      <c r="AA188" s="17">
        <f>IF(AA171=A188,L188/Q188,0)</f>
        <v>0</v>
      </c>
      <c r="AB188" s="17">
        <f>IF(AB171=A188,L188/Q188,0)</f>
        <v>0</v>
      </c>
      <c r="AC188" s="17">
        <f>IF(AC171=A188,L188/Q188,0)</f>
        <v>0</v>
      </c>
      <c r="AD188" s="17">
        <f>IF(AD171=A188,L188/Q188,0)</f>
        <v>0</v>
      </c>
      <c r="AE188" s="17">
        <f>IF(AE171=A188,L188/Q188,0)</f>
        <v>0</v>
      </c>
      <c r="AF188" s="17">
        <f>IF(AF171=A188,L188/Q188,0)</f>
        <v>0</v>
      </c>
      <c r="AG188" s="21">
        <f>IF(AG171=A188,M188/Q188,0)</f>
        <v>0</v>
      </c>
      <c r="AH188" s="17">
        <f>IF(AH171=A188,M188/Q188,0)</f>
        <v>0</v>
      </c>
      <c r="AI188" s="17">
        <f>IF(AI171=A188,M188/Q188,0)</f>
        <v>0</v>
      </c>
      <c r="AJ188" s="17">
        <f>IF(AJ171=A188,M188/Q188,0)</f>
        <v>0</v>
      </c>
      <c r="AK188" s="17">
        <f>IF(AK171=A188,M188/Q188,0)</f>
        <v>0</v>
      </c>
      <c r="AL188" s="17">
        <f>IF(AL171=A188,M188/Q188,0)</f>
        <v>0</v>
      </c>
      <c r="AM188" s="17">
        <f>IF(AM171=A188,M188/Q188,0)</f>
        <v>0</v>
      </c>
      <c r="AN188" s="17">
        <f>IF(AN171=A188,M188/Q188,0)</f>
        <v>0</v>
      </c>
      <c r="AO188" s="17">
        <f>IF(AO171=A188,M188/Q188,0)</f>
        <v>0</v>
      </c>
      <c r="AP188" s="17">
        <f>IF(AP171=A188,M188/Q188,0)</f>
        <v>0</v>
      </c>
      <c r="AQ188" s="21">
        <f>IF(AQ171=A188,N188/Q188,0)</f>
        <v>0</v>
      </c>
      <c r="AR188" s="17">
        <f>IF(AR171=A188,N188/Q188,0)</f>
        <v>0</v>
      </c>
      <c r="AS188" s="17">
        <f>IF(AS171=A188,N188/Q188,0)</f>
        <v>0</v>
      </c>
      <c r="AT188" s="17">
        <f>IF(AT171=A188,N188/Q188,0)</f>
        <v>0</v>
      </c>
      <c r="AU188" s="17">
        <f>IF(AU171=A188,N188/Q188,0)</f>
        <v>0</v>
      </c>
      <c r="AV188" s="17">
        <f>IF(AV171=A188,N188/Q188,0)</f>
        <v>0</v>
      </c>
      <c r="AW188" s="17">
        <f>IF(AW171=A188,N188/Q188,0)</f>
        <v>0</v>
      </c>
      <c r="AX188" s="17">
        <f>IF(AX171=A188,N188/Q188,0)</f>
        <v>0</v>
      </c>
      <c r="AY188" s="17">
        <f>IF(AY171=A188,N188/Q188,0)</f>
        <v>0</v>
      </c>
      <c r="AZ188" s="17">
        <f>IF(AZ171=A188,N188/Q188,0)</f>
        <v>0</v>
      </c>
      <c r="BA188" s="21">
        <f>IF(BA171=A188,O188/Q188,0)</f>
        <v>0</v>
      </c>
      <c r="BB188" s="17">
        <f>IF(BB171=A188,O188/Q188,0)</f>
        <v>0</v>
      </c>
      <c r="BC188" s="17">
        <f>IF(BC171=A188,O188/Q188,0)</f>
        <v>0</v>
      </c>
      <c r="BD188" s="17">
        <f>IF(BD171=A188,O188/Q188,0)</f>
        <v>0</v>
      </c>
      <c r="BE188" s="17">
        <f>IF(BE171=A188,O188/Q188,0)</f>
        <v>0</v>
      </c>
      <c r="BF188" s="17">
        <f>IF(BF171=A188,O188/Q188,0)</f>
        <v>1</v>
      </c>
      <c r="BG188" s="17">
        <f>IF(BG171=A188,O188/Q188,0)</f>
        <v>0</v>
      </c>
      <c r="BH188" s="17">
        <f>IF(BH171=A188,O188/Q188,0)</f>
        <v>0</v>
      </c>
      <c r="BI188" s="17">
        <f>IF(BI171=A188,O188/Q188,0)</f>
        <v>0</v>
      </c>
      <c r="BJ188" s="17">
        <f>IF(BJ171=A188,O188/Q188,0)</f>
        <v>0</v>
      </c>
      <c r="BK188" s="21">
        <f>IF(BK171=A188,P188/Q188,0)</f>
        <v>0</v>
      </c>
      <c r="BL188" s="17">
        <f>IF(BL171=A188,P188/Q188,0)</f>
        <v>0</v>
      </c>
      <c r="BM188" s="17">
        <f>IF(BM171=A188,P188/Q188,0)</f>
        <v>0</v>
      </c>
      <c r="BN188" s="17">
        <f>IF(BN171=A188,P188/Q188,0)</f>
        <v>0</v>
      </c>
      <c r="BO188" s="17">
        <f>IF(BO171=A188,P188/Q188,0)</f>
        <v>0</v>
      </c>
      <c r="BP188" s="17">
        <f>IF(BP171=A188,P188/Q188,0)</f>
        <v>1.0773570838433628E-23</v>
      </c>
      <c r="BQ188" s="17">
        <f>IF(BQ171=A188,P188/Q188,0)</f>
        <v>0</v>
      </c>
      <c r="BR188" s="17">
        <f>IF(BR171=A188,P188/Q188,0)</f>
        <v>0</v>
      </c>
      <c r="BS188" s="17">
        <f>IF(BS171=A188,P188/Q188,0)</f>
        <v>0</v>
      </c>
      <c r="BT188" s="22">
        <f>IF(BT171=A188,P188/Q188,0)</f>
        <v>0</v>
      </c>
      <c r="BU188" s="4">
        <f>B187*C156*G188*HLOOKUP(A188,C162:L167,2,FALSE)/Q187</f>
        <v>0</v>
      </c>
      <c r="BV188" s="4">
        <f>B187*D156*H188*HLOOKUP(A188,C162:L167,3,FALSE)/Q187</f>
        <v>0</v>
      </c>
      <c r="BW188" s="4">
        <f>B187*E156*I188*HLOOKUP(A188,C162:L167,4,FALSE)/Q187</f>
        <v>0</v>
      </c>
      <c r="BX188" s="4">
        <f>B187*F156*J188*HLOOKUP(A188,C162:L167,5,FALSE)/Q187</f>
        <v>0</v>
      </c>
      <c r="BY188" s="5">
        <f>B187*G156*K188*HLOOKUP(A188,C162:L167,6,FALSE)/Q187</f>
        <v>0</v>
      </c>
      <c r="BZ188" s="3">
        <f>C187*C157*G188*HLOOKUP(A188,C162:L167,2,FALSE)/Q187</f>
        <v>0</v>
      </c>
      <c r="CA188" s="4">
        <f>C187*D157*H188*HLOOKUP(A188,C162:L167,3,FALSE)/Q187</f>
        <v>0</v>
      </c>
      <c r="CB188" s="4">
        <f>C187*E157*I188*HLOOKUP(A188,C162:L167,4,FALSE)/Q187</f>
        <v>0</v>
      </c>
      <c r="CC188" s="4">
        <f>C187*F157*J188*HLOOKUP(A188,C162:L167,5,FALSE)/Q187</f>
        <v>0</v>
      </c>
      <c r="CD188" s="5">
        <f>C187*G157*K188*HLOOKUP(A188,C162:L167,6,FALSE)/Q187</f>
        <v>0</v>
      </c>
      <c r="CE188" s="3">
        <f>D187*C158*G188*HLOOKUP(A188,C162:L167,2,FALSE)/Q187</f>
        <v>0</v>
      </c>
      <c r="CF188" s="4">
        <f>D187*D158*H188*HLOOKUP(A188,C162:L167,3,FALSE)/Q187</f>
        <v>0</v>
      </c>
      <c r="CG188" s="4">
        <f>D187*E158*I188*HLOOKUP(A188,C162:L167,4,FALSE)/Q187</f>
        <v>0</v>
      </c>
      <c r="CH188" s="4">
        <f>D187*F158*J188*HLOOKUP(A188,C162:L167,5,FALSE)/Q187</f>
        <v>1</v>
      </c>
      <c r="CI188" s="5">
        <f>D187*G158*K188*HLOOKUP(A188,C162:L167,6,FALSE)/Q187</f>
        <v>1.0773570838433628E-23</v>
      </c>
      <c r="CJ188" s="3">
        <f>E187*C159*G188*HLOOKUP(A188,C162:L167,2,FALSE)/Q187</f>
        <v>0</v>
      </c>
      <c r="CK188" s="4">
        <f>E187*D159*H188*HLOOKUP(A188,C162:L167,3,FALSE)/Q187</f>
        <v>0</v>
      </c>
      <c r="CL188" s="4">
        <f>E187*E159*I188*HLOOKUP(A188,C162:L167,4,FALSE)/Q187</f>
        <v>0</v>
      </c>
      <c r="CM188" s="4">
        <f>E187*F159*J188*HLOOKUP(A188,C162:L167,5,FALSE)/Q187</f>
        <v>0</v>
      </c>
      <c r="CN188" s="5">
        <f>E187*G159*K188*HLOOKUP(A188,C162:L167,6,FALSE)/Q187</f>
        <v>0</v>
      </c>
      <c r="CO188" s="3">
        <f>F187*C160*G188*HLOOKUP(A188,C162:L167,2,FALSE)/Q187</f>
        <v>0</v>
      </c>
      <c r="CP188" s="4">
        <f>F187*D160*H188*HLOOKUP(A188,C162:L167,3,FALSE)/Q187</f>
        <v>0</v>
      </c>
      <c r="CQ188" s="4">
        <f>F187*E160*I188*HLOOKUP(A188,C162:L167,4,FALSE)/Q187</f>
        <v>0</v>
      </c>
      <c r="CR188" s="4">
        <f>F187*F160*J188*HLOOKUP(A188,C162:L167,5,FALSE)/Q187</f>
        <v>0</v>
      </c>
      <c r="CS188" s="5">
        <f>F187*G160*K188*HLOOKUP(A188,C162:L167,6,FALSE)/Q187</f>
        <v>0</v>
      </c>
    </row>
    <row r="189" spans="1:97">
      <c r="A189" s="16" t="s">
        <v>12</v>
      </c>
      <c r="B189" s="3">
        <f>IF(ISBLANK(HLOOKUP(A189,C162:L167,2,FALSE)),0,HLOOKUP(A189,C162:L167,2,FALSE) * (C156*B188+C157*C188+C158*D188+C159*E188+C160*F188))</f>
        <v>0</v>
      </c>
      <c r="C189" s="4">
        <f>IF(ISBLANK(HLOOKUP(A189,C162:L167,3,FALSE)),0,HLOOKUP(A189,C162:L167,3,FALSE) * (D156*B188+D157*C188+D158*D188+D159*E188+D160*F188))</f>
        <v>0</v>
      </c>
      <c r="D189" s="4">
        <f>IF(ISBLANK(HLOOKUP(A189,C162:L167,4,FALSE)),0,HLOOKUP(A189,C162:L167,4,FALSE) * (E156*B188+E157*C188+E158*D188+E159*E188+E160*F188))</f>
        <v>0</v>
      </c>
      <c r="E189" s="4">
        <f>IF(ISBLANK(HLOOKUP(A189,C162:L167,5,FALSE)),0,HLOOKUP(A189,C162:L167,5,FALSE) * (F156*B188+F157*C188+F158*D188+F159*E188+F160*F188))</f>
        <v>0</v>
      </c>
      <c r="F189" s="5">
        <f>IF(ISBLANK(HLOOKUP(A189,C162:L167,6,FALSE)),0,HLOOKUP(A189,C162:L167,6,FALSE) * (G156*B188+G157*C188+G158*D188+G159*E188+G160*F188))</f>
        <v>9.259084181159577E-2</v>
      </c>
      <c r="G189" s="3">
        <f>IF(ISBLANK(HLOOKUP(A189,C162:L167,2,FALSE)),0,C156*HLOOKUP(A190,C162:L167,2,FALSE)*G190 + D156*HLOOKUP(A190,C162:L167,3,FALSE)*H190 + E156*HLOOKUP(A190,C162:L167,4,FALSE)*I190 + F156*HLOOKUP(A190,C162:L167,5,FALSE)*J190 + G156*HLOOKUP(A190,C162:L167,6,FALSE)*K190)</f>
        <v>0</v>
      </c>
      <c r="H189" s="4">
        <f>IF(ISBLANK(HLOOKUP(A189,C162:L167,3,FALSE)),0,C157*HLOOKUP(A190,C162:L167,2,FALSE)*G190 + D157*HLOOKUP(A190,C162:L167,3,FALSE)*H190 + E157*HLOOKUP(A190,C162:L167,4,FALSE)*I190 + F157*HLOOKUP(A190,C162:L167,5,FALSE)*J190 + G157*HLOOKUP(A190,C162:L167,6,FALSE)*K190)</f>
        <v>0</v>
      </c>
      <c r="I189" s="4">
        <f>IF(ISBLANK(HLOOKUP(A189,C162:L167,4,FALSE)),0,C158*HLOOKUP(A190,C162:L167,2,FALSE)*G190 + D158*HLOOKUP(A190,C162:L167,3,FALSE)*H190 + E158*HLOOKUP(A190,C162:L167,4,FALSE)*I190 + F158*HLOOKUP(A190,C162:L167,5,FALSE)*J190 + G158*HLOOKUP(A190,C162:L167,6,FALSE)*K190)</f>
        <v>0</v>
      </c>
      <c r="J189" s="4">
        <f>IF(ISBLANK(HLOOKUP(A189,C162:L167,5,FALSE)),0,C159*HLOOKUP(A190,C162:L167,2,FALSE)*G190 + D159*HLOOKUP(A190,C162:L167,3,FALSE)*H190 + E159*HLOOKUP(A190,C162:L167,4,FALSE)*I190 + F159*HLOOKUP(A190,C162:L167,5,FALSE)*J190 + G159*HLOOKUP(A190,C162:L167,6,FALSE)*K190)</f>
        <v>0</v>
      </c>
      <c r="K189" s="5">
        <f>IF(ISBLANK(HLOOKUP(A189,C162:L167,6,FALSE)),0,C160*HLOOKUP(A190,C162:L167,2,FALSE)*G190 + D160*HLOOKUP(A190,C162:L167,3,FALSE)*H190 + E160*HLOOKUP(A190,C162:L167,4,FALSE)*I190 + F160*HLOOKUP(A190,C162:L167,5,FALSE)*J190 + G160*HLOOKUP(A190,C162:L167,6,FALSE)*K190)</f>
        <v>6.9431409708271039E-2</v>
      </c>
      <c r="L189" s="3">
        <f t="shared" si="204"/>
        <v>0</v>
      </c>
      <c r="M189" s="4">
        <f t="shared" si="195"/>
        <v>0</v>
      </c>
      <c r="N189" s="4">
        <f t="shared" si="196"/>
        <v>0</v>
      </c>
      <c r="O189" s="4">
        <f t="shared" si="197"/>
        <v>0</v>
      </c>
      <c r="P189" s="5">
        <f t="shared" si="198"/>
        <v>6.4287126730546186E-3</v>
      </c>
      <c r="Q189" s="19">
        <f t="shared" si="205"/>
        <v>6.4287126730546186E-3</v>
      </c>
      <c r="R189" s="21">
        <f t="shared" si="199"/>
        <v>0</v>
      </c>
      <c r="S189" s="17">
        <f t="shared" si="200"/>
        <v>0</v>
      </c>
      <c r="T189" s="17">
        <f t="shared" si="201"/>
        <v>0</v>
      </c>
      <c r="U189" s="17">
        <f t="shared" si="202"/>
        <v>0</v>
      </c>
      <c r="V189" s="22">
        <f t="shared" si="203"/>
        <v>1</v>
      </c>
      <c r="W189" s="21">
        <f>IF(W171=A189,L189/Q189,0)</f>
        <v>0</v>
      </c>
      <c r="X189" s="17">
        <f>IF(X171=A189,L189/Q189,0)</f>
        <v>0</v>
      </c>
      <c r="Y189" s="17">
        <f>IF(Y171=A189,L189/Q189,0)</f>
        <v>0</v>
      </c>
      <c r="Z189" s="17">
        <f>IF(Z171=A189,L189/Q189,0)</f>
        <v>0</v>
      </c>
      <c r="AA189" s="17">
        <f>IF(AA171=A189,L189/Q189,0)</f>
        <v>0</v>
      </c>
      <c r="AB189" s="17">
        <f>IF(AB171=A189,L189/Q189,0)</f>
        <v>0</v>
      </c>
      <c r="AC189" s="17">
        <f>IF(AC171=A189,L189/Q189,0)</f>
        <v>0</v>
      </c>
      <c r="AD189" s="17">
        <f>IF(AD171=A189,L189/Q189,0)</f>
        <v>0</v>
      </c>
      <c r="AE189" s="17">
        <f>IF(AE171=A189,L189/Q189,0)</f>
        <v>0</v>
      </c>
      <c r="AF189" s="17">
        <f>IF(AF171=A189,L189/Q189,0)</f>
        <v>0</v>
      </c>
      <c r="AG189" s="21">
        <f>IF(AG171=A189,M189/Q189,0)</f>
        <v>0</v>
      </c>
      <c r="AH189" s="17">
        <f>IF(AH171=A189,M189/Q189,0)</f>
        <v>0</v>
      </c>
      <c r="AI189" s="17">
        <f>IF(AI171=A189,M189/Q189,0)</f>
        <v>0</v>
      </c>
      <c r="AJ189" s="17">
        <f>IF(AJ171=A189,M189/Q189,0)</f>
        <v>0</v>
      </c>
      <c r="AK189" s="17">
        <f>IF(AK171=A189,M189/Q189,0)</f>
        <v>0</v>
      </c>
      <c r="AL189" s="17">
        <f>IF(AL171=A189,M189/Q189,0)</f>
        <v>0</v>
      </c>
      <c r="AM189" s="17">
        <f>IF(AM171=A189,M189/Q189,0)</f>
        <v>0</v>
      </c>
      <c r="AN189" s="17">
        <f>IF(AN171=A189,M189/Q189,0)</f>
        <v>0</v>
      </c>
      <c r="AO189" s="17">
        <f>IF(AO171=A189,M189/Q189,0)</f>
        <v>0</v>
      </c>
      <c r="AP189" s="17">
        <f>IF(AP171=A189,M189/Q189,0)</f>
        <v>0</v>
      </c>
      <c r="AQ189" s="21">
        <f>IF(AQ171=A189,N189/Q189,0)</f>
        <v>0</v>
      </c>
      <c r="AR189" s="17">
        <f>IF(AR171=A189,N189/Q189,0)</f>
        <v>0</v>
      </c>
      <c r="AS189" s="17">
        <f>IF(AS171=A189,N189/Q189,0)</f>
        <v>0</v>
      </c>
      <c r="AT189" s="17">
        <f>IF(AT171=A189,N189/Q189,0)</f>
        <v>0</v>
      </c>
      <c r="AU189" s="17">
        <f>IF(AU171=A189,N189/Q189,0)</f>
        <v>0</v>
      </c>
      <c r="AV189" s="17">
        <f>IF(AV171=A189,N189/Q189,0)</f>
        <v>0</v>
      </c>
      <c r="AW189" s="17">
        <f>IF(AW171=A189,N189/Q189,0)</f>
        <v>0</v>
      </c>
      <c r="AX189" s="17">
        <f>IF(AX171=A189,N189/Q189,0)</f>
        <v>0</v>
      </c>
      <c r="AY189" s="17">
        <f>IF(AY171=A189,N189/Q189,0)</f>
        <v>0</v>
      </c>
      <c r="AZ189" s="17">
        <f>IF(AZ171=A189,N189/Q189,0)</f>
        <v>0</v>
      </c>
      <c r="BA189" s="21">
        <f>IF(BA171=A189,O189/Q189,0)</f>
        <v>0</v>
      </c>
      <c r="BB189" s="17">
        <f>IF(BB171=A189,O189/Q189,0)</f>
        <v>0</v>
      </c>
      <c r="BC189" s="17">
        <f>IF(BC171=A189,O189/Q189,0)</f>
        <v>0</v>
      </c>
      <c r="BD189" s="17">
        <f>IF(BD171=A189,O189/Q189,0)</f>
        <v>0</v>
      </c>
      <c r="BE189" s="17">
        <f>IF(BE171=A189,O189/Q189,0)</f>
        <v>0</v>
      </c>
      <c r="BF189" s="17">
        <f>IF(BF171=A189,O189/Q189,0)</f>
        <v>0</v>
      </c>
      <c r="BG189" s="17">
        <f>IF(BG171=A189,O189/Q189,0)</f>
        <v>0</v>
      </c>
      <c r="BH189" s="17">
        <f>IF(BH171=A189,O189/Q189,0)</f>
        <v>0</v>
      </c>
      <c r="BI189" s="17">
        <f>IF(BI171=A189,O189/Q189,0)</f>
        <v>0</v>
      </c>
      <c r="BJ189" s="17">
        <f>IF(BJ171=A189,O189/Q189,0)</f>
        <v>0</v>
      </c>
      <c r="BK189" s="21">
        <f>IF(BK171=A189,P189/Q189,0)</f>
        <v>0</v>
      </c>
      <c r="BL189" s="17">
        <f>IF(BL171=A189,P189/Q189,0)</f>
        <v>0</v>
      </c>
      <c r="BM189" s="17">
        <f>IF(BM171=A189,P189/Q189,0)</f>
        <v>0</v>
      </c>
      <c r="BN189" s="17">
        <f>IF(BN171=A189,P189/Q189,0)</f>
        <v>0</v>
      </c>
      <c r="BO189" s="17">
        <f>IF(BO171=A189,P189/Q189,0)</f>
        <v>0</v>
      </c>
      <c r="BP189" s="17">
        <f>IF(BP171=A189,P189/Q189,0)</f>
        <v>0</v>
      </c>
      <c r="BQ189" s="17">
        <f>IF(BQ171=A189,P189/Q189,0)</f>
        <v>0</v>
      </c>
      <c r="BR189" s="17">
        <f>IF(BR171=A189,P189/Q189,0)</f>
        <v>1</v>
      </c>
      <c r="BS189" s="17">
        <f>IF(BS171=A189,P189/Q189,0)</f>
        <v>0</v>
      </c>
      <c r="BT189" s="22">
        <f>IF(BT171=A189,P189/Q189,0)</f>
        <v>0</v>
      </c>
      <c r="BU189" s="4">
        <f>B188*C156*G189*HLOOKUP(A189,C162:L167,2,FALSE)/Q188</f>
        <v>0</v>
      </c>
      <c r="BV189" s="4">
        <f>B188*D156*H189*HLOOKUP(A189,C162:L167,3,FALSE)/Q188</f>
        <v>0</v>
      </c>
      <c r="BW189" s="4">
        <f>B188*E156*I189*HLOOKUP(A189,C162:L167,4,FALSE)/Q188</f>
        <v>0</v>
      </c>
      <c r="BX189" s="4">
        <f>B188*F156*J189*HLOOKUP(A189,C162:L167,5,FALSE)/Q188</f>
        <v>0</v>
      </c>
      <c r="BY189" s="5">
        <f>B188*G156*K189*HLOOKUP(A189,C162:L167,6,FALSE)/Q188</f>
        <v>0</v>
      </c>
      <c r="BZ189" s="3">
        <f>C188*C157*G189*HLOOKUP(A189,C162:L167,2,FALSE)/Q188</f>
        <v>0</v>
      </c>
      <c r="CA189" s="4">
        <f>C188*D157*H189*HLOOKUP(A189,C162:L167,3,FALSE)/Q188</f>
        <v>0</v>
      </c>
      <c r="CB189" s="4">
        <f>C188*E157*I189*HLOOKUP(A189,C162:L167,4,FALSE)/Q188</f>
        <v>0</v>
      </c>
      <c r="CC189" s="4">
        <f>C188*F157*J189*HLOOKUP(A189,C162:L167,5,FALSE)/Q188</f>
        <v>0</v>
      </c>
      <c r="CD189" s="5">
        <f>C188*G157*K189*HLOOKUP(A189,C162:L167,6,FALSE)/Q188</f>
        <v>0</v>
      </c>
      <c r="CE189" s="3">
        <f>D188*C158*G189*HLOOKUP(A189,C162:L167,2,FALSE)/Q188</f>
        <v>0</v>
      </c>
      <c r="CF189" s="4">
        <f>D188*D158*H189*HLOOKUP(A189,C162:L167,3,FALSE)/Q188</f>
        <v>0</v>
      </c>
      <c r="CG189" s="4">
        <f>D188*E158*I189*HLOOKUP(A189,C162:L167,4,FALSE)/Q188</f>
        <v>0</v>
      </c>
      <c r="CH189" s="4">
        <f>D188*F158*J189*HLOOKUP(A189,C162:L167,5,FALSE)/Q188</f>
        <v>0</v>
      </c>
      <c r="CI189" s="5">
        <f>D188*G158*K189*HLOOKUP(A189,C162:L167,6,FALSE)/Q188</f>
        <v>0</v>
      </c>
      <c r="CJ189" s="3">
        <f>E188*C159*G189*HLOOKUP(A189,C162:L167,2,FALSE)/Q188</f>
        <v>0</v>
      </c>
      <c r="CK189" s="4">
        <f>E188*D159*H189*HLOOKUP(A189,C162:L167,3,FALSE)/Q188</f>
        <v>0</v>
      </c>
      <c r="CL189" s="4">
        <f>E188*E159*I189*HLOOKUP(A189,C162:L167,4,FALSE)/Q188</f>
        <v>0</v>
      </c>
      <c r="CM189" s="4">
        <f>E188*F159*J189*HLOOKUP(A189,C162:L167,5,FALSE)/Q188</f>
        <v>0</v>
      </c>
      <c r="CN189" s="5">
        <f>E188*G159*K189*HLOOKUP(A189,C162:L167,6,FALSE)/Q188</f>
        <v>0.99999999999999989</v>
      </c>
      <c r="CO189" s="3">
        <f>F188*C160*G189*HLOOKUP(A189,C162:L167,2,FALSE)/Q188</f>
        <v>0</v>
      </c>
      <c r="CP189" s="4">
        <f>F188*D160*H189*HLOOKUP(A189,C162:L167,3,FALSE)/Q188</f>
        <v>0</v>
      </c>
      <c r="CQ189" s="4">
        <f>F188*E160*I189*HLOOKUP(A189,C162:L167,4,FALSE)/Q188</f>
        <v>0</v>
      </c>
      <c r="CR189" s="4">
        <f>F188*F160*J189*HLOOKUP(A189,C162:L167,5,FALSE)/Q188</f>
        <v>0</v>
      </c>
      <c r="CS189" s="5">
        <f>F188*G160*K189*HLOOKUP(A189,C162:L167,6,FALSE)/Q188</f>
        <v>1.0773570838433628E-23</v>
      </c>
    </row>
    <row r="190" spans="1:97">
      <c r="A190" s="16" t="s">
        <v>14</v>
      </c>
      <c r="B190" s="3">
        <f>IF(ISBLANK(HLOOKUP(A190,C162:L167,2,FALSE)),0,HLOOKUP(A190,C162:L167,2,FALSE) * (C156*B189+C157*C189+C158*D189+C159*E189+C160*F189))</f>
        <v>0</v>
      </c>
      <c r="C190" s="4">
        <f>IF(ISBLANK(HLOOKUP(A190,C162:L167,3,FALSE)),0,HLOOKUP(A190,C162:L167,3,FALSE) * (D156*B189+D157*C189+D158*D189+D159*E189+D160*F189))</f>
        <v>0</v>
      </c>
      <c r="D190" s="4">
        <f>IF(ISBLANK(HLOOKUP(A190,C162:L167,4,FALSE)),0,HLOOKUP(A190,C162:L167,4,FALSE) * (E156*B189+E157*C189+E158*D189+E159*E189+E160*F189))</f>
        <v>3.8577568478398529E-2</v>
      </c>
      <c r="E190" s="4">
        <f>IF(ISBLANK(HLOOKUP(A190,C162:L167,5,FALSE)),0,HLOOKUP(A190,C162:L167,5,FALSE) * (F156*B189+F157*C189+F158*D189+F159*E189+F160*F189))</f>
        <v>0</v>
      </c>
      <c r="F190" s="5">
        <f>IF(ISBLANK(HLOOKUP(A190,C162:L167,6,FALSE)),0,HLOOKUP(A190,C162:L167,6,FALSE) * (G156*B189+G157*C189+G158*D189+G159*E189+G160*F189))</f>
        <v>0</v>
      </c>
      <c r="G190" s="3">
        <f>IF(ISBLANK(HLOOKUP(A190,C162:L167,2,FALSE)),0,C156*HLOOKUP(A191,C162:L167,2,FALSE)*G191 + D156*HLOOKUP(A191,C162:L167,3,FALSE)*H191 + E156*HLOOKUP(A191,C162:L167,4,FALSE)*I191 + F156*HLOOKUP(A191,C162:L167,5,FALSE)*J191 + G156*HLOOKUP(A191,C162:L167,6,FALSE)*K191)</f>
        <v>0</v>
      </c>
      <c r="H190" s="4">
        <f>IF(ISBLANK(HLOOKUP(A190,C162:L167,3,FALSE)),0,C157*HLOOKUP(A191,C162:L167,2,FALSE)*G191 + D157*HLOOKUP(A191,C162:L167,3,FALSE)*H191 + E157*HLOOKUP(A191,C162:L167,4,FALSE)*I191 + F157*HLOOKUP(A191,C162:L167,5,FALSE)*J191 + G157*HLOOKUP(A191,C162:L167,6,FALSE)*K191)</f>
        <v>0</v>
      </c>
      <c r="I190" s="4">
        <f>IF(ISBLANK(HLOOKUP(A190,C162:L167,4,FALSE)),0,C158*HLOOKUP(A191,C162:L167,2,FALSE)*G191 + D158*HLOOKUP(A191,C162:L167,3,FALSE)*H191 + E158*HLOOKUP(A191,C162:L167,4,FALSE)*I191 + F158*HLOOKUP(A191,C162:L167,5,FALSE)*J191 + G158*HLOOKUP(A191,C162:L167,6,FALSE)*K191)</f>
        <v>0.16664380173816218</v>
      </c>
      <c r="J190" s="4">
        <f>IF(ISBLANK(HLOOKUP(A190,C162:L167,5,FALSE)),0,C159*HLOOKUP(A191,C162:L167,2,FALSE)*G191 + D159*HLOOKUP(A191,C162:L167,3,FALSE)*H191 + E159*HLOOKUP(A191,C162:L167,4,FALSE)*I191 + F159*HLOOKUP(A191,C162:L167,5,FALSE)*J191 + G159*HLOOKUP(A191,C162:L167,6,FALSE)*K191)</f>
        <v>0</v>
      </c>
      <c r="K190" s="5">
        <f>IF(ISBLANK(HLOOKUP(A190,C162:L167,6,FALSE)),0,C160*HLOOKUP(A191,C162:L167,2,FALSE)*G191 + D160*HLOOKUP(A191,C162:L167,3,FALSE)*H191 + E160*HLOOKUP(A191,C162:L167,4,FALSE)*I191 + F160*HLOOKUP(A191,C162:L167,5,FALSE)*J191 + G160*HLOOKUP(A191,C162:L167,6,FALSE)*K191)</f>
        <v>0</v>
      </c>
      <c r="L190" s="3">
        <f t="shared" si="204"/>
        <v>0</v>
      </c>
      <c r="M190" s="4">
        <f t="shared" si="195"/>
        <v>0</v>
      </c>
      <c r="N190" s="4">
        <f t="shared" si="196"/>
        <v>6.4287126730546195E-3</v>
      </c>
      <c r="O190" s="4">
        <f t="shared" si="197"/>
        <v>0</v>
      </c>
      <c r="P190" s="5">
        <f t="shared" si="198"/>
        <v>0</v>
      </c>
      <c r="Q190" s="19">
        <f t="shared" si="205"/>
        <v>6.4287126730546195E-3</v>
      </c>
      <c r="R190" s="21">
        <f t="shared" si="199"/>
        <v>0</v>
      </c>
      <c r="S190" s="17">
        <f t="shared" si="200"/>
        <v>0</v>
      </c>
      <c r="T190" s="17">
        <f t="shared" si="201"/>
        <v>1</v>
      </c>
      <c r="U190" s="17">
        <f t="shared" si="202"/>
        <v>0</v>
      </c>
      <c r="V190" s="22">
        <f t="shared" si="203"/>
        <v>0</v>
      </c>
      <c r="W190" s="21">
        <f>IF(W171=A190,L190/Q190,0)</f>
        <v>0</v>
      </c>
      <c r="X190" s="17">
        <f>IF(X171=A190,L190/Q190,0)</f>
        <v>0</v>
      </c>
      <c r="Y190" s="17">
        <f>IF(Y171=A190,L190/Q190,0)</f>
        <v>0</v>
      </c>
      <c r="Z190" s="17">
        <f>IF(Z171=A190,L190/Q190,0)</f>
        <v>0</v>
      </c>
      <c r="AA190" s="17">
        <f>IF(AA171=A190,L190/Q190,0)</f>
        <v>0</v>
      </c>
      <c r="AB190" s="17">
        <f>IF(AB171=A190,L190/Q190,0)</f>
        <v>0</v>
      </c>
      <c r="AC190" s="17">
        <f>IF(AC171=A190,L190/Q190,0)</f>
        <v>0</v>
      </c>
      <c r="AD190" s="17">
        <f>IF(AD171=A190,L190/Q190,0)</f>
        <v>0</v>
      </c>
      <c r="AE190" s="17">
        <f>IF(AE171=A190,L190/Q190,0)</f>
        <v>0</v>
      </c>
      <c r="AF190" s="17">
        <f>IF(AF171=A190,L190/Q190,0)</f>
        <v>0</v>
      </c>
      <c r="AG190" s="21">
        <f>IF(AG171=A190,M190/Q190,0)</f>
        <v>0</v>
      </c>
      <c r="AH190" s="17">
        <f>IF(AH171=A190,M190/Q190,0)</f>
        <v>0</v>
      </c>
      <c r="AI190" s="17">
        <f>IF(AI171=A190,M190/Q190,0)</f>
        <v>0</v>
      </c>
      <c r="AJ190" s="17">
        <f>IF(AJ171=A190,M190/Q190,0)</f>
        <v>0</v>
      </c>
      <c r="AK190" s="17">
        <f>IF(AK171=A190,M190/Q190,0)</f>
        <v>0</v>
      </c>
      <c r="AL190" s="17">
        <f>IF(AL171=A190,M190/Q190,0)</f>
        <v>0</v>
      </c>
      <c r="AM190" s="17">
        <f>IF(AM171=A190,M190/Q190,0)</f>
        <v>0</v>
      </c>
      <c r="AN190" s="17">
        <f>IF(AN171=A190,M190/Q190,0)</f>
        <v>0</v>
      </c>
      <c r="AO190" s="17">
        <f>IF(AO171=A190,M190/Q190,0)</f>
        <v>0</v>
      </c>
      <c r="AP190" s="17">
        <f>IF(AP171=A190,M190/Q190,0)</f>
        <v>0</v>
      </c>
      <c r="AQ190" s="21">
        <f>IF(AQ171=A190,N190/Q190,0)</f>
        <v>0</v>
      </c>
      <c r="AR190" s="17">
        <f>IF(AR171=A190,N190/Q190,0)</f>
        <v>0</v>
      </c>
      <c r="AS190" s="17">
        <f>IF(AS171=A190,N190/Q190,0)</f>
        <v>0</v>
      </c>
      <c r="AT190" s="17">
        <f>IF(AT171=A190,N190/Q190,0)</f>
        <v>0</v>
      </c>
      <c r="AU190" s="17">
        <f>IF(AU171=A190,N190/Q190,0)</f>
        <v>0</v>
      </c>
      <c r="AV190" s="17">
        <f>IF(AV171=A190,N190/Q190,0)</f>
        <v>0</v>
      </c>
      <c r="AW190" s="17">
        <f>IF(AW171=A190,N190/Q190,0)</f>
        <v>0</v>
      </c>
      <c r="AX190" s="17">
        <f>IF(AX171=A190,N190/Q190,0)</f>
        <v>0</v>
      </c>
      <c r="AY190" s="17">
        <f>IF(AY171=A190,N190/Q190,0)</f>
        <v>0</v>
      </c>
      <c r="AZ190" s="17">
        <f>IF(AZ171=A190,N190/Q190,0)</f>
        <v>1</v>
      </c>
      <c r="BA190" s="21">
        <f>IF(BA171=A190,O190/Q190,0)</f>
        <v>0</v>
      </c>
      <c r="BB190" s="17">
        <f>IF(BB171=A190,O190/Q190,0)</f>
        <v>0</v>
      </c>
      <c r="BC190" s="17">
        <f>IF(BC171=A190,O190/Q190,0)</f>
        <v>0</v>
      </c>
      <c r="BD190" s="17">
        <f>IF(BD171=A190,O190/Q190,0)</f>
        <v>0</v>
      </c>
      <c r="BE190" s="17">
        <f>IF(BE171=A190,O190/Q190,0)</f>
        <v>0</v>
      </c>
      <c r="BF190" s="17">
        <f>IF(BF171=A190,O190/Q190,0)</f>
        <v>0</v>
      </c>
      <c r="BG190" s="17">
        <f>IF(BG171=A190,O190/Q190,0)</f>
        <v>0</v>
      </c>
      <c r="BH190" s="17">
        <f>IF(BH171=A190,O190/Q190,0)</f>
        <v>0</v>
      </c>
      <c r="BI190" s="17">
        <f>IF(BI171=A190,O190/Q190,0)</f>
        <v>0</v>
      </c>
      <c r="BJ190" s="17">
        <f>IF(BJ171=A190,O190/Q190,0)</f>
        <v>0</v>
      </c>
      <c r="BK190" s="21">
        <f>IF(BK171=A190,P190/Q190,0)</f>
        <v>0</v>
      </c>
      <c r="BL190" s="17">
        <f>IF(BL171=A190,P190/Q190,0)</f>
        <v>0</v>
      </c>
      <c r="BM190" s="17">
        <f>IF(BM171=A190,P190/Q190,0)</f>
        <v>0</v>
      </c>
      <c r="BN190" s="17">
        <f>IF(BN171=A190,P190/Q190,0)</f>
        <v>0</v>
      </c>
      <c r="BO190" s="17">
        <f>IF(BO171=A190,P190/Q190,0)</f>
        <v>0</v>
      </c>
      <c r="BP190" s="17">
        <f>IF(BP171=A190,P190/Q190,0)</f>
        <v>0</v>
      </c>
      <c r="BQ190" s="17">
        <f>IF(BQ171=A190,P190/Q190,0)</f>
        <v>0</v>
      </c>
      <c r="BR190" s="17">
        <f>IF(BR171=A190,P190/Q190,0)</f>
        <v>0</v>
      </c>
      <c r="BS190" s="17">
        <f>IF(BS171=A190,P190/Q190,0)</f>
        <v>0</v>
      </c>
      <c r="BT190" s="22">
        <f>IF(BT171=A190,P190/Q190,0)</f>
        <v>0</v>
      </c>
      <c r="BU190" s="4">
        <f>B189*C156*G190*HLOOKUP(A190,C162:L167,2,FALSE)/Q189</f>
        <v>0</v>
      </c>
      <c r="BV190" s="4">
        <f>B189*D156*H190*HLOOKUP(A190,C162:L167,3,FALSE)/Q189</f>
        <v>0</v>
      </c>
      <c r="BW190" s="4">
        <f>B189*E156*I190*HLOOKUP(A190,C162:L167,4,FALSE)/Q189</f>
        <v>0</v>
      </c>
      <c r="BX190" s="4">
        <f>B189*F156*J190*HLOOKUP(A190,C162:L167,5,FALSE)/Q189</f>
        <v>0</v>
      </c>
      <c r="BY190" s="5">
        <f>B189*G156*K190*HLOOKUP(A190,C162:L167,6,FALSE)/Q189</f>
        <v>0</v>
      </c>
      <c r="BZ190" s="3">
        <f>C189*C157*G190*HLOOKUP(A190,C162:L167,2,FALSE)/Q189</f>
        <v>0</v>
      </c>
      <c r="CA190" s="4">
        <f>C189*D157*H190*HLOOKUP(A190,C162:L167,3,FALSE)/Q189</f>
        <v>0</v>
      </c>
      <c r="CB190" s="4">
        <f>C189*E157*I190*HLOOKUP(A190,C162:L167,4,FALSE)/Q189</f>
        <v>0</v>
      </c>
      <c r="CC190" s="4">
        <f>C189*F157*J190*HLOOKUP(A190,C162:L167,5,FALSE)/Q189</f>
        <v>0</v>
      </c>
      <c r="CD190" s="5">
        <f>C189*G157*K190*HLOOKUP(A190,C162:L167,6,FALSE)/Q189</f>
        <v>0</v>
      </c>
      <c r="CE190" s="3">
        <f>D189*C158*G190*HLOOKUP(A190,C162:L167,2,FALSE)/Q189</f>
        <v>0</v>
      </c>
      <c r="CF190" s="4">
        <f>D189*D158*H190*HLOOKUP(A190,C162:L167,3,FALSE)/Q189</f>
        <v>0</v>
      </c>
      <c r="CG190" s="4">
        <f>D189*E158*I190*HLOOKUP(A190,C162:L167,4,FALSE)/Q189</f>
        <v>0</v>
      </c>
      <c r="CH190" s="4">
        <f>D189*F158*J190*HLOOKUP(A190,C162:L167,5,FALSE)/Q189</f>
        <v>0</v>
      </c>
      <c r="CI190" s="5">
        <f>D189*G158*K190*HLOOKUP(A190,C162:L167,6,FALSE)/Q189</f>
        <v>0</v>
      </c>
      <c r="CJ190" s="3">
        <f>E189*C159*G190*HLOOKUP(A190,C162:L167,2,FALSE)/Q189</f>
        <v>0</v>
      </c>
      <c r="CK190" s="4">
        <f>E189*D159*H190*HLOOKUP(A190,C162:L167,3,FALSE)/Q189</f>
        <v>0</v>
      </c>
      <c r="CL190" s="4">
        <f>E189*E159*I190*HLOOKUP(A190,C162:L167,4,FALSE)/Q189</f>
        <v>0</v>
      </c>
      <c r="CM190" s="4">
        <f>E189*F159*J190*HLOOKUP(A190,C162:L167,5,FALSE)/Q189</f>
        <v>0</v>
      </c>
      <c r="CN190" s="5">
        <f>E189*G159*K190*HLOOKUP(A190,C162:L167,6,FALSE)/Q189</f>
        <v>0</v>
      </c>
      <c r="CO190" s="3">
        <f>F189*C160*G190*HLOOKUP(A190,C162:L167,2,FALSE)/Q189</f>
        <v>0</v>
      </c>
      <c r="CP190" s="4">
        <f>F189*D160*H190*HLOOKUP(A190,C162:L167,3,FALSE)/Q189</f>
        <v>0</v>
      </c>
      <c r="CQ190" s="4">
        <f>F189*E160*I190*HLOOKUP(A190,C162:L167,4,FALSE)/Q189</f>
        <v>1.0000000000000002</v>
      </c>
      <c r="CR190" s="4">
        <f>F189*F160*J190*HLOOKUP(A190,C162:L167,5,FALSE)/Q189</f>
        <v>0</v>
      </c>
      <c r="CS190" s="5">
        <f>F189*G160*K190*HLOOKUP(A190,C162:L167,6,FALSE)/Q189</f>
        <v>0</v>
      </c>
    </row>
    <row r="191" spans="1:97">
      <c r="A191" s="16" t="s">
        <v>9</v>
      </c>
      <c r="B191" s="3">
        <f>IF(ISBLANK(HLOOKUP(A191,C162:L167,2,FALSE)),0,HLOOKUP(A191,C162:L167,2,FALSE) * (C156*B190+C157*C190+C158*D190+C159*E190+C160*F190))</f>
        <v>0</v>
      </c>
      <c r="C191" s="4">
        <f>IF(ISBLANK(HLOOKUP(A191,C162:L167,3,FALSE)),0,HLOOKUP(A191,C162:L167,3,FALSE) * (D156*B190+D157*C190+D158*D190+D159*E190+D160*F190))</f>
        <v>0</v>
      </c>
      <c r="D191" s="4">
        <f>IF(ISBLANK(HLOOKUP(A191,C162:L167,4,FALSE)),0,HLOOKUP(A191,C162:L167,4,FALSE) * (E156*B190+E157*C190+E158*D190+E159*E190+E160*F190))</f>
        <v>2.6044091531083421E-26</v>
      </c>
      <c r="E191" s="4">
        <f>IF(ISBLANK(HLOOKUP(A191,C162:L167,5,FALSE)),0,HLOOKUP(A191,C162:L167,5,FALSE) * (F156*B190+F157*C190+F158*D190+F159*E190+F160*F190))</f>
        <v>1.928743707746489E-2</v>
      </c>
      <c r="F191" s="5">
        <f>IF(ISBLANK(HLOOKUP(A191,C162:L167,6,FALSE)),0,HLOOKUP(A191,C162:L167,6,FALSE) * (G156*B190+G157*C190+G158*D190+G159*E190+G160*F190))</f>
        <v>6.8900922378804691E-11</v>
      </c>
      <c r="G191" s="3">
        <f>IF(ISBLANK(HLOOKUP(A191,C162:L167,2,FALSE)),0,C156*HLOOKUP(A192,C162:L167,2,FALSE)*G192 + D156*HLOOKUP(A192,C162:L167,3,FALSE)*H192 + E156*HLOOKUP(A192,C162:L167,4,FALSE)*I192 + F156*HLOOKUP(A192,C162:L167,5,FALSE)*J192 + G156*HLOOKUP(A192,C162:L167,6,FALSE)*K192)</f>
        <v>0</v>
      </c>
      <c r="H191" s="4">
        <f>IF(ISBLANK(HLOOKUP(A191,C162:L167,3,FALSE)),0,C157*HLOOKUP(A192,C162:L167,2,FALSE)*G192 + D157*HLOOKUP(A192,C162:L167,3,FALSE)*H192 + E157*HLOOKUP(A192,C162:L167,4,FALSE)*I192 + F157*HLOOKUP(A192,C162:L167,5,FALSE)*J192 + G157*HLOOKUP(A192,C162:L167,6,FALSE)*K192)</f>
        <v>0</v>
      </c>
      <c r="I191" s="4">
        <f>IF(ISBLANK(HLOOKUP(A191,C162:L167,4,FALSE)),0,C158*HLOOKUP(A192,C162:L167,2,FALSE)*G192 + D158*HLOOKUP(A192,C162:L167,3,FALSE)*H192 + E158*HLOOKUP(A192,C162:L167,4,FALSE)*I192 + F158*HLOOKUP(A192,C162:L167,5,FALSE)*J192 + G158*HLOOKUP(A192,C162:L167,6,FALSE)*K192)</f>
        <v>3.2631882216098819E-14</v>
      </c>
      <c r="J191" s="4">
        <f>IF(ISBLANK(HLOOKUP(A191,C162:L167,5,FALSE)),0,C159*HLOOKUP(A192,C162:L167,2,FALSE)*G192 + D159*HLOOKUP(A192,C162:L167,3,FALSE)*H192 + E159*HLOOKUP(A192,C162:L167,4,FALSE)*I192 + F159*HLOOKUP(A192,C162:L167,5,FALSE)*J192 + G159*HLOOKUP(A192,C162:L167,6,FALSE)*K192)</f>
        <v>0.333310880693092</v>
      </c>
      <c r="K191" s="5">
        <f>IF(ISBLANK(HLOOKUP(A191,C162:L167,6,FALSE)),0,C160*HLOOKUP(A192,C162:L167,2,FALSE)*G192 + D160*HLOOKUP(A192,C162:L167,3,FALSE)*H192 + E160*HLOOKUP(A192,C162:L167,4,FALSE)*I192 + F160*HLOOKUP(A192,C162:L167,5,FALSE)*J192 + G160*HLOOKUP(A192,C162:L167,6,FALSE)*K192)</f>
        <v>0.50002525654590135</v>
      </c>
      <c r="L191" s="3">
        <f t="shared" si="204"/>
        <v>0</v>
      </c>
      <c r="M191" s="4">
        <f t="shared" si="195"/>
        <v>0</v>
      </c>
      <c r="N191" s="4">
        <f t="shared" si="196"/>
        <v>8.4986772726761101E-40</v>
      </c>
      <c r="O191" s="4">
        <f t="shared" si="197"/>
        <v>6.4287126386024188E-3</v>
      </c>
      <c r="P191" s="5">
        <f t="shared" si="198"/>
        <v>3.4452201388711052E-11</v>
      </c>
      <c r="Q191" s="19">
        <f t="shared" si="205"/>
        <v>6.4287126730546203E-3</v>
      </c>
      <c r="R191" s="21">
        <f t="shared" si="199"/>
        <v>0</v>
      </c>
      <c r="S191" s="17">
        <f t="shared" si="200"/>
        <v>0</v>
      </c>
      <c r="T191" s="17">
        <f t="shared" si="201"/>
        <v>1.321987418771656E-37</v>
      </c>
      <c r="U191" s="17">
        <f t="shared" si="202"/>
        <v>0.9999999946408864</v>
      </c>
      <c r="V191" s="22">
        <f t="shared" si="203"/>
        <v>5.3591135800973653E-9</v>
      </c>
      <c r="W191" s="21">
        <f>IF(W171=A191,L191/Q191,0)</f>
        <v>0</v>
      </c>
      <c r="X191" s="17">
        <f>IF(X171=A191,L191/Q191,0)</f>
        <v>0</v>
      </c>
      <c r="Y191" s="17">
        <f>IF(Y171=A191,L191/Q191,0)</f>
        <v>0</v>
      </c>
      <c r="Z191" s="17">
        <f>IF(Z171=A191,L191/Q191,0)</f>
        <v>0</v>
      </c>
      <c r="AA191" s="17">
        <f>IF(AA171=A191,L191/Q191,0)</f>
        <v>0</v>
      </c>
      <c r="AB191" s="17">
        <f>IF(AB171=A191,L191/Q191,0)</f>
        <v>0</v>
      </c>
      <c r="AC191" s="17">
        <f>IF(AC171=A191,L191/Q191,0)</f>
        <v>0</v>
      </c>
      <c r="AD191" s="17">
        <f>IF(AD171=A191,L191/Q191,0)</f>
        <v>0</v>
      </c>
      <c r="AE191" s="17">
        <f>IF(AE171=A191,L191/Q191,0)</f>
        <v>0</v>
      </c>
      <c r="AF191" s="17">
        <f>IF(AF171=A191,L191/Q191,0)</f>
        <v>0</v>
      </c>
      <c r="AG191" s="21">
        <f>IF(AG171=A191,M191/Q191,0)</f>
        <v>0</v>
      </c>
      <c r="AH191" s="17">
        <f>IF(AH171=A191,M191/Q191,0)</f>
        <v>0</v>
      </c>
      <c r="AI191" s="17">
        <f>IF(AI171=A191,M191/Q191,0)</f>
        <v>0</v>
      </c>
      <c r="AJ191" s="17">
        <f>IF(AJ171=A191,M191/Q191,0)</f>
        <v>0</v>
      </c>
      <c r="AK191" s="17">
        <f>IF(AK171=A191,M191/Q191,0)</f>
        <v>0</v>
      </c>
      <c r="AL191" s="17">
        <f>IF(AL171=A191,M191/Q191,0)</f>
        <v>0</v>
      </c>
      <c r="AM191" s="17">
        <f>IF(AM171=A191,M191/Q191,0)</f>
        <v>0</v>
      </c>
      <c r="AN191" s="17">
        <f>IF(AN171=A191,M191/Q191,0)</f>
        <v>0</v>
      </c>
      <c r="AO191" s="17">
        <f>IF(AO171=A191,M191/Q191,0)</f>
        <v>0</v>
      </c>
      <c r="AP191" s="17">
        <f>IF(AP171=A191,M191/Q191,0)</f>
        <v>0</v>
      </c>
      <c r="AQ191" s="21">
        <f>IF(AQ171=A191,N191/Q191,0)</f>
        <v>0</v>
      </c>
      <c r="AR191" s="17">
        <f>IF(AR171=A191,N191/Q191,0)</f>
        <v>0</v>
      </c>
      <c r="AS191" s="17">
        <f>IF(AS171=A191,N191/Q191,0)</f>
        <v>0</v>
      </c>
      <c r="AT191" s="17">
        <f>IF(AT171=A191,N191/Q191,0)</f>
        <v>0</v>
      </c>
      <c r="AU191" s="17">
        <f>IF(AU171=A191,N191/Q191,0)</f>
        <v>1.321987418771656E-37</v>
      </c>
      <c r="AV191" s="17">
        <f>IF(AV171=A191,N191/Q191,0)</f>
        <v>0</v>
      </c>
      <c r="AW191" s="17">
        <f>IF(AW171=A191,N191/Q191,0)</f>
        <v>0</v>
      </c>
      <c r="AX191" s="17">
        <f>IF(AX171=A191,N191/Q191,0)</f>
        <v>0</v>
      </c>
      <c r="AY191" s="17">
        <f>IF(AY171=A191,N191/Q191,0)</f>
        <v>0</v>
      </c>
      <c r="AZ191" s="17">
        <f>IF(AZ171=A191,N191/Q191,0)</f>
        <v>0</v>
      </c>
      <c r="BA191" s="21">
        <f>IF(BA171=A191,O191/Q191,0)</f>
        <v>0</v>
      </c>
      <c r="BB191" s="17">
        <f>IF(BB171=A191,O191/Q191,0)</f>
        <v>0</v>
      </c>
      <c r="BC191" s="17">
        <f>IF(BC171=A191,O191/Q191,0)</f>
        <v>0</v>
      </c>
      <c r="BD191" s="17">
        <f>IF(BD171=A191,O191/Q191,0)</f>
        <v>0</v>
      </c>
      <c r="BE191" s="17">
        <f>IF(BE171=A191,O191/Q191,0)</f>
        <v>0.9999999946408864</v>
      </c>
      <c r="BF191" s="17">
        <f>IF(BF171=A191,O191/Q191,0)</f>
        <v>0</v>
      </c>
      <c r="BG191" s="17">
        <f>IF(BG171=A191,O191/Q191,0)</f>
        <v>0</v>
      </c>
      <c r="BH191" s="17">
        <f>IF(BH171=A191,O191/Q191,0)</f>
        <v>0</v>
      </c>
      <c r="BI191" s="17">
        <f>IF(BI171=A191,O191/Q191,0)</f>
        <v>0</v>
      </c>
      <c r="BJ191" s="17">
        <f>IF(BJ171=A191,O191/Q191,0)</f>
        <v>0</v>
      </c>
      <c r="BK191" s="21">
        <f>IF(BK171=A191,P191/Q191,0)</f>
        <v>0</v>
      </c>
      <c r="BL191" s="17">
        <f>IF(BL171=A191,P191/Q191,0)</f>
        <v>0</v>
      </c>
      <c r="BM191" s="17">
        <f>IF(BM171=A191,P191/Q191,0)</f>
        <v>0</v>
      </c>
      <c r="BN191" s="17">
        <f>IF(BN171=A191,P191/Q191,0)</f>
        <v>0</v>
      </c>
      <c r="BO191" s="17">
        <f>IF(BO171=A191,P191/Q191,0)</f>
        <v>5.3591135800973653E-9</v>
      </c>
      <c r="BP191" s="17">
        <f>IF(BP171=A191,P191/Q191,0)</f>
        <v>0</v>
      </c>
      <c r="BQ191" s="17">
        <f>IF(BQ171=A191,P191/Q191,0)</f>
        <v>0</v>
      </c>
      <c r="BR191" s="17">
        <f>IF(BR171=A191,P191/Q191,0)</f>
        <v>0</v>
      </c>
      <c r="BS191" s="17">
        <f>IF(BS171=A191,P191/Q191,0)</f>
        <v>0</v>
      </c>
      <c r="BT191" s="22">
        <f>IF(BT171=A191,P191/Q191,0)</f>
        <v>0</v>
      </c>
      <c r="BU191" s="4">
        <f>B190*C156*G191*HLOOKUP(A191,C162:L167,2,FALSE)/Q190</f>
        <v>0</v>
      </c>
      <c r="BV191" s="4">
        <f>B190*D156*H191*HLOOKUP(A191,C162:L167,3,FALSE)/Q190</f>
        <v>0</v>
      </c>
      <c r="BW191" s="4">
        <f>B190*E156*I191*HLOOKUP(A191,C162:L167,4,FALSE)/Q190</f>
        <v>0</v>
      </c>
      <c r="BX191" s="4">
        <f>B190*F156*J191*HLOOKUP(A191,C162:L167,5,FALSE)/Q190</f>
        <v>0</v>
      </c>
      <c r="BY191" s="5">
        <f>B190*G156*K191*HLOOKUP(A191,C162:L167,6,FALSE)/Q190</f>
        <v>0</v>
      </c>
      <c r="BZ191" s="3">
        <f>C190*C157*G191*HLOOKUP(A191,C162:L167,2,FALSE)/Q190</f>
        <v>0</v>
      </c>
      <c r="CA191" s="4">
        <f>C190*D157*H191*HLOOKUP(A191,C162:L167,3,FALSE)/Q190</f>
        <v>0</v>
      </c>
      <c r="CB191" s="4">
        <f>C190*E157*I191*HLOOKUP(A191,C162:L167,4,FALSE)/Q190</f>
        <v>0</v>
      </c>
      <c r="CC191" s="4">
        <f>C190*F157*J191*HLOOKUP(A191,C162:L167,5,FALSE)/Q190</f>
        <v>0</v>
      </c>
      <c r="CD191" s="5">
        <f>C190*G157*K191*HLOOKUP(A191,C162:L167,6,FALSE)/Q190</f>
        <v>0</v>
      </c>
      <c r="CE191" s="3">
        <f>D190*C158*G191*HLOOKUP(A191,C162:L167,2,FALSE)/Q190</f>
        <v>0</v>
      </c>
      <c r="CF191" s="4">
        <f>D190*D158*H191*HLOOKUP(A191,C162:L167,3,FALSE)/Q190</f>
        <v>0</v>
      </c>
      <c r="CG191" s="4">
        <f>D190*E158*I191*HLOOKUP(A191,C162:L167,4,FALSE)/Q190</f>
        <v>1.3219874187716558E-37</v>
      </c>
      <c r="CH191" s="4">
        <f>D190*F158*J191*HLOOKUP(A191,C162:L167,5,FALSE)/Q190</f>
        <v>0.9999999946408864</v>
      </c>
      <c r="CI191" s="5">
        <f>D190*G158*K191*HLOOKUP(A191,C162:L167,6,FALSE)/Q190</f>
        <v>5.3591135800973661E-9</v>
      </c>
      <c r="CJ191" s="3">
        <f>E190*C159*G191*HLOOKUP(A191,C162:L167,2,FALSE)/Q190</f>
        <v>0</v>
      </c>
      <c r="CK191" s="4">
        <f>E190*D159*H191*HLOOKUP(A191,C162:L167,3,FALSE)/Q190</f>
        <v>0</v>
      </c>
      <c r="CL191" s="4">
        <f>E190*E159*I191*HLOOKUP(A191,C162:L167,4,FALSE)/Q190</f>
        <v>0</v>
      </c>
      <c r="CM191" s="4">
        <f>E190*F159*J191*HLOOKUP(A191,C162:L167,5,FALSE)/Q190</f>
        <v>0</v>
      </c>
      <c r="CN191" s="5">
        <f>E190*G159*K191*HLOOKUP(A191,C162:L167,6,FALSE)/Q190</f>
        <v>0</v>
      </c>
      <c r="CO191" s="3">
        <f>F190*C160*G191*HLOOKUP(A191,C162:L167,2,FALSE)/Q190</f>
        <v>0</v>
      </c>
      <c r="CP191" s="4">
        <f>F190*D160*H191*HLOOKUP(A191,C162:L167,3,FALSE)/Q190</f>
        <v>0</v>
      </c>
      <c r="CQ191" s="4">
        <f>F190*E160*I191*HLOOKUP(A191,C162:L167,4,FALSE)/Q190</f>
        <v>0</v>
      </c>
      <c r="CR191" s="4">
        <f>F190*F160*J191*HLOOKUP(A191,C162:L167,5,FALSE)/Q190</f>
        <v>0</v>
      </c>
      <c r="CS191" s="5">
        <f>F190*G160*K191*HLOOKUP(A191,C162:L167,6,FALSE)/Q190</f>
        <v>0</v>
      </c>
    </row>
    <row r="192" spans="1:97">
      <c r="A192" s="16" t="s">
        <v>6</v>
      </c>
      <c r="B192" s="3">
        <f>IF(ISBLANK(HLOOKUP(A192,C162:L167,2,FALSE)),0,HLOOKUP(A192,C162:L167,2,FALSE) * (C156*B191+C157*C191+C158*D191+C159*E191+C160*F191))</f>
        <v>0</v>
      </c>
      <c r="C192" s="4">
        <f>IF(ISBLANK(HLOOKUP(A192,C162:L167,3,FALSE)),0,HLOOKUP(A192,C162:L167,3,FALSE) * (D156*B191+D157*C191+D158*D191+D159*E191+D160*F191))</f>
        <v>6.4287126730546203E-3</v>
      </c>
      <c r="D192" s="4">
        <f>IF(ISBLANK(HLOOKUP(A192,C162:L167,4,FALSE)),0,HLOOKUP(A192,C162:L167,4,FALSE) * (E156*B191+E157*C191+E158*D191+E159*E191+E160*F191))</f>
        <v>0</v>
      </c>
      <c r="E192" s="4">
        <f>IF(ISBLANK(HLOOKUP(A192,C162:L167,5,FALSE)),0,HLOOKUP(A192,C162:L167,5,FALSE) * (F156*B191+F157*C191+F158*D191+F159*E191+F160*F191))</f>
        <v>0</v>
      </c>
      <c r="F192" s="5">
        <f>IF(ISBLANK(HLOOKUP(A192,C162:L167,6,FALSE)),0,HLOOKUP(A192,C162:L167,6,FALSE) * (G156*B191+G157*C191+G158*D191+G159*E191+G160*F191))</f>
        <v>0</v>
      </c>
      <c r="G192" s="3">
        <f>IF(ISBLANK(HLOOKUP(A192,C162:L167,2,FALSE)),0,HLOOKUP(A192,C162:L167,2,FALSE))</f>
        <v>0</v>
      </c>
      <c r="H192" s="4">
        <f>IF(ISBLANK(HLOOKUP(A192,C162:L167,3,FALSE)),0,HLOOKUP(A192,C162:L167,3,FALSE))</f>
        <v>1</v>
      </c>
      <c r="I192" s="4">
        <f>IF(ISBLANK(HLOOKUP(A192,C162:L167,4,FALSE)),0,HLOOKUP(A192,C162:L167,4,FALSE))</f>
        <v>0</v>
      </c>
      <c r="J192" s="4">
        <f>IF(ISBLANK(HLOOKUP(A192,C162:L167,5,FALSE)),0,HLOOKUP(A192,C162:L167,5,FALSE))</f>
        <v>0</v>
      </c>
      <c r="K192" s="5">
        <f>IF(ISBLANK(HLOOKUP(A192,C162:L167,6,FALSE)),0,HLOOKUP(A192,C162:L167,6,FALSE))</f>
        <v>0</v>
      </c>
      <c r="L192" s="3">
        <f t="shared" si="204"/>
        <v>0</v>
      </c>
      <c r="M192" s="4">
        <f t="shared" si="195"/>
        <v>6.4287126730546203E-3</v>
      </c>
      <c r="N192" s="4">
        <f t="shared" si="196"/>
        <v>0</v>
      </c>
      <c r="O192" s="4">
        <f t="shared" si="197"/>
        <v>0</v>
      </c>
      <c r="P192" s="5">
        <f t="shared" si="198"/>
        <v>0</v>
      </c>
      <c r="Q192" s="19">
        <f t="shared" si="205"/>
        <v>6.4287126730546203E-3</v>
      </c>
      <c r="R192" s="21">
        <f t="shared" si="199"/>
        <v>0</v>
      </c>
      <c r="S192" s="17">
        <f t="shared" si="200"/>
        <v>1</v>
      </c>
      <c r="T192" s="17">
        <f t="shared" si="201"/>
        <v>0</v>
      </c>
      <c r="U192" s="17">
        <f t="shared" si="202"/>
        <v>0</v>
      </c>
      <c r="V192" s="22">
        <f t="shared" si="203"/>
        <v>0</v>
      </c>
      <c r="W192" s="21">
        <f>IF(W171=A192,L192/Q192,0)</f>
        <v>0</v>
      </c>
      <c r="X192" s="17">
        <f>IF(X171=A192,L192/Q192,0)</f>
        <v>0</v>
      </c>
      <c r="Y192" s="17">
        <f>IF(Y171=A192,L192/Q192,0)</f>
        <v>0</v>
      </c>
      <c r="Z192" s="17">
        <f>IF(Z171=A192,L192/Q192,0)</f>
        <v>0</v>
      </c>
      <c r="AA192" s="17">
        <f>IF(AA171=A192,L192/Q192,0)</f>
        <v>0</v>
      </c>
      <c r="AB192" s="17">
        <f>IF(AB171=A192,L192/Q192,0)</f>
        <v>0</v>
      </c>
      <c r="AC192" s="17">
        <f>IF(AC171=A192,L192/Q192,0)</f>
        <v>0</v>
      </c>
      <c r="AD192" s="17">
        <f>IF(AD171=A192,L192/Q192,0)</f>
        <v>0</v>
      </c>
      <c r="AE192" s="17">
        <f>IF(AE171=A192,L192/Q192,0)</f>
        <v>0</v>
      </c>
      <c r="AF192" s="17">
        <f>IF(AF171=A192,L192/Q192,0)</f>
        <v>0</v>
      </c>
      <c r="AG192" s="21">
        <f>IF(AG171=A192,M192/Q192,0)</f>
        <v>0</v>
      </c>
      <c r="AH192" s="17">
        <f>IF(AH171=A192,M192/Q192,0)</f>
        <v>1</v>
      </c>
      <c r="AI192" s="17">
        <f>IF(AI171=A192,M192/Q192,0)</f>
        <v>0</v>
      </c>
      <c r="AJ192" s="17">
        <f>IF(AJ171=A192,M192/Q192,0)</f>
        <v>0</v>
      </c>
      <c r="AK192" s="17">
        <f>IF(AK171=A192,M192/Q192,0)</f>
        <v>0</v>
      </c>
      <c r="AL192" s="17">
        <f>IF(AL171=A192,M192/Q192,0)</f>
        <v>0</v>
      </c>
      <c r="AM192" s="17">
        <f>IF(AM171=A192,M192/Q192,0)</f>
        <v>0</v>
      </c>
      <c r="AN192" s="17">
        <f>IF(AN171=A192,M192/Q192,0)</f>
        <v>0</v>
      </c>
      <c r="AO192" s="17">
        <f>IF(AO171=A192,M192/Q192,0)</f>
        <v>0</v>
      </c>
      <c r="AP192" s="17">
        <f>IF(AP171=A192,M192/Q192,0)</f>
        <v>0</v>
      </c>
      <c r="AQ192" s="21">
        <f>IF(AQ171=A192,N192/Q192,0)</f>
        <v>0</v>
      </c>
      <c r="AR192" s="17">
        <f>IF(AR171=A192,N192/Q192,0)</f>
        <v>0</v>
      </c>
      <c r="AS192" s="17">
        <f>IF(AS171=A192,N192/Q192,0)</f>
        <v>0</v>
      </c>
      <c r="AT192" s="17">
        <f>IF(AT171=A192,N192/Q192,0)</f>
        <v>0</v>
      </c>
      <c r="AU192" s="17">
        <f>IF(AU171=A192,N192/Q192,0)</f>
        <v>0</v>
      </c>
      <c r="AV192" s="17">
        <f>IF(AV171=A192,N192/Q192,0)</f>
        <v>0</v>
      </c>
      <c r="AW192" s="17">
        <f>IF(AW171=A192,N192/Q192,0)</f>
        <v>0</v>
      </c>
      <c r="AX192" s="17">
        <f>IF(AX171=A192,N192/Q192,0)</f>
        <v>0</v>
      </c>
      <c r="AY192" s="17">
        <f>IF(AY171=A192,N192/Q192,0)</f>
        <v>0</v>
      </c>
      <c r="AZ192" s="17">
        <f>IF(AZ171=A192,N192/Q192,0)</f>
        <v>0</v>
      </c>
      <c r="BA192" s="21">
        <f>IF(BA171=A192,O192/Q192,0)</f>
        <v>0</v>
      </c>
      <c r="BB192" s="17">
        <f>IF(BB171=A192,O192/Q192,0)</f>
        <v>0</v>
      </c>
      <c r="BC192" s="17">
        <f>IF(BC171=A192,O192/Q192,0)</f>
        <v>0</v>
      </c>
      <c r="BD192" s="17">
        <f>IF(BD171=A192,O192/Q192,0)</f>
        <v>0</v>
      </c>
      <c r="BE192" s="17">
        <f>IF(BE171=A192,O192/Q192,0)</f>
        <v>0</v>
      </c>
      <c r="BF192" s="17">
        <f>IF(BF171=A192,O192/Q192,0)</f>
        <v>0</v>
      </c>
      <c r="BG192" s="17">
        <f>IF(BG171=A192,O192/Q192,0)</f>
        <v>0</v>
      </c>
      <c r="BH192" s="17">
        <f>IF(BH171=A192,O192/Q192,0)</f>
        <v>0</v>
      </c>
      <c r="BI192" s="17">
        <f>IF(BI171=A192,O192/Q192,0)</f>
        <v>0</v>
      </c>
      <c r="BJ192" s="17">
        <f>IF(BJ171=A192,O192/Q192,0)</f>
        <v>0</v>
      </c>
      <c r="BK192" s="21">
        <f>IF(BK171=A192,P192/Q192,0)</f>
        <v>0</v>
      </c>
      <c r="BL192" s="17">
        <f>IF(BL171=A192,P192/Q192,0)</f>
        <v>0</v>
      </c>
      <c r="BM192" s="17">
        <f>IF(BM171=A192,P192/Q192,0)</f>
        <v>0</v>
      </c>
      <c r="BN192" s="17">
        <f>IF(BN171=A192,P192/Q192,0)</f>
        <v>0</v>
      </c>
      <c r="BO192" s="17">
        <f>IF(BO171=A192,P192/Q192,0)</f>
        <v>0</v>
      </c>
      <c r="BP192" s="17">
        <f>IF(BP171=A192,P192/Q192,0)</f>
        <v>0</v>
      </c>
      <c r="BQ192" s="17">
        <f>IF(BQ171=A192,P192/Q192,0)</f>
        <v>0</v>
      </c>
      <c r="BR192" s="17">
        <f>IF(BR171=A192,P192/Q192,0)</f>
        <v>0</v>
      </c>
      <c r="BS192" s="17">
        <f>IF(BS171=A192,P192/Q192,0)</f>
        <v>0</v>
      </c>
      <c r="BT192" s="22">
        <f>IF(BT171=A192,P192/Q192,0)</f>
        <v>0</v>
      </c>
      <c r="BU192" s="4">
        <f>B191*C156*G192*HLOOKUP(A192,C162:L167,2,FALSE)/Q191</f>
        <v>0</v>
      </c>
      <c r="BV192" s="4">
        <f>B191*D156*H192*HLOOKUP(A192,C162:L167,3,FALSE)/Q191</f>
        <v>0</v>
      </c>
      <c r="BW192" s="4">
        <f>B191*E156*I192*HLOOKUP(A192,C162:L167,4,FALSE)/Q191</f>
        <v>0</v>
      </c>
      <c r="BX192" s="4">
        <f>B191*F156*J192*HLOOKUP(A192,C162:L167,5,FALSE)/Q191</f>
        <v>0</v>
      </c>
      <c r="BY192" s="5">
        <f>B191*G156*K192*HLOOKUP(A192,C162:L167,6,FALSE)/Q191</f>
        <v>0</v>
      </c>
      <c r="BZ192" s="3">
        <f>C191*C157*G192*HLOOKUP(A192,C162:L167,2,FALSE)/Q191</f>
        <v>0</v>
      </c>
      <c r="CA192" s="4">
        <f>C191*D157*H192*HLOOKUP(A192,C162:L167,3,FALSE)/Q191</f>
        <v>0</v>
      </c>
      <c r="CB192" s="4">
        <f>C191*E157*I192*HLOOKUP(A192,C162:L167,4,FALSE)/Q191</f>
        <v>0</v>
      </c>
      <c r="CC192" s="4">
        <f>C191*F157*J192*HLOOKUP(A192,C162:L167,5,FALSE)/Q191</f>
        <v>0</v>
      </c>
      <c r="CD192" s="5">
        <f>C191*G157*K192*HLOOKUP(A192,C162:L167,6,FALSE)/Q191</f>
        <v>0</v>
      </c>
      <c r="CE192" s="3">
        <f>D191*C158*G192*HLOOKUP(A192,C162:L167,2,FALSE)/Q191</f>
        <v>0</v>
      </c>
      <c r="CF192" s="4">
        <f>D191*D158*H192*HLOOKUP(A192,C162:L167,3,FALSE)/Q191</f>
        <v>1.321987418771656E-37</v>
      </c>
      <c r="CG192" s="4">
        <f>D191*E158*I192*HLOOKUP(A192,C162:L167,4,FALSE)/Q191</f>
        <v>0</v>
      </c>
      <c r="CH192" s="4">
        <f>D191*F158*J192*HLOOKUP(A192,C162:L167,5,FALSE)/Q191</f>
        <v>0</v>
      </c>
      <c r="CI192" s="5">
        <f>D191*G158*K192*HLOOKUP(A192,C162:L167,6,FALSE)/Q191</f>
        <v>0</v>
      </c>
      <c r="CJ192" s="3">
        <f>E191*C159*G192*HLOOKUP(A192,C162:L167,2,FALSE)/Q191</f>
        <v>0</v>
      </c>
      <c r="CK192" s="4">
        <f>E191*D159*H192*HLOOKUP(A192,C162:L167,3,FALSE)/Q191</f>
        <v>0.9999999946408864</v>
      </c>
      <c r="CL192" s="4">
        <f>E191*E159*I192*HLOOKUP(A192,C162:L167,4,FALSE)/Q191</f>
        <v>0</v>
      </c>
      <c r="CM192" s="4">
        <f>E191*F159*J192*HLOOKUP(A192,C162:L167,5,FALSE)/Q191</f>
        <v>0</v>
      </c>
      <c r="CN192" s="5">
        <f>E191*G159*K192*HLOOKUP(A192,C162:L167,6,FALSE)/Q191</f>
        <v>0</v>
      </c>
      <c r="CO192" s="3">
        <f>F191*C160*G192*HLOOKUP(A192,C162:L167,2,FALSE)/Q191</f>
        <v>0</v>
      </c>
      <c r="CP192" s="4">
        <f>F191*D160*H192*HLOOKUP(A192,C162:L167,3,FALSE)/Q191</f>
        <v>5.3591135800973653E-9</v>
      </c>
      <c r="CQ192" s="4">
        <f>F191*E160*I192*HLOOKUP(A192,C162:L167,4,FALSE)/Q191</f>
        <v>0</v>
      </c>
      <c r="CR192" s="4">
        <f>F191*F160*J192*HLOOKUP(A192,C162:L167,5,FALSE)/Q191</f>
        <v>0</v>
      </c>
      <c r="CS192" s="5">
        <f>F191*G160*K192*HLOOKUP(A192,C162:L167,6,FALSE)/Q191</f>
        <v>0</v>
      </c>
    </row>
    <row r="193" spans="1:97">
      <c r="A193" s="16"/>
      <c r="B193" s="3"/>
      <c r="C193" s="4"/>
      <c r="D193" s="4"/>
      <c r="E193" s="4"/>
      <c r="F193" s="5"/>
      <c r="G193" s="3"/>
      <c r="H193" s="4"/>
      <c r="I193" s="4"/>
      <c r="J193" s="4"/>
      <c r="K193" s="5"/>
      <c r="L193" s="3"/>
      <c r="M193" s="4"/>
      <c r="N193" s="4"/>
      <c r="O193" s="4"/>
      <c r="P193" s="5"/>
      <c r="Q193" s="19"/>
      <c r="R193" s="3"/>
      <c r="S193" s="4"/>
      <c r="T193" s="4"/>
      <c r="U193" s="4"/>
      <c r="V193" s="5"/>
      <c r="W193" s="21"/>
      <c r="X193" s="17"/>
      <c r="Y193" s="17"/>
      <c r="Z193" s="17"/>
      <c r="AA193" s="17"/>
      <c r="AB193" s="17"/>
      <c r="AC193" s="17"/>
      <c r="AD193" s="17"/>
      <c r="AE193" s="17"/>
      <c r="AF193" s="17"/>
      <c r="AG193" s="21"/>
      <c r="AH193" s="17"/>
      <c r="AI193" s="17"/>
      <c r="AJ193" s="17"/>
      <c r="AK193" s="17"/>
      <c r="AL193" s="17"/>
      <c r="AM193" s="17"/>
      <c r="AN193" s="17"/>
      <c r="AO193" s="17"/>
      <c r="AP193" s="17"/>
      <c r="AQ193" s="21">
        <f>IF(AQ171=A193,N193/Q193,0)</f>
        <v>0</v>
      </c>
      <c r="AR193" s="17">
        <f>IF(AR171=A193,N193/Q193,0)</f>
        <v>0</v>
      </c>
      <c r="AS193" s="17">
        <f>IF(AS171=A193,N193/Q193,0)</f>
        <v>0</v>
      </c>
      <c r="AT193" s="17">
        <f>IF(AT171=A193,N193/Q193,0)</f>
        <v>0</v>
      </c>
      <c r="AU193" s="17">
        <f>IF(AU171=A193,N193/Q193,0)</f>
        <v>0</v>
      </c>
      <c r="AV193" s="17">
        <f>IF(AV171=A193,N193/Q193,0)</f>
        <v>0</v>
      </c>
      <c r="AW193" s="17">
        <f>IF(AW171=A193,N193/Q193,0)</f>
        <v>0</v>
      </c>
      <c r="AX193" s="17">
        <f>IF(AX171=A193,N193/Q193,0)</f>
        <v>0</v>
      </c>
      <c r="AY193" s="17">
        <f>IF(AY171=A193,N193/Q193,0)</f>
        <v>0</v>
      </c>
      <c r="AZ193" s="17">
        <f>IF(AZ171=A193,N193/Q193,0)</f>
        <v>0</v>
      </c>
      <c r="BA193" s="21">
        <f>IF(BA171=A193,O193/Q193,0)</f>
        <v>0</v>
      </c>
      <c r="BB193" s="17">
        <f>IF(BB171=A193,O193/Q193,0)</f>
        <v>0</v>
      </c>
      <c r="BC193" s="17">
        <f>IF(BC171=A193,O193/Q193,0)</f>
        <v>0</v>
      </c>
      <c r="BD193" s="17">
        <f>IF(BD171=A193,O193/Q193,0)</f>
        <v>0</v>
      </c>
      <c r="BE193" s="17">
        <f>IF(BE171=A193,O193/Q193,0)</f>
        <v>0</v>
      </c>
      <c r="BF193" s="17">
        <f>IF(BF171=A193,O193/Q193,0)</f>
        <v>0</v>
      </c>
      <c r="BG193" s="17">
        <f>IF(BG171=A193,O193/Q193,0)</f>
        <v>0</v>
      </c>
      <c r="BH193" s="17">
        <f>IF(BH171=A193,O193/Q193,0)</f>
        <v>0</v>
      </c>
      <c r="BI193" s="17">
        <f>IF(BI171=A193,O193/Q193,0)</f>
        <v>0</v>
      </c>
      <c r="BJ193" s="17">
        <f>IF(BJ171=A193,O193/Q193,0)</f>
        <v>0</v>
      </c>
      <c r="BK193" s="21">
        <f>IF(BK171=A193,P193/Q193,0)</f>
        <v>0</v>
      </c>
      <c r="BL193" s="17">
        <f>IF(BL171=A193,P193/Q193,0)</f>
        <v>0</v>
      </c>
      <c r="BM193" s="17">
        <f>IF(BM171=A193,P193/Q193,0)</f>
        <v>0</v>
      </c>
      <c r="BN193" s="17">
        <f>IF(BN171=A193,P193/Q193,0)</f>
        <v>0</v>
      </c>
      <c r="BO193" s="17">
        <f>IF(BO171=A193,P193/Q193,0)</f>
        <v>0</v>
      </c>
      <c r="BP193" s="17">
        <f>IF(BP171=A193,P193/Q193,0)</f>
        <v>0</v>
      </c>
      <c r="BQ193" s="17">
        <f>IF(BQ171=A193,P193/Q193,0)</f>
        <v>0</v>
      </c>
      <c r="BR193" s="17">
        <f>IF(BR171=A193,P193/Q193,0)</f>
        <v>0</v>
      </c>
      <c r="BS193" s="17">
        <f>IF(BS171=A193,P193/Q193,0)</f>
        <v>0</v>
      </c>
      <c r="BT193" s="22">
        <f>IF(BT171=A193,P193/Q193,0)</f>
        <v>0</v>
      </c>
      <c r="BU193" s="4"/>
      <c r="BV193" s="4"/>
      <c r="BW193" s="4"/>
      <c r="BX193" s="4"/>
      <c r="BY193" s="5"/>
      <c r="BZ193" s="3"/>
      <c r="CA193" s="4"/>
      <c r="CB193" s="4"/>
      <c r="CC193" s="4"/>
      <c r="CD193" s="5"/>
      <c r="CE193" s="3"/>
      <c r="CF193" s="4"/>
      <c r="CG193" s="4"/>
      <c r="CH193" s="4"/>
      <c r="CI193" s="5"/>
      <c r="CJ193" s="3"/>
      <c r="CK193" s="4"/>
      <c r="CL193" s="4"/>
      <c r="CM193" s="4"/>
      <c r="CN193" s="5"/>
      <c r="CO193" s="3"/>
      <c r="CP193" s="4"/>
      <c r="CQ193" s="4"/>
      <c r="CR193" s="4"/>
      <c r="CS193" s="5"/>
    </row>
    <row r="194" spans="1:97">
      <c r="A194" s="16" t="s">
        <v>5</v>
      </c>
      <c r="B194" s="3">
        <f>IF(ISBLANK(HLOOKUP(A194,C162:L167,2,FALSE)),0,HLOOKUP(A194,C162:L167,2,FALSE))</f>
        <v>1</v>
      </c>
      <c r="C194" s="4">
        <f>IF(ISBLANK(HLOOKUP(A194,C162:L167,3,FALSE)),0,HLOOKUP(A194,C162:L167,3,FALSE))</f>
        <v>0</v>
      </c>
      <c r="D194" s="4">
        <f>IF(ISBLANK(HLOOKUP(A194,C162:L167,4,FALSE)),0,HLOOKUP(A194,C162:L167,4,FALSE))</f>
        <v>0</v>
      </c>
      <c r="E194" s="4">
        <f>IF(ISBLANK(HLOOKUP(A194,C162:L167,5,FALSE)),0,HLOOKUP(A194,C162:L167,5,FALSE))</f>
        <v>0</v>
      </c>
      <c r="F194" s="5">
        <f>IF(ISBLANK(HLOOKUP(A194,C162:L167,6,FALSE)),0,HLOOKUP(A194,C162:L167,6,FALSE))</f>
        <v>0</v>
      </c>
      <c r="G194" s="3">
        <f>IF(ISBLANK(HLOOKUP(A194,C162:L167,2,FALSE)),0,C156*HLOOKUP(A195,C162:L167,2,FALSE)*G195 + D156*HLOOKUP(A195,C162:L167,3,FALSE)*H195 + E156*HLOOKUP(A195,C162:L167,4,FALSE)*I195 + F156*HLOOKUP(A195,C162:L167,5,FALSE)*J195 + G156*HLOOKUP(A195,C162:L167,6,FALSE)*K195)</f>
        <v>2.3148764820064151E-2</v>
      </c>
      <c r="H194" s="4">
        <f>IF(ISBLANK(HLOOKUP(A194,C162:L167,3,FALSE)),0,C157*HLOOKUP(A195,C162:L167,2,FALSE)*G195 + D157*HLOOKUP(A195,C162:L167,3,FALSE)*H195 + E157*HLOOKUP(A195,C162:L167,4,FALSE)*I195 + F157*HLOOKUP(A195,C162:L167,5,FALSE)*J195 + G157*HLOOKUP(A195,C162:L167,6,FALSE)*K195)</f>
        <v>0</v>
      </c>
      <c r="I194" s="4">
        <f>IF(ISBLANK(HLOOKUP(A194,C162:L167,4,FALSE)),0,C158*HLOOKUP(A195,C162:L167,2,FALSE)*G195 + D158*HLOOKUP(A195,C162:L167,3,FALSE)*H195 + E158*HLOOKUP(A195,C162:L167,4,FALSE)*I195 + F158*HLOOKUP(A195,C162:L167,5,FALSE)*J195 + G158*HLOOKUP(A195,C162:L167,6,FALSE)*K195)</f>
        <v>0</v>
      </c>
      <c r="J194" s="4">
        <f>IF(ISBLANK(HLOOKUP(A194,C162:L167,5,FALSE)),0,C159*HLOOKUP(A195,C162:L167,2,FALSE)*G195 + D159*HLOOKUP(A195,C162:L167,3,FALSE)*H195 + E159*HLOOKUP(A195,C162:L167,4,FALSE)*I195 + F159*HLOOKUP(A195,C162:L167,5,FALSE)*J195 + G159*HLOOKUP(A195,C162:L167,6,FALSE)*K195)</f>
        <v>0</v>
      </c>
      <c r="K194" s="5">
        <f>IF(ISBLANK(HLOOKUP(A194,C162:L167,6,FALSE)),0,C160*HLOOKUP(A195,C162:L167,2,FALSE)*G195 + D160*HLOOKUP(A195,C162:L167,3,FALSE)*H195 + E160*HLOOKUP(A195,C162:L167,4,FALSE)*I195 + F160*HLOOKUP(A195,C162:L167,5,FALSE)*J195 + G160*HLOOKUP(A195,C162:L167,6,FALSE)*K195)</f>
        <v>0</v>
      </c>
      <c r="L194" s="3">
        <f>B194*G194</f>
        <v>2.3148764820064151E-2</v>
      </c>
      <c r="M194" s="4">
        <f t="shared" ref="M194:M198" si="206">C194*H194</f>
        <v>0</v>
      </c>
      <c r="N194" s="4">
        <f t="shared" ref="N194:N198" si="207">D194*I194</f>
        <v>0</v>
      </c>
      <c r="O194" s="4">
        <f t="shared" ref="O194:O198" si="208">E194*J194</f>
        <v>0</v>
      </c>
      <c r="P194" s="5">
        <f t="shared" ref="P194:P198" si="209">F194*K194</f>
        <v>0</v>
      </c>
      <c r="Q194" s="19">
        <f>SUM(L194:P194)</f>
        <v>2.3148764820064151E-2</v>
      </c>
      <c r="R194" s="21">
        <f>L194/Q194</f>
        <v>1</v>
      </c>
      <c r="S194" s="17">
        <f>M194/Q194</f>
        <v>0</v>
      </c>
      <c r="T194" s="17">
        <f>N194/Q194</f>
        <v>0</v>
      </c>
      <c r="U194" s="17">
        <f>O194/Q194</f>
        <v>0</v>
      </c>
      <c r="V194" s="22">
        <f>P194/Q194</f>
        <v>0</v>
      </c>
      <c r="W194" s="21">
        <f>IF(W171=A194,L194/Q194,0)</f>
        <v>1</v>
      </c>
      <c r="X194" s="17">
        <f>IF(X171=A194,L194/Q194,0)</f>
        <v>0</v>
      </c>
      <c r="Y194" s="17">
        <f>IF(Y171=A194,L194/Q194,0)</f>
        <v>0</v>
      </c>
      <c r="Z194" s="17">
        <f>IF(Z171=A194,L194/Q194,0)</f>
        <v>0</v>
      </c>
      <c r="AA194" s="17">
        <f>IF(AA171=A194,L194/Q194,0)</f>
        <v>0</v>
      </c>
      <c r="AB194" s="17">
        <f>IF(AB171=A194,L194/Q194,0)</f>
        <v>0</v>
      </c>
      <c r="AC194" s="17">
        <f>IF(AC171=A194,L194/Q194,0)</f>
        <v>0</v>
      </c>
      <c r="AD194" s="17">
        <f>IF(AD171=A194,L194/Q194,0)</f>
        <v>0</v>
      </c>
      <c r="AE194" s="17">
        <f>IF(AE171=A194,L194/Q194,0)</f>
        <v>0</v>
      </c>
      <c r="AF194" s="17">
        <f>IF(AF171=A194,L194/Q194,0)</f>
        <v>0</v>
      </c>
      <c r="AG194" s="21">
        <f>IF(AG171=A194,M194/Q194,0)</f>
        <v>0</v>
      </c>
      <c r="AH194" s="17">
        <f>IF(AH171=A194,M194/Q194,0)</f>
        <v>0</v>
      </c>
      <c r="AI194" s="17">
        <f>IF(AI171=A194,M194/Q194,0)</f>
        <v>0</v>
      </c>
      <c r="AJ194" s="17">
        <f>IF(AJ171=A194,M194/Q194,0)</f>
        <v>0</v>
      </c>
      <c r="AK194" s="17">
        <f>IF(AK171=A194,M194/Q194,0)</f>
        <v>0</v>
      </c>
      <c r="AL194" s="17">
        <f>IF(AL171=A194,M194/Q194,0)</f>
        <v>0</v>
      </c>
      <c r="AM194" s="17">
        <f>IF(AM171=A194,M194/Q194,0)</f>
        <v>0</v>
      </c>
      <c r="AN194" s="17">
        <f>IF(AN171=A194,M194/Q194,0)</f>
        <v>0</v>
      </c>
      <c r="AO194" s="17">
        <f>IF(AO171=A194,M194/Q194,0)</f>
        <v>0</v>
      </c>
      <c r="AP194" s="17">
        <f>IF(AP171=A194,M194/Q194,0)</f>
        <v>0</v>
      </c>
      <c r="AQ194" s="21">
        <f>IF(AQ171=A194,N194/Q194,0)</f>
        <v>0</v>
      </c>
      <c r="AR194" s="17">
        <f>IF(AR171=A194,N194/Q194,0)</f>
        <v>0</v>
      </c>
      <c r="AS194" s="17">
        <f>IF(AS171=A194,N194/Q194,0)</f>
        <v>0</v>
      </c>
      <c r="AT194" s="17">
        <f>IF(AT171=A194,N194/Q194,0)</f>
        <v>0</v>
      </c>
      <c r="AU194" s="17">
        <f>IF(AU171=A194,N194/Q194,0)</f>
        <v>0</v>
      </c>
      <c r="AV194" s="17">
        <f>IF(AV171=A194,N194/Q194,0)</f>
        <v>0</v>
      </c>
      <c r="AW194" s="17">
        <f>IF(AW171=A194,N194/Q194,0)</f>
        <v>0</v>
      </c>
      <c r="AX194" s="17">
        <f>IF(AX171=A194,N194/Q194,0)</f>
        <v>0</v>
      </c>
      <c r="AY194" s="17">
        <f>IF(AY171=A194,N194/Q194,0)</f>
        <v>0</v>
      </c>
      <c r="AZ194" s="17">
        <f>IF(AZ171=A194,N194/Q194,0)</f>
        <v>0</v>
      </c>
      <c r="BA194" s="21">
        <f>IF(BA171=A194,O194/Q194,0)</f>
        <v>0</v>
      </c>
      <c r="BB194" s="17">
        <f>IF(BB171=A194,O194/Q194,0)</f>
        <v>0</v>
      </c>
      <c r="BC194" s="17">
        <f>IF(BC171=A194,O194/Q194,0)</f>
        <v>0</v>
      </c>
      <c r="BD194" s="17">
        <f>IF(BD171=A194,O194/Q194,0)</f>
        <v>0</v>
      </c>
      <c r="BE194" s="17">
        <f>IF(BE171=A194,O194/Q194,0)</f>
        <v>0</v>
      </c>
      <c r="BF194" s="17">
        <f>IF(BF171=A194,O194/Q194,0)</f>
        <v>0</v>
      </c>
      <c r="BG194" s="17">
        <f>IF(BG171=A194,O194/Q194,0)</f>
        <v>0</v>
      </c>
      <c r="BH194" s="17">
        <f>IF(BH171=A194,O194/Q194,0)</f>
        <v>0</v>
      </c>
      <c r="BI194" s="17">
        <f>IF(BI171=A194,O194/Q194,0)</f>
        <v>0</v>
      </c>
      <c r="BJ194" s="17">
        <f>IF(BJ171=A194,O194/Q194,0)</f>
        <v>0</v>
      </c>
      <c r="BK194" s="21">
        <f>IF(BK171=A194,P194/Q194,0)</f>
        <v>0</v>
      </c>
      <c r="BL194" s="17">
        <f>IF(BL171=A194,P194/Q194,0)</f>
        <v>0</v>
      </c>
      <c r="BM194" s="17">
        <f>IF(BM171=A194,P194/Q194,0)</f>
        <v>0</v>
      </c>
      <c r="BN194" s="17">
        <f>IF(BN171=A194,P194/Q194,0)</f>
        <v>0</v>
      </c>
      <c r="BO194" s="17">
        <f>IF(BO171=A194,P194/Q194,0)</f>
        <v>0</v>
      </c>
      <c r="BP194" s="17">
        <f>IF(BP171=A194,P194/Q194,0)</f>
        <v>0</v>
      </c>
      <c r="BQ194" s="17">
        <f>IF(BQ171=A194,P194/Q194,0)</f>
        <v>0</v>
      </c>
      <c r="BR194" s="17">
        <f>IF(BR171=A194,P194/Q194,0)</f>
        <v>0</v>
      </c>
      <c r="BS194" s="17">
        <f>IF(BS171=A194,P194/Q194,0)</f>
        <v>0</v>
      </c>
      <c r="BT194" s="22">
        <f>IF(BT171=A194,P194/Q194,0)</f>
        <v>0</v>
      </c>
      <c r="BU194" s="4"/>
      <c r="BV194" s="4"/>
      <c r="BW194" s="4"/>
      <c r="BX194" s="4"/>
      <c r="BY194" s="5"/>
      <c r="BZ194" s="3"/>
      <c r="CA194" s="4"/>
      <c r="CB194" s="4"/>
      <c r="CC194" s="4"/>
      <c r="CD194" s="5"/>
      <c r="CE194" s="3"/>
      <c r="CF194" s="4"/>
      <c r="CG194" s="4"/>
      <c r="CH194" s="4"/>
      <c r="CI194" s="5"/>
      <c r="CJ194" s="3"/>
      <c r="CK194" s="4"/>
      <c r="CL194" s="4"/>
      <c r="CM194" s="4"/>
      <c r="CN194" s="5"/>
      <c r="CO194" s="3"/>
      <c r="CP194" s="4"/>
      <c r="CQ194" s="4"/>
      <c r="CR194" s="4"/>
      <c r="CS194" s="5"/>
    </row>
    <row r="195" spans="1:97">
      <c r="A195" s="16" t="s">
        <v>14</v>
      </c>
      <c r="B195" s="3">
        <f>IF(ISBLANK(HLOOKUP(A195,C162:L167,2,FALSE)),0,HLOOKUP(A195,C162:L167,2,FALSE) * (C156*B194+C157*C194+C158*D194+C159*E194+C160*F194))</f>
        <v>0</v>
      </c>
      <c r="C195" s="4">
        <f>IF(ISBLANK(HLOOKUP(A195,C162:L167,3,FALSE)),0,HLOOKUP(A195,C162:L167,3,FALSE) * (D156*B194+D157*C194+D158*D194+D159*E194+D160*F194))</f>
        <v>0</v>
      </c>
      <c r="D195" s="4">
        <f>IF(ISBLANK(HLOOKUP(A195,C162:L167,4,FALSE)),0,HLOOKUP(A195,C162:L167,4,FALSE) * (E156*B194+E157*C194+E158*D194+E159*E194+E160*F194))</f>
        <v>0.83333333333261805</v>
      </c>
      <c r="E195" s="4">
        <f>IF(ISBLANK(HLOOKUP(A195,C162:L167,5,FALSE)),0,HLOOKUP(A195,C162:L167,5,FALSE) * (F156*B194+F157*C194+F158*D194+F159*E194+F160*F194))</f>
        <v>0</v>
      </c>
      <c r="F195" s="5">
        <f>IF(ISBLANK(HLOOKUP(A195,C162:L167,6,FALSE)),0,HLOOKUP(A195,C162:L167,6,FALSE) * (G156*B194+G157*C194+G158*D194+G159*E194+G160*F194))</f>
        <v>0</v>
      </c>
      <c r="G195" s="3">
        <f>IF(ISBLANK(HLOOKUP(A195,C162:L167,2,FALSE)),0,C156*HLOOKUP(A196,C162:L167,2,FALSE)*G196 + D156*HLOOKUP(A196,C162:L167,3,FALSE)*H196 + E156*HLOOKUP(A196,C162:L167,4,FALSE)*I196 + F156*HLOOKUP(A196,C162:L167,5,FALSE)*J196 + G156*HLOOKUP(A196,C162:L167,6,FALSE)*K196)</f>
        <v>0</v>
      </c>
      <c r="H195" s="4">
        <f>IF(ISBLANK(HLOOKUP(A195,C162:L167,3,FALSE)),0,C157*HLOOKUP(A196,C162:L167,2,FALSE)*G196 + D157*HLOOKUP(A196,C162:L167,3,FALSE)*H196 + E157*HLOOKUP(A196,C162:L167,4,FALSE)*I196 + F157*HLOOKUP(A196,C162:L167,5,FALSE)*J196 + G157*HLOOKUP(A196,C162:L167,6,FALSE)*K196)</f>
        <v>0</v>
      </c>
      <c r="I195" s="4">
        <f>IF(ISBLANK(HLOOKUP(A195,C162:L167,4,FALSE)),0,C158*HLOOKUP(A196,C162:L167,2,FALSE)*G196 + D158*HLOOKUP(A196,C162:L167,3,FALSE)*H196 + E158*HLOOKUP(A196,C162:L167,4,FALSE)*I196 + F158*HLOOKUP(A196,C162:L167,5,FALSE)*J196 + G158*HLOOKUP(A196,C162:L167,6,FALSE)*K196)</f>
        <v>2.7778517784100825E-2</v>
      </c>
      <c r="J195" s="4">
        <f>IF(ISBLANK(HLOOKUP(A195,C162:L167,5,FALSE)),0,C159*HLOOKUP(A196,C162:L167,2,FALSE)*G196 + D159*HLOOKUP(A196,C162:L167,3,FALSE)*H196 + E159*HLOOKUP(A196,C162:L167,4,FALSE)*I196 + F159*HLOOKUP(A196,C162:L167,5,FALSE)*J196 + G159*HLOOKUP(A196,C162:L167,6,FALSE)*K196)</f>
        <v>0</v>
      </c>
      <c r="K195" s="5">
        <f>IF(ISBLANK(HLOOKUP(A195,C162:L167,6,FALSE)),0,C160*HLOOKUP(A196,C162:L167,2,FALSE)*G196 + D160*HLOOKUP(A196,C162:L167,3,FALSE)*H196 + E160*HLOOKUP(A196,C162:L167,4,FALSE)*I196 + F160*HLOOKUP(A196,C162:L167,5,FALSE)*J196 + G160*HLOOKUP(A196,C162:L167,6,FALSE)*K196)</f>
        <v>0</v>
      </c>
      <c r="L195" s="3">
        <f t="shared" ref="L195:L198" si="210">B195*G195</f>
        <v>0</v>
      </c>
      <c r="M195" s="4">
        <f t="shared" si="206"/>
        <v>0</v>
      </c>
      <c r="N195" s="4">
        <f t="shared" si="207"/>
        <v>2.3148764820064151E-2</v>
      </c>
      <c r="O195" s="4">
        <f t="shared" si="208"/>
        <v>0</v>
      </c>
      <c r="P195" s="5">
        <f t="shared" si="209"/>
        <v>0</v>
      </c>
      <c r="Q195" s="19">
        <f t="shared" ref="Q195:Q198" si="211">SUM(L195:P195)</f>
        <v>2.3148764820064151E-2</v>
      </c>
      <c r="R195" s="21">
        <f>L195/Q195</f>
        <v>0</v>
      </c>
      <c r="S195" s="17">
        <f>M195/Q195</f>
        <v>0</v>
      </c>
      <c r="T195" s="17">
        <f>N195/Q195</f>
        <v>1</v>
      </c>
      <c r="U195" s="17">
        <f>O195/Q195</f>
        <v>0</v>
      </c>
      <c r="V195" s="22">
        <f>P195/Q195</f>
        <v>0</v>
      </c>
      <c r="W195" s="21">
        <f>IF(W171=A195,L195/Q195,0)</f>
        <v>0</v>
      </c>
      <c r="X195" s="17">
        <f>IF(X171=A195,L195/Q195,0)</f>
        <v>0</v>
      </c>
      <c r="Y195" s="17">
        <f>IF(Y171=A195,L195/Q195,0)</f>
        <v>0</v>
      </c>
      <c r="Z195" s="17">
        <f>IF(Z171=A195,L195/Q195,0)</f>
        <v>0</v>
      </c>
      <c r="AA195" s="17">
        <f>IF(AA171=A195,L195/Q195,0)</f>
        <v>0</v>
      </c>
      <c r="AB195" s="17">
        <f>IF(AB171=A195,L195/Q195,0)</f>
        <v>0</v>
      </c>
      <c r="AC195" s="17">
        <f>IF(AC171=A195,L195/Q195,0)</f>
        <v>0</v>
      </c>
      <c r="AD195" s="17">
        <f>IF(AD171=A195,L195/Q195,0)</f>
        <v>0</v>
      </c>
      <c r="AE195" s="17">
        <f>IF(AE171=A195,L195/Q195,0)</f>
        <v>0</v>
      </c>
      <c r="AF195" s="17">
        <f>IF(AF171=A195,L195/Q195,0)</f>
        <v>0</v>
      </c>
      <c r="AG195" s="21">
        <f>IF(AG171=A195,M195/Q195,0)</f>
        <v>0</v>
      </c>
      <c r="AH195" s="17">
        <f>IF(AH171=A195,M195/Q195,0)</f>
        <v>0</v>
      </c>
      <c r="AI195" s="17">
        <f>IF(AI171=A195,M195/Q195,0)</f>
        <v>0</v>
      </c>
      <c r="AJ195" s="17">
        <f>IF(AJ171=A195,M195/Q195,0)</f>
        <v>0</v>
      </c>
      <c r="AK195" s="17">
        <f>IF(AK171=A195,M195/Q195,0)</f>
        <v>0</v>
      </c>
      <c r="AL195" s="17">
        <f>IF(AL171=A195,M195/Q195,0)</f>
        <v>0</v>
      </c>
      <c r="AM195" s="17">
        <f>IF(AM171=A195,M195/Q195,0)</f>
        <v>0</v>
      </c>
      <c r="AN195" s="17">
        <f>IF(AN171=A195,M195/Q195,0)</f>
        <v>0</v>
      </c>
      <c r="AO195" s="17">
        <f>IF(AO171=A195,M195/Q195,0)</f>
        <v>0</v>
      </c>
      <c r="AP195" s="17">
        <f>IF(AP171=A195,M195/Q195,0)</f>
        <v>0</v>
      </c>
      <c r="AQ195" s="21">
        <f>IF(AQ171=A195,N195/Q195,0)</f>
        <v>0</v>
      </c>
      <c r="AR195" s="17">
        <f>IF(AR171=A195,N195/Q195,0)</f>
        <v>0</v>
      </c>
      <c r="AS195" s="17">
        <f>IF(AS171=A195,N195/Q195,0)</f>
        <v>0</v>
      </c>
      <c r="AT195" s="17">
        <f>IF(AT171=A195,N195/Q195,0)</f>
        <v>0</v>
      </c>
      <c r="AU195" s="17">
        <f>IF(AU171=A195,N195/Q195,0)</f>
        <v>0</v>
      </c>
      <c r="AV195" s="17">
        <f>IF(AV171=A195,N195/Q195,0)</f>
        <v>0</v>
      </c>
      <c r="AW195" s="17">
        <f>IF(AW171=A195,N195/Q195,0)</f>
        <v>0</v>
      </c>
      <c r="AX195" s="17">
        <f>IF(AX171=A195,N195/Q195,0)</f>
        <v>0</v>
      </c>
      <c r="AY195" s="17">
        <f>IF(AY171=A195,N195/Q195,0)</f>
        <v>0</v>
      </c>
      <c r="AZ195" s="17">
        <f>IF(AZ171=A195,N195/Q195,0)</f>
        <v>1</v>
      </c>
      <c r="BA195" s="21">
        <f>IF(BA171=A195,O195/Q195,0)</f>
        <v>0</v>
      </c>
      <c r="BB195" s="17">
        <f>IF(BB171=A195,O195/Q195,0)</f>
        <v>0</v>
      </c>
      <c r="BC195" s="17">
        <f>IF(BC171=A195,O195/Q195,0)</f>
        <v>0</v>
      </c>
      <c r="BD195" s="17">
        <f>IF(BD171=A195,O195/Q195,0)</f>
        <v>0</v>
      </c>
      <c r="BE195" s="17">
        <f>IF(BE171=A195,O195/Q195,0)</f>
        <v>0</v>
      </c>
      <c r="BF195" s="17">
        <f>IF(BF171=A195,O195/Q195,0)</f>
        <v>0</v>
      </c>
      <c r="BG195" s="17">
        <f>IF(BG171=A195,O195/Q195,0)</f>
        <v>0</v>
      </c>
      <c r="BH195" s="17">
        <f>IF(BH171=A195,O195/Q195,0)</f>
        <v>0</v>
      </c>
      <c r="BI195" s="17">
        <f>IF(BI171=A195,O195/Q195,0)</f>
        <v>0</v>
      </c>
      <c r="BJ195" s="17">
        <f>IF(BJ171=A195,O195/Q195,0)</f>
        <v>0</v>
      </c>
      <c r="BK195" s="21">
        <f>IF(BK171=A195,P195/Q195,0)</f>
        <v>0</v>
      </c>
      <c r="BL195" s="17">
        <f>IF(BL171=A195,P195/Q195,0)</f>
        <v>0</v>
      </c>
      <c r="BM195" s="17">
        <f>IF(BM171=A195,P195/Q195,0)</f>
        <v>0</v>
      </c>
      <c r="BN195" s="17">
        <f>IF(BN171=A195,P195/Q195,0)</f>
        <v>0</v>
      </c>
      <c r="BO195" s="17">
        <f>IF(BO171=A195,P195/Q195,0)</f>
        <v>0</v>
      </c>
      <c r="BP195" s="17">
        <f>IF(BP171=A195,P195/Q195,0)</f>
        <v>0</v>
      </c>
      <c r="BQ195" s="17">
        <f>IF(BQ171=A195,P195/Q195,0)</f>
        <v>0</v>
      </c>
      <c r="BR195" s="17">
        <f>IF(BR171=A195,P195/Q195,0)</f>
        <v>0</v>
      </c>
      <c r="BS195" s="17">
        <f>IF(BS171=A195,P195/Q195,0)</f>
        <v>0</v>
      </c>
      <c r="BT195" s="22">
        <f>IF(BT171=A195,P195/Q195,0)</f>
        <v>0</v>
      </c>
      <c r="BU195" s="4">
        <f>B194*C156*G195*HLOOKUP(A195,C162:L167,2,FALSE)/Q194</f>
        <v>0</v>
      </c>
      <c r="BV195" s="4">
        <f>B194*D156*H195*HLOOKUP(A195,C162:L167,3,FALSE)/Q194</f>
        <v>0</v>
      </c>
      <c r="BW195" s="4">
        <f>B194*E156*I195*HLOOKUP(A195,C162:L167,4,FALSE)/Q194</f>
        <v>1</v>
      </c>
      <c r="BX195" s="4">
        <f>B194*F156*J195*HLOOKUP(A195,C162:L167,5,FALSE)/Q194</f>
        <v>0</v>
      </c>
      <c r="BY195" s="5">
        <f>B194*G156*K195*HLOOKUP(A195,C162:L167,6,FALSE)/Q194</f>
        <v>0</v>
      </c>
      <c r="BZ195" s="3">
        <f>C194*C157*G195*HLOOKUP(A195,C162:L167,2,FALSE)/Q194</f>
        <v>0</v>
      </c>
      <c r="CA195" s="4">
        <f>C194*D157*H195*HLOOKUP(A195,C162:L167,3,FALSE)/Q194</f>
        <v>0</v>
      </c>
      <c r="CB195" s="4">
        <f>C194*E157*I195*HLOOKUP(A195,C162:L167,4,FALSE)/Q194</f>
        <v>0</v>
      </c>
      <c r="CC195" s="4">
        <f>C194*F157*J195*HLOOKUP(A195,C162:L167,5,FALSE)/Q194</f>
        <v>0</v>
      </c>
      <c r="CD195" s="5">
        <f>C194*G157*K195*HLOOKUP(A195,C162:L167,6,FALSE)/Q194</f>
        <v>0</v>
      </c>
      <c r="CE195" s="3">
        <f>D194*C158*G195*HLOOKUP(A195,C162:L167,2,FALSE)/Q194</f>
        <v>0</v>
      </c>
      <c r="CF195" s="4">
        <f>D194*D158*H195*HLOOKUP(A195,C162:L167,3,FALSE)/Q194</f>
        <v>0</v>
      </c>
      <c r="CG195" s="4">
        <f>D194*E158*I195*HLOOKUP(A195,C162:L167,4,FALSE)/Q194</f>
        <v>0</v>
      </c>
      <c r="CH195" s="4">
        <f>D194*F158*J195*HLOOKUP(A195,C162:L167,5,FALSE)/Q194</f>
        <v>0</v>
      </c>
      <c r="CI195" s="5">
        <f>D194*G158*K195*HLOOKUP(A195,C162:L167,6,FALSE)/Q194</f>
        <v>0</v>
      </c>
      <c r="CJ195" s="3">
        <f>E194*C159*G195*HLOOKUP(A195,C162:L167,2,FALSE)/Q194</f>
        <v>0</v>
      </c>
      <c r="CK195" s="4">
        <f>E194*D159*H195*HLOOKUP(A195,C162:L167,3,FALSE)/Q194</f>
        <v>0</v>
      </c>
      <c r="CL195" s="4">
        <f>E194*E159*I195*HLOOKUP(A195,C162:L167,4,FALSE)/Q194</f>
        <v>0</v>
      </c>
      <c r="CM195" s="4">
        <f>E194*F159*J195*HLOOKUP(A195,C162:L167,5,FALSE)/Q194</f>
        <v>0</v>
      </c>
      <c r="CN195" s="5">
        <f>E194*G159*K195*HLOOKUP(A195,C162:L167,6,FALSE)/Q194</f>
        <v>0</v>
      </c>
      <c r="CO195" s="3">
        <f>F194*C160*G195*HLOOKUP(A195,C162:L167,2,FALSE)/Q194</f>
        <v>0</v>
      </c>
      <c r="CP195" s="4">
        <f>F194*D160*H195*HLOOKUP(A195,C162:L167,3,FALSE)/Q194</f>
        <v>0</v>
      </c>
      <c r="CQ195" s="4">
        <f>F194*E160*I195*HLOOKUP(A195,C162:L167,4,FALSE)/Q194</f>
        <v>0</v>
      </c>
      <c r="CR195" s="4">
        <f>F194*F160*J195*HLOOKUP(A195,C162:L167,5,FALSE)/Q194</f>
        <v>0</v>
      </c>
      <c r="CS195" s="5">
        <f>F194*G160*K195*HLOOKUP(A195,C162:L167,6,FALSE)/Q194</f>
        <v>0</v>
      </c>
    </row>
    <row r="196" spans="1:97">
      <c r="A196" s="16" t="s">
        <v>10</v>
      </c>
      <c r="B196" s="3">
        <f>IF(ISBLANK(HLOOKUP(A196,C162:L167,2,FALSE)),0,HLOOKUP(A196,C162:L167,2,FALSE) * (C156*B195+C157*C195+C158*D195+C159*E195+C160*F195))</f>
        <v>0</v>
      </c>
      <c r="C196" s="4">
        <f>IF(ISBLANK(HLOOKUP(A196,C162:L167,3,FALSE)),0,HLOOKUP(A196,C162:L167,3,FALSE) * (D156*B195+D157*C195+D158*D195+D159*E195+D160*F195))</f>
        <v>0</v>
      </c>
      <c r="D196" s="4">
        <f>IF(ISBLANK(HLOOKUP(A196,C162:L167,4,FALSE)),0,HLOOKUP(A196,C162:L167,4,FALSE) * (E156*B195+E157*C195+E158*D195+E159*E195+E160*F195))</f>
        <v>0</v>
      </c>
      <c r="E196" s="4">
        <f>IF(ISBLANK(HLOOKUP(A196,C162:L167,5,FALSE)),0,HLOOKUP(A196,C162:L167,5,FALSE) * (F156*B195+F157*C195+F158*D195+F159*E195+F160*F195))</f>
        <v>0.27777754796114079</v>
      </c>
      <c r="F196" s="5">
        <f>IF(ISBLANK(HLOOKUP(A196,C162:L167,6,FALSE)),0,HLOOKUP(A196,C162:L167,6,FALSE) * (G156*B195+G157*C195+G158*D195+G159*E195+G160*F195))</f>
        <v>8.9315421848495295E-16</v>
      </c>
      <c r="G196" s="3">
        <f>IF(ISBLANK(HLOOKUP(A196,C162:L167,2,FALSE)),0,C156*HLOOKUP(A197,C162:L167,2,FALSE)*G197 + D156*HLOOKUP(A197,C162:L167,3,FALSE)*H197 + E156*HLOOKUP(A197,C162:L167,4,FALSE)*I197 + F156*HLOOKUP(A197,C162:L167,5,FALSE)*J197 + G156*HLOOKUP(A197,C162:L167,6,FALSE)*K197)</f>
        <v>0</v>
      </c>
      <c r="H196" s="4">
        <f>IF(ISBLANK(HLOOKUP(A196,C162:L167,3,FALSE)),0,C157*HLOOKUP(A197,C162:L167,2,FALSE)*G197 + D157*HLOOKUP(A197,C162:L167,3,FALSE)*H197 + E157*HLOOKUP(A197,C162:L167,4,FALSE)*I197 + F157*HLOOKUP(A197,C162:L167,5,FALSE)*J197 + G157*HLOOKUP(A197,C162:L167,6,FALSE)*K197)</f>
        <v>0</v>
      </c>
      <c r="I196" s="4">
        <f>IF(ISBLANK(HLOOKUP(A196,C162:L167,4,FALSE)),0,C158*HLOOKUP(A197,C162:L167,2,FALSE)*G197 + D158*HLOOKUP(A197,C162:L167,3,FALSE)*H197 + E158*HLOOKUP(A197,C162:L167,4,FALSE)*I197 + F158*HLOOKUP(A197,C162:L167,5,FALSE)*J197 + G158*HLOOKUP(A197,C162:L167,6,FALSE)*K197)</f>
        <v>0</v>
      </c>
      <c r="J196" s="4">
        <f>IF(ISBLANK(HLOOKUP(A196,C162:L167,5,FALSE)),0,C159*HLOOKUP(A197,C162:L167,2,FALSE)*G197 + D159*HLOOKUP(A197,C162:L167,3,FALSE)*H197 + E159*HLOOKUP(A197,C162:L167,4,FALSE)*I197 + F159*HLOOKUP(A197,C162:L167,5,FALSE)*J197 + G159*HLOOKUP(A197,C162:L167,6,FALSE)*K197)</f>
        <v>8.33356222991158E-2</v>
      </c>
      <c r="K196" s="5">
        <f>IF(ISBLANK(HLOOKUP(A196,C162:L167,6,FALSE)),0,C160*HLOOKUP(A197,C162:L167,2,FALSE)*G197 + D160*HLOOKUP(A197,C162:L167,3,FALSE)*H197 + E160*HLOOKUP(A197,C162:L167,4,FALSE)*I197 + F160*HLOOKUP(A197,C162:L167,5,FALSE)*J197 + G160*HLOOKUP(A197,C162:L167,6,FALSE)*K197)</f>
        <v>2.7922933402653618E-10</v>
      </c>
      <c r="L196" s="3">
        <f t="shared" si="210"/>
        <v>0</v>
      </c>
      <c r="M196" s="4">
        <f t="shared" si="206"/>
        <v>0</v>
      </c>
      <c r="N196" s="4">
        <f t="shared" si="207"/>
        <v>0</v>
      </c>
      <c r="O196" s="4">
        <f t="shared" si="208"/>
        <v>2.3148764820064154E-2</v>
      </c>
      <c r="P196" s="5">
        <f t="shared" si="209"/>
        <v>2.493948576105448E-25</v>
      </c>
      <c r="Q196" s="19">
        <f t="shared" si="211"/>
        <v>2.3148764820064154E-2</v>
      </c>
      <c r="R196" s="21">
        <f>L196/Q196</f>
        <v>0</v>
      </c>
      <c r="S196" s="17">
        <f>M196/Q196</f>
        <v>0</v>
      </c>
      <c r="T196" s="17">
        <f>N196/Q196</f>
        <v>0</v>
      </c>
      <c r="U196" s="17">
        <f>O196/Q196</f>
        <v>1</v>
      </c>
      <c r="V196" s="22">
        <f>P196/Q196</f>
        <v>1.0773570838405262E-23</v>
      </c>
      <c r="W196" s="21">
        <f>IF(W171=A196,L196/Q196,0)</f>
        <v>0</v>
      </c>
      <c r="X196" s="17">
        <f>IF(X171=A196,L196/Q196,0)</f>
        <v>0</v>
      </c>
      <c r="Y196" s="17">
        <f>IF(Y171=A196,L196/Q196,0)</f>
        <v>0</v>
      </c>
      <c r="Z196" s="17">
        <f>IF(Z171=A196,L196/Q196,0)</f>
        <v>0</v>
      </c>
      <c r="AA196" s="17">
        <f>IF(AA171=A196,L196/Q196,0)</f>
        <v>0</v>
      </c>
      <c r="AB196" s="17">
        <f>IF(AB171=A196,L196/Q196,0)</f>
        <v>0</v>
      </c>
      <c r="AC196" s="17">
        <f>IF(AC171=A196,L196/Q196,0)</f>
        <v>0</v>
      </c>
      <c r="AD196" s="17">
        <f>IF(AD171=A196,L196/Q196,0)</f>
        <v>0</v>
      </c>
      <c r="AE196" s="17">
        <f>IF(AE171=A196,L196/Q196,0)</f>
        <v>0</v>
      </c>
      <c r="AF196" s="17">
        <f>IF(AF171=A196,L196/Q196,0)</f>
        <v>0</v>
      </c>
      <c r="AG196" s="21">
        <f>IF(AG171=A196,M196/Q196,0)</f>
        <v>0</v>
      </c>
      <c r="AH196" s="17">
        <f>IF(AH171=A196,M196/Q196,0)</f>
        <v>0</v>
      </c>
      <c r="AI196" s="17">
        <f>IF(AI171=A196,M196/Q196,0)</f>
        <v>0</v>
      </c>
      <c r="AJ196" s="17">
        <f>IF(AJ171=A196,M196/Q196,0)</f>
        <v>0</v>
      </c>
      <c r="AK196" s="17">
        <f>IF(AK171=A196,M196/Q196,0)</f>
        <v>0</v>
      </c>
      <c r="AL196" s="17">
        <f>IF(AL171=A196,M196/Q196,0)</f>
        <v>0</v>
      </c>
      <c r="AM196" s="17">
        <f>IF(AM171=A196,M196/Q196,0)</f>
        <v>0</v>
      </c>
      <c r="AN196" s="17">
        <f>IF(AN171=A196,M196/Q196,0)</f>
        <v>0</v>
      </c>
      <c r="AO196" s="17">
        <f>IF(AO171=A196,M196/Q196,0)</f>
        <v>0</v>
      </c>
      <c r="AP196" s="17">
        <f>IF(AP171=A196,M196/Q196,0)</f>
        <v>0</v>
      </c>
      <c r="AQ196" s="21">
        <f>IF(AQ171=A196,N196/Q196,0)</f>
        <v>0</v>
      </c>
      <c r="AR196" s="17">
        <f>IF(AR171=A196,N196/Q196,0)</f>
        <v>0</v>
      </c>
      <c r="AS196" s="17">
        <f>IF(AS171=A196,N196/Q196,0)</f>
        <v>0</v>
      </c>
      <c r="AT196" s="17">
        <f>IF(AT171=A196,N196/Q196,0)</f>
        <v>0</v>
      </c>
      <c r="AU196" s="17">
        <f>IF(AU171=A196,N196/Q196,0)</f>
        <v>0</v>
      </c>
      <c r="AV196" s="17">
        <f>IF(AV171=A196,N196/Q196,0)</f>
        <v>0</v>
      </c>
      <c r="AW196" s="17">
        <f>IF(AW171=A196,N196/Q196,0)</f>
        <v>0</v>
      </c>
      <c r="AX196" s="17">
        <f>IF(AX171=A196,N196/Q196,0)</f>
        <v>0</v>
      </c>
      <c r="AY196" s="17">
        <f>IF(AY171=A196,N196/Q196,0)</f>
        <v>0</v>
      </c>
      <c r="AZ196" s="17">
        <f>IF(AZ171=A196,N196/Q196,0)</f>
        <v>0</v>
      </c>
      <c r="BA196" s="21">
        <f>IF(BA171=A196,O196/Q196,0)</f>
        <v>0</v>
      </c>
      <c r="BB196" s="17">
        <f>IF(BB171=A196,O196/Q196,0)</f>
        <v>0</v>
      </c>
      <c r="BC196" s="17">
        <f>IF(BC171=A196,O196/Q196,0)</f>
        <v>0</v>
      </c>
      <c r="BD196" s="17">
        <f>IF(BD171=A196,O196/Q196,0)</f>
        <v>0</v>
      </c>
      <c r="BE196" s="17">
        <f>IF(BE171=A196,O196/Q196,0)</f>
        <v>0</v>
      </c>
      <c r="BF196" s="17">
        <f>IF(BF171=A196,O196/Q196,0)</f>
        <v>1</v>
      </c>
      <c r="BG196" s="17">
        <f>IF(BG171=A196,O196/Q196,0)</f>
        <v>0</v>
      </c>
      <c r="BH196" s="17">
        <f>IF(BH171=A196,O196/Q196,0)</f>
        <v>0</v>
      </c>
      <c r="BI196" s="17">
        <f>IF(BI171=A196,O196/Q196,0)</f>
        <v>0</v>
      </c>
      <c r="BJ196" s="17">
        <f>IF(BJ171=A196,O196/Q196,0)</f>
        <v>0</v>
      </c>
      <c r="BK196" s="21">
        <f>IF(BK171=A196,P196/Q196,0)</f>
        <v>0</v>
      </c>
      <c r="BL196" s="17">
        <f>IF(BL171=A196,P196/Q196,0)</f>
        <v>0</v>
      </c>
      <c r="BM196" s="17">
        <f>IF(BM171=A196,P196/Q196,0)</f>
        <v>0</v>
      </c>
      <c r="BN196" s="17">
        <f>IF(BN171=A196,P196/Q196,0)</f>
        <v>0</v>
      </c>
      <c r="BO196" s="17">
        <f>IF(BO171=A196,P196/Q196,0)</f>
        <v>0</v>
      </c>
      <c r="BP196" s="17">
        <f>IF(BP171=A196,P196/Q196,0)</f>
        <v>1.0773570838405262E-23</v>
      </c>
      <c r="BQ196" s="17">
        <f>IF(BQ171=A196,P196/Q196,0)</f>
        <v>0</v>
      </c>
      <c r="BR196" s="17">
        <f>IF(BR171=A196,P196/Q196,0)</f>
        <v>0</v>
      </c>
      <c r="BS196" s="17">
        <f>IF(BS171=A196,P196/Q196,0)</f>
        <v>0</v>
      </c>
      <c r="BT196" s="22">
        <f>IF(BT171=A196,P196/Q196,0)</f>
        <v>0</v>
      </c>
      <c r="BU196" s="4">
        <f>B195*C156*G196*HLOOKUP(A196,C162:L167,2,FALSE)/Q195</f>
        <v>0</v>
      </c>
      <c r="BV196" s="4">
        <f>B195*D156*H196*HLOOKUP(A196,C162:L167,3,FALSE)/Q195</f>
        <v>0</v>
      </c>
      <c r="BW196" s="4">
        <f>B195*E156*I196*HLOOKUP(A196,C162:L167,4,FALSE)/Q195</f>
        <v>0</v>
      </c>
      <c r="BX196" s="4">
        <f>B195*F156*J196*HLOOKUP(A196,C162:L167,5,FALSE)/Q195</f>
        <v>0</v>
      </c>
      <c r="BY196" s="5">
        <f>B195*G156*K196*HLOOKUP(A196,C162:L167,6,FALSE)/Q195</f>
        <v>0</v>
      </c>
      <c r="BZ196" s="3">
        <f>C195*C157*G196*HLOOKUP(A196,C162:L167,2,FALSE)/Q195</f>
        <v>0</v>
      </c>
      <c r="CA196" s="4">
        <f>C195*D157*H196*HLOOKUP(A196,C162:L167,3,FALSE)/Q195</f>
        <v>0</v>
      </c>
      <c r="CB196" s="4">
        <f>C195*E157*I196*HLOOKUP(A196,C162:L167,4,FALSE)/Q195</f>
        <v>0</v>
      </c>
      <c r="CC196" s="4">
        <f>C195*F157*J196*HLOOKUP(A196,C162:L167,5,FALSE)/Q195</f>
        <v>0</v>
      </c>
      <c r="CD196" s="5">
        <f>C195*G157*K196*HLOOKUP(A196,C162:L167,6,FALSE)/Q195</f>
        <v>0</v>
      </c>
      <c r="CE196" s="3">
        <f>D195*C158*G196*HLOOKUP(A196,C162:L167,2,FALSE)/Q195</f>
        <v>0</v>
      </c>
      <c r="CF196" s="4">
        <f>D195*D158*H196*HLOOKUP(A196,C162:L167,3,FALSE)/Q195</f>
        <v>0</v>
      </c>
      <c r="CG196" s="4">
        <f>D195*E158*I196*HLOOKUP(A196,C162:L167,4,FALSE)/Q195</f>
        <v>0</v>
      </c>
      <c r="CH196" s="4">
        <f>D195*F158*J196*HLOOKUP(A196,C162:L167,5,FALSE)/Q195</f>
        <v>1</v>
      </c>
      <c r="CI196" s="5">
        <f>D195*G158*K196*HLOOKUP(A196,C162:L167,6,FALSE)/Q195</f>
        <v>1.0773570838405263E-23</v>
      </c>
      <c r="CJ196" s="3">
        <f>E195*C159*G196*HLOOKUP(A196,C162:L167,2,FALSE)/Q195</f>
        <v>0</v>
      </c>
      <c r="CK196" s="4">
        <f>E195*D159*H196*HLOOKUP(A196,C162:L167,3,FALSE)/Q195</f>
        <v>0</v>
      </c>
      <c r="CL196" s="4">
        <f>E195*E159*I196*HLOOKUP(A196,C162:L167,4,FALSE)/Q195</f>
        <v>0</v>
      </c>
      <c r="CM196" s="4">
        <f>E195*F159*J196*HLOOKUP(A196,C162:L167,5,FALSE)/Q195</f>
        <v>0</v>
      </c>
      <c r="CN196" s="5">
        <f>E195*G159*K196*HLOOKUP(A196,C162:L167,6,FALSE)/Q195</f>
        <v>0</v>
      </c>
      <c r="CO196" s="3">
        <f>F195*C160*G196*HLOOKUP(A196,C162:L167,2,FALSE)/Q195</f>
        <v>0</v>
      </c>
      <c r="CP196" s="4">
        <f>F195*D160*H196*HLOOKUP(A196,C162:L167,3,FALSE)/Q195</f>
        <v>0</v>
      </c>
      <c r="CQ196" s="4">
        <f>F195*E160*I196*HLOOKUP(A196,C162:L167,4,FALSE)/Q195</f>
        <v>0</v>
      </c>
      <c r="CR196" s="4">
        <f>F195*F160*J196*HLOOKUP(A196,C162:L167,5,FALSE)/Q195</f>
        <v>0</v>
      </c>
      <c r="CS196" s="5">
        <f>F195*G160*K196*HLOOKUP(A196,C162:L167,6,FALSE)/Q195</f>
        <v>0</v>
      </c>
    </row>
    <row r="197" spans="1:97">
      <c r="A197" s="16" t="s">
        <v>7</v>
      </c>
      <c r="B197" s="3">
        <f>IF(ISBLANK(HLOOKUP(A197,C162:L167,2,FALSE)),0,HLOOKUP(A197,C162:L167,2,FALSE) * (C156*B196+C157*C196+C158*D196+C159*E196+C160*F196))</f>
        <v>0</v>
      </c>
      <c r="C197" s="4">
        <f>IF(ISBLANK(HLOOKUP(A197,C162:L167,3,FALSE)),0,HLOOKUP(A197,C162:L167,3,FALSE) * (D156*B196+D157*C196+D158*D196+D159*E196+D160*F196))</f>
        <v>0</v>
      </c>
      <c r="D197" s="4">
        <f>IF(ISBLANK(HLOOKUP(A197,C162:L167,4,FALSE)),0,HLOOKUP(A197,C162:L167,4,FALSE) * (E156*B196+E157*C196+E158*D196+E159*E196+E160*F196))</f>
        <v>1.7730847754384562E-25</v>
      </c>
      <c r="E197" s="4">
        <f>IF(ISBLANK(HLOOKUP(A197,C162:L167,5,FALSE)),0,HLOOKUP(A197,C162:L167,5,FALSE) * (F156*B196+F157*C196+F158*D196+F159*E196+F160*F196))</f>
        <v>1.9010052837301708E-13</v>
      </c>
      <c r="F197" s="5">
        <f>IF(ISBLANK(HLOOKUP(A197,C162:L167,6,FALSE)),0,HLOOKUP(A197,C162:L167,6,FALSE) * (G156*B196+G157*C196+G158*D196+G159*E196+G160*F196))</f>
        <v>4.6295191126762163E-2</v>
      </c>
      <c r="G197" s="3">
        <f>IF(ISBLANK(HLOOKUP(A197,C162:L167,2,FALSE)),0,C156*HLOOKUP(A198,C162:L167,2,FALSE)*G198 + D156*HLOOKUP(A198,C162:L167,3,FALSE)*H198 + E156*HLOOKUP(A198,C162:L167,4,FALSE)*I198 + F156*HLOOKUP(A198,C162:L167,5,FALSE)*J198 + G156*HLOOKUP(A198,C162:L167,6,FALSE)*K198)</f>
        <v>0</v>
      </c>
      <c r="H197" s="4">
        <f>IF(ISBLANK(HLOOKUP(A197,C162:L167,3,FALSE)),0,C157*HLOOKUP(A198,C162:L167,2,FALSE)*G198 + D157*HLOOKUP(A198,C162:L167,3,FALSE)*H198 + E157*HLOOKUP(A198,C162:L167,4,FALSE)*I198 + F157*HLOOKUP(A198,C162:L167,5,FALSE)*J198 + G157*HLOOKUP(A198,C162:L167,6,FALSE)*K198)</f>
        <v>0</v>
      </c>
      <c r="I197" s="4">
        <f>IF(ISBLANK(HLOOKUP(A197,C162:L167,4,FALSE)),0,C158*HLOOKUP(A198,C162:L167,2,FALSE)*G198 + D158*HLOOKUP(A198,C162:L167,3,FALSE)*H198 + E158*HLOOKUP(A198,C162:L167,4,FALSE)*I198 + F158*HLOOKUP(A198,C162:L167,5,FALSE)*J198 + G158*HLOOKUP(A198,C162:L167,6,FALSE)*K198)</f>
        <v>3.2631882216098819E-14</v>
      </c>
      <c r="J197" s="4">
        <f>IF(ISBLANK(HLOOKUP(A197,C162:L167,5,FALSE)),0,C159*HLOOKUP(A198,C162:L167,2,FALSE)*G198 + D159*HLOOKUP(A198,C162:L167,3,FALSE)*H198 + E159*HLOOKUP(A198,C162:L167,4,FALSE)*I198 + F159*HLOOKUP(A198,C162:L167,5,FALSE)*J198 + G159*HLOOKUP(A198,C162:L167,6,FALSE)*K198)</f>
        <v>0.333310880693092</v>
      </c>
      <c r="K197" s="5">
        <f>IF(ISBLANK(HLOOKUP(A197,C162:L167,6,FALSE)),0,C160*HLOOKUP(A198,C162:L167,2,FALSE)*G198 + D160*HLOOKUP(A198,C162:L167,3,FALSE)*H198 + E160*HLOOKUP(A198,C162:L167,4,FALSE)*I198 + F160*HLOOKUP(A198,C162:L167,5,FALSE)*J198 + G160*HLOOKUP(A198,C162:L167,6,FALSE)*K198)</f>
        <v>0.50002525654590135</v>
      </c>
      <c r="L197" s="3">
        <f t="shared" si="210"/>
        <v>0</v>
      </c>
      <c r="M197" s="4">
        <f t="shared" si="206"/>
        <v>0</v>
      </c>
      <c r="N197" s="4">
        <f t="shared" si="207"/>
        <v>5.7859093551265725E-39</v>
      </c>
      <c r="O197" s="4">
        <f t="shared" si="208"/>
        <v>6.3362574532232448E-14</v>
      </c>
      <c r="P197" s="5">
        <f t="shared" si="209"/>
        <v>2.3148764820000785E-2</v>
      </c>
      <c r="Q197" s="19">
        <f t="shared" si="211"/>
        <v>2.3148764820064147E-2</v>
      </c>
      <c r="R197" s="21">
        <f>L197/Q197</f>
        <v>0</v>
      </c>
      <c r="S197" s="17">
        <f>M197/Q197</f>
        <v>0</v>
      </c>
      <c r="T197" s="17">
        <f>N197/Q197</f>
        <v>2.4994462555996279E-37</v>
      </c>
      <c r="U197" s="17">
        <f>O197/Q197</f>
        <v>2.7371903004221228E-12</v>
      </c>
      <c r="V197" s="22">
        <f>P197/Q197</f>
        <v>0.99999999999726286</v>
      </c>
      <c r="W197" s="21">
        <f>IF(W171=A197,L197/Q197,0)</f>
        <v>0</v>
      </c>
      <c r="X197" s="17">
        <f>IF(X171=A197,L197/Q197,0)</f>
        <v>0</v>
      </c>
      <c r="Y197" s="17">
        <f>IF(Y171=A197,L197/Q197,0)</f>
        <v>0</v>
      </c>
      <c r="Z197" s="17">
        <f>IF(Z171=A197,L197/Q197,0)</f>
        <v>0</v>
      </c>
      <c r="AA197" s="17">
        <f>IF(AA171=A197,L197/Q197,0)</f>
        <v>0</v>
      </c>
      <c r="AB197" s="17">
        <f>IF(AB171=A197,L197/Q197,0)</f>
        <v>0</v>
      </c>
      <c r="AC197" s="17">
        <f>IF(AC171=A197,L197/Q197,0)</f>
        <v>0</v>
      </c>
      <c r="AD197" s="17">
        <f>IF(AD171=A197,L197/Q197,0)</f>
        <v>0</v>
      </c>
      <c r="AE197" s="17">
        <f>IF(AE171=A197,L197/Q197,0)</f>
        <v>0</v>
      </c>
      <c r="AF197" s="17">
        <f>IF(AF171=A197,L197/Q197,0)</f>
        <v>0</v>
      </c>
      <c r="AG197" s="21">
        <f>IF(AG171=A197,M197/Q197,0)</f>
        <v>0</v>
      </c>
      <c r="AH197" s="17">
        <f>IF(AH171=A197,M197/Q197,0)</f>
        <v>0</v>
      </c>
      <c r="AI197" s="17">
        <f>IF(AI171=A197,M197/Q197,0)</f>
        <v>0</v>
      </c>
      <c r="AJ197" s="17">
        <f>IF(AJ171=A197,M197/Q197,0)</f>
        <v>0</v>
      </c>
      <c r="AK197" s="17">
        <f>IF(AK171=A197,M197/Q197,0)</f>
        <v>0</v>
      </c>
      <c r="AL197" s="17">
        <f>IF(AL171=A197,M197/Q197,0)</f>
        <v>0</v>
      </c>
      <c r="AM197" s="17">
        <f>IF(AM171=A197,M197/Q197,0)</f>
        <v>0</v>
      </c>
      <c r="AN197" s="17">
        <f>IF(AN171=A197,M197/Q197,0)</f>
        <v>0</v>
      </c>
      <c r="AO197" s="17">
        <f>IF(AO171=A197,M197/Q197,0)</f>
        <v>0</v>
      </c>
      <c r="AP197" s="17">
        <f>IF(AP171=A197,M197/Q197,0)</f>
        <v>0</v>
      </c>
      <c r="AQ197" s="21">
        <f>IF(AQ171=A197,N197/Q197,0)</f>
        <v>0</v>
      </c>
      <c r="AR197" s="17">
        <f>IF(AR171=A197,N197/Q197,0)</f>
        <v>0</v>
      </c>
      <c r="AS197" s="17">
        <f>IF(AS171=A197,N197/Q197,0)</f>
        <v>2.4994462555996279E-37</v>
      </c>
      <c r="AT197" s="17">
        <f>IF(AT171=A197,N197/Q197,0)</f>
        <v>0</v>
      </c>
      <c r="AU197" s="17">
        <f>IF(AU171=A197,N197/Q197,0)</f>
        <v>0</v>
      </c>
      <c r="AV197" s="17">
        <f>IF(AV171=A197,N197/Q197,0)</f>
        <v>0</v>
      </c>
      <c r="AW197" s="17">
        <f>IF(AW171=A197,N197/Q197,0)</f>
        <v>0</v>
      </c>
      <c r="AX197" s="17">
        <f>IF(AX171=A197,N197/Q197,0)</f>
        <v>0</v>
      </c>
      <c r="AY197" s="17">
        <f>IF(AY171=A197,N197/Q197,0)</f>
        <v>0</v>
      </c>
      <c r="AZ197" s="17">
        <f>IF(AZ171=A197,N197/Q197,0)</f>
        <v>0</v>
      </c>
      <c r="BA197" s="21">
        <f>IF(BA171=A197,O197/Q197,0)</f>
        <v>0</v>
      </c>
      <c r="BB197" s="17">
        <f>IF(BB171=A197,O197/Q197,0)</f>
        <v>0</v>
      </c>
      <c r="BC197" s="17">
        <f>IF(BC171=A197,O197/Q197,0)</f>
        <v>2.7371903004221228E-12</v>
      </c>
      <c r="BD197" s="17">
        <f>IF(BD171=A197,O197/Q197,0)</f>
        <v>0</v>
      </c>
      <c r="BE197" s="17">
        <f>IF(BE171=A197,O197/Q197,0)</f>
        <v>0</v>
      </c>
      <c r="BF197" s="17">
        <f>IF(BF171=A197,O197/Q197,0)</f>
        <v>0</v>
      </c>
      <c r="BG197" s="17">
        <f>IF(BG171=A197,O197/Q197,0)</f>
        <v>0</v>
      </c>
      <c r="BH197" s="17">
        <f>IF(BH171=A197,O197/Q197,0)</f>
        <v>0</v>
      </c>
      <c r="BI197" s="17">
        <f>IF(BI171=A197,O197/Q197,0)</f>
        <v>0</v>
      </c>
      <c r="BJ197" s="17">
        <f>IF(BJ171=A197,O197/Q197,0)</f>
        <v>0</v>
      </c>
      <c r="BK197" s="21">
        <f>IF(BK171=A197,P197/Q197,0)</f>
        <v>0</v>
      </c>
      <c r="BL197" s="17">
        <f>IF(BL171=A197,P197/Q197,0)</f>
        <v>0</v>
      </c>
      <c r="BM197" s="17">
        <f>IF(BM171=A197,P197/Q197,0)</f>
        <v>0.99999999999726286</v>
      </c>
      <c r="BN197" s="17">
        <f>IF(BN171=A197,P197/Q197,0)</f>
        <v>0</v>
      </c>
      <c r="BO197" s="17">
        <f>IF(BO171=A197,P197/Q197,0)</f>
        <v>0</v>
      </c>
      <c r="BP197" s="17">
        <f>IF(BP171=A197,P197/Q197,0)</f>
        <v>0</v>
      </c>
      <c r="BQ197" s="17">
        <f>IF(BQ171=A197,P197/Q197,0)</f>
        <v>0</v>
      </c>
      <c r="BR197" s="17">
        <f>IF(BR171=A197,P197/Q197,0)</f>
        <v>0</v>
      </c>
      <c r="BS197" s="17">
        <f>IF(BS171=A197,P197/Q197,0)</f>
        <v>0</v>
      </c>
      <c r="BT197" s="22">
        <f>IF(BT171=A197,P197/Q197,0)</f>
        <v>0</v>
      </c>
      <c r="BU197" s="4">
        <f>B196*C156*G197*HLOOKUP(A197,C162:L167,2,FALSE)/Q196</f>
        <v>0</v>
      </c>
      <c r="BV197" s="4">
        <f>B196*D156*H197*HLOOKUP(A197,C162:L167,3,FALSE)/Q196</f>
        <v>0</v>
      </c>
      <c r="BW197" s="4">
        <f>B196*E156*I197*HLOOKUP(A197,C162:L167,4,FALSE)/Q196</f>
        <v>0</v>
      </c>
      <c r="BX197" s="4">
        <f>B196*F156*J197*HLOOKUP(A197,C162:L167,5,FALSE)/Q196</f>
        <v>0</v>
      </c>
      <c r="BY197" s="5">
        <f>B196*G156*K197*HLOOKUP(A197,C162:L167,6,FALSE)/Q196</f>
        <v>0</v>
      </c>
      <c r="BZ197" s="3">
        <f>C196*C157*G197*HLOOKUP(A197,C162:L167,2,FALSE)/Q196</f>
        <v>0</v>
      </c>
      <c r="CA197" s="4">
        <f>C196*D157*H197*HLOOKUP(A197,C162:L167,3,FALSE)/Q196</f>
        <v>0</v>
      </c>
      <c r="CB197" s="4">
        <f>C196*E157*I197*HLOOKUP(A197,C162:L167,4,FALSE)/Q196</f>
        <v>0</v>
      </c>
      <c r="CC197" s="4">
        <f>C196*F157*J197*HLOOKUP(A197,C162:L167,5,FALSE)/Q196</f>
        <v>0</v>
      </c>
      <c r="CD197" s="5">
        <f>C196*G157*K197*HLOOKUP(A197,C162:L167,6,FALSE)/Q196</f>
        <v>0</v>
      </c>
      <c r="CE197" s="3">
        <f>D196*C158*G197*HLOOKUP(A197,C162:L167,2,FALSE)/Q196</f>
        <v>0</v>
      </c>
      <c r="CF197" s="4">
        <f>D196*D158*H197*HLOOKUP(A197,C162:L167,3,FALSE)/Q196</f>
        <v>0</v>
      </c>
      <c r="CG197" s="4">
        <f>D196*E158*I197*HLOOKUP(A197,C162:L167,4,FALSE)/Q196</f>
        <v>0</v>
      </c>
      <c r="CH197" s="4">
        <f>D196*F158*J197*HLOOKUP(A197,C162:L167,5,FALSE)/Q196</f>
        <v>0</v>
      </c>
      <c r="CI197" s="5">
        <f>D196*G158*K197*HLOOKUP(A197,C162:L167,6,FALSE)/Q196</f>
        <v>0</v>
      </c>
      <c r="CJ197" s="3">
        <f>E196*C159*G197*HLOOKUP(A197,C162:L167,2,FALSE)/Q196</f>
        <v>0</v>
      </c>
      <c r="CK197" s="4">
        <f>E196*D159*H197*HLOOKUP(A197,C162:L167,3,FALSE)/Q196</f>
        <v>0</v>
      </c>
      <c r="CL197" s="4">
        <f>E196*E159*I197*HLOOKUP(A197,C162:L167,4,FALSE)/Q196</f>
        <v>2.4993032447096507E-37</v>
      </c>
      <c r="CM197" s="4">
        <f>E196*F159*J197*HLOOKUP(A197,C162:L167,5,FALSE)/Q196</f>
        <v>2.7371903004221224E-12</v>
      </c>
      <c r="CN197" s="5">
        <f>E196*G159*K197*HLOOKUP(A197,C162:L167,6,FALSE)/Q196</f>
        <v>0.99999999999726252</v>
      </c>
      <c r="CO197" s="3">
        <f>F196*C160*G197*HLOOKUP(A197,C162:L167,2,FALSE)/Q196</f>
        <v>0</v>
      </c>
      <c r="CP197" s="4">
        <f>F196*D160*H197*HLOOKUP(A197,C162:L167,3,FALSE)/Q196</f>
        <v>0</v>
      </c>
      <c r="CQ197" s="4">
        <f>F196*E160*I197*HLOOKUP(A197,C162:L167,4,FALSE)/Q196</f>
        <v>1.430108899764239E-41</v>
      </c>
      <c r="CR197" s="4">
        <f>F196*F160*J197*HLOOKUP(A197,C162:L167,5,FALSE)/Q196</f>
        <v>1.1251158694081948E-36</v>
      </c>
      <c r="CS197" s="5">
        <f>F196*G160*K197*HLOOKUP(A197,C162:L167,6,FALSE)/Q196</f>
        <v>1.0773570838404138E-23</v>
      </c>
    </row>
    <row r="198" spans="1:97">
      <c r="A198" s="16" t="s">
        <v>6</v>
      </c>
      <c r="B198" s="6">
        <f>IF(ISBLANK(HLOOKUP(A198,C162:L167,2,FALSE)),0,HLOOKUP(A198,C162:L167,2,FALSE) * (C156*B197+C157*C197+C158*D197+C159*E197+C160*F197))</f>
        <v>0</v>
      </c>
      <c r="C198" s="7">
        <f>IF(ISBLANK(HLOOKUP(A198,C162:L167,3,FALSE)),0,HLOOKUP(A198,C162:L167,3,FALSE) * (D156*B197+D157*C197+D158*D197+D159*E197+D160*F197))</f>
        <v>2.3148764820064147E-2</v>
      </c>
      <c r="D198" s="7">
        <f>IF(ISBLANK(HLOOKUP(A198,C162:L167,4,FALSE)),0,HLOOKUP(A198,C162:L167,4,FALSE) * (E156*B197+E157*C197+E158*D197+E159*E197+E160*F197))</f>
        <v>0</v>
      </c>
      <c r="E198" s="7">
        <f>IF(ISBLANK(HLOOKUP(A198,C162:L167,5,FALSE)),0,HLOOKUP(A198,C162:L167,5,FALSE) * (F156*B197+F157*C197+F158*D197+F159*E197+F160*F197))</f>
        <v>0</v>
      </c>
      <c r="F198" s="8">
        <f>IF(ISBLANK(HLOOKUP(A198,C162:L167,6,FALSE)),0,HLOOKUP(A198,C162:L167,6,FALSE) * (G156*B197+G157*C197+G158*D197+G159*E197+G160*F197))</f>
        <v>0</v>
      </c>
      <c r="G198" s="6">
        <f>IF(ISBLANK(HLOOKUP(A198,C162:L167,2,FALSE)),0,HLOOKUP(A198,C162:L167,2,FALSE))</f>
        <v>0</v>
      </c>
      <c r="H198" s="7">
        <f>IF(ISBLANK(HLOOKUP(A198,C162:L167,3,FALSE)),0,HLOOKUP(A198,C162:L167,3,FALSE))</f>
        <v>1</v>
      </c>
      <c r="I198" s="7">
        <f>IF(ISBLANK(HLOOKUP(A198,C162:L167,4,FALSE)),0,HLOOKUP(A198,C162:L167,4,FALSE))</f>
        <v>0</v>
      </c>
      <c r="J198" s="7">
        <f>IF(ISBLANK(HLOOKUP(A198,C162:L167,5,FALSE)),0,HLOOKUP(A198,C162:L167,5,FALSE))</f>
        <v>0</v>
      </c>
      <c r="K198" s="8">
        <f>IF(ISBLANK(HLOOKUP(A198,C162:L167,6,FALSE)),0,HLOOKUP(A198,C162:L167,6,FALSE))</f>
        <v>0</v>
      </c>
      <c r="L198" s="6">
        <f t="shared" si="210"/>
        <v>0</v>
      </c>
      <c r="M198" s="7">
        <f t="shared" si="206"/>
        <v>2.3148764820064147E-2</v>
      </c>
      <c r="N198" s="7">
        <f t="shared" si="207"/>
        <v>0</v>
      </c>
      <c r="O198" s="7">
        <f t="shared" si="208"/>
        <v>0</v>
      </c>
      <c r="P198" s="8">
        <f t="shared" si="209"/>
        <v>0</v>
      </c>
      <c r="Q198" s="20">
        <f t="shared" si="211"/>
        <v>2.3148764820064147E-2</v>
      </c>
      <c r="R198" s="23">
        <f>L198/Q198</f>
        <v>0</v>
      </c>
      <c r="S198" s="24">
        <f>M198/Q198</f>
        <v>1</v>
      </c>
      <c r="T198" s="24">
        <f>N198/Q198</f>
        <v>0</v>
      </c>
      <c r="U198" s="24">
        <f>O198/Q198</f>
        <v>0</v>
      </c>
      <c r="V198" s="25">
        <f>P198/Q198</f>
        <v>0</v>
      </c>
      <c r="W198" s="23">
        <f>IF(W171=A198,L198/Q198,0)</f>
        <v>0</v>
      </c>
      <c r="X198" s="24">
        <f>IF(X171=A198,L198/Q198,0)</f>
        <v>0</v>
      </c>
      <c r="Y198" s="24">
        <f>IF(Y171=A198,L198/Q198,0)</f>
        <v>0</v>
      </c>
      <c r="Z198" s="24">
        <f>IF(Z171=A198,L198/Q198,0)</f>
        <v>0</v>
      </c>
      <c r="AA198" s="24">
        <f>IF(AA171=A198,L198/Q198,0)</f>
        <v>0</v>
      </c>
      <c r="AB198" s="24">
        <f>IF(AB171=A198,L198/Q198,0)</f>
        <v>0</v>
      </c>
      <c r="AC198" s="24">
        <f>IF(AC171=A198,L198/Q198,0)</f>
        <v>0</v>
      </c>
      <c r="AD198" s="24">
        <f>IF(AD171=A198,L198/Q198,0)</f>
        <v>0</v>
      </c>
      <c r="AE198" s="24">
        <f>IF(AE171=A198,L198/Q198,0)</f>
        <v>0</v>
      </c>
      <c r="AF198" s="24">
        <f>IF(AF171=A198,L198/Q198,0)</f>
        <v>0</v>
      </c>
      <c r="AG198" s="23">
        <f>IF(AG171=A198,M198/Q198,0)</f>
        <v>0</v>
      </c>
      <c r="AH198" s="24">
        <f>IF(AH171=A198,M198/Q198,0)</f>
        <v>1</v>
      </c>
      <c r="AI198" s="24">
        <f>IF(AI171=A198,M198/Q198,0)</f>
        <v>0</v>
      </c>
      <c r="AJ198" s="24">
        <f>IF(AJ171=A198,M198/Q198,0)</f>
        <v>0</v>
      </c>
      <c r="AK198" s="24">
        <f>IF(AK171=A198,M198/Q198,0)</f>
        <v>0</v>
      </c>
      <c r="AL198" s="24">
        <f>IF(AL171=A198,M198/Q198,0)</f>
        <v>0</v>
      </c>
      <c r="AM198" s="24">
        <f>IF(AM171=A198,M198/Q198,0)</f>
        <v>0</v>
      </c>
      <c r="AN198" s="24">
        <f>IF(AN171=A198,M198/Q198,0)</f>
        <v>0</v>
      </c>
      <c r="AO198" s="24">
        <f>IF(AO171=A198,M198/Q198,0)</f>
        <v>0</v>
      </c>
      <c r="AP198" s="24">
        <f>IF(AP171=A198,M198/Q198,0)</f>
        <v>0</v>
      </c>
      <c r="AQ198" s="23">
        <f>IF(AQ171=A198,N198/Q198,0)</f>
        <v>0</v>
      </c>
      <c r="AR198" s="24">
        <f>IF(AR171=A198,N198/Q198,0)</f>
        <v>0</v>
      </c>
      <c r="AS198" s="24">
        <f>IF(AS171=A198,N198/Q198,0)</f>
        <v>0</v>
      </c>
      <c r="AT198" s="24">
        <f>IF(AT171=A198,N198/Q198,0)</f>
        <v>0</v>
      </c>
      <c r="AU198" s="24">
        <f>IF(AU171=A198,N198/Q198,0)</f>
        <v>0</v>
      </c>
      <c r="AV198" s="24">
        <f>IF(AV171=A198,N198/Q198,0)</f>
        <v>0</v>
      </c>
      <c r="AW198" s="24">
        <f>IF(AW171=A198,N198/Q198,0)</f>
        <v>0</v>
      </c>
      <c r="AX198" s="24">
        <f>IF(AX171=A198,N198/Q198,0)</f>
        <v>0</v>
      </c>
      <c r="AY198" s="24">
        <f>IF(AY171=A198,N198/Q198,0)</f>
        <v>0</v>
      </c>
      <c r="AZ198" s="24">
        <f>IF(AZ171=A198,N198/Q198,0)</f>
        <v>0</v>
      </c>
      <c r="BA198" s="23">
        <f>IF(BA171=A198,O198/Q198,0)</f>
        <v>0</v>
      </c>
      <c r="BB198" s="24">
        <f>IF(BB171=A198,O198/Q198,0)</f>
        <v>0</v>
      </c>
      <c r="BC198" s="24">
        <f>IF(BC171=A198,O198/Q198,0)</f>
        <v>0</v>
      </c>
      <c r="BD198" s="24">
        <f>IF(BD171=A198,O198/Q198,0)</f>
        <v>0</v>
      </c>
      <c r="BE198" s="24">
        <f>IF(BE171=A198,O198/Q198,0)</f>
        <v>0</v>
      </c>
      <c r="BF198" s="24">
        <f>IF(BF171=A198,O198/Q198,0)</f>
        <v>0</v>
      </c>
      <c r="BG198" s="24">
        <f>IF(BG171=A198,O198/Q198,0)</f>
        <v>0</v>
      </c>
      <c r="BH198" s="24">
        <f>IF(BH171=A198,O198/Q198,0)</f>
        <v>0</v>
      </c>
      <c r="BI198" s="24">
        <f>IF(BI171=A198,O198/Q198,0)</f>
        <v>0</v>
      </c>
      <c r="BJ198" s="24">
        <f>IF(BJ171=A198,O198/Q198,0)</f>
        <v>0</v>
      </c>
      <c r="BK198" s="23">
        <f>IF(BK171=A198,P198/Q198,0)</f>
        <v>0</v>
      </c>
      <c r="BL198" s="24">
        <f>IF(BL171=A198,P198/Q198,0)</f>
        <v>0</v>
      </c>
      <c r="BM198" s="24">
        <f>IF(BM171=A198,P198/Q198,0)</f>
        <v>0</v>
      </c>
      <c r="BN198" s="24">
        <f>IF(BN171=A198,P198/Q198,0)</f>
        <v>0</v>
      </c>
      <c r="BO198" s="24">
        <f>IF(BO171=A198,P198/Q198,0)</f>
        <v>0</v>
      </c>
      <c r="BP198" s="24">
        <f>IF(BP171=A198,P198/Q198,0)</f>
        <v>0</v>
      </c>
      <c r="BQ198" s="24">
        <f>IF(BQ171=A198,P198/Q198,0)</f>
        <v>0</v>
      </c>
      <c r="BR198" s="24">
        <f>IF(BR171=A198,P198/Q198,0)</f>
        <v>0</v>
      </c>
      <c r="BS198" s="24">
        <f>IF(BS171=A198,P198/Q198,0)</f>
        <v>0</v>
      </c>
      <c r="BT198" s="25">
        <f>IF(BT171=A198,P198/Q198,0)</f>
        <v>0</v>
      </c>
      <c r="BU198" s="7">
        <f>B197*C156*G198*HLOOKUP(A198,C162:L167,2,FALSE)/Q197</f>
        <v>0</v>
      </c>
      <c r="BV198" s="7">
        <f>B197*D156*H198*HLOOKUP(A198,C162:L167,3,FALSE)/Q197</f>
        <v>0</v>
      </c>
      <c r="BW198" s="7">
        <f>B197*E156*I198*HLOOKUP(A198,C162:L167,4,FALSE)/Q197</f>
        <v>0</v>
      </c>
      <c r="BX198" s="7">
        <f>B197*F156*J198*HLOOKUP(A198,C162:L167,5,FALSE)/Q197</f>
        <v>0</v>
      </c>
      <c r="BY198" s="8">
        <f>B197*G156*K198*HLOOKUP(A198,C162:L167,6,FALSE)/Q197</f>
        <v>0</v>
      </c>
      <c r="BZ198" s="6">
        <f>C197*C157*G198*HLOOKUP(A198,C162:L167,2,FALSE)/Q197</f>
        <v>0</v>
      </c>
      <c r="CA198" s="7">
        <f>C197*D157*H198*HLOOKUP(A198,C162:L167,3,FALSE)/Q197</f>
        <v>0</v>
      </c>
      <c r="CB198" s="7">
        <f>C197*E157*I198*HLOOKUP(A198,C162:L167,4,FALSE)/Q197</f>
        <v>0</v>
      </c>
      <c r="CC198" s="7">
        <f>C197*F157*J198*HLOOKUP(A198,C162:L167,5,FALSE)/Q197</f>
        <v>0</v>
      </c>
      <c r="CD198" s="8">
        <f>C197*G157*K198*HLOOKUP(A198,C162:L167,6,FALSE)/Q197</f>
        <v>0</v>
      </c>
      <c r="CE198" s="6">
        <f>D197*C158*G198*HLOOKUP(A198,C162:L167,2,FALSE)/Q197</f>
        <v>0</v>
      </c>
      <c r="CF198" s="7">
        <f>D197*D158*H198*HLOOKUP(A198,C162:L167,3,FALSE)/Q197</f>
        <v>2.4994462555996279E-37</v>
      </c>
      <c r="CG198" s="7">
        <f>D197*E158*I198*HLOOKUP(A198,C162:L167,4,FALSE)/Q197</f>
        <v>0</v>
      </c>
      <c r="CH198" s="7">
        <f>D197*F158*J198*HLOOKUP(A198,C162:L167,5,FALSE)/Q197</f>
        <v>0</v>
      </c>
      <c r="CI198" s="8">
        <f>D197*G158*K198*HLOOKUP(A198,C162:L167,6,FALSE)/Q197</f>
        <v>0</v>
      </c>
      <c r="CJ198" s="6">
        <f>E197*C159*G198*HLOOKUP(A198,C162:L167,2,FALSE)/Q197</f>
        <v>0</v>
      </c>
      <c r="CK198" s="7">
        <f>E197*D159*H198*HLOOKUP(A198,C162:L167,3,FALSE)/Q197</f>
        <v>2.7371903004221228E-12</v>
      </c>
      <c r="CL198" s="7">
        <f>E197*E159*I198*HLOOKUP(A198,C162:L167,4,FALSE)/Q197</f>
        <v>0</v>
      </c>
      <c r="CM198" s="7">
        <f>E197*F159*J198*HLOOKUP(A198,C162:L167,5,FALSE)/Q197</f>
        <v>0</v>
      </c>
      <c r="CN198" s="8">
        <f>E197*G159*K198*HLOOKUP(A198,C162:L167,6,FALSE)/Q197</f>
        <v>0</v>
      </c>
      <c r="CO198" s="6">
        <f>F197*C160*G198*HLOOKUP(A198,C162:L167,2,FALSE)/Q197</f>
        <v>0</v>
      </c>
      <c r="CP198" s="7">
        <f>F197*D160*H198*HLOOKUP(A198,C162:L167,3,FALSE)/Q197</f>
        <v>0.99999999999726286</v>
      </c>
      <c r="CQ198" s="7">
        <f>F197*E160*I198*HLOOKUP(A198,C162:L167,4,FALSE)/Q197</f>
        <v>0</v>
      </c>
      <c r="CR198" s="7">
        <f>F197*F160*J198*HLOOKUP(A198,C162:L167,5,FALSE)/Q197</f>
        <v>0</v>
      </c>
      <c r="CS198" s="8">
        <f>F197*G160*K198*HLOOKUP(A198,C162:L167,6,FALSE)/Q197</f>
        <v>0</v>
      </c>
    </row>
    <row r="199" spans="1:97">
      <c r="Q199" s="16" t="s">
        <v>20</v>
      </c>
      <c r="R199" s="17">
        <f>SUM(R172:R198)</f>
        <v>4</v>
      </c>
      <c r="S199" s="17">
        <f t="shared" ref="S199:CD199" si="212">SUM(S172:S198)</f>
        <v>4</v>
      </c>
      <c r="T199" s="17">
        <f t="shared" si="212"/>
        <v>6</v>
      </c>
      <c r="U199" s="17">
        <f t="shared" si="212"/>
        <v>5.9999999892845102</v>
      </c>
      <c r="V199" s="17">
        <f t="shared" si="212"/>
        <v>4.0000000107154898</v>
      </c>
      <c r="W199" s="17">
        <f t="shared" si="212"/>
        <v>4</v>
      </c>
      <c r="X199" s="17">
        <f t="shared" si="212"/>
        <v>0</v>
      </c>
      <c r="Y199" s="17">
        <f t="shared" si="212"/>
        <v>0</v>
      </c>
      <c r="Z199" s="17">
        <f t="shared" si="212"/>
        <v>0</v>
      </c>
      <c r="AA199" s="17">
        <f t="shared" si="212"/>
        <v>0</v>
      </c>
      <c r="AB199" s="17">
        <f t="shared" si="212"/>
        <v>0</v>
      </c>
      <c r="AC199" s="17">
        <f t="shared" si="212"/>
        <v>0</v>
      </c>
      <c r="AD199" s="17">
        <f t="shared" si="212"/>
        <v>0</v>
      </c>
      <c r="AE199" s="17">
        <f t="shared" si="212"/>
        <v>0</v>
      </c>
      <c r="AF199" s="17">
        <f t="shared" si="212"/>
        <v>0</v>
      </c>
      <c r="AG199" s="17">
        <f t="shared" si="212"/>
        <v>0</v>
      </c>
      <c r="AH199" s="17">
        <f t="shared" si="212"/>
        <v>4</v>
      </c>
      <c r="AI199" s="17">
        <f t="shared" si="212"/>
        <v>0</v>
      </c>
      <c r="AJ199" s="17">
        <f t="shared" si="212"/>
        <v>0</v>
      </c>
      <c r="AK199" s="17">
        <f t="shared" si="212"/>
        <v>0</v>
      </c>
      <c r="AL199" s="17">
        <f t="shared" si="212"/>
        <v>0</v>
      </c>
      <c r="AM199" s="17">
        <f t="shared" si="212"/>
        <v>0</v>
      </c>
      <c r="AN199" s="17">
        <f t="shared" si="212"/>
        <v>0</v>
      </c>
      <c r="AO199" s="17">
        <f t="shared" si="212"/>
        <v>0</v>
      </c>
      <c r="AP199" s="17">
        <f t="shared" si="212"/>
        <v>0</v>
      </c>
      <c r="AQ199" s="17">
        <f t="shared" si="212"/>
        <v>0</v>
      </c>
      <c r="AR199" s="17">
        <f t="shared" si="212"/>
        <v>0</v>
      </c>
      <c r="AS199" s="17">
        <f t="shared" si="212"/>
        <v>2.4994462555996279E-37</v>
      </c>
      <c r="AT199" s="17">
        <f t="shared" si="212"/>
        <v>1</v>
      </c>
      <c r="AU199" s="17">
        <f t="shared" si="212"/>
        <v>6.9891189566132245E-29</v>
      </c>
      <c r="AV199" s="17">
        <f t="shared" si="212"/>
        <v>0</v>
      </c>
      <c r="AW199" s="17">
        <f t="shared" si="212"/>
        <v>7.7437361053584785E-36</v>
      </c>
      <c r="AX199" s="17">
        <f t="shared" si="212"/>
        <v>0</v>
      </c>
      <c r="AY199" s="17">
        <f t="shared" si="212"/>
        <v>0</v>
      </c>
      <c r="AZ199" s="17">
        <f t="shared" si="212"/>
        <v>5</v>
      </c>
      <c r="BA199" s="17">
        <f t="shared" si="212"/>
        <v>0</v>
      </c>
      <c r="BB199" s="17">
        <f t="shared" si="212"/>
        <v>0</v>
      </c>
      <c r="BC199" s="17">
        <f t="shared" si="212"/>
        <v>2.7371903004221228E-12</v>
      </c>
      <c r="BD199" s="17">
        <f t="shared" si="212"/>
        <v>0</v>
      </c>
      <c r="BE199" s="17">
        <f t="shared" si="212"/>
        <v>2.9999999892817728</v>
      </c>
      <c r="BF199" s="17">
        <f t="shared" si="212"/>
        <v>2</v>
      </c>
      <c r="BG199" s="17">
        <f t="shared" si="212"/>
        <v>7.8223965222469499E-27</v>
      </c>
      <c r="BH199" s="17">
        <f t="shared" si="212"/>
        <v>0</v>
      </c>
      <c r="BI199" s="17">
        <f t="shared" si="212"/>
        <v>1</v>
      </c>
      <c r="BJ199" s="17">
        <f t="shared" si="212"/>
        <v>0</v>
      </c>
      <c r="BK199" s="17">
        <f t="shared" si="212"/>
        <v>0</v>
      </c>
      <c r="BL199" s="17">
        <f t="shared" si="212"/>
        <v>0</v>
      </c>
      <c r="BM199" s="17">
        <f t="shared" si="212"/>
        <v>0.99999999999726286</v>
      </c>
      <c r="BN199" s="17">
        <f t="shared" si="212"/>
        <v>0</v>
      </c>
      <c r="BO199" s="17">
        <f t="shared" si="212"/>
        <v>1.0718227172164367E-8</v>
      </c>
      <c r="BP199" s="17">
        <f t="shared" si="212"/>
        <v>2.1547141676838889E-23</v>
      </c>
      <c r="BQ199" s="17">
        <f t="shared" si="212"/>
        <v>1</v>
      </c>
      <c r="BR199" s="17">
        <f t="shared" si="212"/>
        <v>2</v>
      </c>
      <c r="BS199" s="17">
        <f t="shared" si="212"/>
        <v>0</v>
      </c>
      <c r="BT199" s="17">
        <f t="shared" si="212"/>
        <v>0</v>
      </c>
      <c r="BU199" s="17">
        <f t="shared" si="212"/>
        <v>0</v>
      </c>
      <c r="BV199" s="17">
        <f t="shared" si="212"/>
        <v>0</v>
      </c>
      <c r="BW199" s="17">
        <f t="shared" si="212"/>
        <v>4</v>
      </c>
      <c r="BX199" s="17">
        <f t="shared" si="212"/>
        <v>0</v>
      </c>
      <c r="BY199" s="17">
        <f t="shared" si="212"/>
        <v>0</v>
      </c>
      <c r="BZ199" s="17">
        <f t="shared" si="212"/>
        <v>0</v>
      </c>
      <c r="CA199" s="17">
        <f t="shared" si="212"/>
        <v>0</v>
      </c>
      <c r="CB199" s="17">
        <f t="shared" si="212"/>
        <v>0</v>
      </c>
      <c r="CC199" s="17">
        <f t="shared" si="212"/>
        <v>0</v>
      </c>
      <c r="CD199" s="17">
        <f t="shared" si="212"/>
        <v>0</v>
      </c>
      <c r="CE199" s="17">
        <f t="shared" ref="CE199:CS199" si="213">SUM(CE172:CE198)</f>
        <v>0</v>
      </c>
      <c r="CF199" s="17">
        <f t="shared" si="213"/>
        <v>5.1434210931429399E-37</v>
      </c>
      <c r="CG199" s="17">
        <f t="shared" si="213"/>
        <v>6.9891197309868338E-29</v>
      </c>
      <c r="CH199" s="17">
        <f t="shared" si="213"/>
        <v>5.9999999892817728</v>
      </c>
      <c r="CI199" s="17">
        <f t="shared" si="213"/>
        <v>1.0718227172164391E-8</v>
      </c>
      <c r="CJ199" s="17">
        <f t="shared" si="213"/>
        <v>0</v>
      </c>
      <c r="CK199" s="17">
        <f t="shared" si="213"/>
        <v>1.9999999892845099</v>
      </c>
      <c r="CL199" s="17">
        <f t="shared" si="213"/>
        <v>7.8223965302406142E-27</v>
      </c>
      <c r="CM199" s="17">
        <f t="shared" si="213"/>
        <v>2.73719030042213E-12</v>
      </c>
      <c r="CN199" s="17">
        <f t="shared" si="213"/>
        <v>3.9999999999972626</v>
      </c>
      <c r="CO199" s="17">
        <f t="shared" si="213"/>
        <v>0</v>
      </c>
      <c r="CP199" s="17">
        <f t="shared" si="213"/>
        <v>2.0000000107154898</v>
      </c>
      <c r="CQ199" s="17">
        <f t="shared" si="213"/>
        <v>2.0000000000000004</v>
      </c>
      <c r="CR199" s="17">
        <f t="shared" si="213"/>
        <v>1.1251158694081948E-36</v>
      </c>
      <c r="CS199" s="17">
        <f t="shared" si="213"/>
        <v>1.1969655555206443E-17</v>
      </c>
    </row>
    <row r="203" spans="1:97">
      <c r="A203" s="1"/>
      <c r="B203" s="2" t="s">
        <v>35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>
      <c r="A205" s="1"/>
      <c r="B205" s="1"/>
      <c r="C205" s="2" t="s">
        <v>0</v>
      </c>
      <c r="D205" s="2" t="s">
        <v>1</v>
      </c>
      <c r="E205" s="2" t="s">
        <v>2</v>
      </c>
      <c r="F205" s="2" t="s">
        <v>3</v>
      </c>
      <c r="G205" s="2" t="s">
        <v>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>
      <c r="A206" s="1"/>
      <c r="B206" s="2" t="s">
        <v>0</v>
      </c>
      <c r="E206" s="9">
        <f>BW199/SUM(BU199:BY199)</f>
        <v>1</v>
      </c>
      <c r="F206" s="9">
        <f>BX199/SUM(BU199:BY199)</f>
        <v>0</v>
      </c>
      <c r="G206" s="9">
        <f>BY199/SUM(BU199:BY199)</f>
        <v>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>
      <c r="A207" s="1"/>
      <c r="B207" s="2" t="s">
        <v>1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 spans="1:97">
      <c r="A208" s="1"/>
      <c r="B208" s="2" t="s">
        <v>2</v>
      </c>
      <c r="D208" s="9">
        <f>CF199/SUM(CE199:CI199)</f>
        <v>8.5723684885715669E-38</v>
      </c>
      <c r="E208" s="9">
        <f>CG199/SUM(CE199:CI199)</f>
        <v>1.1648532884978057E-29</v>
      </c>
      <c r="F208" s="9">
        <f>CH199/SUM(CE199:CI199)</f>
        <v>0.99999999821362884</v>
      </c>
      <c r="G208" s="9">
        <f>CI199/SUM(CE199:CI199)</f>
        <v>1.786371195360732E-9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>
      <c r="A209" s="1"/>
      <c r="B209" s="2" t="s">
        <v>3</v>
      </c>
      <c r="D209" s="9">
        <f>CK199/SUM(CJ199:CN199)</f>
        <v>0.33333333214272337</v>
      </c>
      <c r="E209" s="9">
        <f>CL199/SUM(CJ199:CN199)</f>
        <v>1.3037327573684585E-27</v>
      </c>
      <c r="F209" s="9">
        <f>CM199/SUM(CJ199:CN199)</f>
        <v>4.5619838421841991E-13</v>
      </c>
      <c r="G209" s="9">
        <f>CN199/SUM(CJ199:CN199)</f>
        <v>0.66666666785682049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>
      <c r="A210" s="1"/>
      <c r="B210" s="2" t="s">
        <v>4</v>
      </c>
      <c r="D210" s="9">
        <f>CP199/SUM(CO199:CS199)</f>
        <v>0.50000000133943612</v>
      </c>
      <c r="E210" s="9">
        <f>CQ199/SUM(CO199:CS199)</f>
        <v>0.49999999866056377</v>
      </c>
      <c r="F210" s="9">
        <f>CR199/SUM(CO199:CS199)</f>
        <v>2.8127896659853816E-37</v>
      </c>
      <c r="G210" s="9">
        <f>CS199/SUM(CO199:CS199)</f>
        <v>2.9924138807853148E-18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>
      <c r="A212" s="1"/>
      <c r="B212" s="1"/>
      <c r="C212" s="2" t="s">
        <v>5</v>
      </c>
      <c r="D212" s="2" t="s">
        <v>6</v>
      </c>
      <c r="E212" s="2" t="s">
        <v>7</v>
      </c>
      <c r="F212" s="2" t="s">
        <v>8</v>
      </c>
      <c r="G212" s="2" t="s">
        <v>9</v>
      </c>
      <c r="H212" s="2" t="s">
        <v>10</v>
      </c>
      <c r="I212" s="2" t="s">
        <v>11</v>
      </c>
      <c r="J212" s="2" t="s">
        <v>12</v>
      </c>
      <c r="K212" s="2" t="s">
        <v>13</v>
      </c>
      <c r="L212" s="2" t="s">
        <v>14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>
      <c r="A213" s="1"/>
      <c r="B213" s="2" t="s">
        <v>0</v>
      </c>
      <c r="C213" s="9">
        <f>W199/SUM(W199:AF199)</f>
        <v>1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>
      <c r="A214" s="1"/>
      <c r="B214" s="2" t="s">
        <v>1</v>
      </c>
      <c r="D214" s="9">
        <f>AH199/SUM(AG199:AP199)</f>
        <v>1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>
      <c r="A215" s="1"/>
      <c r="B215" s="2" t="s">
        <v>2</v>
      </c>
      <c r="E215" s="9">
        <f>AS199/SUM(AQ199:AZ199)</f>
        <v>4.165743759332713E-38</v>
      </c>
      <c r="F215" s="9">
        <f>AT199/SUM(AQ199:AZ199)</f>
        <v>0.16666666666666666</v>
      </c>
      <c r="G215" s="9">
        <f>AU199/SUM(AQ199:AZ199)</f>
        <v>1.1648531594355374E-29</v>
      </c>
      <c r="I215" s="9">
        <f>AW199/SUM(AQ199:AZ199)</f>
        <v>1.2906226842264131E-36</v>
      </c>
      <c r="L215" s="9">
        <f>AZ199/SUM(AQ199:AZ199)</f>
        <v>0.83333333333333337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>
      <c r="A216" s="1"/>
      <c r="B216" s="2" t="s">
        <v>3</v>
      </c>
      <c r="E216" s="9">
        <f>BC199/SUM(BA199:BJ199)</f>
        <v>4.561983842184187E-13</v>
      </c>
      <c r="G216" s="9">
        <f>BE199/SUM(BA199:BJ199)</f>
        <v>0.49999999910658627</v>
      </c>
      <c r="H216" s="9">
        <f>BF199/SUM(BA199:BJ199)</f>
        <v>0.33333333392863834</v>
      </c>
      <c r="I216" s="9">
        <f>BG199/SUM(BA199:BJ199)</f>
        <v>1.3037327560361808E-27</v>
      </c>
      <c r="K216" s="9">
        <f>BI199/SUM(BA199:BJ199)</f>
        <v>0.16666666696431917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>
      <c r="A217" s="1"/>
      <c r="B217" s="2" t="s">
        <v>4</v>
      </c>
      <c r="E217" s="9">
        <f>BM199/SUM(BK199:BT199)</f>
        <v>0.2499999993295976</v>
      </c>
      <c r="G217" s="26">
        <f>BO199/SUM(BK199:BT199)</f>
        <v>2.6795567858629006E-9</v>
      </c>
      <c r="H217" s="26">
        <f>BP199/SUM(BK199:BT199)</f>
        <v>5.386785404779211E-24</v>
      </c>
      <c r="I217" s="26">
        <f>BQ199/SUM(BK199:BT199)</f>
        <v>0.24999999933028189</v>
      </c>
      <c r="J217" s="26">
        <f>BR199/SUM(BK199:BT199)</f>
        <v>0.49999999866056377</v>
      </c>
      <c r="K217" s="26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 spans="1:97">
      <c r="B220" s="28" t="s">
        <v>16</v>
      </c>
      <c r="C220" s="29"/>
      <c r="D220" s="29"/>
      <c r="E220" s="29"/>
      <c r="F220" s="30"/>
      <c r="G220" s="28" t="s">
        <v>17</v>
      </c>
      <c r="H220" s="29"/>
      <c r="I220" s="29"/>
      <c r="J220" s="29"/>
      <c r="K220" s="30"/>
      <c r="L220" s="28" t="s">
        <v>18</v>
      </c>
      <c r="M220" s="29"/>
      <c r="N220" s="29"/>
      <c r="O220" s="29"/>
      <c r="P220" s="30"/>
      <c r="Q220" s="18" t="s">
        <v>26</v>
      </c>
      <c r="R220" s="28" t="s">
        <v>19</v>
      </c>
      <c r="S220" s="29"/>
      <c r="T220" s="29"/>
      <c r="U220" s="29"/>
      <c r="V220" s="30"/>
      <c r="W220" s="28" t="s">
        <v>27</v>
      </c>
      <c r="X220" s="29"/>
      <c r="Y220" s="29"/>
      <c r="Z220" s="29"/>
      <c r="AA220" s="29"/>
      <c r="AB220" s="29"/>
      <c r="AC220" s="29"/>
      <c r="AD220" s="29"/>
      <c r="AE220" s="29"/>
      <c r="AF220" s="29"/>
      <c r="AG220" s="28" t="s">
        <v>28</v>
      </c>
      <c r="AH220" s="29"/>
      <c r="AI220" s="29"/>
      <c r="AJ220" s="29"/>
      <c r="AK220" s="29"/>
      <c r="AL220" s="29"/>
      <c r="AM220" s="29"/>
      <c r="AN220" s="29"/>
      <c r="AO220" s="29"/>
      <c r="AP220" s="29"/>
      <c r="AQ220" s="28" t="s">
        <v>29</v>
      </c>
      <c r="AR220" s="29"/>
      <c r="AS220" s="29"/>
      <c r="AT220" s="29"/>
      <c r="AU220" s="29"/>
      <c r="AV220" s="29"/>
      <c r="AW220" s="29"/>
      <c r="AX220" s="29"/>
      <c r="AY220" s="29"/>
      <c r="AZ220" s="29"/>
      <c r="BA220" s="28" t="s">
        <v>30</v>
      </c>
      <c r="BB220" s="29"/>
      <c r="BC220" s="29"/>
      <c r="BD220" s="29"/>
      <c r="BE220" s="29"/>
      <c r="BF220" s="29"/>
      <c r="BG220" s="29"/>
      <c r="BH220" s="29"/>
      <c r="BI220" s="29"/>
      <c r="BJ220" s="29"/>
      <c r="BK220" s="28" t="s">
        <v>31</v>
      </c>
      <c r="BL220" s="29"/>
      <c r="BM220" s="29"/>
      <c r="BN220" s="29"/>
      <c r="BO220" s="29"/>
      <c r="BP220" s="29"/>
      <c r="BQ220" s="29"/>
      <c r="BR220" s="29"/>
      <c r="BS220" s="29"/>
      <c r="BT220" s="30"/>
      <c r="BU220" s="29" t="s">
        <v>21</v>
      </c>
      <c r="BV220" s="29"/>
      <c r="BW220" s="29"/>
      <c r="BX220" s="29"/>
      <c r="BY220" s="30"/>
      <c r="BZ220" s="28" t="s">
        <v>22</v>
      </c>
      <c r="CA220" s="29"/>
      <c r="CB220" s="29"/>
      <c r="CC220" s="29"/>
      <c r="CD220" s="30"/>
      <c r="CE220" s="28" t="s">
        <v>23</v>
      </c>
      <c r="CF220" s="29"/>
      <c r="CG220" s="29"/>
      <c r="CH220" s="29"/>
      <c r="CI220" s="30"/>
      <c r="CJ220" s="28" t="s">
        <v>24</v>
      </c>
      <c r="CK220" s="29"/>
      <c r="CL220" s="29"/>
      <c r="CM220" s="29"/>
      <c r="CN220" s="30"/>
      <c r="CO220" s="28" t="s">
        <v>25</v>
      </c>
      <c r="CP220" s="29"/>
      <c r="CQ220" s="29"/>
      <c r="CR220" s="29"/>
      <c r="CS220" s="30"/>
    </row>
    <row r="221" spans="1:97">
      <c r="B221" s="13" t="s">
        <v>0</v>
      </c>
      <c r="C221" s="14" t="s">
        <v>1</v>
      </c>
      <c r="D221" s="14" t="s">
        <v>2</v>
      </c>
      <c r="E221" s="14" t="s">
        <v>3</v>
      </c>
      <c r="F221" s="15" t="s">
        <v>4</v>
      </c>
      <c r="G221" s="13" t="s">
        <v>0</v>
      </c>
      <c r="H221" s="14" t="s">
        <v>1</v>
      </c>
      <c r="I221" s="14" t="s">
        <v>2</v>
      </c>
      <c r="J221" s="14" t="s">
        <v>3</v>
      </c>
      <c r="K221" s="15" t="s">
        <v>4</v>
      </c>
      <c r="L221" s="13" t="s">
        <v>0</v>
      </c>
      <c r="M221" s="14" t="s">
        <v>1</v>
      </c>
      <c r="N221" s="14" t="s">
        <v>2</v>
      </c>
      <c r="O221" s="14" t="s">
        <v>3</v>
      </c>
      <c r="P221" s="15" t="s">
        <v>4</v>
      </c>
      <c r="Q221" s="19"/>
      <c r="R221" s="13" t="s">
        <v>0</v>
      </c>
      <c r="S221" s="14" t="s">
        <v>1</v>
      </c>
      <c r="T221" s="14" t="s">
        <v>2</v>
      </c>
      <c r="U221" s="14" t="s">
        <v>3</v>
      </c>
      <c r="V221" s="15" t="s">
        <v>4</v>
      </c>
      <c r="W221" s="10" t="s">
        <v>5</v>
      </c>
      <c r="X221" s="11" t="s">
        <v>6</v>
      </c>
      <c r="Y221" s="11" t="s">
        <v>7</v>
      </c>
      <c r="Z221" s="11" t="s">
        <v>8</v>
      </c>
      <c r="AA221" s="11" t="s">
        <v>9</v>
      </c>
      <c r="AB221" s="11" t="s">
        <v>10</v>
      </c>
      <c r="AC221" s="11" t="s">
        <v>11</v>
      </c>
      <c r="AD221" s="11" t="s">
        <v>12</v>
      </c>
      <c r="AE221" s="11" t="s">
        <v>13</v>
      </c>
      <c r="AF221" s="11" t="s">
        <v>14</v>
      </c>
      <c r="AG221" s="10" t="s">
        <v>5</v>
      </c>
      <c r="AH221" s="11" t="s">
        <v>6</v>
      </c>
      <c r="AI221" s="11" t="s">
        <v>7</v>
      </c>
      <c r="AJ221" s="11" t="s">
        <v>8</v>
      </c>
      <c r="AK221" s="11" t="s">
        <v>9</v>
      </c>
      <c r="AL221" s="11" t="s">
        <v>10</v>
      </c>
      <c r="AM221" s="11" t="s">
        <v>11</v>
      </c>
      <c r="AN221" s="11" t="s">
        <v>12</v>
      </c>
      <c r="AO221" s="11" t="s">
        <v>13</v>
      </c>
      <c r="AP221" s="11" t="s">
        <v>14</v>
      </c>
      <c r="AQ221" s="10" t="s">
        <v>5</v>
      </c>
      <c r="AR221" s="11" t="s">
        <v>6</v>
      </c>
      <c r="AS221" s="11" t="s">
        <v>7</v>
      </c>
      <c r="AT221" s="11" t="s">
        <v>8</v>
      </c>
      <c r="AU221" s="11" t="s">
        <v>9</v>
      </c>
      <c r="AV221" s="11" t="s">
        <v>10</v>
      </c>
      <c r="AW221" s="11" t="s">
        <v>11</v>
      </c>
      <c r="AX221" s="11" t="s">
        <v>12</v>
      </c>
      <c r="AY221" s="11" t="s">
        <v>13</v>
      </c>
      <c r="AZ221" s="11" t="s">
        <v>14</v>
      </c>
      <c r="BA221" s="10" t="s">
        <v>5</v>
      </c>
      <c r="BB221" s="11" t="s">
        <v>6</v>
      </c>
      <c r="BC221" s="11" t="s">
        <v>7</v>
      </c>
      <c r="BD221" s="11" t="s">
        <v>8</v>
      </c>
      <c r="BE221" s="11" t="s">
        <v>9</v>
      </c>
      <c r="BF221" s="11" t="s">
        <v>10</v>
      </c>
      <c r="BG221" s="11" t="s">
        <v>11</v>
      </c>
      <c r="BH221" s="11" t="s">
        <v>12</v>
      </c>
      <c r="BI221" s="11" t="s">
        <v>13</v>
      </c>
      <c r="BJ221" s="11" t="s">
        <v>14</v>
      </c>
      <c r="BK221" s="10" t="s">
        <v>5</v>
      </c>
      <c r="BL221" s="11" t="s">
        <v>6</v>
      </c>
      <c r="BM221" s="11" t="s">
        <v>7</v>
      </c>
      <c r="BN221" s="11" t="s">
        <v>8</v>
      </c>
      <c r="BO221" s="11" t="s">
        <v>9</v>
      </c>
      <c r="BP221" s="11" t="s">
        <v>10</v>
      </c>
      <c r="BQ221" s="11" t="s">
        <v>11</v>
      </c>
      <c r="BR221" s="11" t="s">
        <v>12</v>
      </c>
      <c r="BS221" s="11" t="s">
        <v>13</v>
      </c>
      <c r="BT221" s="12" t="s">
        <v>14</v>
      </c>
      <c r="BU221" s="14" t="s">
        <v>0</v>
      </c>
      <c r="BV221" s="14" t="s">
        <v>1</v>
      </c>
      <c r="BW221" s="14" t="s">
        <v>2</v>
      </c>
      <c r="BX221" s="14" t="s">
        <v>3</v>
      </c>
      <c r="BY221" s="15" t="s">
        <v>4</v>
      </c>
      <c r="BZ221" s="13" t="s">
        <v>0</v>
      </c>
      <c r="CA221" s="14" t="s">
        <v>1</v>
      </c>
      <c r="CB221" s="14" t="s">
        <v>2</v>
      </c>
      <c r="CC221" s="14" t="s">
        <v>3</v>
      </c>
      <c r="CD221" s="15" t="s">
        <v>4</v>
      </c>
      <c r="CE221" s="13" t="s">
        <v>0</v>
      </c>
      <c r="CF221" s="14" t="s">
        <v>1</v>
      </c>
      <c r="CG221" s="14" t="s">
        <v>2</v>
      </c>
      <c r="CH221" s="14" t="s">
        <v>3</v>
      </c>
      <c r="CI221" s="15" t="s">
        <v>4</v>
      </c>
      <c r="CJ221" s="13" t="s">
        <v>0</v>
      </c>
      <c r="CK221" s="14" t="s">
        <v>1</v>
      </c>
      <c r="CL221" s="14" t="s">
        <v>2</v>
      </c>
      <c r="CM221" s="14" t="s">
        <v>3</v>
      </c>
      <c r="CN221" s="15" t="s">
        <v>4</v>
      </c>
      <c r="CO221" s="13" t="s">
        <v>0</v>
      </c>
      <c r="CP221" s="14" t="s">
        <v>1</v>
      </c>
      <c r="CQ221" s="14" t="s">
        <v>2</v>
      </c>
      <c r="CR221" s="14" t="s">
        <v>3</v>
      </c>
      <c r="CS221" s="15" t="s">
        <v>4</v>
      </c>
    </row>
    <row r="222" spans="1:97">
      <c r="A222" s="16" t="s">
        <v>5</v>
      </c>
      <c r="B222" s="3">
        <f>IF(ISBLANK(HLOOKUP(A222,C212:L217,2,FALSE)),0,HLOOKUP(A222,C212:L217,2,FALSE))</f>
        <v>1</v>
      </c>
      <c r="C222" s="4">
        <f>IF(ISBLANK(HLOOKUP(A222,C212:L217,3,FALSE)),0,HLOOKUP(A222,C212:L217,3,FALSE))</f>
        <v>0</v>
      </c>
      <c r="D222" s="4">
        <f>IF(ISBLANK(HLOOKUP(A222,C212:L217,4,FALSE)),0,HLOOKUP(A222,C212:L217,4,FALSE))</f>
        <v>0</v>
      </c>
      <c r="E222" s="4">
        <f>IF(ISBLANK(HLOOKUP(A222,C212:L217,5,FALSE)),0,HLOOKUP(A222,C212:L217,5,FALSE))</f>
        <v>0</v>
      </c>
      <c r="F222" s="5">
        <f>IF(ISBLANK(HLOOKUP(A222,C212:L217,6,FALSE)),0,HLOOKUP(A222,C212:L217,6,FALSE))</f>
        <v>0</v>
      </c>
      <c r="G222" s="3">
        <f>IF(ISBLANK(HLOOKUP(A222,C212:L217,2,FALSE)),0,C206*HLOOKUP(A223,C212:L217,2,FALSE)*G223 + D206*HLOOKUP(A223,C212:L217,3,FALSE)*H223 + E206*HLOOKUP(A223,C212:L217,4,FALSE)*I223 + F206*HLOOKUP(A223,C212:L217,5,FALSE)*J223 + G206*HLOOKUP(A223,C212:L217,6,FALSE)*K223)</f>
        <v>3.2150205416731005E-4</v>
      </c>
      <c r="H222" s="4">
        <f>IF(ISBLANK(HLOOKUP(A222,C212:L217,3,FALSE)),0,C207*HLOOKUP(A223,C212:L217,2,FALSE)*G223 + D207*HLOOKUP(A223,C212:L217,3,FALSE)*H223 + E207*HLOOKUP(A223,C212:L217,4,FALSE)*I223 + F207*HLOOKUP(A223,C212:L217,5,FALSE)*J223 + G207*HLOOKUP(A223,C212:L217,6,FALSE)*K223)</f>
        <v>0</v>
      </c>
      <c r="I222" s="4">
        <f>IF(ISBLANK(HLOOKUP(A222,C212:L217,4,FALSE)),0,C208*HLOOKUP(A223,C212:L217,2,FALSE)*G223 + D208*HLOOKUP(A223,C212:L217,3,FALSE)*H223 + E208*HLOOKUP(A223,C212:L217,4,FALSE)*I223 + F208*HLOOKUP(A223,C212:L217,5,FALSE)*J223 + G208*HLOOKUP(A223,C212:L217,6,FALSE)*K223)</f>
        <v>0</v>
      </c>
      <c r="J222" s="4">
        <f>IF(ISBLANK(HLOOKUP(A222,C212:L217,5,FALSE)),0,C209*HLOOKUP(A223,C212:L217,2,FALSE)*G223 + D209*HLOOKUP(A223,C212:L217,3,FALSE)*H223 + E209*HLOOKUP(A223,C212:L217,4,FALSE)*I223 + F209*HLOOKUP(A223,C212:L217,5,FALSE)*J223 + G209*HLOOKUP(A223,C212:L217,6,FALSE)*K223)</f>
        <v>0</v>
      </c>
      <c r="K222" s="5">
        <f>IF(ISBLANK(HLOOKUP(A222,C212:L217,6,FALSE)),0,C210*HLOOKUP(A223,C212:L217,2,FALSE)*G223 + D210*HLOOKUP(A223,C212:L217,3,FALSE)*H223 + E210*HLOOKUP(A223,C212:L217,4,FALSE)*I223 + F210*HLOOKUP(A223,C212:L217,5,FALSE)*J223 + G210*HLOOKUP(A223,C212:L217,6,FALSE)*K223)</f>
        <v>0</v>
      </c>
      <c r="L222" s="3">
        <f>B222*G222</f>
        <v>3.2150205416731005E-4</v>
      </c>
      <c r="M222" s="4">
        <f t="shared" ref="M222:M228" si="214">C222*H222</f>
        <v>0</v>
      </c>
      <c r="N222" s="4">
        <f t="shared" ref="N222:N228" si="215">D222*I222</f>
        <v>0</v>
      </c>
      <c r="O222" s="4">
        <f t="shared" ref="O222:O228" si="216">E222*J222</f>
        <v>0</v>
      </c>
      <c r="P222" s="5">
        <f t="shared" ref="P222:P228" si="217">F222*K222</f>
        <v>0</v>
      </c>
      <c r="Q222" s="19">
        <f>SUM(L222:P222)</f>
        <v>3.2150205416731005E-4</v>
      </c>
      <c r="R222" s="21">
        <f t="shared" ref="R222:R228" si="218">L222/Q222</f>
        <v>1</v>
      </c>
      <c r="S222" s="17">
        <f t="shared" ref="S222:S228" si="219">M222/Q222</f>
        <v>0</v>
      </c>
      <c r="T222" s="17">
        <f t="shared" ref="T222:T228" si="220">N222/Q222</f>
        <v>0</v>
      </c>
      <c r="U222" s="17">
        <f t="shared" ref="U222:U228" si="221">O222/Q222</f>
        <v>0</v>
      </c>
      <c r="V222" s="22">
        <f t="shared" ref="V222:V228" si="222">P222/Q222</f>
        <v>0</v>
      </c>
      <c r="W222" s="21">
        <f>IF(W221=A222,L222/Q222,0)</f>
        <v>1</v>
      </c>
      <c r="X222" s="17">
        <f>IF(X221=A222,L222/Q222,0)</f>
        <v>0</v>
      </c>
      <c r="Y222" s="17">
        <f>IF(Y221=A222,L222/Q222,0)</f>
        <v>0</v>
      </c>
      <c r="Z222" s="17">
        <f>IF(Z221=A222,L222/Q222,0)</f>
        <v>0</v>
      </c>
      <c r="AA222" s="17">
        <f>IF(AA221=A222,L222/Q222,0)</f>
        <v>0</v>
      </c>
      <c r="AB222" s="17">
        <f>IF(AB221=A222,L222/Q222,0)</f>
        <v>0</v>
      </c>
      <c r="AC222" s="17">
        <f>IF(AC221=A222,L222/Q222,0)</f>
        <v>0</v>
      </c>
      <c r="AD222" s="17">
        <f>IF(AD221=A222,L222/Q222,0)</f>
        <v>0</v>
      </c>
      <c r="AE222" s="17">
        <f>IF(AE221=A222,L222/Q222,0)</f>
        <v>0</v>
      </c>
      <c r="AF222" s="17">
        <f>IF(AF221=A222,L222/Q222,0)</f>
        <v>0</v>
      </c>
      <c r="AG222" s="21">
        <f>IF(AG221=A222,M222/Q222,0)</f>
        <v>0</v>
      </c>
      <c r="AH222" s="17">
        <f>IF(AH221=A222,M222/Q222,0)</f>
        <v>0</v>
      </c>
      <c r="AI222" s="17">
        <f>IF(AI221=A222,M222/Q222,0)</f>
        <v>0</v>
      </c>
      <c r="AJ222" s="17">
        <f>IF(AJ221=A222,M222/Q222,0)</f>
        <v>0</v>
      </c>
      <c r="AK222" s="17">
        <f>IF(AK221=A222,M222/Q222,0)</f>
        <v>0</v>
      </c>
      <c r="AL222" s="17">
        <f>IF(AL221=A222,M222/Q222,0)</f>
        <v>0</v>
      </c>
      <c r="AM222" s="17">
        <f>IF(AM221=A222,M222/Q222,0)</f>
        <v>0</v>
      </c>
      <c r="AN222" s="17">
        <f>IF(AN221=A222,M222/Q222,0)</f>
        <v>0</v>
      </c>
      <c r="AO222" s="17">
        <f>IF(AO221=A222,M222/Q222,0)</f>
        <v>0</v>
      </c>
      <c r="AP222" s="17">
        <f>IF(AP221=A222,M222/Q222,0)</f>
        <v>0</v>
      </c>
      <c r="AQ222" s="21">
        <f>IF(AQ221=A222,N222/Q222,0)</f>
        <v>0</v>
      </c>
      <c r="AR222" s="17">
        <f>IF(AR221=A222,N222/Q222,0)</f>
        <v>0</v>
      </c>
      <c r="AS222" s="17">
        <f>IF(AS221=A222,N222/Q222,0)</f>
        <v>0</v>
      </c>
      <c r="AT222" s="17">
        <f>IF(AT221=A222,N222/Q222,0)</f>
        <v>0</v>
      </c>
      <c r="AU222" s="17">
        <f>IF(AU221=A222,N222/Q222,0)</f>
        <v>0</v>
      </c>
      <c r="AV222" s="17">
        <f>IF(AV221=A222,N222/Q222,0)</f>
        <v>0</v>
      </c>
      <c r="AW222" s="17">
        <f>IF(AW221=A222,N222/Q222,0)</f>
        <v>0</v>
      </c>
      <c r="AX222" s="17">
        <f>IF(AX221=A222,N222/Q222,0)</f>
        <v>0</v>
      </c>
      <c r="AY222" s="17">
        <f>IF(AY221=A222,N222/Q222,0)</f>
        <v>0</v>
      </c>
      <c r="AZ222" s="17">
        <f>IF(AZ221=A222,N222/Q222,0)</f>
        <v>0</v>
      </c>
      <c r="BA222" s="21">
        <f>IF(BA221=A222,O222/Q222,0)</f>
        <v>0</v>
      </c>
      <c r="BB222" s="17">
        <f>IF(BB221=A222,O222/Q222,0)</f>
        <v>0</v>
      </c>
      <c r="BC222" s="17">
        <f>IF(BC221=A222,O222/Q222,0)</f>
        <v>0</v>
      </c>
      <c r="BD222" s="17">
        <f>IF(BD221=A222,O222/Q222,0)</f>
        <v>0</v>
      </c>
      <c r="BE222" s="17">
        <f>IF(BE221=A222,O222/Q222,0)</f>
        <v>0</v>
      </c>
      <c r="BF222" s="17">
        <f>IF(BF221=A222,O222/Q222,0)</f>
        <v>0</v>
      </c>
      <c r="BG222" s="17">
        <f>IF(BG221=A222,O222/Q222,0)</f>
        <v>0</v>
      </c>
      <c r="BH222" s="17">
        <f>IF(BH221=A222,O222/Q222,0)</f>
        <v>0</v>
      </c>
      <c r="BI222" s="17">
        <f>IF(BI221=A222,O222/Q222,0)</f>
        <v>0</v>
      </c>
      <c r="BJ222" s="17">
        <f>IF(BJ221=A222,O222/Q222,0)</f>
        <v>0</v>
      </c>
      <c r="BK222" s="21">
        <f>IF(BK221=A222,P222/Q222,0)</f>
        <v>0</v>
      </c>
      <c r="BL222" s="17">
        <f>IF(BL221=A222,P222/Q222,0)</f>
        <v>0</v>
      </c>
      <c r="BM222" s="17">
        <f>IF(BM221=A222,P222/Q222,0)</f>
        <v>0</v>
      </c>
      <c r="BN222" s="17">
        <f>IF(BN221=A222,P222/Q222,0)</f>
        <v>0</v>
      </c>
      <c r="BO222" s="17">
        <f>IF(BO221=A222,P222/Q222,0)</f>
        <v>0</v>
      </c>
      <c r="BP222" s="17">
        <f>IF(BP221=A222,P222/Q222,0)</f>
        <v>0</v>
      </c>
      <c r="BQ222" s="17">
        <f>IF(BQ221=A222,P222/Q222,0)</f>
        <v>0</v>
      </c>
      <c r="BR222" s="17">
        <f>IF(BR221=A222,P222/Q222,0)</f>
        <v>0</v>
      </c>
      <c r="BS222" s="17">
        <f>IF(BS221=A222,P222/Q222,0)</f>
        <v>0</v>
      </c>
      <c r="BT222" s="22">
        <f>IF(BT221=A222,P222/Q222,0)</f>
        <v>0</v>
      </c>
      <c r="BU222" s="4"/>
      <c r="BV222" s="4"/>
      <c r="BW222" s="4"/>
      <c r="BX222" s="4"/>
      <c r="BY222" s="5"/>
      <c r="BZ222" s="3"/>
      <c r="CA222" s="4"/>
      <c r="CB222" s="4"/>
      <c r="CC222" s="4"/>
      <c r="CD222" s="5"/>
      <c r="CE222" s="3"/>
      <c r="CF222" s="4"/>
      <c r="CG222" s="4"/>
      <c r="CH222" s="4"/>
      <c r="CI222" s="5"/>
      <c r="CJ222" s="3"/>
      <c r="CK222" s="4"/>
      <c r="CL222" s="4"/>
      <c r="CM222" s="4"/>
      <c r="CN222" s="5"/>
      <c r="CO222" s="3"/>
      <c r="CP222" s="4"/>
      <c r="CQ222" s="4"/>
      <c r="CR222" s="4"/>
      <c r="CS222" s="5"/>
    </row>
    <row r="223" spans="1:97">
      <c r="A223" s="16" t="s">
        <v>8</v>
      </c>
      <c r="B223" s="3">
        <f>IF(ISBLANK(HLOOKUP(A223,C212:L217,2,FALSE)),0,HLOOKUP(A223,C212:L217,2,FALSE) * (C206*B222+C207*C222+C208*D222+C209*E222+C210*F222))</f>
        <v>0</v>
      </c>
      <c r="C223" s="4">
        <f>IF(ISBLANK(HLOOKUP(A223,C212:L217,3,FALSE)),0,HLOOKUP(A223,C212:L217,3,FALSE) * (D206*B222+D207*C222+D208*D222+D209*E222+D210*F222))</f>
        <v>0</v>
      </c>
      <c r="D223" s="4">
        <f>IF(ISBLANK(HLOOKUP(A223,C212:L217,4,FALSE)),0,HLOOKUP(A223,C212:L217,4,FALSE) * (E206*B222+E207*C222+E208*D222+E209*E222+E210*F222))</f>
        <v>0.16666666666666666</v>
      </c>
      <c r="E223" s="4">
        <f>IF(ISBLANK(HLOOKUP(A223,C212:L217,5,FALSE)),0,HLOOKUP(A223,C212:L217,5,FALSE) * (F206*B222+F207*C222+F208*D222+F209*E222+F210*F222))</f>
        <v>0</v>
      </c>
      <c r="F223" s="5">
        <f>IF(ISBLANK(HLOOKUP(A223,C212:L217,6,FALSE)),0,HLOOKUP(A223,C212:L217,6,FALSE) * (G206*B222+G207*C222+G208*D222+G209*E222+G210*F222))</f>
        <v>0</v>
      </c>
      <c r="G223" s="3">
        <f>IF(ISBLANK(HLOOKUP(A223,C212:L217,2,FALSE)),0,C206*HLOOKUP(A224,C212:L217,2,FALSE)*G224 + D206*HLOOKUP(A224,C212:L217,3,FALSE)*H224 + E206*HLOOKUP(A224,C212:L217,4,FALSE)*I224 + F206*HLOOKUP(A224,C212:L217,5,FALSE)*J224 + G206*HLOOKUP(A224,C212:L217,6,FALSE)*K224)</f>
        <v>0</v>
      </c>
      <c r="H223" s="4">
        <f>IF(ISBLANK(HLOOKUP(A223,C212:L217,3,FALSE)),0,C207*HLOOKUP(A224,C212:L217,2,FALSE)*G224 + D207*HLOOKUP(A224,C212:L217,3,FALSE)*H224 + E207*HLOOKUP(A224,C212:L217,4,FALSE)*I224 + F207*HLOOKUP(A224,C212:L217,5,FALSE)*J224 + G207*HLOOKUP(A224,C212:L217,6,FALSE)*K224)</f>
        <v>0</v>
      </c>
      <c r="I223" s="4">
        <f>IF(ISBLANK(HLOOKUP(A223,C212:L217,4,FALSE)),0,C208*HLOOKUP(A224,C212:L217,2,FALSE)*G224 + D208*HLOOKUP(A224,C212:L217,3,FALSE)*H224 + E208*HLOOKUP(A224,C212:L217,4,FALSE)*I224 + F208*HLOOKUP(A224,C212:L217,5,FALSE)*J224 + G208*HLOOKUP(A224,C212:L217,6,FALSE)*K224)</f>
        <v>1.9290123250038603E-3</v>
      </c>
      <c r="J223" s="4">
        <f>IF(ISBLANK(HLOOKUP(A223,C212:L217,5,FALSE)),0,C209*HLOOKUP(A224,C212:L217,2,FALSE)*G224 + D209*HLOOKUP(A224,C212:L217,3,FALSE)*H224 + E209*HLOOKUP(A224,C212:L217,4,FALSE)*I224 + F209*HLOOKUP(A224,C212:L217,5,FALSE)*J224 + G209*HLOOKUP(A224,C212:L217,6,FALSE)*K224)</f>
        <v>0</v>
      </c>
      <c r="K223" s="5">
        <f>IF(ISBLANK(HLOOKUP(A223,C212:L217,6,FALSE)),0,C210*HLOOKUP(A224,C212:L217,2,FALSE)*G224 + D210*HLOOKUP(A224,C212:L217,3,FALSE)*H224 + E210*HLOOKUP(A224,C212:L217,4,FALSE)*I224 + F210*HLOOKUP(A224,C212:L217,5,FALSE)*J224 + G210*HLOOKUP(A224,C212:L217,6,FALSE)*K224)</f>
        <v>0</v>
      </c>
      <c r="L223" s="3">
        <f t="shared" ref="L223:L228" si="223">B223*G223</f>
        <v>0</v>
      </c>
      <c r="M223" s="4">
        <f t="shared" si="214"/>
        <v>0</v>
      </c>
      <c r="N223" s="4">
        <f t="shared" si="215"/>
        <v>3.2150205416731005E-4</v>
      </c>
      <c r="O223" s="4">
        <f t="shared" si="216"/>
        <v>0</v>
      </c>
      <c r="P223" s="5">
        <f t="shared" si="217"/>
        <v>0</v>
      </c>
      <c r="Q223" s="19">
        <f t="shared" ref="Q223:Q228" si="224">SUM(L223:P223)</f>
        <v>3.2150205416731005E-4</v>
      </c>
      <c r="R223" s="21">
        <f t="shared" si="218"/>
        <v>0</v>
      </c>
      <c r="S223" s="17">
        <f t="shared" si="219"/>
        <v>0</v>
      </c>
      <c r="T223" s="17">
        <f t="shared" si="220"/>
        <v>1</v>
      </c>
      <c r="U223" s="17">
        <f t="shared" si="221"/>
        <v>0</v>
      </c>
      <c r="V223" s="22">
        <f t="shared" si="222"/>
        <v>0</v>
      </c>
      <c r="W223" s="21">
        <f>IF(W221=A223,L223/Q223,0)</f>
        <v>0</v>
      </c>
      <c r="X223" s="17">
        <f>IF(X221=A223,L223/Q223,0)</f>
        <v>0</v>
      </c>
      <c r="Y223" s="17">
        <f>IF(Y221=A223,L223/Q223,0)</f>
        <v>0</v>
      </c>
      <c r="Z223" s="17">
        <f>IF(Z221=A223,L223/Q223,0)</f>
        <v>0</v>
      </c>
      <c r="AA223" s="17">
        <f>IF(AA221=A223,L223/Q223,0)</f>
        <v>0</v>
      </c>
      <c r="AB223" s="17">
        <f>IF(AB221=A223,L223/Q223,0)</f>
        <v>0</v>
      </c>
      <c r="AC223" s="17">
        <f>IF(AC221=A223,L223/Q223,0)</f>
        <v>0</v>
      </c>
      <c r="AD223" s="17">
        <f>IF(AD221=A223,L223/Q223,0)</f>
        <v>0</v>
      </c>
      <c r="AE223" s="17">
        <f>IF(AE221=A223,L223/Q223,0)</f>
        <v>0</v>
      </c>
      <c r="AF223" s="17">
        <f>IF(AF221=A223,L223/Q223,0)</f>
        <v>0</v>
      </c>
      <c r="AG223" s="21">
        <f>IF(AG221=A223,M223/Q223,0)</f>
        <v>0</v>
      </c>
      <c r="AH223" s="17">
        <f>IF(AH221=A223,M223/Q223,0)</f>
        <v>0</v>
      </c>
      <c r="AI223" s="17">
        <f>IF(AI221=A223,M223/Q223,0)</f>
        <v>0</v>
      </c>
      <c r="AJ223" s="17">
        <f>IF(AJ221=A223,M223/Q223,0)</f>
        <v>0</v>
      </c>
      <c r="AK223" s="17">
        <f>IF(AK221=A223,M223/Q223,0)</f>
        <v>0</v>
      </c>
      <c r="AL223" s="17">
        <f>IF(AL221=A223,M223/Q223,0)</f>
        <v>0</v>
      </c>
      <c r="AM223" s="17">
        <f>IF(AM221=A223,M223/Q223,0)</f>
        <v>0</v>
      </c>
      <c r="AN223" s="17">
        <f>IF(AN221=A223,M223/Q223,0)</f>
        <v>0</v>
      </c>
      <c r="AO223" s="17">
        <f>IF(AO221=A223,M223/Q223,0)</f>
        <v>0</v>
      </c>
      <c r="AP223" s="17">
        <f>IF(AP221=A223,M223/Q223,0)</f>
        <v>0</v>
      </c>
      <c r="AQ223" s="21">
        <f>IF(AQ221=A223,N223/Q223,0)</f>
        <v>0</v>
      </c>
      <c r="AR223" s="17">
        <f>IF(AR221=A223,N223/Q223,0)</f>
        <v>0</v>
      </c>
      <c r="AS223" s="17">
        <f>IF(AS221=A223,N223/Q223,0)</f>
        <v>0</v>
      </c>
      <c r="AT223" s="17">
        <f>IF(AT221=A223,N223/Q223,0)</f>
        <v>1</v>
      </c>
      <c r="AU223" s="17">
        <f>IF(AU221=A223,N223/Q223,0)</f>
        <v>0</v>
      </c>
      <c r="AV223" s="17">
        <f>IF(AV221=A223,N223/Q223,0)</f>
        <v>0</v>
      </c>
      <c r="AW223" s="17">
        <f>IF(AW221=A223,N223/Q223,0)</f>
        <v>0</v>
      </c>
      <c r="AX223" s="17">
        <f>IF(AX221=A223,N223/Q223,0)</f>
        <v>0</v>
      </c>
      <c r="AY223" s="17">
        <f>IF(AY221=A223,N223/Q223,0)</f>
        <v>0</v>
      </c>
      <c r="AZ223" s="17">
        <f>IF(AZ221=A223,N223/Q223,0)</f>
        <v>0</v>
      </c>
      <c r="BA223" s="21">
        <f>IF(BA221=A223,O223/Q223,0)</f>
        <v>0</v>
      </c>
      <c r="BB223" s="17">
        <f>IF(BB221=A223,O223/Q223,0)</f>
        <v>0</v>
      </c>
      <c r="BC223" s="17">
        <f>IF(BC221=A223,O223/Q223,0)</f>
        <v>0</v>
      </c>
      <c r="BD223" s="17">
        <f>IF(BD221=A223,O223/Q223,0)</f>
        <v>0</v>
      </c>
      <c r="BE223" s="17">
        <f>IF(BE221=A223,O223/Q223,0)</f>
        <v>0</v>
      </c>
      <c r="BF223" s="17">
        <f>IF(BF221=A223,O223/Q223,0)</f>
        <v>0</v>
      </c>
      <c r="BG223" s="17">
        <f>IF(BG221=A223,O223/Q223,0)</f>
        <v>0</v>
      </c>
      <c r="BH223" s="17">
        <f>IF(BH221=A223,O223/Q223,0)</f>
        <v>0</v>
      </c>
      <c r="BI223" s="17">
        <f>IF(BI221=A223,O223/Q223,0)</f>
        <v>0</v>
      </c>
      <c r="BJ223" s="17">
        <f>IF(BJ221=A223,O223/Q223,0)</f>
        <v>0</v>
      </c>
      <c r="BK223" s="21">
        <f>IF(BK221=A223,P223/Q223,0)</f>
        <v>0</v>
      </c>
      <c r="BL223" s="17">
        <f>IF(BL221=A223,P223/Q223,0)</f>
        <v>0</v>
      </c>
      <c r="BM223" s="17">
        <f>IF(BM221=A223,P223/Q223,0)</f>
        <v>0</v>
      </c>
      <c r="BN223" s="17">
        <f>IF(BN221=A223,P223/Q223,0)</f>
        <v>0</v>
      </c>
      <c r="BO223" s="17">
        <f>IF(BO221=A223,P223/Q223,0)</f>
        <v>0</v>
      </c>
      <c r="BP223" s="17">
        <f>IF(BP221=A223,P223/Q223,0)</f>
        <v>0</v>
      </c>
      <c r="BQ223" s="17">
        <f>IF(BQ221=A223,P223/Q223,0)</f>
        <v>0</v>
      </c>
      <c r="BR223" s="17">
        <f>IF(BR221=A223,P223/Q223,0)</f>
        <v>0</v>
      </c>
      <c r="BS223" s="17">
        <f>IF(BS221=A223,P223/Q223,0)</f>
        <v>0</v>
      </c>
      <c r="BT223" s="22">
        <f>IF(BT221=A223,P223/Q223,0)</f>
        <v>0</v>
      </c>
      <c r="BU223" s="4">
        <f>B222*C206*G223*HLOOKUP(A223,C212:L217,2,FALSE)/Q222</f>
        <v>0</v>
      </c>
      <c r="BV223" s="4">
        <f>B222*D206*H223*HLOOKUP(A223,C212:L217,3,FALSE)/Q222</f>
        <v>0</v>
      </c>
      <c r="BW223" s="4">
        <f>B222*E206*I223*HLOOKUP(A223,C212:L217,4,FALSE)/Q222</f>
        <v>1</v>
      </c>
      <c r="BX223" s="4">
        <f>B222*F206*J223*HLOOKUP(A223,C212:L217,5,FALSE)/Q222</f>
        <v>0</v>
      </c>
      <c r="BY223" s="5">
        <f>B222*G206*K223*HLOOKUP(A223,C212:L217,6,FALSE)/Q222</f>
        <v>0</v>
      </c>
      <c r="BZ223" s="3">
        <f>C222*C207*G223*HLOOKUP(A223,C212:L217,2,FALSE)/Q222</f>
        <v>0</v>
      </c>
      <c r="CA223" s="4">
        <f>C222*D207*H223*HLOOKUP(A223,C212:L217,3,FALSE)/Q222</f>
        <v>0</v>
      </c>
      <c r="CB223" s="4">
        <f>C222*E207*I223*HLOOKUP(A223,C212:L217,4,FALSE)/Q222</f>
        <v>0</v>
      </c>
      <c r="CC223" s="4">
        <f>C222*F207*J223*HLOOKUP(A223,C212:L217,5,FALSE)/Q222</f>
        <v>0</v>
      </c>
      <c r="CD223" s="5">
        <f>C222*G207*K223*HLOOKUP(A223,C212:L217,6,FALSE)/Q222</f>
        <v>0</v>
      </c>
      <c r="CE223" s="3">
        <f>D222*C208*G223*HLOOKUP(A223,C212:L217,2,FALSE)/Q222</f>
        <v>0</v>
      </c>
      <c r="CF223" s="4">
        <f>D222*D208*H223*HLOOKUP(A223,C212:L217,3,FALSE)/Q222</f>
        <v>0</v>
      </c>
      <c r="CG223" s="4">
        <f>D222*E208*I223*HLOOKUP(A223,C212:L217,4,FALSE)/Q222</f>
        <v>0</v>
      </c>
      <c r="CH223" s="4">
        <f>D222*F208*J223*HLOOKUP(A223,C212:L217,5,FALSE)/Q222</f>
        <v>0</v>
      </c>
      <c r="CI223" s="5">
        <f>D222*G208*K223*HLOOKUP(A223,C212:L217,6,FALSE)/Q222</f>
        <v>0</v>
      </c>
      <c r="CJ223" s="3">
        <f>E222*C209*G223*HLOOKUP(A223,C212:L217,2,FALSE)/Q222</f>
        <v>0</v>
      </c>
      <c r="CK223" s="4">
        <f>E222*D209*H223*HLOOKUP(A223,C212:L217,3,FALSE)/Q222</f>
        <v>0</v>
      </c>
      <c r="CL223" s="4">
        <f>E222*E209*I223*HLOOKUP(A223,C212:L217,4,FALSE)/Q222</f>
        <v>0</v>
      </c>
      <c r="CM223" s="4">
        <f>E222*F209*J223*HLOOKUP(A223,C212:L217,5,FALSE)/Q222</f>
        <v>0</v>
      </c>
      <c r="CN223" s="5">
        <f>E222*G209*K223*HLOOKUP(A223,C212:L217,6,FALSE)/Q222</f>
        <v>0</v>
      </c>
      <c r="CO223" s="3">
        <f>F222*C210*G223*HLOOKUP(A223,C212:L217,2,FALSE)/Q222</f>
        <v>0</v>
      </c>
      <c r="CP223" s="4">
        <f>F222*D210*H223*HLOOKUP(A223,C212:L217,3,FALSE)/Q222</f>
        <v>0</v>
      </c>
      <c r="CQ223" s="4">
        <f>F222*E210*I223*HLOOKUP(A223,C212:L217,4,FALSE)/Q222</f>
        <v>0</v>
      </c>
      <c r="CR223" s="4">
        <f>F222*F210*J223*HLOOKUP(A223,C212:L217,5,FALSE)/Q222</f>
        <v>0</v>
      </c>
      <c r="CS223" s="5">
        <f>F222*G210*K223*HLOOKUP(A223,C212:L217,6,FALSE)/Q222</f>
        <v>0</v>
      </c>
    </row>
    <row r="224" spans="1:97">
      <c r="A224" s="16" t="s">
        <v>13</v>
      </c>
      <c r="B224" s="3">
        <f>IF(ISBLANK(HLOOKUP(A224,C212:L217,2,FALSE)),0,HLOOKUP(A224,C212:L217,2,FALSE) * (C206*B223+C207*C223+C208*D223+C209*E223+C210*F223))</f>
        <v>0</v>
      </c>
      <c r="C224" s="4">
        <f>IF(ISBLANK(HLOOKUP(A224,C212:L217,3,FALSE)),0,HLOOKUP(A224,C212:L217,3,FALSE) * (D206*B223+D207*C223+D208*D223+D209*E223+D210*F223))</f>
        <v>0</v>
      </c>
      <c r="D224" s="4">
        <f>IF(ISBLANK(HLOOKUP(A224,C212:L217,4,FALSE)),0,HLOOKUP(A224,C212:L217,4,FALSE) * (E206*B223+E207*C223+E208*D223+E209*E223+E210*F223))</f>
        <v>0</v>
      </c>
      <c r="E224" s="4">
        <f>IF(ISBLANK(HLOOKUP(A224,C212:L217,5,FALSE)),0,HLOOKUP(A224,C212:L217,5,FALSE) * (F206*B223+F207*C223+F208*D223+F209*E223+F210*F223))</f>
        <v>2.7777777777765106E-2</v>
      </c>
      <c r="F224" s="5">
        <f>IF(ISBLANK(HLOOKUP(A224,C212:L217,6,FALSE)),0,HLOOKUP(A224,C212:L217,6,FALSE) * (G206*B223+G207*C223+G208*D223+G209*E223+G210*F223))</f>
        <v>0</v>
      </c>
      <c r="G224" s="3">
        <f>IF(ISBLANK(HLOOKUP(A224,C212:L217,2,FALSE)),0,C206*HLOOKUP(A225,C212:L217,2,FALSE)*G225 + D206*HLOOKUP(A225,C212:L217,3,FALSE)*H225 + E206*HLOOKUP(A225,C212:L217,4,FALSE)*I225 + F206*HLOOKUP(A225,C212:L217,5,FALSE)*J225 + G206*HLOOKUP(A225,C212:L217,6,FALSE)*K225)</f>
        <v>0</v>
      </c>
      <c r="H224" s="4">
        <f>IF(ISBLANK(HLOOKUP(A224,C212:L217,3,FALSE)),0,C207*HLOOKUP(A225,C212:L217,2,FALSE)*G225 + D207*HLOOKUP(A225,C212:L217,3,FALSE)*H225 + E207*HLOOKUP(A225,C212:L217,4,FALSE)*I225 + F207*HLOOKUP(A225,C212:L217,5,FALSE)*J225 + G207*HLOOKUP(A225,C212:L217,6,FALSE)*K225)</f>
        <v>0</v>
      </c>
      <c r="I224" s="4">
        <f>IF(ISBLANK(HLOOKUP(A224,C212:L217,4,FALSE)),0,C208*HLOOKUP(A225,C212:L217,2,FALSE)*G225 + D208*HLOOKUP(A225,C212:L217,3,FALSE)*H225 + E208*HLOOKUP(A225,C212:L217,4,FALSE)*I225 + F208*HLOOKUP(A225,C212:L217,5,FALSE)*J225 + G208*HLOOKUP(A225,C212:L217,6,FALSE)*K225)</f>
        <v>0</v>
      </c>
      <c r="J224" s="4">
        <f>IF(ISBLANK(HLOOKUP(A224,C212:L217,5,FALSE)),0,C209*HLOOKUP(A225,C212:L217,2,FALSE)*G225 + D209*HLOOKUP(A225,C212:L217,3,FALSE)*H225 + E209*HLOOKUP(A225,C212:L217,4,FALSE)*I225 + F209*HLOOKUP(A225,C212:L217,5,FALSE)*J225 + G209*HLOOKUP(A225,C212:L217,6,FALSE)*K225)</f>
        <v>1.1574073950028442E-2</v>
      </c>
      <c r="K224" s="5">
        <f>IF(ISBLANK(HLOOKUP(A224,C212:L217,6,FALSE)),0,C210*HLOOKUP(A225,C212:L217,2,FALSE)*G225 + D210*HLOOKUP(A225,C212:L217,3,FALSE)*H225 + E210*HLOOKUP(A225,C212:L217,4,FALSE)*I225 + F210*HLOOKUP(A225,C212:L217,5,FALSE)*J225 + G210*HLOOKUP(A225,C212:L217,6,FALSE)*K225)</f>
        <v>0</v>
      </c>
      <c r="L224" s="3">
        <f t="shared" si="223"/>
        <v>0</v>
      </c>
      <c r="M224" s="4">
        <f t="shared" si="214"/>
        <v>0</v>
      </c>
      <c r="N224" s="4">
        <f t="shared" si="215"/>
        <v>0</v>
      </c>
      <c r="O224" s="4">
        <f t="shared" si="216"/>
        <v>3.2150205416731005E-4</v>
      </c>
      <c r="P224" s="5">
        <f t="shared" si="217"/>
        <v>0</v>
      </c>
      <c r="Q224" s="19">
        <f t="shared" si="224"/>
        <v>3.2150205416731005E-4</v>
      </c>
      <c r="R224" s="21">
        <f t="shared" si="218"/>
        <v>0</v>
      </c>
      <c r="S224" s="17">
        <f t="shared" si="219"/>
        <v>0</v>
      </c>
      <c r="T224" s="17">
        <f t="shared" si="220"/>
        <v>0</v>
      </c>
      <c r="U224" s="17">
        <f t="shared" si="221"/>
        <v>1</v>
      </c>
      <c r="V224" s="22">
        <f t="shared" si="222"/>
        <v>0</v>
      </c>
      <c r="W224" s="21">
        <f>IF(W221=A224,L224/Q224,0)</f>
        <v>0</v>
      </c>
      <c r="X224" s="17">
        <f>IF(X221=A224,L224/Q224,0)</f>
        <v>0</v>
      </c>
      <c r="Y224" s="17">
        <f>IF(Y221=A224,L224/Q224,0)</f>
        <v>0</v>
      </c>
      <c r="Z224" s="17">
        <f>IF(Z221=A224,L224/Q224,0)</f>
        <v>0</v>
      </c>
      <c r="AA224" s="17">
        <f>IF(AA221=A224,L224/Q224,0)</f>
        <v>0</v>
      </c>
      <c r="AB224" s="17">
        <f>IF(AB221=A224,L224/Q224,0)</f>
        <v>0</v>
      </c>
      <c r="AC224" s="17">
        <f>IF(AC221=A224,L224/Q224,0)</f>
        <v>0</v>
      </c>
      <c r="AD224" s="17">
        <f>IF(AD221=A224,L224/Q224,0)</f>
        <v>0</v>
      </c>
      <c r="AE224" s="17">
        <f>IF(AE221=A224,L224/Q224,0)</f>
        <v>0</v>
      </c>
      <c r="AF224" s="17">
        <f>IF(AF221=A224,L224/Q224,0)</f>
        <v>0</v>
      </c>
      <c r="AG224" s="21">
        <f>IF(AG221=A224,M224/Q224,0)</f>
        <v>0</v>
      </c>
      <c r="AH224" s="17">
        <f>IF(AH221=A224,M224/Q224,0)</f>
        <v>0</v>
      </c>
      <c r="AI224" s="17">
        <f>IF(AI221=A224,M224/Q224,0)</f>
        <v>0</v>
      </c>
      <c r="AJ224" s="17">
        <f>IF(AJ221=A224,M224/Q224,0)</f>
        <v>0</v>
      </c>
      <c r="AK224" s="17">
        <f>IF(AK221=A224,M224/Q224,0)</f>
        <v>0</v>
      </c>
      <c r="AL224" s="17">
        <f>IF(AL221=A224,M224/Q224,0)</f>
        <v>0</v>
      </c>
      <c r="AM224" s="17">
        <f>IF(AM221=A224,M224/Q224,0)</f>
        <v>0</v>
      </c>
      <c r="AN224" s="17">
        <f>IF(AN221=A224,M224/Q224,0)</f>
        <v>0</v>
      </c>
      <c r="AO224" s="17">
        <f>IF(AO221=A224,M224/Q224,0)</f>
        <v>0</v>
      </c>
      <c r="AP224" s="17">
        <f>IF(AP221=A224,M224/Q224,0)</f>
        <v>0</v>
      </c>
      <c r="AQ224" s="21">
        <f>IF(AQ221=A224,N224/Q224,0)</f>
        <v>0</v>
      </c>
      <c r="AR224" s="17">
        <f>IF(AR221=A224,N224/Q224,0)</f>
        <v>0</v>
      </c>
      <c r="AS224" s="17">
        <f>IF(AS221=A224,N224/Q224,0)</f>
        <v>0</v>
      </c>
      <c r="AT224" s="17">
        <f>IF(AT221=A224,N224/Q224,0)</f>
        <v>0</v>
      </c>
      <c r="AU224" s="17">
        <f>IF(AU221=A224,N224/Q224,0)</f>
        <v>0</v>
      </c>
      <c r="AV224" s="17">
        <f>IF(AV221=A224,N224/Q224,0)</f>
        <v>0</v>
      </c>
      <c r="AW224" s="17">
        <f>IF(AW221=A224,N224/Q224,0)</f>
        <v>0</v>
      </c>
      <c r="AX224" s="17">
        <f>IF(AX221=A224,N224/Q224,0)</f>
        <v>0</v>
      </c>
      <c r="AY224" s="17">
        <f>IF(AY221=A224,N224/Q224,0)</f>
        <v>0</v>
      </c>
      <c r="AZ224" s="17">
        <f>IF(AZ221=A224,N224/Q224,0)</f>
        <v>0</v>
      </c>
      <c r="BA224" s="21">
        <f>IF(BA221=A224,O224/Q224,0)</f>
        <v>0</v>
      </c>
      <c r="BB224" s="17">
        <f>IF(BB221=A224,O224/Q224,0)</f>
        <v>0</v>
      </c>
      <c r="BC224" s="17">
        <f>IF(BC221=A224,O224/Q224,0)</f>
        <v>0</v>
      </c>
      <c r="BD224" s="17">
        <f>IF(BD221=A224,O224/Q224,0)</f>
        <v>0</v>
      </c>
      <c r="BE224" s="17">
        <f>IF(BE221=A224,O224/Q224,0)</f>
        <v>0</v>
      </c>
      <c r="BF224" s="17">
        <f>IF(BF221=A224,O224/Q224,0)</f>
        <v>0</v>
      </c>
      <c r="BG224" s="17">
        <f>IF(BG221=A224,O224/Q224,0)</f>
        <v>0</v>
      </c>
      <c r="BH224" s="17">
        <f>IF(BH221=A224,O224/Q224,0)</f>
        <v>0</v>
      </c>
      <c r="BI224" s="17">
        <f>IF(BI221=A224,O224/Q224,0)</f>
        <v>1</v>
      </c>
      <c r="BJ224" s="17">
        <f>IF(BJ221=A224,O224/Q224,0)</f>
        <v>0</v>
      </c>
      <c r="BK224" s="21">
        <f>IF(BK221=A224,P224/Q224,0)</f>
        <v>0</v>
      </c>
      <c r="BL224" s="17">
        <f>IF(BL221=A224,P224/Q224,0)</f>
        <v>0</v>
      </c>
      <c r="BM224" s="17">
        <f>IF(BM221=A224,P224/Q224,0)</f>
        <v>0</v>
      </c>
      <c r="BN224" s="17">
        <f>IF(BN221=A224,P224/Q224,0)</f>
        <v>0</v>
      </c>
      <c r="BO224" s="17">
        <f>IF(BO221=A224,P224/Q224,0)</f>
        <v>0</v>
      </c>
      <c r="BP224" s="17">
        <f>IF(BP221=A224,P224/Q224,0)</f>
        <v>0</v>
      </c>
      <c r="BQ224" s="17">
        <f>IF(BQ221=A224,P224/Q224,0)</f>
        <v>0</v>
      </c>
      <c r="BR224" s="17">
        <f>IF(BR221=A224,P224/Q224,0)</f>
        <v>0</v>
      </c>
      <c r="BS224" s="17">
        <f>IF(BS221=A224,P224/Q224,0)</f>
        <v>0</v>
      </c>
      <c r="BT224" s="22">
        <f>IF(BT221=A224,P224/Q224,0)</f>
        <v>0</v>
      </c>
      <c r="BU224" s="4">
        <f>B223*C206*G224*HLOOKUP(A224,C212:L217,2,FALSE)/Q223</f>
        <v>0</v>
      </c>
      <c r="BV224" s="4">
        <f>B223*D206*H224*HLOOKUP(A224,C212:L217,3,FALSE)/Q223</f>
        <v>0</v>
      </c>
      <c r="BW224" s="4">
        <f>B223*E206*I224*HLOOKUP(A224,C212:L217,4,FALSE)/Q223</f>
        <v>0</v>
      </c>
      <c r="BX224" s="4">
        <f>B223*F206*J224*HLOOKUP(A224,C212:L217,5,FALSE)/Q223</f>
        <v>0</v>
      </c>
      <c r="BY224" s="5">
        <f>B223*G206*K224*HLOOKUP(A224,C212:L217,6,FALSE)/Q223</f>
        <v>0</v>
      </c>
      <c r="BZ224" s="3">
        <f>C223*C207*G224*HLOOKUP(A224,C212:L217,2,FALSE)/Q223</f>
        <v>0</v>
      </c>
      <c r="CA224" s="4">
        <f>C223*D207*H224*HLOOKUP(A224,C212:L217,3,FALSE)/Q223</f>
        <v>0</v>
      </c>
      <c r="CB224" s="4">
        <f>C223*E207*I224*HLOOKUP(A224,C212:L217,4,FALSE)/Q223</f>
        <v>0</v>
      </c>
      <c r="CC224" s="4">
        <f>C223*F207*J224*HLOOKUP(A224,C212:L217,5,FALSE)/Q223</f>
        <v>0</v>
      </c>
      <c r="CD224" s="5">
        <f>C223*G207*K224*HLOOKUP(A224,C212:L217,6,FALSE)/Q223</f>
        <v>0</v>
      </c>
      <c r="CE224" s="3">
        <f>D223*C208*G224*HLOOKUP(A224,C212:L217,2,FALSE)/Q223</f>
        <v>0</v>
      </c>
      <c r="CF224" s="4">
        <f>D223*D208*H224*HLOOKUP(A224,C212:L217,3,FALSE)/Q223</f>
        <v>0</v>
      </c>
      <c r="CG224" s="4">
        <f>D223*E208*I224*HLOOKUP(A224,C212:L217,4,FALSE)/Q223</f>
        <v>0</v>
      </c>
      <c r="CH224" s="4">
        <f>D223*F208*J224*HLOOKUP(A224,C212:L217,5,FALSE)/Q223</f>
        <v>1</v>
      </c>
      <c r="CI224" s="5">
        <f>D223*G208*K224*HLOOKUP(A224,C212:L217,6,FALSE)/Q223</f>
        <v>0</v>
      </c>
      <c r="CJ224" s="3">
        <f>E223*C209*G224*HLOOKUP(A224,C212:L217,2,FALSE)/Q223</f>
        <v>0</v>
      </c>
      <c r="CK224" s="4">
        <f>E223*D209*H224*HLOOKUP(A224,C212:L217,3,FALSE)/Q223</f>
        <v>0</v>
      </c>
      <c r="CL224" s="4">
        <f>E223*E209*I224*HLOOKUP(A224,C212:L217,4,FALSE)/Q223</f>
        <v>0</v>
      </c>
      <c r="CM224" s="4">
        <f>E223*F209*J224*HLOOKUP(A224,C212:L217,5,FALSE)/Q223</f>
        <v>0</v>
      </c>
      <c r="CN224" s="5">
        <f>E223*G209*K224*HLOOKUP(A224,C212:L217,6,FALSE)/Q223</f>
        <v>0</v>
      </c>
      <c r="CO224" s="3">
        <f>F223*C210*G224*HLOOKUP(A224,C212:L217,2,FALSE)/Q223</f>
        <v>0</v>
      </c>
      <c r="CP224" s="4">
        <f>F223*D210*H224*HLOOKUP(A224,C212:L217,3,FALSE)/Q223</f>
        <v>0</v>
      </c>
      <c r="CQ224" s="4">
        <f>F223*E210*I224*HLOOKUP(A224,C212:L217,4,FALSE)/Q223</f>
        <v>0</v>
      </c>
      <c r="CR224" s="4">
        <f>F223*F210*J224*HLOOKUP(A224,C212:L217,5,FALSE)/Q223</f>
        <v>0</v>
      </c>
      <c r="CS224" s="5">
        <f>F223*G210*K224*HLOOKUP(A224,C212:L217,6,FALSE)/Q223</f>
        <v>0</v>
      </c>
    </row>
    <row r="225" spans="1:97">
      <c r="A225" s="16" t="s">
        <v>11</v>
      </c>
      <c r="B225" s="3">
        <f>IF(ISBLANK(HLOOKUP(A225,C212:L217,2,FALSE)),0,HLOOKUP(A225,C212:L217,2,FALSE) * (C206*B224+C207*C224+C208*D224+C209*E224+C210*F224))</f>
        <v>0</v>
      </c>
      <c r="C225" s="4">
        <f>IF(ISBLANK(HLOOKUP(A225,C212:L217,3,FALSE)),0,HLOOKUP(A225,C212:L217,3,FALSE) * (D206*B224+D207*C224+D208*D224+D209*E224+D210*F224))</f>
        <v>0</v>
      </c>
      <c r="D225" s="4">
        <f>IF(ISBLANK(HLOOKUP(A225,C212:L217,4,FALSE)),0,HLOOKUP(A225,C212:L217,4,FALSE) * (E206*B224+E207*C224+E208*D224+E209*E224+E210*F224))</f>
        <v>4.6739640856333754E-65</v>
      </c>
      <c r="E225" s="4">
        <f>IF(ISBLANK(HLOOKUP(A225,C212:L217,5,FALSE)),0,HLOOKUP(A225,C212:L217,5,FALSE) * (F206*B224+F207*C224+F208*D224+F209*E224+F210*F224))</f>
        <v>1.6521132687668384E-41</v>
      </c>
      <c r="F225" s="5">
        <f>IF(ISBLANK(HLOOKUP(A225,C212:L217,6,FALSE)),0,HLOOKUP(A225,C212:L217,6,FALSE) * (G206*B224+G207*C224+G208*D224+G209*E224+G210*F224))</f>
        <v>4.6296296254902877E-3</v>
      </c>
      <c r="G225" s="3">
        <f>IF(ISBLANK(HLOOKUP(A225,C212:L217,2,FALSE)),0,C206*HLOOKUP(A226,C212:L217,2,FALSE)*G226 + D206*HLOOKUP(A226,C212:L217,3,FALSE)*H226 + E206*HLOOKUP(A226,C212:L217,4,FALSE)*I226 + F206*HLOOKUP(A226,C212:L217,5,FALSE)*J226 + G206*HLOOKUP(A226,C212:L217,6,FALSE)*K226)</f>
        <v>0</v>
      </c>
      <c r="H225" s="4">
        <f>IF(ISBLANK(HLOOKUP(A225,C212:L217,3,FALSE)),0,C207*HLOOKUP(A226,C212:L217,2,FALSE)*G226 + D207*HLOOKUP(A226,C212:L217,3,FALSE)*H226 + E207*HLOOKUP(A226,C212:L217,4,FALSE)*I226 + F207*HLOOKUP(A226,C212:L217,5,FALSE)*J226 + G207*HLOOKUP(A226,C212:L217,6,FALSE)*K226)</f>
        <v>0</v>
      </c>
      <c r="I225" s="4">
        <f>IF(ISBLANK(HLOOKUP(A225,C212:L217,4,FALSE)),0,C208*HLOOKUP(A226,C212:L217,2,FALSE)*G226 + D208*HLOOKUP(A226,C212:L217,3,FALSE)*H226 + E208*HLOOKUP(A226,C212:L217,4,FALSE)*I226 + F208*HLOOKUP(A226,C212:L217,5,FALSE)*J226 + G208*HLOOKUP(A226,C212:L217,6,FALSE)*K226)</f>
        <v>1.6178517780206885E-30</v>
      </c>
      <c r="J225" s="4">
        <f>IF(ISBLANK(HLOOKUP(A225,C212:L217,5,FALSE)),0,C209*HLOOKUP(A226,C212:L217,2,FALSE)*G226 + D209*HLOOKUP(A226,C212:L217,3,FALSE)*H226 + E209*HLOOKUP(A226,C212:L217,4,FALSE)*I226 + F209*HLOOKUP(A226,C212:L217,5,FALSE)*J226 + G209*HLOOKUP(A226,C212:L217,6,FALSE)*K226)</f>
        <v>1.8107399278517372E-28</v>
      </c>
      <c r="K225" s="5">
        <f>IF(ISBLANK(HLOOKUP(A225,C212:L217,6,FALSE)),0,C210*HLOOKUP(A226,C212:L217,2,FALSE)*G226 + D210*HLOOKUP(A226,C212:L217,3,FALSE)*H226 + E210*HLOOKUP(A226,C212:L217,4,FALSE)*I226 + F210*HLOOKUP(A226,C212:L217,5,FALSE)*J226 + G210*HLOOKUP(A226,C212:L217,6,FALSE)*K226)</f>
        <v>6.9444443762229108E-2</v>
      </c>
      <c r="L225" s="3">
        <f t="shared" si="223"/>
        <v>0</v>
      </c>
      <c r="M225" s="4">
        <f t="shared" si="214"/>
        <v>0</v>
      </c>
      <c r="N225" s="4">
        <f t="shared" si="215"/>
        <v>7.5617811063467986E-95</v>
      </c>
      <c r="O225" s="4">
        <f t="shared" si="216"/>
        <v>2.9915474610897629E-69</v>
      </c>
      <c r="P225" s="5">
        <f t="shared" si="217"/>
        <v>3.2150205416731011E-4</v>
      </c>
      <c r="Q225" s="19">
        <f t="shared" si="224"/>
        <v>3.2150205416731011E-4</v>
      </c>
      <c r="R225" s="21">
        <f t="shared" si="218"/>
        <v>0</v>
      </c>
      <c r="S225" s="17">
        <f t="shared" si="219"/>
        <v>0</v>
      </c>
      <c r="T225" s="17">
        <f t="shared" si="220"/>
        <v>2.352016420527017E-91</v>
      </c>
      <c r="U225" s="17">
        <f t="shared" si="221"/>
        <v>9.3049093227036039E-66</v>
      </c>
      <c r="V225" s="22">
        <f t="shared" si="222"/>
        <v>1</v>
      </c>
      <c r="W225" s="21">
        <f>IF(W221=A225,L225/Q225,0)</f>
        <v>0</v>
      </c>
      <c r="X225" s="17">
        <f>IF(X221=A225,L225/Q225,0)</f>
        <v>0</v>
      </c>
      <c r="Y225" s="17">
        <f>IF(Y221=A225,L225/Q225,0)</f>
        <v>0</v>
      </c>
      <c r="Z225" s="17">
        <f>IF(Z221=A225,L225/Q225,0)</f>
        <v>0</v>
      </c>
      <c r="AA225" s="17">
        <f>IF(AA221=A225,L225/Q225,0)</f>
        <v>0</v>
      </c>
      <c r="AB225" s="17">
        <f>IF(AB221=A225,L225/Q225,0)</f>
        <v>0</v>
      </c>
      <c r="AC225" s="17">
        <f>IF(AC221=A225,L225/Q225,0)</f>
        <v>0</v>
      </c>
      <c r="AD225" s="17">
        <f>IF(AD221=A225,L225/Q225,0)</f>
        <v>0</v>
      </c>
      <c r="AE225" s="17">
        <f>IF(AE221=A225,L225/Q225,0)</f>
        <v>0</v>
      </c>
      <c r="AF225" s="17">
        <f>IF(AF221=A225,L225/Q225,0)</f>
        <v>0</v>
      </c>
      <c r="AG225" s="21">
        <f>IF(AG221=A225,M225/Q225,0)</f>
        <v>0</v>
      </c>
      <c r="AH225" s="17">
        <f>IF(AH221=A225,M225/Q225,0)</f>
        <v>0</v>
      </c>
      <c r="AI225" s="17">
        <f>IF(AI221=A225,M225/Q225,0)</f>
        <v>0</v>
      </c>
      <c r="AJ225" s="17">
        <f>IF(AJ221=A225,M225/Q225,0)</f>
        <v>0</v>
      </c>
      <c r="AK225" s="17">
        <f>IF(AK221=A225,M225/Q225,0)</f>
        <v>0</v>
      </c>
      <c r="AL225" s="17">
        <f>IF(AL221=A225,M225/Q225,0)</f>
        <v>0</v>
      </c>
      <c r="AM225" s="17">
        <f>IF(AM221=A225,M225/Q225,0)</f>
        <v>0</v>
      </c>
      <c r="AN225" s="17">
        <f>IF(AN221=A225,M225/Q225,0)</f>
        <v>0</v>
      </c>
      <c r="AO225" s="17">
        <f>IF(AO221=A225,M225/Q225,0)</f>
        <v>0</v>
      </c>
      <c r="AP225" s="17">
        <f>IF(AP221=A225,M225/Q225,0)</f>
        <v>0</v>
      </c>
      <c r="AQ225" s="21">
        <f>IF(AQ221=A225,N225/Q225,0)</f>
        <v>0</v>
      </c>
      <c r="AR225" s="17">
        <f>IF(AR221=A225,N225/Q225,0)</f>
        <v>0</v>
      </c>
      <c r="AS225" s="17">
        <f>IF(AS221=A225,N225/Q225,0)</f>
        <v>0</v>
      </c>
      <c r="AT225" s="17">
        <f>IF(AT221=A225,N225/Q225,0)</f>
        <v>0</v>
      </c>
      <c r="AU225" s="17">
        <f>IF(AU221=A225,N225/Q225,0)</f>
        <v>0</v>
      </c>
      <c r="AV225" s="17">
        <f>IF(AV221=A225,N225/Q225,0)</f>
        <v>0</v>
      </c>
      <c r="AW225" s="17">
        <f>IF(AW221=A225,N225/Q225,0)</f>
        <v>2.352016420527017E-91</v>
      </c>
      <c r="AX225" s="17">
        <f>IF(AX221=A225,N225/Q225,0)</f>
        <v>0</v>
      </c>
      <c r="AY225" s="17">
        <f>IF(AY221=A225,N225/Q225,0)</f>
        <v>0</v>
      </c>
      <c r="AZ225" s="17">
        <f>IF(AZ221=A225,N225/Q225,0)</f>
        <v>0</v>
      </c>
      <c r="BA225" s="21">
        <f>IF(BA221=A225,O225/Q225,0)</f>
        <v>0</v>
      </c>
      <c r="BB225" s="17">
        <f>IF(BB221=A225,O225/Q225,0)</f>
        <v>0</v>
      </c>
      <c r="BC225" s="17">
        <f>IF(BC221=A225,O225/Q225,0)</f>
        <v>0</v>
      </c>
      <c r="BD225" s="17">
        <f>IF(BD221=A225,O225/Q225,0)</f>
        <v>0</v>
      </c>
      <c r="BE225" s="17">
        <f>IF(BE221=A225,O225/Q225,0)</f>
        <v>0</v>
      </c>
      <c r="BF225" s="17">
        <f>IF(BF221=A225,O225/Q225,0)</f>
        <v>0</v>
      </c>
      <c r="BG225" s="17">
        <f>IF(BG221=A225,O225/Q225,0)</f>
        <v>9.3049093227036039E-66</v>
      </c>
      <c r="BH225" s="17">
        <f>IF(BH221=A225,O225/Q225,0)</f>
        <v>0</v>
      </c>
      <c r="BI225" s="17">
        <f>IF(BI221=A225,O225/Q225,0)</f>
        <v>0</v>
      </c>
      <c r="BJ225" s="17">
        <f>IF(BJ221=A225,O225/Q225,0)</f>
        <v>0</v>
      </c>
      <c r="BK225" s="21">
        <f>IF(BK221=A225,P225/Q225,0)</f>
        <v>0</v>
      </c>
      <c r="BL225" s="17">
        <f>IF(BL221=A225,P225/Q225,0)</f>
        <v>0</v>
      </c>
      <c r="BM225" s="17">
        <f>IF(BM221=A225,P225/Q225,0)</f>
        <v>0</v>
      </c>
      <c r="BN225" s="17">
        <f>IF(BN221=A225,P225/Q225,0)</f>
        <v>0</v>
      </c>
      <c r="BO225" s="17">
        <f>IF(BO221=A225,P225/Q225,0)</f>
        <v>0</v>
      </c>
      <c r="BP225" s="17">
        <f>IF(BP221=A225,P225/Q225,0)</f>
        <v>0</v>
      </c>
      <c r="BQ225" s="17">
        <f>IF(BQ221=A225,P225/Q225,0)</f>
        <v>1</v>
      </c>
      <c r="BR225" s="17">
        <f>IF(BR221=A225,P225/Q225,0)</f>
        <v>0</v>
      </c>
      <c r="BS225" s="17">
        <f>IF(BS221=A225,P225/Q225,0)</f>
        <v>0</v>
      </c>
      <c r="BT225" s="22">
        <f>IF(BT221=A225,P225/Q225,0)</f>
        <v>0</v>
      </c>
      <c r="BU225" s="4">
        <f>B224*C206*G225*HLOOKUP(A225,C212:L217,2,FALSE)/Q224</f>
        <v>0</v>
      </c>
      <c r="BV225" s="4">
        <f>B224*D206*H225*HLOOKUP(A225,C212:L217,3,FALSE)/Q224</f>
        <v>0</v>
      </c>
      <c r="BW225" s="4">
        <f>B224*E206*I225*HLOOKUP(A225,C212:L217,4,FALSE)/Q224</f>
        <v>0</v>
      </c>
      <c r="BX225" s="4">
        <f>B224*F206*J225*HLOOKUP(A225,C212:L217,5,FALSE)/Q224</f>
        <v>0</v>
      </c>
      <c r="BY225" s="5">
        <f>B224*G206*K225*HLOOKUP(A225,C212:L217,6,FALSE)/Q224</f>
        <v>0</v>
      </c>
      <c r="BZ225" s="3">
        <f>C224*C207*G225*HLOOKUP(A225,C212:L217,2,FALSE)/Q224</f>
        <v>0</v>
      </c>
      <c r="CA225" s="4">
        <f>C224*D207*H225*HLOOKUP(A225,C212:L217,3,FALSE)/Q224</f>
        <v>0</v>
      </c>
      <c r="CB225" s="4">
        <f>C224*E207*I225*HLOOKUP(A225,C212:L217,4,FALSE)/Q224</f>
        <v>0</v>
      </c>
      <c r="CC225" s="4">
        <f>C224*F207*J225*HLOOKUP(A225,C212:L217,5,FALSE)/Q224</f>
        <v>0</v>
      </c>
      <c r="CD225" s="5">
        <f>C224*G207*K225*HLOOKUP(A225,C212:L217,6,FALSE)/Q224</f>
        <v>0</v>
      </c>
      <c r="CE225" s="3">
        <f>D224*C208*G225*HLOOKUP(A225,C212:L217,2,FALSE)/Q224</f>
        <v>0</v>
      </c>
      <c r="CF225" s="4">
        <f>D224*D208*H225*HLOOKUP(A225,C212:L217,3,FALSE)/Q224</f>
        <v>0</v>
      </c>
      <c r="CG225" s="4">
        <f>D224*E208*I225*HLOOKUP(A225,C212:L217,4,FALSE)/Q224</f>
        <v>0</v>
      </c>
      <c r="CH225" s="4">
        <f>D224*F208*J225*HLOOKUP(A225,C212:L217,5,FALSE)/Q224</f>
        <v>0</v>
      </c>
      <c r="CI225" s="5">
        <f>D224*G208*K225*HLOOKUP(A225,C212:L217,6,FALSE)/Q224</f>
        <v>0</v>
      </c>
      <c r="CJ225" s="3">
        <f>E224*C209*G225*HLOOKUP(A225,C212:L217,2,FALSE)/Q224</f>
        <v>0</v>
      </c>
      <c r="CK225" s="4">
        <f>E224*D209*H225*HLOOKUP(A225,C212:L217,3,FALSE)/Q224</f>
        <v>0</v>
      </c>
      <c r="CL225" s="4">
        <f>E224*E209*I225*HLOOKUP(A225,C212:L217,4,FALSE)/Q224</f>
        <v>2.3520164205270173E-91</v>
      </c>
      <c r="CM225" s="4">
        <f>E224*F209*J225*HLOOKUP(A225,C212:L217,5,FALSE)/Q224</f>
        <v>9.3049093227036039E-66</v>
      </c>
      <c r="CN225" s="5">
        <f>E224*G209*K225*HLOOKUP(A225,C212:L217,6,FALSE)/Q224</f>
        <v>1</v>
      </c>
      <c r="CO225" s="3">
        <f>F224*C210*G225*HLOOKUP(A225,C212:L217,2,FALSE)/Q224</f>
        <v>0</v>
      </c>
      <c r="CP225" s="4">
        <f>F224*D210*H225*HLOOKUP(A225,C212:L217,3,FALSE)/Q224</f>
        <v>0</v>
      </c>
      <c r="CQ225" s="4">
        <f>F224*E210*I225*HLOOKUP(A225,C212:L217,4,FALSE)/Q224</f>
        <v>0</v>
      </c>
      <c r="CR225" s="4">
        <f>F224*F210*J225*HLOOKUP(A225,C212:L217,5,FALSE)/Q224</f>
        <v>0</v>
      </c>
      <c r="CS225" s="5">
        <f>F224*G210*K225*HLOOKUP(A225,C212:L217,6,FALSE)/Q224</f>
        <v>0</v>
      </c>
    </row>
    <row r="226" spans="1:97">
      <c r="A226" s="16" t="s">
        <v>14</v>
      </c>
      <c r="B226" s="3">
        <f>IF(ISBLANK(HLOOKUP(A226,C212:L217,2,FALSE)),0,HLOOKUP(A226,C212:L217,2,FALSE) * (C206*B225+C207*C225+C208*D225+C209*E225+C210*F225))</f>
        <v>0</v>
      </c>
      <c r="C226" s="4">
        <f>IF(ISBLANK(HLOOKUP(A226,C212:L217,3,FALSE)),0,HLOOKUP(A226,C212:L217,3,FALSE) * (D206*B225+D207*C225+D208*D225+D209*E225+D210*F225))</f>
        <v>0</v>
      </c>
      <c r="D226" s="4">
        <f>IF(ISBLANK(HLOOKUP(A226,C212:L217,4,FALSE)),0,HLOOKUP(A226,C212:L217,4,FALSE) * (E206*B225+E207*C225+E208*D225+E209*E225+E210*F225))</f>
        <v>1.9290123387867087E-3</v>
      </c>
      <c r="E226" s="4">
        <f>IF(ISBLANK(HLOOKUP(A226,C212:L217,5,FALSE)),0,HLOOKUP(A226,C212:L217,5,FALSE) * (F206*B225+F207*C225+F208*D225+F209*E225+F210*F225))</f>
        <v>0</v>
      </c>
      <c r="F226" s="5">
        <f>IF(ISBLANK(HLOOKUP(A226,C212:L217,6,FALSE)),0,HLOOKUP(A226,C212:L217,6,FALSE) * (G206*B225+G207*C225+G208*D225+G209*E225+G210*F225))</f>
        <v>0</v>
      </c>
      <c r="G226" s="3">
        <f>IF(ISBLANK(HLOOKUP(A226,C212:L217,2,FALSE)),0,C206*HLOOKUP(A227,C212:L217,2,FALSE)*G227 + D206*HLOOKUP(A227,C212:L217,3,FALSE)*H227 + E206*HLOOKUP(A227,C212:L217,4,FALSE)*I227 + F206*HLOOKUP(A227,C212:L217,5,FALSE)*J227 + G206*HLOOKUP(A227,C212:L217,6,FALSE)*K227)</f>
        <v>0</v>
      </c>
      <c r="H226" s="4">
        <f>IF(ISBLANK(HLOOKUP(A226,C212:L217,3,FALSE)),0,C207*HLOOKUP(A227,C212:L217,2,FALSE)*G227 + D207*HLOOKUP(A227,C212:L217,3,FALSE)*H227 + E207*HLOOKUP(A227,C212:L217,4,FALSE)*I227 + F207*HLOOKUP(A227,C212:L217,5,FALSE)*J227 + G207*HLOOKUP(A227,C212:L217,6,FALSE)*K227)</f>
        <v>0</v>
      </c>
      <c r="I226" s="4">
        <f>IF(ISBLANK(HLOOKUP(A226,C212:L217,4,FALSE)),0,C208*HLOOKUP(A227,C212:L217,2,FALSE)*G227 + D208*HLOOKUP(A227,C212:L217,3,FALSE)*H227 + E208*HLOOKUP(A227,C212:L217,4,FALSE)*I227 + F208*HLOOKUP(A227,C212:L217,5,FALSE)*J227 + G208*HLOOKUP(A227,C212:L217,6,FALSE)*K227)</f>
        <v>0.16666666547582859</v>
      </c>
      <c r="J226" s="4">
        <f>IF(ISBLANK(HLOOKUP(A226,C212:L217,5,FALSE)),0,C209*HLOOKUP(A227,C212:L217,2,FALSE)*G227 + D209*HLOOKUP(A227,C212:L217,3,FALSE)*H227 + E209*HLOOKUP(A227,C212:L217,4,FALSE)*I227 + F209*HLOOKUP(A227,C212:L217,5,FALSE)*J227 + G209*HLOOKUP(A227,C212:L217,6,FALSE)*K227)</f>
        <v>0</v>
      </c>
      <c r="K226" s="5">
        <f>IF(ISBLANK(HLOOKUP(A226,C212:L217,6,FALSE)),0,C210*HLOOKUP(A227,C212:L217,2,FALSE)*G227 + D210*HLOOKUP(A227,C212:L217,3,FALSE)*H227 + E210*HLOOKUP(A227,C212:L217,4,FALSE)*I227 + F210*HLOOKUP(A227,C212:L217,5,FALSE)*J227 + G210*HLOOKUP(A227,C212:L217,6,FALSE)*K227)</f>
        <v>0</v>
      </c>
      <c r="L226" s="3">
        <f t="shared" si="223"/>
        <v>0</v>
      </c>
      <c r="M226" s="4">
        <f t="shared" si="214"/>
        <v>0</v>
      </c>
      <c r="N226" s="4">
        <f t="shared" si="215"/>
        <v>3.2150205416731011E-4</v>
      </c>
      <c r="O226" s="4">
        <f t="shared" si="216"/>
        <v>0</v>
      </c>
      <c r="P226" s="5">
        <f t="shared" si="217"/>
        <v>0</v>
      </c>
      <c r="Q226" s="19">
        <f t="shared" si="224"/>
        <v>3.2150205416731011E-4</v>
      </c>
      <c r="R226" s="21">
        <f t="shared" si="218"/>
        <v>0</v>
      </c>
      <c r="S226" s="17">
        <f t="shared" si="219"/>
        <v>0</v>
      </c>
      <c r="T226" s="17">
        <f t="shared" si="220"/>
        <v>1</v>
      </c>
      <c r="U226" s="17">
        <f t="shared" si="221"/>
        <v>0</v>
      </c>
      <c r="V226" s="22">
        <f t="shared" si="222"/>
        <v>0</v>
      </c>
      <c r="W226" s="21">
        <f>IF(W221=A226,L226/Q226,0)</f>
        <v>0</v>
      </c>
      <c r="X226" s="17">
        <f>IF(X221=A226,L226/Q226,0)</f>
        <v>0</v>
      </c>
      <c r="Y226" s="17">
        <f>IF(Y221=A226,L226/Q226,0)</f>
        <v>0</v>
      </c>
      <c r="Z226" s="17">
        <f>IF(Z221=A226,L226/Q226,0)</f>
        <v>0</v>
      </c>
      <c r="AA226" s="17">
        <f>IF(AA221=A226,L226/Q226,0)</f>
        <v>0</v>
      </c>
      <c r="AB226" s="17">
        <f>IF(AB221=A226,L226/Q226,0)</f>
        <v>0</v>
      </c>
      <c r="AC226" s="17">
        <f>IF(AC221=A226,L226/Q226,0)</f>
        <v>0</v>
      </c>
      <c r="AD226" s="17">
        <f>IF(AD221=A226,L226/Q226,0)</f>
        <v>0</v>
      </c>
      <c r="AE226" s="17">
        <f>IF(AE221=A226,L226/Q226,0)</f>
        <v>0</v>
      </c>
      <c r="AF226" s="17">
        <f>IF(AF221=A226,L226/Q226,0)</f>
        <v>0</v>
      </c>
      <c r="AG226" s="21">
        <f>IF(AG221=A226,M226/Q226,0)</f>
        <v>0</v>
      </c>
      <c r="AH226" s="17">
        <f>IF(AH221=A226,M226/Q226,0)</f>
        <v>0</v>
      </c>
      <c r="AI226" s="17">
        <f>IF(AI221=A226,M226/Q226,0)</f>
        <v>0</v>
      </c>
      <c r="AJ226" s="17">
        <f>IF(AJ221=A226,M226/Q226,0)</f>
        <v>0</v>
      </c>
      <c r="AK226" s="17">
        <f>IF(AK221=A226,M226/Q226,0)</f>
        <v>0</v>
      </c>
      <c r="AL226" s="17">
        <f>IF(AL221=A226,M226/Q226,0)</f>
        <v>0</v>
      </c>
      <c r="AM226" s="17">
        <f>IF(AM221=A226,M226/Q226,0)</f>
        <v>0</v>
      </c>
      <c r="AN226" s="17">
        <f>IF(AN221=A226,M226/Q226,0)</f>
        <v>0</v>
      </c>
      <c r="AO226" s="17">
        <f>IF(AO221=A226,M226/Q226,0)</f>
        <v>0</v>
      </c>
      <c r="AP226" s="17">
        <f>IF(AP221=A226,M226/Q226,0)</f>
        <v>0</v>
      </c>
      <c r="AQ226" s="21">
        <f>IF(AQ221=A226,N226/Q226,0)</f>
        <v>0</v>
      </c>
      <c r="AR226" s="17">
        <f>IF(AR221=A226,N226/Q226,0)</f>
        <v>0</v>
      </c>
      <c r="AS226" s="17">
        <f>IF(AS221=A226,N226/Q226,0)</f>
        <v>0</v>
      </c>
      <c r="AT226" s="17">
        <f>IF(AT221=A226,N226/Q226,0)</f>
        <v>0</v>
      </c>
      <c r="AU226" s="17">
        <f>IF(AU221=A226,N226/Q226,0)</f>
        <v>0</v>
      </c>
      <c r="AV226" s="17">
        <f>IF(AV221=A226,N226/Q226,0)</f>
        <v>0</v>
      </c>
      <c r="AW226" s="17">
        <f>IF(AW221=A226,N226/Q226,0)</f>
        <v>0</v>
      </c>
      <c r="AX226" s="17">
        <f>IF(AX221=A226,N226/Q226,0)</f>
        <v>0</v>
      </c>
      <c r="AY226" s="17">
        <f>IF(AY221=A226,N226/Q226,0)</f>
        <v>0</v>
      </c>
      <c r="AZ226" s="17">
        <f>IF(AZ221=A226,N226/Q226,0)</f>
        <v>1</v>
      </c>
      <c r="BA226" s="21">
        <f>IF(BA221=A226,O226/Q226,0)</f>
        <v>0</v>
      </c>
      <c r="BB226" s="17">
        <f>IF(BB221=A226,O226/Q226,0)</f>
        <v>0</v>
      </c>
      <c r="BC226" s="17">
        <f>IF(BC221=A226,O226/Q226,0)</f>
        <v>0</v>
      </c>
      <c r="BD226" s="17">
        <f>IF(BD221=A226,O226/Q226,0)</f>
        <v>0</v>
      </c>
      <c r="BE226" s="17">
        <f>IF(BE221=A226,O226/Q226,0)</f>
        <v>0</v>
      </c>
      <c r="BF226" s="17">
        <f>IF(BF221=A226,O226/Q226,0)</f>
        <v>0</v>
      </c>
      <c r="BG226" s="17">
        <f>IF(BG221=A226,O226/Q226,0)</f>
        <v>0</v>
      </c>
      <c r="BH226" s="17">
        <f>IF(BH221=A226,O226/Q226,0)</f>
        <v>0</v>
      </c>
      <c r="BI226" s="17">
        <f>IF(BI221=A226,O226/Q226,0)</f>
        <v>0</v>
      </c>
      <c r="BJ226" s="17">
        <f>IF(BJ221=A226,O226/Q226,0)</f>
        <v>0</v>
      </c>
      <c r="BK226" s="21">
        <f>IF(BK221=A226,P226/Q226,0)</f>
        <v>0</v>
      </c>
      <c r="BL226" s="17">
        <f>IF(BL221=A226,P226/Q226,0)</f>
        <v>0</v>
      </c>
      <c r="BM226" s="17">
        <f>IF(BM221=A226,P226/Q226,0)</f>
        <v>0</v>
      </c>
      <c r="BN226" s="17">
        <f>IF(BN221=A226,P226/Q226,0)</f>
        <v>0</v>
      </c>
      <c r="BO226" s="17">
        <f>IF(BO221=A226,P226/Q226,0)</f>
        <v>0</v>
      </c>
      <c r="BP226" s="17">
        <f>IF(BP221=A226,P226/Q226,0)</f>
        <v>0</v>
      </c>
      <c r="BQ226" s="17">
        <f>IF(BQ221=A226,P226/Q226,0)</f>
        <v>0</v>
      </c>
      <c r="BR226" s="17">
        <f>IF(BR221=A226,P226/Q226,0)</f>
        <v>0</v>
      </c>
      <c r="BS226" s="17">
        <f>IF(BS221=A226,P226/Q226,0)</f>
        <v>0</v>
      </c>
      <c r="BT226" s="22">
        <f>IF(BT221=A226,P226/Q226,0)</f>
        <v>0</v>
      </c>
      <c r="BU226" s="4">
        <f>B225*C206*G226*HLOOKUP(A226,C212:L217,2,FALSE)/Q225</f>
        <v>0</v>
      </c>
      <c r="BV226" s="4">
        <f>B225*D206*H226*HLOOKUP(A226,C212:L217,3,FALSE)/Q225</f>
        <v>0</v>
      </c>
      <c r="BW226" s="4">
        <f>B225*E206*I226*HLOOKUP(A226,C212:L217,4,FALSE)/Q225</f>
        <v>0</v>
      </c>
      <c r="BX226" s="4">
        <f>B225*F206*J226*HLOOKUP(A226,C212:L217,5,FALSE)/Q225</f>
        <v>0</v>
      </c>
      <c r="BY226" s="5">
        <f>B225*G206*K226*HLOOKUP(A226,C212:L217,6,FALSE)/Q225</f>
        <v>0</v>
      </c>
      <c r="BZ226" s="3">
        <f>C225*C207*G226*HLOOKUP(A226,C212:L217,2,FALSE)/Q225</f>
        <v>0</v>
      </c>
      <c r="CA226" s="4">
        <f>C225*D207*H226*HLOOKUP(A226,C212:L217,3,FALSE)/Q225</f>
        <v>0</v>
      </c>
      <c r="CB226" s="4">
        <f>C225*E207*I226*HLOOKUP(A226,C212:L217,4,FALSE)/Q225</f>
        <v>0</v>
      </c>
      <c r="CC226" s="4">
        <f>C225*F207*J226*HLOOKUP(A226,C212:L217,5,FALSE)/Q225</f>
        <v>0</v>
      </c>
      <c r="CD226" s="5">
        <f>C225*G207*K226*HLOOKUP(A226,C212:L217,6,FALSE)/Q225</f>
        <v>0</v>
      </c>
      <c r="CE226" s="3">
        <f>D225*C208*G226*HLOOKUP(A226,C212:L217,2,FALSE)/Q225</f>
        <v>0</v>
      </c>
      <c r="CF226" s="4">
        <f>D225*D208*H226*HLOOKUP(A226,C212:L217,3,FALSE)/Q225</f>
        <v>0</v>
      </c>
      <c r="CG226" s="4">
        <f>D225*E208*I226*HLOOKUP(A226,C212:L217,4,FALSE)/Q225</f>
        <v>2.352016420527017E-91</v>
      </c>
      <c r="CH226" s="4">
        <f>D225*F208*J226*HLOOKUP(A226,C212:L217,5,FALSE)/Q225</f>
        <v>0</v>
      </c>
      <c r="CI226" s="5">
        <f>D225*G208*K226*HLOOKUP(A226,C212:L217,6,FALSE)/Q225</f>
        <v>0</v>
      </c>
      <c r="CJ226" s="3">
        <f>E225*C209*G226*HLOOKUP(A226,C212:L217,2,FALSE)/Q225</f>
        <v>0</v>
      </c>
      <c r="CK226" s="4">
        <f>E225*D209*H226*HLOOKUP(A226,C212:L217,3,FALSE)/Q225</f>
        <v>0</v>
      </c>
      <c r="CL226" s="4">
        <f>E225*E209*I226*HLOOKUP(A226,C212:L217,4,FALSE)/Q225</f>
        <v>9.304909322703606E-66</v>
      </c>
      <c r="CM226" s="4">
        <f>E225*F209*J226*HLOOKUP(A226,C212:L217,5,FALSE)/Q225</f>
        <v>0</v>
      </c>
      <c r="CN226" s="5">
        <f>E225*G209*K226*HLOOKUP(A226,C212:L217,6,FALSE)/Q225</f>
        <v>0</v>
      </c>
      <c r="CO226" s="3">
        <f>F225*C210*G226*HLOOKUP(A226,C212:L217,2,FALSE)/Q225</f>
        <v>0</v>
      </c>
      <c r="CP226" s="4">
        <f>F225*D210*H226*HLOOKUP(A226,C212:L217,3,FALSE)/Q225</f>
        <v>0</v>
      </c>
      <c r="CQ226" s="4">
        <f>F225*E210*I226*HLOOKUP(A226,C212:L217,4,FALSE)/Q225</f>
        <v>1</v>
      </c>
      <c r="CR226" s="4">
        <f>F225*F210*J226*HLOOKUP(A226,C212:L217,5,FALSE)/Q225</f>
        <v>0</v>
      </c>
      <c r="CS226" s="5">
        <f>F225*G210*K226*HLOOKUP(A226,C212:L217,6,FALSE)/Q225</f>
        <v>0</v>
      </c>
    </row>
    <row r="227" spans="1:97">
      <c r="A227" s="16" t="s">
        <v>9</v>
      </c>
      <c r="B227" s="3">
        <f>IF(ISBLANK(HLOOKUP(A227,C212:L217,2,FALSE)),0,HLOOKUP(A227,C212:L217,2,FALSE) * (C206*B226+C207*C226+C208*D226+C209*E226+C210*F226))</f>
        <v>0</v>
      </c>
      <c r="C227" s="4">
        <f>IF(ISBLANK(HLOOKUP(A227,C212:L217,3,FALSE)),0,HLOOKUP(A227,C212:L217,3,FALSE) * (D206*B226+D207*C226+D208*D226+D209*E226+D210*F226))</f>
        <v>0</v>
      </c>
      <c r="D227" s="4">
        <f>IF(ISBLANK(HLOOKUP(A227,C212:L217,4,FALSE)),0,HLOOKUP(A227,C212:L217,4,FALSE) * (E206*B226+E207*C226+E208*D226+E209*E226+E210*F226))</f>
        <v>2.6174441136910529E-61</v>
      </c>
      <c r="E227" s="4">
        <f>IF(ISBLANK(HLOOKUP(A227,C212:L217,5,FALSE)),0,HLOOKUP(A227,C212:L217,5,FALSE) * (F206*B226+F207*C226+F208*D226+F209*E226+F210*F226))</f>
        <v>9.6450616594698224E-4</v>
      </c>
      <c r="F227" s="5">
        <f>IF(ISBLANK(HLOOKUP(A227,C212:L217,6,FALSE)),0,HLOOKUP(A227,C212:L217,6,FALSE) * (G206*B226+G207*C226+G208*D226+G209*E226+G210*F226))</f>
        <v>9.2335706818985225E-21</v>
      </c>
      <c r="G227" s="3">
        <f>IF(ISBLANK(HLOOKUP(A227,C212:L217,2,FALSE)),0,C206*HLOOKUP(A228,C212:L217,2,FALSE)*G228 + D206*HLOOKUP(A228,C212:L217,3,FALSE)*H228 + E206*HLOOKUP(A228,C212:L217,4,FALSE)*I228 + F206*HLOOKUP(A228,C212:L217,5,FALSE)*J228 + G206*HLOOKUP(A228,C212:L217,6,FALSE)*K228)</f>
        <v>0</v>
      </c>
      <c r="H227" s="4">
        <f>IF(ISBLANK(HLOOKUP(A227,C212:L217,3,FALSE)),0,C207*HLOOKUP(A228,C212:L217,2,FALSE)*G228 + D207*HLOOKUP(A228,C212:L217,3,FALSE)*H228 + E207*HLOOKUP(A228,C212:L217,4,FALSE)*I228 + F207*HLOOKUP(A228,C212:L217,5,FALSE)*J228 + G207*HLOOKUP(A228,C212:L217,6,FALSE)*K228)</f>
        <v>0</v>
      </c>
      <c r="I227" s="4">
        <f>IF(ISBLANK(HLOOKUP(A227,C212:L217,4,FALSE)),0,C208*HLOOKUP(A228,C212:L217,2,FALSE)*G228 + D208*HLOOKUP(A228,C212:L217,3,FALSE)*H228 + E208*HLOOKUP(A228,C212:L217,4,FALSE)*I228 + F208*HLOOKUP(A228,C212:L217,5,FALSE)*J228 + G208*HLOOKUP(A228,C212:L217,6,FALSE)*K228)</f>
        <v>8.5723684885715669E-38</v>
      </c>
      <c r="J227" s="4">
        <f>IF(ISBLANK(HLOOKUP(A227,C212:L217,5,FALSE)),0,C209*HLOOKUP(A228,C212:L217,2,FALSE)*G228 + D209*HLOOKUP(A228,C212:L217,3,FALSE)*H228 + E209*HLOOKUP(A228,C212:L217,4,FALSE)*I228 + F209*HLOOKUP(A228,C212:L217,5,FALSE)*J228 + G209*HLOOKUP(A228,C212:L217,6,FALSE)*K228)</f>
        <v>0.33333333214272337</v>
      </c>
      <c r="K227" s="5">
        <f>IF(ISBLANK(HLOOKUP(A227,C212:L217,6,FALSE)),0,C210*HLOOKUP(A228,C212:L217,2,FALSE)*G228 + D210*HLOOKUP(A228,C212:L217,3,FALSE)*H228 + E210*HLOOKUP(A228,C212:L217,4,FALSE)*I228 + F210*HLOOKUP(A228,C212:L217,5,FALSE)*J228 + G210*HLOOKUP(A228,C212:L217,6,FALSE)*K228)</f>
        <v>0.50000000133943612</v>
      </c>
      <c r="L227" s="3">
        <f t="shared" si="223"/>
        <v>0</v>
      </c>
      <c r="M227" s="4">
        <f t="shared" si="214"/>
        <v>0</v>
      </c>
      <c r="N227" s="4">
        <f t="shared" si="215"/>
        <v>2.2437695440802315E-98</v>
      </c>
      <c r="O227" s="4">
        <f t="shared" si="216"/>
        <v>3.2150205416731011E-4</v>
      </c>
      <c r="P227" s="5">
        <f t="shared" si="217"/>
        <v>4.6167853533170394E-21</v>
      </c>
      <c r="Q227" s="19">
        <f t="shared" si="224"/>
        <v>3.2150205416731011E-4</v>
      </c>
      <c r="R227" s="21">
        <f t="shared" si="218"/>
        <v>0</v>
      </c>
      <c r="S227" s="17">
        <f t="shared" si="219"/>
        <v>0</v>
      </c>
      <c r="T227" s="17">
        <f t="shared" si="220"/>
        <v>6.9790208647082886E-95</v>
      </c>
      <c r="U227" s="17">
        <f t="shared" si="221"/>
        <v>1</v>
      </c>
      <c r="V227" s="22">
        <f t="shared" si="222"/>
        <v>1.4360049316868308E-17</v>
      </c>
      <c r="W227" s="21">
        <f>IF(W221=A227,L227/Q227,0)</f>
        <v>0</v>
      </c>
      <c r="X227" s="17">
        <f>IF(X221=A227,L227/Q227,0)</f>
        <v>0</v>
      </c>
      <c r="Y227" s="17">
        <f>IF(Y221=A227,L227/Q227,0)</f>
        <v>0</v>
      </c>
      <c r="Z227" s="17">
        <f>IF(Z221=A227,L227/Q227,0)</f>
        <v>0</v>
      </c>
      <c r="AA227" s="17">
        <f>IF(AA221=A227,L227/Q227,0)</f>
        <v>0</v>
      </c>
      <c r="AB227" s="17">
        <f>IF(AB221=A227,L227/Q227,0)</f>
        <v>0</v>
      </c>
      <c r="AC227" s="17">
        <f>IF(AC221=A227,L227/Q227,0)</f>
        <v>0</v>
      </c>
      <c r="AD227" s="17">
        <f>IF(AD221=A227,L227/Q227,0)</f>
        <v>0</v>
      </c>
      <c r="AE227" s="17">
        <f>IF(AE221=A227,L227/Q227,0)</f>
        <v>0</v>
      </c>
      <c r="AF227" s="17">
        <f>IF(AF221=A227,L227/Q227,0)</f>
        <v>0</v>
      </c>
      <c r="AG227" s="21">
        <f>IF(AG221=A227,M227/Q227,0)</f>
        <v>0</v>
      </c>
      <c r="AH227" s="17">
        <f>IF(AH221=A227,M227/Q227,0)</f>
        <v>0</v>
      </c>
      <c r="AI227" s="17">
        <f>IF(AI221=A227,M227/Q227,0)</f>
        <v>0</v>
      </c>
      <c r="AJ227" s="17">
        <f>IF(AJ221=A227,M227/Q227,0)</f>
        <v>0</v>
      </c>
      <c r="AK227" s="17">
        <f>IF(AK221=A227,M227/Q227,0)</f>
        <v>0</v>
      </c>
      <c r="AL227" s="17">
        <f>IF(AL221=A227,M227/Q227,0)</f>
        <v>0</v>
      </c>
      <c r="AM227" s="17">
        <f>IF(AM221=A227,M227/Q227,0)</f>
        <v>0</v>
      </c>
      <c r="AN227" s="17">
        <f>IF(AN221=A227,M227/Q227,0)</f>
        <v>0</v>
      </c>
      <c r="AO227" s="17">
        <f>IF(AO221=A227,M227/Q227,0)</f>
        <v>0</v>
      </c>
      <c r="AP227" s="17">
        <f>IF(AP221=A227,M227/Q227,0)</f>
        <v>0</v>
      </c>
      <c r="AQ227" s="21">
        <f>IF(AQ221=A227,N227/Q227,0)</f>
        <v>0</v>
      </c>
      <c r="AR227" s="17">
        <f>IF(AR221=A227,N227/Q227,0)</f>
        <v>0</v>
      </c>
      <c r="AS227" s="17">
        <f>IF(AS221=A227,N227/Q227,0)</f>
        <v>0</v>
      </c>
      <c r="AT227" s="17">
        <f>IF(AT221=A227,N227/Q227,0)</f>
        <v>0</v>
      </c>
      <c r="AU227" s="17">
        <f>IF(AU221=A227,N227/Q227,0)</f>
        <v>6.9790208647082886E-95</v>
      </c>
      <c r="AV227" s="17">
        <f>IF(AV221=A227,N227/Q227,0)</f>
        <v>0</v>
      </c>
      <c r="AW227" s="17">
        <f>IF(AW221=A227,N227/Q227,0)</f>
        <v>0</v>
      </c>
      <c r="AX227" s="17">
        <f>IF(AX221=A227,N227/Q227,0)</f>
        <v>0</v>
      </c>
      <c r="AY227" s="17">
        <f>IF(AY221=A227,N227/Q227,0)</f>
        <v>0</v>
      </c>
      <c r="AZ227" s="17">
        <f>IF(AZ221=A227,N227/Q227,0)</f>
        <v>0</v>
      </c>
      <c r="BA227" s="21">
        <f>IF(BA221=A227,O227/Q227,0)</f>
        <v>0</v>
      </c>
      <c r="BB227" s="17">
        <f>IF(BB221=A227,O227/Q227,0)</f>
        <v>0</v>
      </c>
      <c r="BC227" s="17">
        <f>IF(BC221=A227,O227/Q227,0)</f>
        <v>0</v>
      </c>
      <c r="BD227" s="17">
        <f>IF(BD221=A227,O227/Q227,0)</f>
        <v>0</v>
      </c>
      <c r="BE227" s="17">
        <f>IF(BE221=A227,O227/Q227,0)</f>
        <v>1</v>
      </c>
      <c r="BF227" s="17">
        <f>IF(BF221=A227,O227/Q227,0)</f>
        <v>0</v>
      </c>
      <c r="BG227" s="17">
        <f>IF(BG221=A227,O227/Q227,0)</f>
        <v>0</v>
      </c>
      <c r="BH227" s="17">
        <f>IF(BH221=A227,O227/Q227,0)</f>
        <v>0</v>
      </c>
      <c r="BI227" s="17">
        <f>IF(BI221=A227,O227/Q227,0)</f>
        <v>0</v>
      </c>
      <c r="BJ227" s="17">
        <f>IF(BJ221=A227,O227/Q227,0)</f>
        <v>0</v>
      </c>
      <c r="BK227" s="21">
        <f>IF(BK221=A227,P227/Q227,0)</f>
        <v>0</v>
      </c>
      <c r="BL227" s="17">
        <f>IF(BL221=A227,P227/Q227,0)</f>
        <v>0</v>
      </c>
      <c r="BM227" s="17">
        <f>IF(BM221=A227,P227/Q227,0)</f>
        <v>0</v>
      </c>
      <c r="BN227" s="17">
        <f>IF(BN221=A227,P227/Q227,0)</f>
        <v>0</v>
      </c>
      <c r="BO227" s="17">
        <f>IF(BO221=A227,P227/Q227,0)</f>
        <v>1.4360049316868308E-17</v>
      </c>
      <c r="BP227" s="17">
        <f>IF(BP221=A227,P227/Q227,0)</f>
        <v>0</v>
      </c>
      <c r="BQ227" s="17">
        <f>IF(BQ221=A227,P227/Q227,0)</f>
        <v>0</v>
      </c>
      <c r="BR227" s="17">
        <f>IF(BR221=A227,P227/Q227,0)</f>
        <v>0</v>
      </c>
      <c r="BS227" s="17">
        <f>IF(BS221=A227,P227/Q227,0)</f>
        <v>0</v>
      </c>
      <c r="BT227" s="22">
        <f>IF(BT221=A227,P227/Q227,0)</f>
        <v>0</v>
      </c>
      <c r="BU227" s="4">
        <f>B226*C206*G227*HLOOKUP(A227,C212:L217,2,FALSE)/Q226</f>
        <v>0</v>
      </c>
      <c r="BV227" s="4">
        <f>B226*D206*H227*HLOOKUP(A227,C212:L217,3,FALSE)/Q226</f>
        <v>0</v>
      </c>
      <c r="BW227" s="4">
        <f>B226*E206*I227*HLOOKUP(A227,C212:L217,4,FALSE)/Q226</f>
        <v>0</v>
      </c>
      <c r="BX227" s="4">
        <f>B226*F206*J227*HLOOKUP(A227,C212:L217,5,FALSE)/Q226</f>
        <v>0</v>
      </c>
      <c r="BY227" s="5">
        <f>B226*G206*K227*HLOOKUP(A227,C212:L217,6,FALSE)/Q226</f>
        <v>0</v>
      </c>
      <c r="BZ227" s="3">
        <f>C226*C207*G227*HLOOKUP(A227,C212:L217,2,FALSE)/Q226</f>
        <v>0</v>
      </c>
      <c r="CA227" s="4">
        <f>C226*D207*H227*HLOOKUP(A227,C212:L217,3,FALSE)/Q226</f>
        <v>0</v>
      </c>
      <c r="CB227" s="4">
        <f>C226*E207*I227*HLOOKUP(A227,C212:L217,4,FALSE)/Q226</f>
        <v>0</v>
      </c>
      <c r="CC227" s="4">
        <f>C226*F207*J227*HLOOKUP(A227,C212:L217,5,FALSE)/Q226</f>
        <v>0</v>
      </c>
      <c r="CD227" s="5">
        <f>C226*G207*K227*HLOOKUP(A227,C212:L217,6,FALSE)/Q226</f>
        <v>0</v>
      </c>
      <c r="CE227" s="3">
        <f>D226*C208*G227*HLOOKUP(A227,C212:L217,2,FALSE)/Q226</f>
        <v>0</v>
      </c>
      <c r="CF227" s="4">
        <f>D226*D208*H227*HLOOKUP(A227,C212:L217,3,FALSE)/Q226</f>
        <v>0</v>
      </c>
      <c r="CG227" s="4">
        <f>D226*E208*I227*HLOOKUP(A227,C212:L217,4,FALSE)/Q226</f>
        <v>6.9790208647082886E-95</v>
      </c>
      <c r="CH227" s="4">
        <f>D226*F208*J227*HLOOKUP(A227,C212:L217,5,FALSE)/Q226</f>
        <v>1</v>
      </c>
      <c r="CI227" s="5">
        <f>D226*G208*K227*HLOOKUP(A227,C212:L217,6,FALSE)/Q226</f>
        <v>1.4360049316868308E-17</v>
      </c>
      <c r="CJ227" s="3">
        <f>E226*C209*G227*HLOOKUP(A227,C212:L217,2,FALSE)/Q226</f>
        <v>0</v>
      </c>
      <c r="CK227" s="4">
        <f>E226*D209*H227*HLOOKUP(A227,C212:L217,3,FALSE)/Q226</f>
        <v>0</v>
      </c>
      <c r="CL227" s="4">
        <f>E226*E209*I227*HLOOKUP(A227,C212:L217,4,FALSE)/Q226</f>
        <v>0</v>
      </c>
      <c r="CM227" s="4">
        <f>E226*F209*J227*HLOOKUP(A227,C212:L217,5,FALSE)/Q226</f>
        <v>0</v>
      </c>
      <c r="CN227" s="5">
        <f>E226*G209*K227*HLOOKUP(A227,C212:L217,6,FALSE)/Q226</f>
        <v>0</v>
      </c>
      <c r="CO227" s="3">
        <f>F226*C210*G227*HLOOKUP(A227,C212:L217,2,FALSE)/Q226</f>
        <v>0</v>
      </c>
      <c r="CP227" s="4">
        <f>F226*D210*H227*HLOOKUP(A227,C212:L217,3,FALSE)/Q226</f>
        <v>0</v>
      </c>
      <c r="CQ227" s="4">
        <f>F226*E210*I227*HLOOKUP(A227,C212:L217,4,FALSE)/Q226</f>
        <v>0</v>
      </c>
      <c r="CR227" s="4">
        <f>F226*F210*J227*HLOOKUP(A227,C212:L217,5,FALSE)/Q226</f>
        <v>0</v>
      </c>
      <c r="CS227" s="5">
        <f>F226*G210*K227*HLOOKUP(A227,C212:L217,6,FALSE)/Q226</f>
        <v>0</v>
      </c>
    </row>
    <row r="228" spans="1:97">
      <c r="A228" s="16" t="s">
        <v>6</v>
      </c>
      <c r="B228" s="3">
        <f>IF(ISBLANK(HLOOKUP(A228,C212:L217,2,FALSE)),0,HLOOKUP(A228,C212:L217,2,FALSE) * (C206*B227+C207*C227+C208*D227+C209*E227+C210*F227))</f>
        <v>0</v>
      </c>
      <c r="C228" s="4">
        <f>IF(ISBLANK(HLOOKUP(A228,C212:L217,3,FALSE)),0,HLOOKUP(A228,C212:L217,3,FALSE) * (D206*B227+D207*C227+D208*D227+D209*E227+D210*F227))</f>
        <v>3.2150205416731011E-4</v>
      </c>
      <c r="D228" s="4">
        <f>IF(ISBLANK(HLOOKUP(A228,C212:L217,4,FALSE)),0,HLOOKUP(A228,C212:L217,4,FALSE) * (E206*B227+E207*C227+E208*D227+E209*E227+E210*F227))</f>
        <v>0</v>
      </c>
      <c r="E228" s="4">
        <f>IF(ISBLANK(HLOOKUP(A228,C212:L217,5,FALSE)),0,HLOOKUP(A228,C212:L217,5,FALSE) * (F206*B227+F207*C227+F208*D227+F209*E227+F210*F227))</f>
        <v>0</v>
      </c>
      <c r="F228" s="5">
        <f>IF(ISBLANK(HLOOKUP(A228,C212:L217,6,FALSE)),0,HLOOKUP(A228,C212:L217,6,FALSE) * (G206*B227+G207*C227+G208*D227+G209*E227+G210*F227))</f>
        <v>0</v>
      </c>
      <c r="G228" s="3">
        <f>IF(ISBLANK(HLOOKUP(A228,C212:L217,2,FALSE)),0,HLOOKUP(A228,C212:L217,2,FALSE))</f>
        <v>0</v>
      </c>
      <c r="H228" s="4">
        <f>IF(ISBLANK(HLOOKUP(A228,C212:L217,3,FALSE)),0,HLOOKUP(A228,C212:L217,3,FALSE))</f>
        <v>1</v>
      </c>
      <c r="I228" s="4">
        <f>IF(ISBLANK(HLOOKUP(A228,C212:L217,4,FALSE)),0,HLOOKUP(A228,C212:L217,4,FALSE))</f>
        <v>0</v>
      </c>
      <c r="J228" s="4">
        <f>IF(ISBLANK(HLOOKUP(A228,C212:L217,5,FALSE)),0,HLOOKUP(A228,C212:L217,5,FALSE))</f>
        <v>0</v>
      </c>
      <c r="K228" s="5">
        <f>IF(ISBLANK(HLOOKUP(A228,C212:L217,6,FALSE)),0,HLOOKUP(A228,C212:L217,6,FALSE))</f>
        <v>0</v>
      </c>
      <c r="L228" s="3">
        <f t="shared" si="223"/>
        <v>0</v>
      </c>
      <c r="M228" s="4">
        <f t="shared" si="214"/>
        <v>3.2150205416731011E-4</v>
      </c>
      <c r="N228" s="4">
        <f t="shared" si="215"/>
        <v>0</v>
      </c>
      <c r="O228" s="4">
        <f t="shared" si="216"/>
        <v>0</v>
      </c>
      <c r="P228" s="5">
        <f t="shared" si="217"/>
        <v>0</v>
      </c>
      <c r="Q228" s="19">
        <f t="shared" si="224"/>
        <v>3.2150205416731011E-4</v>
      </c>
      <c r="R228" s="21">
        <f t="shared" si="218"/>
        <v>0</v>
      </c>
      <c r="S228" s="17">
        <f t="shared" si="219"/>
        <v>1</v>
      </c>
      <c r="T228" s="17">
        <f t="shared" si="220"/>
        <v>0</v>
      </c>
      <c r="U228" s="17">
        <f t="shared" si="221"/>
        <v>0</v>
      </c>
      <c r="V228" s="22">
        <f t="shared" si="222"/>
        <v>0</v>
      </c>
      <c r="W228" s="21">
        <f>IF(W221=A228,L228/Q228,0)</f>
        <v>0</v>
      </c>
      <c r="X228" s="17">
        <f>IF(X221=A228,L228/Q228,0)</f>
        <v>0</v>
      </c>
      <c r="Y228" s="17">
        <f>IF(Y221=A228,L228/Q228,0)</f>
        <v>0</v>
      </c>
      <c r="Z228" s="17">
        <f>IF(Z221=A228,L228/Q228,0)</f>
        <v>0</v>
      </c>
      <c r="AA228" s="17">
        <f>IF(AA221=A228,L228/Q228,0)</f>
        <v>0</v>
      </c>
      <c r="AB228" s="17">
        <f>IF(AB221=A228,L228/Q228,0)</f>
        <v>0</v>
      </c>
      <c r="AC228" s="17">
        <f>IF(AC221=A228,L228/Q228,0)</f>
        <v>0</v>
      </c>
      <c r="AD228" s="17">
        <f>IF(AD221=A228,L228/Q228,0)</f>
        <v>0</v>
      </c>
      <c r="AE228" s="17">
        <f>IF(AE221=A228,L228/Q228,0)</f>
        <v>0</v>
      </c>
      <c r="AF228" s="17">
        <f>IF(AF221=A228,L228/Q228,0)</f>
        <v>0</v>
      </c>
      <c r="AG228" s="21">
        <f>IF(AG221=A228,M228/Q228,0)</f>
        <v>0</v>
      </c>
      <c r="AH228" s="17">
        <f>IF(AH221=A228,M228/Q228,0)</f>
        <v>1</v>
      </c>
      <c r="AI228" s="17">
        <f>IF(AI221=A228,M228/Q228,0)</f>
        <v>0</v>
      </c>
      <c r="AJ228" s="17">
        <f>IF(AJ221=A228,M228/Q228,0)</f>
        <v>0</v>
      </c>
      <c r="AK228" s="17">
        <f>IF(AK221=A228,M228/Q228,0)</f>
        <v>0</v>
      </c>
      <c r="AL228" s="17">
        <f>IF(AL221=A228,M228/Q228,0)</f>
        <v>0</v>
      </c>
      <c r="AM228" s="17">
        <f>IF(AM221=A228,M228/Q228,0)</f>
        <v>0</v>
      </c>
      <c r="AN228" s="17">
        <f>IF(AN221=A228,M228/Q228,0)</f>
        <v>0</v>
      </c>
      <c r="AO228" s="17">
        <f>IF(AO221=A228,M228/Q228,0)</f>
        <v>0</v>
      </c>
      <c r="AP228" s="17">
        <f>IF(AP221=A228,M228/Q228,0)</f>
        <v>0</v>
      </c>
      <c r="AQ228" s="21">
        <f>IF(AQ221=A228,N228/Q228,0)</f>
        <v>0</v>
      </c>
      <c r="AR228" s="17">
        <f>IF(AR221=A228,N228/Q228,0)</f>
        <v>0</v>
      </c>
      <c r="AS228" s="17">
        <f>IF(AS221=A228,N228/Q228,0)</f>
        <v>0</v>
      </c>
      <c r="AT228" s="17">
        <f>IF(AT221=A228,N228/Q228,0)</f>
        <v>0</v>
      </c>
      <c r="AU228" s="17">
        <f>IF(AU221=A228,N228/Q228,0)</f>
        <v>0</v>
      </c>
      <c r="AV228" s="17">
        <f>IF(AV221=A228,N228/Q228,0)</f>
        <v>0</v>
      </c>
      <c r="AW228" s="17">
        <f>IF(AW221=A228,N228/Q228,0)</f>
        <v>0</v>
      </c>
      <c r="AX228" s="17">
        <f>IF(AX221=A228,N228/Q228,0)</f>
        <v>0</v>
      </c>
      <c r="AY228" s="17">
        <f>IF(AY221=A228,N228/Q228,0)</f>
        <v>0</v>
      </c>
      <c r="AZ228" s="17">
        <f>IF(AZ221=A228,N228/Q228,0)</f>
        <v>0</v>
      </c>
      <c r="BA228" s="21">
        <f>IF(BA221=A228,O228/Q228,0)</f>
        <v>0</v>
      </c>
      <c r="BB228" s="17">
        <f>IF(BB221=A228,O228/Q228,0)</f>
        <v>0</v>
      </c>
      <c r="BC228" s="17">
        <f>IF(BC221=A228,O228/Q228,0)</f>
        <v>0</v>
      </c>
      <c r="BD228" s="17">
        <f>IF(BD221=A228,O228/Q228,0)</f>
        <v>0</v>
      </c>
      <c r="BE228" s="17">
        <f>IF(BE221=A228,O228/Q228,0)</f>
        <v>0</v>
      </c>
      <c r="BF228" s="17">
        <f>IF(BF221=A228,O228/Q228,0)</f>
        <v>0</v>
      </c>
      <c r="BG228" s="17">
        <f>IF(BG221=A228,O228/Q228,0)</f>
        <v>0</v>
      </c>
      <c r="BH228" s="17">
        <f>IF(BH221=A228,O228/Q228,0)</f>
        <v>0</v>
      </c>
      <c r="BI228" s="17">
        <f>IF(BI221=A228,O228/Q228,0)</f>
        <v>0</v>
      </c>
      <c r="BJ228" s="17">
        <f>IF(BJ221=A228,O228/Q228,0)</f>
        <v>0</v>
      </c>
      <c r="BK228" s="21">
        <f>IF(BK221=A228,P228/Q228,0)</f>
        <v>0</v>
      </c>
      <c r="BL228" s="17">
        <f>IF(BL221=A228,P228/Q228,0)</f>
        <v>0</v>
      </c>
      <c r="BM228" s="17">
        <f>IF(BM221=A228,P228/Q228,0)</f>
        <v>0</v>
      </c>
      <c r="BN228" s="17">
        <f>IF(BN221=A228,P228/Q228,0)</f>
        <v>0</v>
      </c>
      <c r="BO228" s="17">
        <f>IF(BO221=A228,P228/Q228,0)</f>
        <v>0</v>
      </c>
      <c r="BP228" s="17">
        <f>IF(BP221=A228,P228/Q228,0)</f>
        <v>0</v>
      </c>
      <c r="BQ228" s="17">
        <f>IF(BQ221=A228,P228/Q228,0)</f>
        <v>0</v>
      </c>
      <c r="BR228" s="17">
        <f>IF(BR221=A228,P228/Q228,0)</f>
        <v>0</v>
      </c>
      <c r="BS228" s="17">
        <f>IF(BS221=A228,P228/Q228,0)</f>
        <v>0</v>
      </c>
      <c r="BT228" s="22">
        <f>IF(BT221=A228,P228/Q228,0)</f>
        <v>0</v>
      </c>
      <c r="BU228" s="4">
        <f>B227*C206*G228*HLOOKUP(A228,C212:L217,2,FALSE)/Q227</f>
        <v>0</v>
      </c>
      <c r="BV228" s="4">
        <f>B227*D206*H228*HLOOKUP(A228,C212:L217,3,FALSE)/Q227</f>
        <v>0</v>
      </c>
      <c r="BW228" s="4">
        <f>B227*E206*I228*HLOOKUP(A228,C212:L217,4,FALSE)/Q227</f>
        <v>0</v>
      </c>
      <c r="BX228" s="4">
        <f>B227*F206*J228*HLOOKUP(A228,C212:L217,5,FALSE)/Q227</f>
        <v>0</v>
      </c>
      <c r="BY228" s="5">
        <f>B227*G206*K228*HLOOKUP(A228,C212:L217,6,FALSE)/Q227</f>
        <v>0</v>
      </c>
      <c r="BZ228" s="3">
        <f>C227*C207*G228*HLOOKUP(A228,C212:L217,2,FALSE)/Q227</f>
        <v>0</v>
      </c>
      <c r="CA228" s="4">
        <f>C227*D207*H228*HLOOKUP(A228,C212:L217,3,FALSE)/Q227</f>
        <v>0</v>
      </c>
      <c r="CB228" s="4">
        <f>C227*E207*I228*HLOOKUP(A228,C212:L217,4,FALSE)/Q227</f>
        <v>0</v>
      </c>
      <c r="CC228" s="4">
        <f>C227*F207*J228*HLOOKUP(A228,C212:L217,5,FALSE)/Q227</f>
        <v>0</v>
      </c>
      <c r="CD228" s="5">
        <f>C227*G207*K228*HLOOKUP(A228,C212:L217,6,FALSE)/Q227</f>
        <v>0</v>
      </c>
      <c r="CE228" s="3">
        <f>D227*C208*G228*HLOOKUP(A228,C212:L217,2,FALSE)/Q227</f>
        <v>0</v>
      </c>
      <c r="CF228" s="4">
        <f>D227*D208*H228*HLOOKUP(A228,C212:L217,3,FALSE)/Q227</f>
        <v>6.9790208647082886E-95</v>
      </c>
      <c r="CG228" s="4">
        <f>D227*E208*I228*HLOOKUP(A228,C212:L217,4,FALSE)/Q227</f>
        <v>0</v>
      </c>
      <c r="CH228" s="4">
        <f>D227*F208*J228*HLOOKUP(A228,C212:L217,5,FALSE)/Q227</f>
        <v>0</v>
      </c>
      <c r="CI228" s="5">
        <f>D227*G208*K228*HLOOKUP(A228,C212:L217,6,FALSE)/Q227</f>
        <v>0</v>
      </c>
      <c r="CJ228" s="3">
        <f>E227*C209*G228*HLOOKUP(A228,C212:L217,2,FALSE)/Q227</f>
        <v>0</v>
      </c>
      <c r="CK228" s="4">
        <f>E227*D209*H228*HLOOKUP(A228,C212:L217,3,FALSE)/Q227</f>
        <v>1</v>
      </c>
      <c r="CL228" s="4">
        <f>E227*E209*I228*HLOOKUP(A228,C212:L217,4,FALSE)/Q227</f>
        <v>0</v>
      </c>
      <c r="CM228" s="4">
        <f>E227*F209*J228*HLOOKUP(A228,C212:L217,5,FALSE)/Q227</f>
        <v>0</v>
      </c>
      <c r="CN228" s="5">
        <f>E227*G209*K228*HLOOKUP(A228,C212:L217,6,FALSE)/Q227</f>
        <v>0</v>
      </c>
      <c r="CO228" s="3">
        <f>F227*C210*G228*HLOOKUP(A228,C212:L217,2,FALSE)/Q227</f>
        <v>0</v>
      </c>
      <c r="CP228" s="4">
        <f>F227*D210*H228*HLOOKUP(A228,C212:L217,3,FALSE)/Q227</f>
        <v>1.4360049316868308E-17</v>
      </c>
      <c r="CQ228" s="4">
        <f>F227*E210*I228*HLOOKUP(A228,C212:L217,4,FALSE)/Q227</f>
        <v>0</v>
      </c>
      <c r="CR228" s="4">
        <f>F227*F210*J228*HLOOKUP(A228,C212:L217,5,FALSE)/Q227</f>
        <v>0</v>
      </c>
      <c r="CS228" s="5">
        <f>F227*G210*K228*HLOOKUP(A228,C212:L217,6,FALSE)/Q227</f>
        <v>0</v>
      </c>
    </row>
    <row r="229" spans="1:97">
      <c r="A229" s="16"/>
      <c r="B229" s="3"/>
      <c r="C229" s="4"/>
      <c r="D229" s="4"/>
      <c r="E229" s="4"/>
      <c r="F229" s="5"/>
      <c r="G229" s="3"/>
      <c r="H229" s="4"/>
      <c r="I229" s="4"/>
      <c r="J229" s="4"/>
      <c r="K229" s="5"/>
      <c r="L229" s="3"/>
      <c r="M229" s="4"/>
      <c r="N229" s="4"/>
      <c r="O229" s="4"/>
      <c r="P229" s="5"/>
      <c r="Q229" s="19"/>
      <c r="R229" s="3"/>
      <c r="S229" s="4"/>
      <c r="T229" s="4"/>
      <c r="U229" s="4"/>
      <c r="V229" s="5"/>
      <c r="W229" s="21"/>
      <c r="X229" s="17"/>
      <c r="Y229" s="17"/>
      <c r="Z229" s="17"/>
      <c r="AA229" s="17"/>
      <c r="AB229" s="17"/>
      <c r="AC229" s="17"/>
      <c r="AD229" s="17"/>
      <c r="AE229" s="17"/>
      <c r="AF229" s="17"/>
      <c r="AG229" s="21"/>
      <c r="AH229" s="17"/>
      <c r="AI229" s="17"/>
      <c r="AJ229" s="17"/>
      <c r="AK229" s="17"/>
      <c r="AL229" s="17"/>
      <c r="AM229" s="17"/>
      <c r="AN229" s="17"/>
      <c r="AO229" s="17"/>
      <c r="AP229" s="17"/>
      <c r="AQ229" s="21">
        <f>IF(AQ221=A229,N229/Q229,0)</f>
        <v>0</v>
      </c>
      <c r="AR229" s="17">
        <f>IF(AR221=A229,N229/Q229,0)</f>
        <v>0</v>
      </c>
      <c r="AS229" s="17">
        <f>IF(AS221=A229,N229/Q229,0)</f>
        <v>0</v>
      </c>
      <c r="AT229" s="17">
        <f>IF(AT221=A229,N229/Q229,0)</f>
        <v>0</v>
      </c>
      <c r="AU229" s="17">
        <f>IF(AU221=A229,N229/Q229,0)</f>
        <v>0</v>
      </c>
      <c r="AV229" s="17">
        <f>IF(AV221=A229,N229/Q229,0)</f>
        <v>0</v>
      </c>
      <c r="AW229" s="17">
        <f>IF(AW221=A229,N229/Q229,0)</f>
        <v>0</v>
      </c>
      <c r="AX229" s="17">
        <f>IF(AX221=A229,N229/Q229,0)</f>
        <v>0</v>
      </c>
      <c r="AY229" s="17">
        <f>IF(AY221=A229,N229/Q229,0)</f>
        <v>0</v>
      </c>
      <c r="AZ229" s="17">
        <f>IF(AZ221=A229,N229/Q229,0)</f>
        <v>0</v>
      </c>
      <c r="BA229" s="21">
        <f>IF(BA221=A229,O229/Q229,0)</f>
        <v>0</v>
      </c>
      <c r="BB229" s="17">
        <f>IF(BB221=A229,O229/Q229,0)</f>
        <v>0</v>
      </c>
      <c r="BC229" s="17">
        <f>IF(BC221=A229,O229/Q229,0)</f>
        <v>0</v>
      </c>
      <c r="BD229" s="17">
        <f>IF(BD221=A229,O229/Q229,0)</f>
        <v>0</v>
      </c>
      <c r="BE229" s="17">
        <f>IF(BE221=A229,O229/Q229,0)</f>
        <v>0</v>
      </c>
      <c r="BF229" s="17">
        <f>IF(BF221=A229,O229/Q229,0)</f>
        <v>0</v>
      </c>
      <c r="BG229" s="17">
        <f>IF(BG221=A229,O229/Q229,0)</f>
        <v>0</v>
      </c>
      <c r="BH229" s="17">
        <f>IF(BH221=A229,O229/Q229,0)</f>
        <v>0</v>
      </c>
      <c r="BI229" s="17">
        <f>IF(BI221=A229,O229/Q229,0)</f>
        <v>0</v>
      </c>
      <c r="BJ229" s="17">
        <f>IF(BJ221=A229,O229/Q229,0)</f>
        <v>0</v>
      </c>
      <c r="BK229" s="21">
        <f>IF(BK221=A229,P229/Q229,0)</f>
        <v>0</v>
      </c>
      <c r="BL229" s="17">
        <f>IF(BL221=A229,P229/Q229,0)</f>
        <v>0</v>
      </c>
      <c r="BM229" s="17">
        <f>IF(BM221=A229,P229/Q229,0)</f>
        <v>0</v>
      </c>
      <c r="BN229" s="17">
        <f>IF(BN221=A229,P229/Q229,0)</f>
        <v>0</v>
      </c>
      <c r="BO229" s="17">
        <f>IF(BO221=A229,P229/Q229,0)</f>
        <v>0</v>
      </c>
      <c r="BP229" s="17">
        <f>IF(BP221=A229,P229/Q229,0)</f>
        <v>0</v>
      </c>
      <c r="BQ229" s="17">
        <f>IF(BQ221=A229,P229/Q229,0)</f>
        <v>0</v>
      </c>
      <c r="BR229" s="17">
        <f>IF(BR221=A229,P229/Q229,0)</f>
        <v>0</v>
      </c>
      <c r="BS229" s="17">
        <f>IF(BS221=A229,P229/Q229,0)</f>
        <v>0</v>
      </c>
      <c r="BT229" s="22">
        <f>IF(BT221=A229,P229/Q229,0)</f>
        <v>0</v>
      </c>
      <c r="BU229" s="4"/>
      <c r="BV229" s="4"/>
      <c r="BW229" s="4"/>
      <c r="BX229" s="4"/>
      <c r="BY229" s="5"/>
      <c r="BZ229" s="3"/>
      <c r="CA229" s="4"/>
      <c r="CB229" s="4"/>
      <c r="CC229" s="4"/>
      <c r="CD229" s="5"/>
      <c r="CE229" s="3"/>
      <c r="CF229" s="4"/>
      <c r="CG229" s="4"/>
      <c r="CH229" s="4"/>
      <c r="CI229" s="5"/>
      <c r="CJ229" s="3"/>
      <c r="CK229" s="4"/>
      <c r="CL229" s="4"/>
      <c r="CM229" s="4"/>
      <c r="CN229" s="5"/>
      <c r="CO229" s="3"/>
      <c r="CP229" s="4"/>
      <c r="CQ229" s="4"/>
      <c r="CR229" s="4"/>
      <c r="CS229" s="5"/>
    </row>
    <row r="230" spans="1:97">
      <c r="A230" s="16" t="s">
        <v>5</v>
      </c>
      <c r="B230" s="3">
        <f>IF(ISBLANK(HLOOKUP(A230,C212:L217,2,FALSE)),0,HLOOKUP(A230,C212:L217,2,FALSE))</f>
        <v>1</v>
      </c>
      <c r="C230" s="4">
        <f>IF(ISBLANK(HLOOKUP(A230,C212:L217,3,FALSE)),0,HLOOKUP(A230,C212:L217,3,FALSE))</f>
        <v>0</v>
      </c>
      <c r="D230" s="4">
        <f>IF(ISBLANK(HLOOKUP(A230,C212:L217,4,FALSE)),0,HLOOKUP(A230,C212:L217,4,FALSE))</f>
        <v>0</v>
      </c>
      <c r="E230" s="4">
        <f>IF(ISBLANK(HLOOKUP(A230,C212:L217,5,FALSE)),0,HLOOKUP(A230,C212:L217,5,FALSE))</f>
        <v>0</v>
      </c>
      <c r="F230" s="5">
        <f>IF(ISBLANK(HLOOKUP(A230,C212:L217,6,FALSE)),0,HLOOKUP(A230,C212:L217,6,FALSE))</f>
        <v>0</v>
      </c>
      <c r="G230" s="3">
        <f>IF(ISBLANK(HLOOKUP(A230,C212:L217,2,FALSE)),0,C206*HLOOKUP(A231,C212:L217,2,FALSE)*G231 + D206*HLOOKUP(A231,C212:L217,3,FALSE)*H231 + E206*HLOOKUP(A231,C212:L217,4,FALSE)*I231 + F206*HLOOKUP(A231,C212:L217,5,FALSE)*J231 + G206*HLOOKUP(A231,C212:L217,6,FALSE)*K231)</f>
        <v>6.9444444320280005E-2</v>
      </c>
      <c r="H230" s="4">
        <f>IF(ISBLANK(HLOOKUP(A230,C212:L217,3,FALSE)),0,C207*HLOOKUP(A231,C212:L217,2,FALSE)*G231 + D207*HLOOKUP(A231,C212:L217,3,FALSE)*H231 + E207*HLOOKUP(A231,C212:L217,4,FALSE)*I231 + F207*HLOOKUP(A231,C212:L217,5,FALSE)*J231 + G207*HLOOKUP(A231,C212:L217,6,FALSE)*K231)</f>
        <v>0</v>
      </c>
      <c r="I230" s="4">
        <f>IF(ISBLANK(HLOOKUP(A230,C212:L217,4,FALSE)),0,C208*HLOOKUP(A231,C212:L217,2,FALSE)*G231 + D208*HLOOKUP(A231,C212:L217,3,FALSE)*H231 + E208*HLOOKUP(A231,C212:L217,4,FALSE)*I231 + F208*HLOOKUP(A231,C212:L217,5,FALSE)*J231 + G208*HLOOKUP(A231,C212:L217,6,FALSE)*K231)</f>
        <v>0</v>
      </c>
      <c r="J230" s="4">
        <f>IF(ISBLANK(HLOOKUP(A230,C212:L217,5,FALSE)),0,C209*HLOOKUP(A231,C212:L217,2,FALSE)*G231 + D209*HLOOKUP(A231,C212:L217,3,FALSE)*H231 + E209*HLOOKUP(A231,C212:L217,4,FALSE)*I231 + F209*HLOOKUP(A231,C212:L217,5,FALSE)*J231 + G209*HLOOKUP(A231,C212:L217,6,FALSE)*K231)</f>
        <v>0</v>
      </c>
      <c r="K230" s="5">
        <f>IF(ISBLANK(HLOOKUP(A230,C212:L217,6,FALSE)),0,C210*HLOOKUP(A231,C212:L217,2,FALSE)*G231 + D210*HLOOKUP(A231,C212:L217,3,FALSE)*H231 + E210*HLOOKUP(A231,C212:L217,4,FALSE)*I231 + F210*HLOOKUP(A231,C212:L217,5,FALSE)*J231 + G210*HLOOKUP(A231,C212:L217,6,FALSE)*K231)</f>
        <v>0</v>
      </c>
      <c r="L230" s="3">
        <f>B230*G230</f>
        <v>6.9444444320280005E-2</v>
      </c>
      <c r="M230" s="4">
        <f t="shared" ref="M230:M234" si="225">C230*H230</f>
        <v>0</v>
      </c>
      <c r="N230" s="4">
        <f t="shared" ref="N230:N234" si="226">D230*I230</f>
        <v>0</v>
      </c>
      <c r="O230" s="4">
        <f t="shared" ref="O230:O234" si="227">E230*J230</f>
        <v>0</v>
      </c>
      <c r="P230" s="5">
        <f t="shared" ref="P230:P234" si="228">F230*K230</f>
        <v>0</v>
      </c>
      <c r="Q230" s="19">
        <f>SUM(L230:P230)</f>
        <v>6.9444444320280005E-2</v>
      </c>
      <c r="R230" s="21">
        <f>L230/Q230</f>
        <v>1</v>
      </c>
      <c r="S230" s="17">
        <f>M230/Q230</f>
        <v>0</v>
      </c>
      <c r="T230" s="17">
        <f>N230/Q230</f>
        <v>0</v>
      </c>
      <c r="U230" s="17">
        <f>O230/Q230</f>
        <v>0</v>
      </c>
      <c r="V230" s="22">
        <f>P230/Q230</f>
        <v>0</v>
      </c>
      <c r="W230" s="21">
        <f>IF(W221=A230,L230/Q230,0)</f>
        <v>1</v>
      </c>
      <c r="X230" s="17">
        <f>IF(X221=A230,L230/Q230,0)</f>
        <v>0</v>
      </c>
      <c r="Y230" s="17">
        <f>IF(Y221=A230,L230/Q230,0)</f>
        <v>0</v>
      </c>
      <c r="Z230" s="17">
        <f>IF(Z221=A230,L230/Q230,0)</f>
        <v>0</v>
      </c>
      <c r="AA230" s="17">
        <f>IF(AA221=A230,L230/Q230,0)</f>
        <v>0</v>
      </c>
      <c r="AB230" s="17">
        <f>IF(AB221=A230,L230/Q230,0)</f>
        <v>0</v>
      </c>
      <c r="AC230" s="17">
        <f>IF(AC221=A230,L230/Q230,0)</f>
        <v>0</v>
      </c>
      <c r="AD230" s="17">
        <f>IF(AD221=A230,L230/Q230,0)</f>
        <v>0</v>
      </c>
      <c r="AE230" s="17">
        <f>IF(AE221=A230,L230/Q230,0)</f>
        <v>0</v>
      </c>
      <c r="AF230" s="17">
        <f>IF(AF221=A230,L230/Q230,0)</f>
        <v>0</v>
      </c>
      <c r="AG230" s="21">
        <f>IF(AG221=A230,M230/Q230,0)</f>
        <v>0</v>
      </c>
      <c r="AH230" s="17">
        <f>IF(AH221=A230,M230/Q230,0)</f>
        <v>0</v>
      </c>
      <c r="AI230" s="17">
        <f>IF(AI221=A230,M230/Q230,0)</f>
        <v>0</v>
      </c>
      <c r="AJ230" s="17">
        <f>IF(AJ221=A230,M230/Q230,0)</f>
        <v>0</v>
      </c>
      <c r="AK230" s="17">
        <f>IF(AK221=A230,M230/Q230,0)</f>
        <v>0</v>
      </c>
      <c r="AL230" s="17">
        <f>IF(AL221=A230,M230/Q230,0)</f>
        <v>0</v>
      </c>
      <c r="AM230" s="17">
        <f>IF(AM221=A230,M230/Q230,0)</f>
        <v>0</v>
      </c>
      <c r="AN230" s="17">
        <f>IF(AN221=A230,M230/Q230,0)</f>
        <v>0</v>
      </c>
      <c r="AO230" s="17">
        <f>IF(AO221=A230,M230/Q230,0)</f>
        <v>0</v>
      </c>
      <c r="AP230" s="17">
        <f>IF(AP221=A230,M230/Q230,0)</f>
        <v>0</v>
      </c>
      <c r="AQ230" s="21">
        <f>IF(AQ221=A230,N230/Q230,0)</f>
        <v>0</v>
      </c>
      <c r="AR230" s="17">
        <f>IF(AR221=A230,N230/Q230,0)</f>
        <v>0</v>
      </c>
      <c r="AS230" s="17">
        <f>IF(AS221=A230,N230/Q230,0)</f>
        <v>0</v>
      </c>
      <c r="AT230" s="17">
        <f>IF(AT221=A230,N230/Q230,0)</f>
        <v>0</v>
      </c>
      <c r="AU230" s="17">
        <f>IF(AU221=A230,N230/Q230,0)</f>
        <v>0</v>
      </c>
      <c r="AV230" s="17">
        <f>IF(AV221=A230,N230/Q230,0)</f>
        <v>0</v>
      </c>
      <c r="AW230" s="17">
        <f>IF(AW221=A230,N230/Q230,0)</f>
        <v>0</v>
      </c>
      <c r="AX230" s="17">
        <f>IF(AX221=A230,N230/Q230,0)</f>
        <v>0</v>
      </c>
      <c r="AY230" s="17">
        <f>IF(AY221=A230,N230/Q230,0)</f>
        <v>0</v>
      </c>
      <c r="AZ230" s="17">
        <f>IF(AZ221=A230,N230/Q230,0)</f>
        <v>0</v>
      </c>
      <c r="BA230" s="21">
        <f>IF(BA221=A230,O230/Q230,0)</f>
        <v>0</v>
      </c>
      <c r="BB230" s="17">
        <f>IF(BB221=A230,O230/Q230,0)</f>
        <v>0</v>
      </c>
      <c r="BC230" s="17">
        <f>IF(BC221=A230,O230/Q230,0)</f>
        <v>0</v>
      </c>
      <c r="BD230" s="17">
        <f>IF(BD221=A230,O230/Q230,0)</f>
        <v>0</v>
      </c>
      <c r="BE230" s="17">
        <f>IF(BE221=A230,O230/Q230,0)</f>
        <v>0</v>
      </c>
      <c r="BF230" s="17">
        <f>IF(BF221=A230,O230/Q230,0)</f>
        <v>0</v>
      </c>
      <c r="BG230" s="17">
        <f>IF(BG221=A230,O230/Q230,0)</f>
        <v>0</v>
      </c>
      <c r="BH230" s="17">
        <f>IF(BH221=A230,O230/Q230,0)</f>
        <v>0</v>
      </c>
      <c r="BI230" s="17">
        <f>IF(BI221=A230,O230/Q230,0)</f>
        <v>0</v>
      </c>
      <c r="BJ230" s="17">
        <f>IF(BJ221=A230,O230/Q230,0)</f>
        <v>0</v>
      </c>
      <c r="BK230" s="21">
        <f>IF(BK221=A230,P230/Q230,0)</f>
        <v>0</v>
      </c>
      <c r="BL230" s="17">
        <f>IF(BL221=A230,P230/Q230,0)</f>
        <v>0</v>
      </c>
      <c r="BM230" s="17">
        <f>IF(BM221=A230,P230/Q230,0)</f>
        <v>0</v>
      </c>
      <c r="BN230" s="17">
        <f>IF(BN221=A230,P230/Q230,0)</f>
        <v>0</v>
      </c>
      <c r="BO230" s="17">
        <f>IF(BO221=A230,P230/Q230,0)</f>
        <v>0</v>
      </c>
      <c r="BP230" s="17">
        <f>IF(BP221=A230,P230/Q230,0)</f>
        <v>0</v>
      </c>
      <c r="BQ230" s="17">
        <f>IF(BQ221=A230,P230/Q230,0)</f>
        <v>0</v>
      </c>
      <c r="BR230" s="17">
        <f>IF(BR221=A230,P230/Q230,0)</f>
        <v>0</v>
      </c>
      <c r="BS230" s="17">
        <f>IF(BS221=A230,P230/Q230,0)</f>
        <v>0</v>
      </c>
      <c r="BT230" s="22">
        <f>IF(BT221=A230,P230/Q230,0)</f>
        <v>0</v>
      </c>
      <c r="BU230" s="4"/>
      <c r="BV230" s="4"/>
      <c r="BW230" s="4"/>
      <c r="BX230" s="4"/>
      <c r="BY230" s="5"/>
      <c r="BZ230" s="3"/>
      <c r="CA230" s="4"/>
      <c r="CB230" s="4"/>
      <c r="CC230" s="4"/>
      <c r="CD230" s="5"/>
      <c r="CE230" s="3"/>
      <c r="CF230" s="4"/>
      <c r="CG230" s="4"/>
      <c r="CH230" s="4"/>
      <c r="CI230" s="5"/>
      <c r="CJ230" s="3"/>
      <c r="CK230" s="4"/>
      <c r="CL230" s="4"/>
      <c r="CM230" s="4"/>
      <c r="CN230" s="5"/>
      <c r="CO230" s="3"/>
      <c r="CP230" s="4"/>
      <c r="CQ230" s="4"/>
      <c r="CR230" s="4"/>
      <c r="CS230" s="5"/>
    </row>
    <row r="231" spans="1:97">
      <c r="A231" s="16" t="s">
        <v>14</v>
      </c>
      <c r="B231" s="3">
        <f>IF(ISBLANK(HLOOKUP(A231,C212:L217,2,FALSE)),0,HLOOKUP(A231,C212:L217,2,FALSE) * (C206*B230+C207*C230+C208*D230+C209*E230+C210*F230))</f>
        <v>0</v>
      </c>
      <c r="C231" s="4">
        <f>IF(ISBLANK(HLOOKUP(A231,C212:L217,3,FALSE)),0,HLOOKUP(A231,C212:L217,3,FALSE) * (D206*B230+D207*C230+D208*D230+D209*E230+D210*F230))</f>
        <v>0</v>
      </c>
      <c r="D231" s="4">
        <f>IF(ISBLANK(HLOOKUP(A231,C212:L217,4,FALSE)),0,HLOOKUP(A231,C212:L217,4,FALSE) * (E206*B230+E207*C230+E208*D230+E209*E230+E210*F230))</f>
        <v>0.83333333333333337</v>
      </c>
      <c r="E231" s="4">
        <f>IF(ISBLANK(HLOOKUP(A231,C212:L217,5,FALSE)),0,HLOOKUP(A231,C212:L217,5,FALSE) * (F206*B230+F207*C230+F208*D230+F209*E230+F210*F230))</f>
        <v>0</v>
      </c>
      <c r="F231" s="5">
        <f>IF(ISBLANK(HLOOKUP(A231,C212:L217,6,FALSE)),0,HLOOKUP(A231,C212:L217,6,FALSE) * (G206*B230+G207*C230+G208*D230+G209*E230+G210*F230))</f>
        <v>0</v>
      </c>
      <c r="G231" s="3">
        <f>IF(ISBLANK(HLOOKUP(A231,C212:L217,2,FALSE)),0,C206*HLOOKUP(A232,C212:L217,2,FALSE)*G232 + D206*HLOOKUP(A232,C212:L217,3,FALSE)*H232 + E206*HLOOKUP(A232,C212:L217,4,FALSE)*I232 + F206*HLOOKUP(A232,C212:L217,5,FALSE)*J232 + G206*HLOOKUP(A232,C212:L217,6,FALSE)*K232)</f>
        <v>0</v>
      </c>
      <c r="H231" s="4">
        <f>IF(ISBLANK(HLOOKUP(A231,C212:L217,3,FALSE)),0,C207*HLOOKUP(A232,C212:L217,2,FALSE)*G232 + D207*HLOOKUP(A232,C212:L217,3,FALSE)*H232 + E207*HLOOKUP(A232,C212:L217,4,FALSE)*I232 + F207*HLOOKUP(A232,C212:L217,5,FALSE)*J232 + G207*HLOOKUP(A232,C212:L217,6,FALSE)*K232)</f>
        <v>0</v>
      </c>
      <c r="I231" s="4">
        <f>IF(ISBLANK(HLOOKUP(A231,C212:L217,4,FALSE)),0,C208*HLOOKUP(A232,C212:L217,2,FALSE)*G232 + D208*HLOOKUP(A232,C212:L217,3,FALSE)*H232 + E208*HLOOKUP(A232,C212:L217,4,FALSE)*I232 + F208*HLOOKUP(A232,C212:L217,5,FALSE)*J232 + G208*HLOOKUP(A232,C212:L217,6,FALSE)*K232)</f>
        <v>8.3333333184336E-2</v>
      </c>
      <c r="J231" s="4">
        <f>IF(ISBLANK(HLOOKUP(A231,C212:L217,5,FALSE)),0,C209*HLOOKUP(A232,C212:L217,2,FALSE)*G232 + D209*HLOOKUP(A232,C212:L217,3,FALSE)*H232 + E209*HLOOKUP(A232,C212:L217,4,FALSE)*I232 + F209*HLOOKUP(A232,C212:L217,5,FALSE)*J232 + G209*HLOOKUP(A232,C212:L217,6,FALSE)*K232)</f>
        <v>0</v>
      </c>
      <c r="K231" s="5">
        <f>IF(ISBLANK(HLOOKUP(A231,C212:L217,6,FALSE)),0,C210*HLOOKUP(A232,C212:L217,2,FALSE)*G232 + D210*HLOOKUP(A232,C212:L217,3,FALSE)*H232 + E210*HLOOKUP(A232,C212:L217,4,FALSE)*I232 + F210*HLOOKUP(A232,C212:L217,5,FALSE)*J232 + G210*HLOOKUP(A232,C212:L217,6,FALSE)*K232)</f>
        <v>0</v>
      </c>
      <c r="L231" s="3">
        <f t="shared" ref="L231:L234" si="229">B231*G231</f>
        <v>0</v>
      </c>
      <c r="M231" s="4">
        <f t="shared" si="225"/>
        <v>0</v>
      </c>
      <c r="N231" s="4">
        <f t="shared" si="226"/>
        <v>6.9444444320280005E-2</v>
      </c>
      <c r="O231" s="4">
        <f t="shared" si="227"/>
        <v>0</v>
      </c>
      <c r="P231" s="5">
        <f t="shared" si="228"/>
        <v>0</v>
      </c>
      <c r="Q231" s="19">
        <f t="shared" ref="Q231:Q234" si="230">SUM(L231:P231)</f>
        <v>6.9444444320280005E-2</v>
      </c>
      <c r="R231" s="21">
        <f>L231/Q231</f>
        <v>0</v>
      </c>
      <c r="S231" s="17">
        <f>M231/Q231</f>
        <v>0</v>
      </c>
      <c r="T231" s="17">
        <f>N231/Q231</f>
        <v>1</v>
      </c>
      <c r="U231" s="17">
        <f>O231/Q231</f>
        <v>0</v>
      </c>
      <c r="V231" s="22">
        <f>P231/Q231</f>
        <v>0</v>
      </c>
      <c r="W231" s="21">
        <f>IF(W221=A231,L231/Q231,0)</f>
        <v>0</v>
      </c>
      <c r="X231" s="17">
        <f>IF(X221=A231,L231/Q231,0)</f>
        <v>0</v>
      </c>
      <c r="Y231" s="17">
        <f>IF(Y221=A231,L231/Q231,0)</f>
        <v>0</v>
      </c>
      <c r="Z231" s="17">
        <f>IF(Z221=A231,L231/Q231,0)</f>
        <v>0</v>
      </c>
      <c r="AA231" s="17">
        <f>IF(AA221=A231,L231/Q231,0)</f>
        <v>0</v>
      </c>
      <c r="AB231" s="17">
        <f>IF(AB221=A231,L231/Q231,0)</f>
        <v>0</v>
      </c>
      <c r="AC231" s="17">
        <f>IF(AC221=A231,L231/Q231,0)</f>
        <v>0</v>
      </c>
      <c r="AD231" s="17">
        <f>IF(AD221=A231,L231/Q231,0)</f>
        <v>0</v>
      </c>
      <c r="AE231" s="17">
        <f>IF(AE221=A231,L231/Q231,0)</f>
        <v>0</v>
      </c>
      <c r="AF231" s="17">
        <f>IF(AF221=A231,L231/Q231,0)</f>
        <v>0</v>
      </c>
      <c r="AG231" s="21">
        <f>IF(AG221=A231,M231/Q231,0)</f>
        <v>0</v>
      </c>
      <c r="AH231" s="17">
        <f>IF(AH221=A231,M231/Q231,0)</f>
        <v>0</v>
      </c>
      <c r="AI231" s="17">
        <f>IF(AI221=A231,M231/Q231,0)</f>
        <v>0</v>
      </c>
      <c r="AJ231" s="17">
        <f>IF(AJ221=A231,M231/Q231,0)</f>
        <v>0</v>
      </c>
      <c r="AK231" s="17">
        <f>IF(AK221=A231,M231/Q231,0)</f>
        <v>0</v>
      </c>
      <c r="AL231" s="17">
        <f>IF(AL221=A231,M231/Q231,0)</f>
        <v>0</v>
      </c>
      <c r="AM231" s="17">
        <f>IF(AM221=A231,M231/Q231,0)</f>
        <v>0</v>
      </c>
      <c r="AN231" s="17">
        <f>IF(AN221=A231,M231/Q231,0)</f>
        <v>0</v>
      </c>
      <c r="AO231" s="17">
        <f>IF(AO221=A231,M231/Q231,0)</f>
        <v>0</v>
      </c>
      <c r="AP231" s="17">
        <f>IF(AP221=A231,M231/Q231,0)</f>
        <v>0</v>
      </c>
      <c r="AQ231" s="21">
        <f>IF(AQ221=A231,N231/Q231,0)</f>
        <v>0</v>
      </c>
      <c r="AR231" s="17">
        <f>IF(AR221=A231,N231/Q231,0)</f>
        <v>0</v>
      </c>
      <c r="AS231" s="17">
        <f>IF(AS221=A231,N231/Q231,0)</f>
        <v>0</v>
      </c>
      <c r="AT231" s="17">
        <f>IF(AT221=A231,N231/Q231,0)</f>
        <v>0</v>
      </c>
      <c r="AU231" s="17">
        <f>IF(AU221=A231,N231/Q231,0)</f>
        <v>0</v>
      </c>
      <c r="AV231" s="17">
        <f>IF(AV221=A231,N231/Q231,0)</f>
        <v>0</v>
      </c>
      <c r="AW231" s="17">
        <f>IF(AW221=A231,N231/Q231,0)</f>
        <v>0</v>
      </c>
      <c r="AX231" s="17">
        <f>IF(AX221=A231,N231/Q231,0)</f>
        <v>0</v>
      </c>
      <c r="AY231" s="17">
        <f>IF(AY221=A231,N231/Q231,0)</f>
        <v>0</v>
      </c>
      <c r="AZ231" s="17">
        <f>IF(AZ221=A231,N231/Q231,0)</f>
        <v>1</v>
      </c>
      <c r="BA231" s="21">
        <f>IF(BA221=A231,O231/Q231,0)</f>
        <v>0</v>
      </c>
      <c r="BB231" s="17">
        <f>IF(BB221=A231,O231/Q231,0)</f>
        <v>0</v>
      </c>
      <c r="BC231" s="17">
        <f>IF(BC221=A231,O231/Q231,0)</f>
        <v>0</v>
      </c>
      <c r="BD231" s="17">
        <f>IF(BD221=A231,O231/Q231,0)</f>
        <v>0</v>
      </c>
      <c r="BE231" s="17">
        <f>IF(BE221=A231,O231/Q231,0)</f>
        <v>0</v>
      </c>
      <c r="BF231" s="17">
        <f>IF(BF221=A231,O231/Q231,0)</f>
        <v>0</v>
      </c>
      <c r="BG231" s="17">
        <f>IF(BG221=A231,O231/Q231,0)</f>
        <v>0</v>
      </c>
      <c r="BH231" s="17">
        <f>IF(BH221=A231,O231/Q231,0)</f>
        <v>0</v>
      </c>
      <c r="BI231" s="17">
        <f>IF(BI221=A231,O231/Q231,0)</f>
        <v>0</v>
      </c>
      <c r="BJ231" s="17">
        <f>IF(BJ221=A231,O231/Q231,0)</f>
        <v>0</v>
      </c>
      <c r="BK231" s="21">
        <f>IF(BK221=A231,P231/Q231,0)</f>
        <v>0</v>
      </c>
      <c r="BL231" s="17">
        <f>IF(BL221=A231,P231/Q231,0)</f>
        <v>0</v>
      </c>
      <c r="BM231" s="17">
        <f>IF(BM221=A231,P231/Q231,0)</f>
        <v>0</v>
      </c>
      <c r="BN231" s="17">
        <f>IF(BN221=A231,P231/Q231,0)</f>
        <v>0</v>
      </c>
      <c r="BO231" s="17">
        <f>IF(BO221=A231,P231/Q231,0)</f>
        <v>0</v>
      </c>
      <c r="BP231" s="17">
        <f>IF(BP221=A231,P231/Q231,0)</f>
        <v>0</v>
      </c>
      <c r="BQ231" s="17">
        <f>IF(BQ221=A231,P231/Q231,0)</f>
        <v>0</v>
      </c>
      <c r="BR231" s="17">
        <f>IF(BR221=A231,P231/Q231,0)</f>
        <v>0</v>
      </c>
      <c r="BS231" s="17">
        <f>IF(BS221=A231,P231/Q231,0)</f>
        <v>0</v>
      </c>
      <c r="BT231" s="22">
        <f>IF(BT221=A231,P231/Q231,0)</f>
        <v>0</v>
      </c>
      <c r="BU231" s="4">
        <f>B230*C206*G231*HLOOKUP(A231,C212:L217,2,FALSE)/Q230</f>
        <v>0</v>
      </c>
      <c r="BV231" s="4">
        <f>B230*D206*H231*HLOOKUP(A231,C212:L217,3,FALSE)/Q230</f>
        <v>0</v>
      </c>
      <c r="BW231" s="4">
        <f>B230*E206*I231*HLOOKUP(A231,C212:L217,4,FALSE)/Q230</f>
        <v>1</v>
      </c>
      <c r="BX231" s="4">
        <f>B230*F206*J231*HLOOKUP(A231,C212:L217,5,FALSE)/Q230</f>
        <v>0</v>
      </c>
      <c r="BY231" s="5">
        <f>B230*G206*K231*HLOOKUP(A231,C212:L217,6,FALSE)/Q230</f>
        <v>0</v>
      </c>
      <c r="BZ231" s="3">
        <f>C230*C207*G231*HLOOKUP(A231,C212:L217,2,FALSE)/Q230</f>
        <v>0</v>
      </c>
      <c r="CA231" s="4">
        <f>C230*D207*H231*HLOOKUP(A231,C212:L217,3,FALSE)/Q230</f>
        <v>0</v>
      </c>
      <c r="CB231" s="4">
        <f>C230*E207*I231*HLOOKUP(A231,C212:L217,4,FALSE)/Q230</f>
        <v>0</v>
      </c>
      <c r="CC231" s="4">
        <f>C230*F207*J231*HLOOKUP(A231,C212:L217,5,FALSE)/Q230</f>
        <v>0</v>
      </c>
      <c r="CD231" s="5">
        <f>C230*G207*K231*HLOOKUP(A231,C212:L217,6,FALSE)/Q230</f>
        <v>0</v>
      </c>
      <c r="CE231" s="3">
        <f>D230*C208*G231*HLOOKUP(A231,C212:L217,2,FALSE)/Q230</f>
        <v>0</v>
      </c>
      <c r="CF231" s="4">
        <f>D230*D208*H231*HLOOKUP(A231,C212:L217,3,FALSE)/Q230</f>
        <v>0</v>
      </c>
      <c r="CG231" s="4">
        <f>D230*E208*I231*HLOOKUP(A231,C212:L217,4,FALSE)/Q230</f>
        <v>0</v>
      </c>
      <c r="CH231" s="4">
        <f>D230*F208*J231*HLOOKUP(A231,C212:L217,5,FALSE)/Q230</f>
        <v>0</v>
      </c>
      <c r="CI231" s="5">
        <f>D230*G208*K231*HLOOKUP(A231,C212:L217,6,FALSE)/Q230</f>
        <v>0</v>
      </c>
      <c r="CJ231" s="3">
        <f>E230*C209*G231*HLOOKUP(A231,C212:L217,2,FALSE)/Q230</f>
        <v>0</v>
      </c>
      <c r="CK231" s="4">
        <f>E230*D209*H231*HLOOKUP(A231,C212:L217,3,FALSE)/Q230</f>
        <v>0</v>
      </c>
      <c r="CL231" s="4">
        <f>E230*E209*I231*HLOOKUP(A231,C212:L217,4,FALSE)/Q230</f>
        <v>0</v>
      </c>
      <c r="CM231" s="4">
        <f>E230*F209*J231*HLOOKUP(A231,C212:L217,5,FALSE)/Q230</f>
        <v>0</v>
      </c>
      <c r="CN231" s="5">
        <f>E230*G209*K231*HLOOKUP(A231,C212:L217,6,FALSE)/Q230</f>
        <v>0</v>
      </c>
      <c r="CO231" s="3">
        <f>F230*C210*G231*HLOOKUP(A231,C212:L217,2,FALSE)/Q230</f>
        <v>0</v>
      </c>
      <c r="CP231" s="4">
        <f>F230*D210*H231*HLOOKUP(A231,C212:L217,3,FALSE)/Q230</f>
        <v>0</v>
      </c>
      <c r="CQ231" s="4">
        <f>F230*E210*I231*HLOOKUP(A231,C212:L217,4,FALSE)/Q230</f>
        <v>0</v>
      </c>
      <c r="CR231" s="4">
        <f>F230*F210*J231*HLOOKUP(A231,C212:L217,5,FALSE)/Q230</f>
        <v>0</v>
      </c>
      <c r="CS231" s="5">
        <f>F230*G210*K231*HLOOKUP(A231,C212:L217,6,FALSE)/Q230</f>
        <v>0</v>
      </c>
    </row>
    <row r="232" spans="1:97">
      <c r="A232" s="16" t="s">
        <v>9</v>
      </c>
      <c r="B232" s="3">
        <f>IF(ISBLANK(HLOOKUP(A232,C212:L217,2,FALSE)),0,HLOOKUP(A232,C212:L217,2,FALSE) * (C206*B231+C207*C231+C208*D231+C209*E231+C210*F231))</f>
        <v>0</v>
      </c>
      <c r="C232" s="4">
        <f>IF(ISBLANK(HLOOKUP(A232,C212:L217,3,FALSE)),0,HLOOKUP(A232,C212:L217,3,FALSE) * (D206*B231+D207*C231+D208*D231+D209*E231+D210*F231))</f>
        <v>0</v>
      </c>
      <c r="D232" s="4">
        <f>IF(ISBLANK(HLOOKUP(A232,C212:L217,4,FALSE)),0,HLOOKUP(A232,C212:L217,4,FALSE) * (E206*B231+E207*C231+E208*D231+E209*E231+E210*F231))</f>
        <v>1.1307358611546205E-58</v>
      </c>
      <c r="E232" s="4">
        <f>IF(ISBLANK(HLOOKUP(A232,C212:L217,5,FALSE)),0,HLOOKUP(A232,C212:L217,5,FALSE) * (F206*B231+F207*C231+F208*D231+F209*E231+F210*F231))</f>
        <v>0.41666666517783391</v>
      </c>
      <c r="F232" s="5">
        <f>IF(ISBLANK(HLOOKUP(A232,C212:L217,6,FALSE)),0,HLOOKUP(A232,C212:L217,6,FALSE) * (G206*B231+G207*C231+G208*D231+G209*E231+G210*F231))</f>
        <v>3.988902548832392E-18</v>
      </c>
      <c r="G232" s="3">
        <f>IF(ISBLANK(HLOOKUP(A232,C212:L217,2,FALSE)),0,C206*HLOOKUP(A233,C212:L217,2,FALSE)*G233 + D206*HLOOKUP(A233,C212:L217,3,FALSE)*H233 + E206*HLOOKUP(A233,C212:L217,4,FALSE)*I233 + F206*HLOOKUP(A233,C212:L217,5,FALSE)*J233 + G206*HLOOKUP(A233,C212:L217,6,FALSE)*K233)</f>
        <v>0</v>
      </c>
      <c r="H232" s="4">
        <f>IF(ISBLANK(HLOOKUP(A232,C212:L217,3,FALSE)),0,C207*HLOOKUP(A233,C212:L217,2,FALSE)*G233 + D207*HLOOKUP(A233,C212:L217,3,FALSE)*H233 + E207*HLOOKUP(A233,C212:L217,4,FALSE)*I233 + F207*HLOOKUP(A233,C212:L217,5,FALSE)*J233 + G207*HLOOKUP(A233,C212:L217,6,FALSE)*K233)</f>
        <v>0</v>
      </c>
      <c r="I232" s="4">
        <f>IF(ISBLANK(HLOOKUP(A232,C212:L217,4,FALSE)),0,C208*HLOOKUP(A233,C212:L217,2,FALSE)*G233 + D208*HLOOKUP(A233,C212:L217,3,FALSE)*H233 + E208*HLOOKUP(A233,C212:L217,4,FALSE)*I233 + F208*HLOOKUP(A233,C212:L217,5,FALSE)*J233 + G208*HLOOKUP(A233,C212:L217,6,FALSE)*K233)</f>
        <v>4.4659279884018294E-10</v>
      </c>
      <c r="J232" s="4">
        <f>IF(ISBLANK(HLOOKUP(A232,C212:L217,5,FALSE)),0,C209*HLOOKUP(A233,C212:L217,2,FALSE)*G233 + D209*HLOOKUP(A233,C212:L217,3,FALSE)*H233 + E209*HLOOKUP(A233,C212:L217,4,FALSE)*I233 + F209*HLOOKUP(A233,C212:L217,5,FALSE)*J233 + G209*HLOOKUP(A233,C212:L217,6,FALSE)*K233)</f>
        <v>0.1666666669642051</v>
      </c>
      <c r="K232" s="5">
        <f>IF(ISBLANK(HLOOKUP(A232,C212:L217,6,FALSE)),0,C210*HLOOKUP(A233,C212:L217,2,FALSE)*G233 + D210*HLOOKUP(A233,C212:L217,3,FALSE)*H233 + E210*HLOOKUP(A233,C212:L217,4,FALSE)*I233 + F210*HLOOKUP(A233,C212:L217,5,FALSE)*J233 + G210*HLOOKUP(A233,C212:L217,6,FALSE)*K233)</f>
        <v>7.481034701963285E-19</v>
      </c>
      <c r="L232" s="3">
        <f t="shared" si="229"/>
        <v>0</v>
      </c>
      <c r="M232" s="4">
        <f t="shared" si="225"/>
        <v>0</v>
      </c>
      <c r="N232" s="4">
        <f t="shared" si="226"/>
        <v>5.0497849298200648E-68</v>
      </c>
      <c r="O232" s="4">
        <f t="shared" si="227"/>
        <v>6.9444444320279991E-2</v>
      </c>
      <c r="P232" s="5">
        <f t="shared" si="228"/>
        <v>2.9841118390564922E-36</v>
      </c>
      <c r="Q232" s="19">
        <f t="shared" si="230"/>
        <v>6.9444444320279991E-2</v>
      </c>
      <c r="R232" s="21">
        <f>L232/Q232</f>
        <v>0</v>
      </c>
      <c r="S232" s="17">
        <f>M232/Q232</f>
        <v>0</v>
      </c>
      <c r="T232" s="17">
        <f>N232/Q232</f>
        <v>7.2716903119424437E-67</v>
      </c>
      <c r="U232" s="17">
        <f>O232/Q232</f>
        <v>1</v>
      </c>
      <c r="V232" s="22">
        <f>P232/Q232</f>
        <v>4.2971210559244644E-35</v>
      </c>
      <c r="W232" s="21">
        <f>IF(W221=A232,L232/Q232,0)</f>
        <v>0</v>
      </c>
      <c r="X232" s="17">
        <f>IF(X221=A232,L232/Q232,0)</f>
        <v>0</v>
      </c>
      <c r="Y232" s="17">
        <f>IF(Y221=A232,L232/Q232,0)</f>
        <v>0</v>
      </c>
      <c r="Z232" s="17">
        <f>IF(Z221=A232,L232/Q232,0)</f>
        <v>0</v>
      </c>
      <c r="AA232" s="17">
        <f>IF(AA221=A232,L232/Q232,0)</f>
        <v>0</v>
      </c>
      <c r="AB232" s="17">
        <f>IF(AB221=A232,L232/Q232,0)</f>
        <v>0</v>
      </c>
      <c r="AC232" s="17">
        <f>IF(AC221=A232,L232/Q232,0)</f>
        <v>0</v>
      </c>
      <c r="AD232" s="17">
        <f>IF(AD221=A232,L232/Q232,0)</f>
        <v>0</v>
      </c>
      <c r="AE232" s="17">
        <f>IF(AE221=A232,L232/Q232,0)</f>
        <v>0</v>
      </c>
      <c r="AF232" s="17">
        <f>IF(AF221=A232,L232/Q232,0)</f>
        <v>0</v>
      </c>
      <c r="AG232" s="21">
        <f>IF(AG221=A232,M232/Q232,0)</f>
        <v>0</v>
      </c>
      <c r="AH232" s="17">
        <f>IF(AH221=A232,M232/Q232,0)</f>
        <v>0</v>
      </c>
      <c r="AI232" s="17">
        <f>IF(AI221=A232,M232/Q232,0)</f>
        <v>0</v>
      </c>
      <c r="AJ232" s="17">
        <f>IF(AJ221=A232,M232/Q232,0)</f>
        <v>0</v>
      </c>
      <c r="AK232" s="17">
        <f>IF(AK221=A232,M232/Q232,0)</f>
        <v>0</v>
      </c>
      <c r="AL232" s="17">
        <f>IF(AL221=A232,M232/Q232,0)</f>
        <v>0</v>
      </c>
      <c r="AM232" s="17">
        <f>IF(AM221=A232,M232/Q232,0)</f>
        <v>0</v>
      </c>
      <c r="AN232" s="17">
        <f>IF(AN221=A232,M232/Q232,0)</f>
        <v>0</v>
      </c>
      <c r="AO232" s="17">
        <f>IF(AO221=A232,M232/Q232,0)</f>
        <v>0</v>
      </c>
      <c r="AP232" s="17">
        <f>IF(AP221=A232,M232/Q232,0)</f>
        <v>0</v>
      </c>
      <c r="AQ232" s="21">
        <f>IF(AQ221=A232,N232/Q232,0)</f>
        <v>0</v>
      </c>
      <c r="AR232" s="17">
        <f>IF(AR221=A232,N232/Q232,0)</f>
        <v>0</v>
      </c>
      <c r="AS232" s="17">
        <f>IF(AS221=A232,N232/Q232,0)</f>
        <v>0</v>
      </c>
      <c r="AT232" s="17">
        <f>IF(AT221=A232,N232/Q232,0)</f>
        <v>0</v>
      </c>
      <c r="AU232" s="17">
        <f>IF(AU221=A232,N232/Q232,0)</f>
        <v>7.2716903119424437E-67</v>
      </c>
      <c r="AV232" s="17">
        <f>IF(AV221=A232,N232/Q232,0)</f>
        <v>0</v>
      </c>
      <c r="AW232" s="17">
        <f>IF(AW221=A232,N232/Q232,0)</f>
        <v>0</v>
      </c>
      <c r="AX232" s="17">
        <f>IF(AX221=A232,N232/Q232,0)</f>
        <v>0</v>
      </c>
      <c r="AY232" s="17">
        <f>IF(AY221=A232,N232/Q232,0)</f>
        <v>0</v>
      </c>
      <c r="AZ232" s="17">
        <f>IF(AZ221=A232,N232/Q232,0)</f>
        <v>0</v>
      </c>
      <c r="BA232" s="21">
        <f>IF(BA221=A232,O232/Q232,0)</f>
        <v>0</v>
      </c>
      <c r="BB232" s="17">
        <f>IF(BB221=A232,O232/Q232,0)</f>
        <v>0</v>
      </c>
      <c r="BC232" s="17">
        <f>IF(BC221=A232,O232/Q232,0)</f>
        <v>0</v>
      </c>
      <c r="BD232" s="17">
        <f>IF(BD221=A232,O232/Q232,0)</f>
        <v>0</v>
      </c>
      <c r="BE232" s="17">
        <f>IF(BE221=A232,O232/Q232,0)</f>
        <v>1</v>
      </c>
      <c r="BF232" s="17">
        <f>IF(BF221=A232,O232/Q232,0)</f>
        <v>0</v>
      </c>
      <c r="BG232" s="17">
        <f>IF(BG221=A232,O232/Q232,0)</f>
        <v>0</v>
      </c>
      <c r="BH232" s="17">
        <f>IF(BH221=A232,O232/Q232,0)</f>
        <v>0</v>
      </c>
      <c r="BI232" s="17">
        <f>IF(BI221=A232,O232/Q232,0)</f>
        <v>0</v>
      </c>
      <c r="BJ232" s="17">
        <f>IF(BJ221=A232,O232/Q232,0)</f>
        <v>0</v>
      </c>
      <c r="BK232" s="21">
        <f>IF(BK221=A232,P232/Q232,0)</f>
        <v>0</v>
      </c>
      <c r="BL232" s="17">
        <f>IF(BL221=A232,P232/Q232,0)</f>
        <v>0</v>
      </c>
      <c r="BM232" s="17">
        <f>IF(BM221=A232,P232/Q232,0)</f>
        <v>0</v>
      </c>
      <c r="BN232" s="17">
        <f>IF(BN221=A232,P232/Q232,0)</f>
        <v>0</v>
      </c>
      <c r="BO232" s="17">
        <f>IF(BO221=A232,P232/Q232,0)</f>
        <v>4.2971210559244644E-35</v>
      </c>
      <c r="BP232" s="17">
        <f>IF(BP221=A232,P232/Q232,0)</f>
        <v>0</v>
      </c>
      <c r="BQ232" s="17">
        <f>IF(BQ221=A232,P232/Q232,0)</f>
        <v>0</v>
      </c>
      <c r="BR232" s="17">
        <f>IF(BR221=A232,P232/Q232,0)</f>
        <v>0</v>
      </c>
      <c r="BS232" s="17">
        <f>IF(BS221=A232,P232/Q232,0)</f>
        <v>0</v>
      </c>
      <c r="BT232" s="22">
        <f>IF(BT221=A232,P232/Q232,0)</f>
        <v>0</v>
      </c>
      <c r="BU232" s="4">
        <f>B231*C206*G232*HLOOKUP(A232,C212:L217,2,FALSE)/Q231</f>
        <v>0</v>
      </c>
      <c r="BV232" s="4">
        <f>B231*D206*H232*HLOOKUP(A232,C212:L217,3,FALSE)/Q231</f>
        <v>0</v>
      </c>
      <c r="BW232" s="4">
        <f>B231*E206*I232*HLOOKUP(A232,C212:L217,4,FALSE)/Q231</f>
        <v>0</v>
      </c>
      <c r="BX232" s="4">
        <f>B231*F206*J232*HLOOKUP(A232,C212:L217,5,FALSE)/Q231</f>
        <v>0</v>
      </c>
      <c r="BY232" s="5">
        <f>B231*G206*K232*HLOOKUP(A232,C212:L217,6,FALSE)/Q231</f>
        <v>0</v>
      </c>
      <c r="BZ232" s="3">
        <f>C231*C207*G232*HLOOKUP(A232,C212:L217,2,FALSE)/Q231</f>
        <v>0</v>
      </c>
      <c r="CA232" s="4">
        <f>C231*D207*H232*HLOOKUP(A232,C212:L217,3,FALSE)/Q231</f>
        <v>0</v>
      </c>
      <c r="CB232" s="4">
        <f>C231*E207*I232*HLOOKUP(A232,C212:L217,4,FALSE)/Q231</f>
        <v>0</v>
      </c>
      <c r="CC232" s="4">
        <f>C231*F207*J232*HLOOKUP(A232,C212:L217,5,FALSE)/Q231</f>
        <v>0</v>
      </c>
      <c r="CD232" s="5">
        <f>C231*G207*K232*HLOOKUP(A232,C212:L217,6,FALSE)/Q231</f>
        <v>0</v>
      </c>
      <c r="CE232" s="3">
        <f>D231*C208*G232*HLOOKUP(A232,C212:L217,2,FALSE)/Q231</f>
        <v>0</v>
      </c>
      <c r="CF232" s="4">
        <f>D231*D208*H232*HLOOKUP(A232,C212:L217,3,FALSE)/Q231</f>
        <v>0</v>
      </c>
      <c r="CG232" s="4">
        <f>D231*E208*I232*HLOOKUP(A232,C212:L217,4,FALSE)/Q231</f>
        <v>7.2716903119424423E-67</v>
      </c>
      <c r="CH232" s="4">
        <f>D231*F208*J232*HLOOKUP(A232,C212:L217,5,FALSE)/Q231</f>
        <v>0.99999999999999978</v>
      </c>
      <c r="CI232" s="5">
        <f>D231*G208*K232*HLOOKUP(A232,C212:L217,6,FALSE)/Q231</f>
        <v>4.2971210559244633E-35</v>
      </c>
      <c r="CJ232" s="3">
        <f>E231*C209*G232*HLOOKUP(A232,C212:L217,2,FALSE)/Q231</f>
        <v>0</v>
      </c>
      <c r="CK232" s="4">
        <f>E231*D209*H232*HLOOKUP(A232,C212:L217,3,FALSE)/Q231</f>
        <v>0</v>
      </c>
      <c r="CL232" s="4">
        <f>E231*E209*I232*HLOOKUP(A232,C212:L217,4,FALSE)/Q231</f>
        <v>0</v>
      </c>
      <c r="CM232" s="4">
        <f>E231*F209*J232*HLOOKUP(A232,C212:L217,5,FALSE)/Q231</f>
        <v>0</v>
      </c>
      <c r="CN232" s="5">
        <f>E231*G209*K232*HLOOKUP(A232,C212:L217,6,FALSE)/Q231</f>
        <v>0</v>
      </c>
      <c r="CO232" s="3">
        <f>F231*C210*G232*HLOOKUP(A232,C212:L217,2,FALSE)/Q231</f>
        <v>0</v>
      </c>
      <c r="CP232" s="4">
        <f>F231*D210*H232*HLOOKUP(A232,C212:L217,3,FALSE)/Q231</f>
        <v>0</v>
      </c>
      <c r="CQ232" s="4">
        <f>F231*E210*I232*HLOOKUP(A232,C212:L217,4,FALSE)/Q231</f>
        <v>0</v>
      </c>
      <c r="CR232" s="4">
        <f>F231*F210*J232*HLOOKUP(A232,C212:L217,5,FALSE)/Q231</f>
        <v>0</v>
      </c>
      <c r="CS232" s="5">
        <f>F231*G210*K232*HLOOKUP(A232,C212:L217,6,FALSE)/Q231</f>
        <v>0</v>
      </c>
    </row>
    <row r="233" spans="1:97">
      <c r="A233" s="16" t="s">
        <v>12</v>
      </c>
      <c r="B233" s="3">
        <f>IF(ISBLANK(HLOOKUP(A233,C212:L217,2,FALSE)),0,HLOOKUP(A233,C212:L217,2,FALSE) * (C206*B232+C207*C232+C208*D232+C209*E232+C210*F232))</f>
        <v>0</v>
      </c>
      <c r="C233" s="4">
        <f>IF(ISBLANK(HLOOKUP(A233,C212:L217,3,FALSE)),0,HLOOKUP(A233,C212:L217,3,FALSE) * (D206*B232+D207*C232+D208*D232+D209*E232+D210*F232))</f>
        <v>0</v>
      </c>
      <c r="D233" s="4">
        <f>IF(ISBLANK(HLOOKUP(A233,C212:L217,4,FALSE)),0,HLOOKUP(A233,C212:L217,4,FALSE) * (E206*B232+E207*C232+E208*D232+E209*E232+E210*F232))</f>
        <v>0</v>
      </c>
      <c r="E233" s="4">
        <f>IF(ISBLANK(HLOOKUP(A233,C212:L217,5,FALSE)),0,HLOOKUP(A233,C212:L217,5,FALSE) * (F206*B232+F207*C232+F208*D232+F209*E232+F210*F232))</f>
        <v>0</v>
      </c>
      <c r="F233" s="5">
        <f>IF(ISBLANK(HLOOKUP(A233,C212:L217,6,FALSE)),0,HLOOKUP(A233,C212:L217,6,FALSE) * (G206*B232+G207*C232+G208*D232+G209*E232+G210*F232))</f>
        <v>0.13888888826849438</v>
      </c>
      <c r="G233" s="3">
        <f>IF(ISBLANK(HLOOKUP(A233,C212:L217,2,FALSE)),0,C206*HLOOKUP(A234,C212:L217,2,FALSE)*G234 + D206*HLOOKUP(A234,C212:L217,3,FALSE)*H234 + E206*HLOOKUP(A234,C212:L217,4,FALSE)*I234 + F206*HLOOKUP(A234,C212:L217,5,FALSE)*J234 + G206*HLOOKUP(A234,C212:L217,6,FALSE)*K234)</f>
        <v>0</v>
      </c>
      <c r="H233" s="4">
        <f>IF(ISBLANK(HLOOKUP(A233,C212:L217,3,FALSE)),0,C207*HLOOKUP(A234,C212:L217,2,FALSE)*G234 + D207*HLOOKUP(A234,C212:L217,3,FALSE)*H234 + E207*HLOOKUP(A234,C212:L217,4,FALSE)*I234 + F207*HLOOKUP(A234,C212:L217,5,FALSE)*J234 + G207*HLOOKUP(A234,C212:L217,6,FALSE)*K234)</f>
        <v>0</v>
      </c>
      <c r="I233" s="4">
        <f>IF(ISBLANK(HLOOKUP(A233,C212:L217,4,FALSE)),0,C208*HLOOKUP(A234,C212:L217,2,FALSE)*G234 + D208*HLOOKUP(A234,C212:L217,3,FALSE)*H234 + E208*HLOOKUP(A234,C212:L217,4,FALSE)*I234 + F208*HLOOKUP(A234,C212:L217,5,FALSE)*J234 + G208*HLOOKUP(A234,C212:L217,6,FALSE)*K234)</f>
        <v>0</v>
      </c>
      <c r="J233" s="4">
        <f>IF(ISBLANK(HLOOKUP(A233,C212:L217,5,FALSE)),0,C209*HLOOKUP(A234,C212:L217,2,FALSE)*G234 + D209*HLOOKUP(A234,C212:L217,3,FALSE)*H234 + E209*HLOOKUP(A234,C212:L217,4,FALSE)*I234 + F209*HLOOKUP(A234,C212:L217,5,FALSE)*J234 + G209*HLOOKUP(A234,C212:L217,6,FALSE)*K234)</f>
        <v>0</v>
      </c>
      <c r="K233" s="5">
        <f>IF(ISBLANK(HLOOKUP(A233,C212:L217,6,FALSE)),0,C210*HLOOKUP(A234,C212:L217,2,FALSE)*G234 + D210*HLOOKUP(A234,C212:L217,3,FALSE)*H234 + E210*HLOOKUP(A234,C212:L217,4,FALSE)*I234 + F210*HLOOKUP(A234,C212:L217,5,FALSE)*J234 + G210*HLOOKUP(A234,C212:L217,6,FALSE)*K234)</f>
        <v>0.50000000133943612</v>
      </c>
      <c r="L233" s="3">
        <f t="shared" si="229"/>
        <v>0</v>
      </c>
      <c r="M233" s="4">
        <f t="shared" si="225"/>
        <v>0</v>
      </c>
      <c r="N233" s="4">
        <f t="shared" si="226"/>
        <v>0</v>
      </c>
      <c r="O233" s="4">
        <f t="shared" si="227"/>
        <v>0</v>
      </c>
      <c r="P233" s="5">
        <f t="shared" si="228"/>
        <v>6.9444444320279977E-2</v>
      </c>
      <c r="Q233" s="19">
        <f t="shared" si="230"/>
        <v>6.9444444320279977E-2</v>
      </c>
      <c r="R233" s="21">
        <f>L233/Q233</f>
        <v>0</v>
      </c>
      <c r="S233" s="17">
        <f>M233/Q233</f>
        <v>0</v>
      </c>
      <c r="T233" s="17">
        <f>N233/Q233</f>
        <v>0</v>
      </c>
      <c r="U233" s="17">
        <f>O233/Q233</f>
        <v>0</v>
      </c>
      <c r="V233" s="22">
        <f>P233/Q233</f>
        <v>1</v>
      </c>
      <c r="W233" s="21">
        <f>IF(W221=A233,L233/Q233,0)</f>
        <v>0</v>
      </c>
      <c r="X233" s="17">
        <f>IF(X221=A233,L233/Q233,0)</f>
        <v>0</v>
      </c>
      <c r="Y233" s="17">
        <f>IF(Y221=A233,L233/Q233,0)</f>
        <v>0</v>
      </c>
      <c r="Z233" s="17">
        <f>IF(Z221=A233,L233/Q233,0)</f>
        <v>0</v>
      </c>
      <c r="AA233" s="17">
        <f>IF(AA221=A233,L233/Q233,0)</f>
        <v>0</v>
      </c>
      <c r="AB233" s="17">
        <f>IF(AB221=A233,L233/Q233,0)</f>
        <v>0</v>
      </c>
      <c r="AC233" s="17">
        <f>IF(AC221=A233,L233/Q233,0)</f>
        <v>0</v>
      </c>
      <c r="AD233" s="17">
        <f>IF(AD221=A233,L233/Q233,0)</f>
        <v>0</v>
      </c>
      <c r="AE233" s="17">
        <f>IF(AE221=A233,L233/Q233,0)</f>
        <v>0</v>
      </c>
      <c r="AF233" s="17">
        <f>IF(AF221=A233,L233/Q233,0)</f>
        <v>0</v>
      </c>
      <c r="AG233" s="21">
        <f>IF(AG221=A233,M233/Q233,0)</f>
        <v>0</v>
      </c>
      <c r="AH233" s="17">
        <f>IF(AH221=A233,M233/Q233,0)</f>
        <v>0</v>
      </c>
      <c r="AI233" s="17">
        <f>IF(AI221=A233,M233/Q233,0)</f>
        <v>0</v>
      </c>
      <c r="AJ233" s="17">
        <f>IF(AJ221=A233,M233/Q233,0)</f>
        <v>0</v>
      </c>
      <c r="AK233" s="17">
        <f>IF(AK221=A233,M233/Q233,0)</f>
        <v>0</v>
      </c>
      <c r="AL233" s="17">
        <f>IF(AL221=A233,M233/Q233,0)</f>
        <v>0</v>
      </c>
      <c r="AM233" s="17">
        <f>IF(AM221=A233,M233/Q233,0)</f>
        <v>0</v>
      </c>
      <c r="AN233" s="17">
        <f>IF(AN221=A233,M233/Q233,0)</f>
        <v>0</v>
      </c>
      <c r="AO233" s="17">
        <f>IF(AO221=A233,M233/Q233,0)</f>
        <v>0</v>
      </c>
      <c r="AP233" s="17">
        <f>IF(AP221=A233,M233/Q233,0)</f>
        <v>0</v>
      </c>
      <c r="AQ233" s="21">
        <f>IF(AQ221=A233,N233/Q233,0)</f>
        <v>0</v>
      </c>
      <c r="AR233" s="17">
        <f>IF(AR221=A233,N233/Q233,0)</f>
        <v>0</v>
      </c>
      <c r="AS233" s="17">
        <f>IF(AS221=A233,N233/Q233,0)</f>
        <v>0</v>
      </c>
      <c r="AT233" s="17">
        <f>IF(AT221=A233,N233/Q233,0)</f>
        <v>0</v>
      </c>
      <c r="AU233" s="17">
        <f>IF(AU221=A233,N233/Q233,0)</f>
        <v>0</v>
      </c>
      <c r="AV233" s="17">
        <f>IF(AV221=A233,N233/Q233,0)</f>
        <v>0</v>
      </c>
      <c r="AW233" s="17">
        <f>IF(AW221=A233,N233/Q233,0)</f>
        <v>0</v>
      </c>
      <c r="AX233" s="17">
        <f>IF(AX221=A233,N233/Q233,0)</f>
        <v>0</v>
      </c>
      <c r="AY233" s="17">
        <f>IF(AY221=A233,N233/Q233,0)</f>
        <v>0</v>
      </c>
      <c r="AZ233" s="17">
        <f>IF(AZ221=A233,N233/Q233,0)</f>
        <v>0</v>
      </c>
      <c r="BA233" s="21">
        <f>IF(BA221=A233,O233/Q233,0)</f>
        <v>0</v>
      </c>
      <c r="BB233" s="17">
        <f>IF(BB221=A233,O233/Q233,0)</f>
        <v>0</v>
      </c>
      <c r="BC233" s="17">
        <f>IF(BC221=A233,O233/Q233,0)</f>
        <v>0</v>
      </c>
      <c r="BD233" s="17">
        <f>IF(BD221=A233,O233/Q233,0)</f>
        <v>0</v>
      </c>
      <c r="BE233" s="17">
        <f>IF(BE221=A233,O233/Q233,0)</f>
        <v>0</v>
      </c>
      <c r="BF233" s="17">
        <f>IF(BF221=A233,O233/Q233,0)</f>
        <v>0</v>
      </c>
      <c r="BG233" s="17">
        <f>IF(BG221=A233,O233/Q233,0)</f>
        <v>0</v>
      </c>
      <c r="BH233" s="17">
        <f>IF(BH221=A233,O233/Q233,0)</f>
        <v>0</v>
      </c>
      <c r="BI233" s="17">
        <f>IF(BI221=A233,O233/Q233,0)</f>
        <v>0</v>
      </c>
      <c r="BJ233" s="17">
        <f>IF(BJ221=A233,O233/Q233,0)</f>
        <v>0</v>
      </c>
      <c r="BK233" s="21">
        <f>IF(BK221=A233,P233/Q233,0)</f>
        <v>0</v>
      </c>
      <c r="BL233" s="17">
        <f>IF(BL221=A233,P233/Q233,0)</f>
        <v>0</v>
      </c>
      <c r="BM233" s="17">
        <f>IF(BM221=A233,P233/Q233,0)</f>
        <v>0</v>
      </c>
      <c r="BN233" s="17">
        <f>IF(BN221=A233,P233/Q233,0)</f>
        <v>0</v>
      </c>
      <c r="BO233" s="17">
        <f>IF(BO221=A233,P233/Q233,0)</f>
        <v>0</v>
      </c>
      <c r="BP233" s="17">
        <f>IF(BP221=A233,P233/Q233,0)</f>
        <v>0</v>
      </c>
      <c r="BQ233" s="17">
        <f>IF(BQ221=A233,P233/Q233,0)</f>
        <v>0</v>
      </c>
      <c r="BR233" s="17">
        <f>IF(BR221=A233,P233/Q233,0)</f>
        <v>1</v>
      </c>
      <c r="BS233" s="17">
        <f>IF(BS221=A233,P233/Q233,0)</f>
        <v>0</v>
      </c>
      <c r="BT233" s="22">
        <f>IF(BT221=A233,P233/Q233,0)</f>
        <v>0</v>
      </c>
      <c r="BU233" s="4">
        <f>B232*C206*G233*HLOOKUP(A233,C212:L217,2,FALSE)/Q232</f>
        <v>0</v>
      </c>
      <c r="BV233" s="4">
        <f>B232*D206*H233*HLOOKUP(A233,C212:L217,3,FALSE)/Q232</f>
        <v>0</v>
      </c>
      <c r="BW233" s="4">
        <f>B232*E206*I233*HLOOKUP(A233,C212:L217,4,FALSE)/Q232</f>
        <v>0</v>
      </c>
      <c r="BX233" s="4">
        <f>B232*F206*J233*HLOOKUP(A233,C212:L217,5,FALSE)/Q232</f>
        <v>0</v>
      </c>
      <c r="BY233" s="5">
        <f>B232*G206*K233*HLOOKUP(A233,C212:L217,6,FALSE)/Q232</f>
        <v>0</v>
      </c>
      <c r="BZ233" s="3">
        <f>C232*C207*G233*HLOOKUP(A233,C212:L217,2,FALSE)/Q232</f>
        <v>0</v>
      </c>
      <c r="CA233" s="4">
        <f>C232*D207*H233*HLOOKUP(A233,C212:L217,3,FALSE)/Q232</f>
        <v>0</v>
      </c>
      <c r="CB233" s="4">
        <f>C232*E207*I233*HLOOKUP(A233,C212:L217,4,FALSE)/Q232</f>
        <v>0</v>
      </c>
      <c r="CC233" s="4">
        <f>C232*F207*J233*HLOOKUP(A233,C212:L217,5,FALSE)/Q232</f>
        <v>0</v>
      </c>
      <c r="CD233" s="5">
        <f>C232*G207*K233*HLOOKUP(A233,C212:L217,6,FALSE)/Q232</f>
        <v>0</v>
      </c>
      <c r="CE233" s="3">
        <f>D232*C208*G233*HLOOKUP(A233,C212:L217,2,FALSE)/Q232</f>
        <v>0</v>
      </c>
      <c r="CF233" s="4">
        <f>D232*D208*H233*HLOOKUP(A233,C212:L217,3,FALSE)/Q232</f>
        <v>0</v>
      </c>
      <c r="CG233" s="4">
        <f>D232*E208*I233*HLOOKUP(A233,C212:L217,4,FALSE)/Q232</f>
        <v>0</v>
      </c>
      <c r="CH233" s="4">
        <f>D232*F208*J233*HLOOKUP(A233,C212:L217,5,FALSE)/Q232</f>
        <v>0</v>
      </c>
      <c r="CI233" s="5">
        <f>D232*G208*K233*HLOOKUP(A233,C212:L217,6,FALSE)/Q232</f>
        <v>7.2716903119424437E-67</v>
      </c>
      <c r="CJ233" s="3">
        <f>E232*C209*G233*HLOOKUP(A233,C212:L217,2,FALSE)/Q232</f>
        <v>0</v>
      </c>
      <c r="CK233" s="4">
        <f>E232*D209*H233*HLOOKUP(A233,C212:L217,3,FALSE)/Q232</f>
        <v>0</v>
      </c>
      <c r="CL233" s="4">
        <f>E232*E209*I233*HLOOKUP(A233,C212:L217,4,FALSE)/Q232</f>
        <v>0</v>
      </c>
      <c r="CM233" s="4">
        <f>E232*F209*J233*HLOOKUP(A233,C212:L217,5,FALSE)/Q232</f>
        <v>0</v>
      </c>
      <c r="CN233" s="5">
        <f>E232*G209*K233*HLOOKUP(A233,C212:L217,6,FALSE)/Q232</f>
        <v>1</v>
      </c>
      <c r="CO233" s="3">
        <f>F232*C210*G233*HLOOKUP(A233,C212:L217,2,FALSE)/Q232</f>
        <v>0</v>
      </c>
      <c r="CP233" s="4">
        <f>F232*D210*H233*HLOOKUP(A233,C212:L217,3,FALSE)/Q232</f>
        <v>0</v>
      </c>
      <c r="CQ233" s="4">
        <f>F232*E210*I233*HLOOKUP(A233,C212:L217,4,FALSE)/Q232</f>
        <v>0</v>
      </c>
      <c r="CR233" s="4">
        <f>F232*F210*J233*HLOOKUP(A233,C212:L217,5,FALSE)/Q232</f>
        <v>0</v>
      </c>
      <c r="CS233" s="5">
        <f>F232*G210*K233*HLOOKUP(A233,C212:L217,6,FALSE)/Q232</f>
        <v>4.2971210559244644E-35</v>
      </c>
    </row>
    <row r="234" spans="1:97">
      <c r="A234" s="16" t="s">
        <v>6</v>
      </c>
      <c r="B234" s="3">
        <f>IF(ISBLANK(HLOOKUP(A234,C212:L217,2,FALSE)),0,HLOOKUP(A234,C212:L217,2,FALSE) * (C206*B233+C207*C233+C208*D233+C209*E233+C210*F233))</f>
        <v>0</v>
      </c>
      <c r="C234" s="4">
        <f>IF(ISBLANK(HLOOKUP(A234,C212:L217,3,FALSE)),0,HLOOKUP(A234,C212:L217,3,FALSE) * (D206*B233+D207*C233+D208*D233+D209*E233+D210*F233))</f>
        <v>6.9444444320279977E-2</v>
      </c>
      <c r="D234" s="4">
        <f>IF(ISBLANK(HLOOKUP(A234,C212:L217,4,FALSE)),0,HLOOKUP(A234,C212:L217,4,FALSE) * (E206*B233+E207*C233+E208*D233+E209*E233+E210*F233))</f>
        <v>0</v>
      </c>
      <c r="E234" s="4">
        <f>IF(ISBLANK(HLOOKUP(A234,C212:L217,5,FALSE)),0,HLOOKUP(A234,C212:L217,5,FALSE) * (F206*B233+F207*C233+F208*D233+F209*E233+F210*F233))</f>
        <v>0</v>
      </c>
      <c r="F234" s="5">
        <f>IF(ISBLANK(HLOOKUP(A234,C212:L217,6,FALSE)),0,HLOOKUP(A234,C212:L217,6,FALSE) * (G206*B233+G207*C233+G208*D233+G209*E233+G210*F233))</f>
        <v>0</v>
      </c>
      <c r="G234" s="3">
        <f>IF(ISBLANK(HLOOKUP(A234,C212:L217,2,FALSE)),0,HLOOKUP(A234,C212:L217,2,FALSE))</f>
        <v>0</v>
      </c>
      <c r="H234" s="4">
        <f>IF(ISBLANK(HLOOKUP(A234,C212:L217,3,FALSE)),0,HLOOKUP(A234,C212:L217,3,FALSE))</f>
        <v>1</v>
      </c>
      <c r="I234" s="4">
        <f>IF(ISBLANK(HLOOKUP(A234,C212:L217,4,FALSE)),0,HLOOKUP(A234,C212:L217,4,FALSE))</f>
        <v>0</v>
      </c>
      <c r="J234" s="4">
        <f>IF(ISBLANK(HLOOKUP(A234,C212:L217,5,FALSE)),0,HLOOKUP(A234,C212:L217,5,FALSE))</f>
        <v>0</v>
      </c>
      <c r="K234" s="5">
        <f>IF(ISBLANK(HLOOKUP(A234,C212:L217,6,FALSE)),0,HLOOKUP(A234,C212:L217,6,FALSE))</f>
        <v>0</v>
      </c>
      <c r="L234" s="3">
        <f t="shared" si="229"/>
        <v>0</v>
      </c>
      <c r="M234" s="4">
        <f t="shared" si="225"/>
        <v>6.9444444320279977E-2</v>
      </c>
      <c r="N234" s="4">
        <f t="shared" si="226"/>
        <v>0</v>
      </c>
      <c r="O234" s="4">
        <f t="shared" si="227"/>
        <v>0</v>
      </c>
      <c r="P234" s="5">
        <f t="shared" si="228"/>
        <v>0</v>
      </c>
      <c r="Q234" s="19">
        <f t="shared" si="230"/>
        <v>6.9444444320279977E-2</v>
      </c>
      <c r="R234" s="21">
        <f>L234/Q234</f>
        <v>0</v>
      </c>
      <c r="S234" s="17">
        <f>M234/Q234</f>
        <v>1</v>
      </c>
      <c r="T234" s="17">
        <f>N234/Q234</f>
        <v>0</v>
      </c>
      <c r="U234" s="17">
        <f>O234/Q234</f>
        <v>0</v>
      </c>
      <c r="V234" s="22">
        <f>P234/Q234</f>
        <v>0</v>
      </c>
      <c r="W234" s="21">
        <f>IF(W221=A234,L234/Q234,0)</f>
        <v>0</v>
      </c>
      <c r="X234" s="17">
        <f>IF(X221=A234,L234/Q234,0)</f>
        <v>0</v>
      </c>
      <c r="Y234" s="17">
        <f>IF(Y221=A234,L234/Q234,0)</f>
        <v>0</v>
      </c>
      <c r="Z234" s="17">
        <f>IF(Z221=A234,L234/Q234,0)</f>
        <v>0</v>
      </c>
      <c r="AA234" s="17">
        <f>IF(AA221=A234,L234/Q234,0)</f>
        <v>0</v>
      </c>
      <c r="AB234" s="17">
        <f>IF(AB221=A234,L234/Q234,0)</f>
        <v>0</v>
      </c>
      <c r="AC234" s="17">
        <f>IF(AC221=A234,L234/Q234,0)</f>
        <v>0</v>
      </c>
      <c r="AD234" s="17">
        <f>IF(AD221=A234,L234/Q234,0)</f>
        <v>0</v>
      </c>
      <c r="AE234" s="17">
        <f>IF(AE221=A234,L234/Q234,0)</f>
        <v>0</v>
      </c>
      <c r="AF234" s="17">
        <f>IF(AF221=A234,L234/Q234,0)</f>
        <v>0</v>
      </c>
      <c r="AG234" s="21">
        <f>IF(AG221=A234,M234/Q234,0)</f>
        <v>0</v>
      </c>
      <c r="AH234" s="17">
        <f>IF(AH221=A234,M234/Q234,0)</f>
        <v>1</v>
      </c>
      <c r="AI234" s="17">
        <f>IF(AI221=A234,M234/Q234,0)</f>
        <v>0</v>
      </c>
      <c r="AJ234" s="17">
        <f>IF(AJ221=A234,M234/Q234,0)</f>
        <v>0</v>
      </c>
      <c r="AK234" s="17">
        <f>IF(AK221=A234,M234/Q234,0)</f>
        <v>0</v>
      </c>
      <c r="AL234" s="17">
        <f>IF(AL221=A234,M234/Q234,0)</f>
        <v>0</v>
      </c>
      <c r="AM234" s="17">
        <f>IF(AM221=A234,M234/Q234,0)</f>
        <v>0</v>
      </c>
      <c r="AN234" s="17">
        <f>IF(AN221=A234,M234/Q234,0)</f>
        <v>0</v>
      </c>
      <c r="AO234" s="17">
        <f>IF(AO221=A234,M234/Q234,0)</f>
        <v>0</v>
      </c>
      <c r="AP234" s="17">
        <f>IF(AP221=A234,M234/Q234,0)</f>
        <v>0</v>
      </c>
      <c r="AQ234" s="21">
        <f>IF(AQ221=A234,N234/Q234,0)</f>
        <v>0</v>
      </c>
      <c r="AR234" s="17">
        <f>IF(AR221=A234,N234/Q234,0)</f>
        <v>0</v>
      </c>
      <c r="AS234" s="17">
        <f>IF(AS221=A234,N234/Q234,0)</f>
        <v>0</v>
      </c>
      <c r="AT234" s="17">
        <f>IF(AT221=A234,N234/Q234,0)</f>
        <v>0</v>
      </c>
      <c r="AU234" s="17">
        <f>IF(AU221=A234,N234/Q234,0)</f>
        <v>0</v>
      </c>
      <c r="AV234" s="17">
        <f>IF(AV221=A234,N234/Q234,0)</f>
        <v>0</v>
      </c>
      <c r="AW234" s="17">
        <f>IF(AW221=A234,N234/Q234,0)</f>
        <v>0</v>
      </c>
      <c r="AX234" s="17">
        <f>IF(AX221=A234,N234/Q234,0)</f>
        <v>0</v>
      </c>
      <c r="AY234" s="17">
        <f>IF(AY221=A234,N234/Q234,0)</f>
        <v>0</v>
      </c>
      <c r="AZ234" s="17">
        <f>IF(AZ221=A234,N234/Q234,0)</f>
        <v>0</v>
      </c>
      <c r="BA234" s="21">
        <f>IF(BA221=A234,O234/Q234,0)</f>
        <v>0</v>
      </c>
      <c r="BB234" s="17">
        <f>IF(BB221=A234,O234/Q234,0)</f>
        <v>0</v>
      </c>
      <c r="BC234" s="17">
        <f>IF(BC221=A234,O234/Q234,0)</f>
        <v>0</v>
      </c>
      <c r="BD234" s="17">
        <f>IF(BD221=A234,O234/Q234,0)</f>
        <v>0</v>
      </c>
      <c r="BE234" s="17">
        <f>IF(BE221=A234,O234/Q234,0)</f>
        <v>0</v>
      </c>
      <c r="BF234" s="17">
        <f>IF(BF221=A234,O234/Q234,0)</f>
        <v>0</v>
      </c>
      <c r="BG234" s="17">
        <f>IF(BG221=A234,O234/Q234,0)</f>
        <v>0</v>
      </c>
      <c r="BH234" s="17">
        <f>IF(BH221=A234,O234/Q234,0)</f>
        <v>0</v>
      </c>
      <c r="BI234" s="17">
        <f>IF(BI221=A234,O234/Q234,0)</f>
        <v>0</v>
      </c>
      <c r="BJ234" s="17">
        <f>IF(BJ221=A234,O234/Q234,0)</f>
        <v>0</v>
      </c>
      <c r="BK234" s="21">
        <f>IF(BK221=A234,P234/Q234,0)</f>
        <v>0</v>
      </c>
      <c r="BL234" s="17">
        <f>IF(BL221=A234,P234/Q234,0)</f>
        <v>0</v>
      </c>
      <c r="BM234" s="17">
        <f>IF(BM221=A234,P234/Q234,0)</f>
        <v>0</v>
      </c>
      <c r="BN234" s="17">
        <f>IF(BN221=A234,P234/Q234,0)</f>
        <v>0</v>
      </c>
      <c r="BO234" s="17">
        <f>IF(BO221=A234,P234/Q234,0)</f>
        <v>0</v>
      </c>
      <c r="BP234" s="17">
        <f>IF(BP221=A234,P234/Q234,0)</f>
        <v>0</v>
      </c>
      <c r="BQ234" s="17">
        <f>IF(BQ221=A234,P234/Q234,0)</f>
        <v>0</v>
      </c>
      <c r="BR234" s="17">
        <f>IF(BR221=A234,P234/Q234,0)</f>
        <v>0</v>
      </c>
      <c r="BS234" s="17">
        <f>IF(BS221=A234,P234/Q234,0)</f>
        <v>0</v>
      </c>
      <c r="BT234" s="22">
        <f>IF(BT221=A234,P234/Q234,0)</f>
        <v>0</v>
      </c>
      <c r="BU234" s="4">
        <f>B233*C206*G234*HLOOKUP(A234,C212:L217,2,FALSE)/Q233</f>
        <v>0</v>
      </c>
      <c r="BV234" s="4">
        <f>B233*D206*H234*HLOOKUP(A234,C212:L217,3,FALSE)/Q233</f>
        <v>0</v>
      </c>
      <c r="BW234" s="4">
        <f>B233*E206*I234*HLOOKUP(A234,C212:L217,4,FALSE)/Q233</f>
        <v>0</v>
      </c>
      <c r="BX234" s="4">
        <f>B233*F206*J234*HLOOKUP(A234,C212:L217,5,FALSE)/Q233</f>
        <v>0</v>
      </c>
      <c r="BY234" s="5">
        <f>B233*G206*K234*HLOOKUP(A234,C212:L217,6,FALSE)/Q233</f>
        <v>0</v>
      </c>
      <c r="BZ234" s="3">
        <f>C233*C207*G234*HLOOKUP(A234,C212:L217,2,FALSE)/Q233</f>
        <v>0</v>
      </c>
      <c r="CA234" s="4">
        <f>C233*D207*H234*HLOOKUP(A234,C212:L217,3,FALSE)/Q233</f>
        <v>0</v>
      </c>
      <c r="CB234" s="4">
        <f>C233*E207*I234*HLOOKUP(A234,C212:L217,4,FALSE)/Q233</f>
        <v>0</v>
      </c>
      <c r="CC234" s="4">
        <f>C233*F207*J234*HLOOKUP(A234,C212:L217,5,FALSE)/Q233</f>
        <v>0</v>
      </c>
      <c r="CD234" s="5">
        <f>C233*G207*K234*HLOOKUP(A234,C212:L217,6,FALSE)/Q233</f>
        <v>0</v>
      </c>
      <c r="CE234" s="3">
        <f>D233*C208*G234*HLOOKUP(A234,C212:L217,2,FALSE)/Q233</f>
        <v>0</v>
      </c>
      <c r="CF234" s="4">
        <f>D233*D208*H234*HLOOKUP(A234,C212:L217,3,FALSE)/Q233</f>
        <v>0</v>
      </c>
      <c r="CG234" s="4">
        <f>D233*E208*I234*HLOOKUP(A234,C212:L217,4,FALSE)/Q233</f>
        <v>0</v>
      </c>
      <c r="CH234" s="4">
        <f>D233*F208*J234*HLOOKUP(A234,C212:L217,5,FALSE)/Q233</f>
        <v>0</v>
      </c>
      <c r="CI234" s="5">
        <f>D233*G208*K234*HLOOKUP(A234,C212:L217,6,FALSE)/Q233</f>
        <v>0</v>
      </c>
      <c r="CJ234" s="3">
        <f>E233*C209*G234*HLOOKUP(A234,C212:L217,2,FALSE)/Q233</f>
        <v>0</v>
      </c>
      <c r="CK234" s="4">
        <f>E233*D209*H234*HLOOKUP(A234,C212:L217,3,FALSE)/Q233</f>
        <v>0</v>
      </c>
      <c r="CL234" s="4">
        <f>E233*E209*I234*HLOOKUP(A234,C212:L217,4,FALSE)/Q233</f>
        <v>0</v>
      </c>
      <c r="CM234" s="4">
        <f>E233*F209*J234*HLOOKUP(A234,C212:L217,5,FALSE)/Q233</f>
        <v>0</v>
      </c>
      <c r="CN234" s="5">
        <f>E233*G209*K234*HLOOKUP(A234,C212:L217,6,FALSE)/Q233</f>
        <v>0</v>
      </c>
      <c r="CO234" s="3">
        <f>F233*C210*G234*HLOOKUP(A234,C212:L217,2,FALSE)/Q233</f>
        <v>0</v>
      </c>
      <c r="CP234" s="4">
        <f>F233*D210*H234*HLOOKUP(A234,C212:L217,3,FALSE)/Q233</f>
        <v>1</v>
      </c>
      <c r="CQ234" s="4">
        <f>F233*E210*I234*HLOOKUP(A234,C212:L217,4,FALSE)/Q233</f>
        <v>0</v>
      </c>
      <c r="CR234" s="4">
        <f>F233*F210*J234*HLOOKUP(A234,C212:L217,5,FALSE)/Q233</f>
        <v>0</v>
      </c>
      <c r="CS234" s="5">
        <f>F233*G210*K234*HLOOKUP(A234,C212:L217,6,FALSE)/Q233</f>
        <v>0</v>
      </c>
    </row>
    <row r="235" spans="1:97">
      <c r="A235" s="16"/>
      <c r="B235" s="3"/>
      <c r="C235" s="4"/>
      <c r="D235" s="4"/>
      <c r="E235" s="4"/>
      <c r="F235" s="5"/>
      <c r="G235" s="3"/>
      <c r="H235" s="4"/>
      <c r="I235" s="4"/>
      <c r="J235" s="4"/>
      <c r="K235" s="5"/>
      <c r="L235" s="3"/>
      <c r="M235" s="4"/>
      <c r="N235" s="4"/>
      <c r="O235" s="4"/>
      <c r="P235" s="5"/>
      <c r="Q235" s="19"/>
      <c r="R235" s="3"/>
      <c r="S235" s="4"/>
      <c r="T235" s="4"/>
      <c r="U235" s="4"/>
      <c r="V235" s="5"/>
      <c r="W235" s="21"/>
      <c r="X235" s="17"/>
      <c r="Y235" s="17"/>
      <c r="Z235" s="17"/>
      <c r="AA235" s="17"/>
      <c r="AB235" s="17"/>
      <c r="AC235" s="17"/>
      <c r="AD235" s="17"/>
      <c r="AE235" s="17"/>
      <c r="AF235" s="17"/>
      <c r="AG235" s="21"/>
      <c r="AH235" s="17"/>
      <c r="AI235" s="17"/>
      <c r="AJ235" s="17"/>
      <c r="AK235" s="17"/>
      <c r="AL235" s="17"/>
      <c r="AM235" s="17"/>
      <c r="AN235" s="17"/>
      <c r="AO235" s="17"/>
      <c r="AP235" s="17"/>
      <c r="AQ235" s="21">
        <f>IF(AQ221=A235,N235/Q235,0)</f>
        <v>0</v>
      </c>
      <c r="AR235" s="17">
        <f>IF(AR221=A235,N235/Q235,0)</f>
        <v>0</v>
      </c>
      <c r="AS235" s="17">
        <f>IF(AS221=A235,N235/Q235,0)</f>
        <v>0</v>
      </c>
      <c r="AT235" s="17">
        <f>IF(AT221=A235,N235/Q235,0)</f>
        <v>0</v>
      </c>
      <c r="AU235" s="17">
        <f>IF(AU221=A235,N235/Q235,0)</f>
        <v>0</v>
      </c>
      <c r="AV235" s="17">
        <f>IF(AV221=A235,N235/Q235,0)</f>
        <v>0</v>
      </c>
      <c r="AW235" s="17">
        <f>IF(AW221=A235,N235/Q235,0)</f>
        <v>0</v>
      </c>
      <c r="AX235" s="17">
        <f>IF(AX221=A235,N235/Q235,0)</f>
        <v>0</v>
      </c>
      <c r="AY235" s="17">
        <f>IF(AY221=A235,N235/Q235,0)</f>
        <v>0</v>
      </c>
      <c r="AZ235" s="17">
        <f>IF(AZ221=A235,N235/Q235,0)</f>
        <v>0</v>
      </c>
      <c r="BA235" s="21">
        <f>IF(BA221=A235,O235/Q235,0)</f>
        <v>0</v>
      </c>
      <c r="BB235" s="17">
        <f>IF(BB221=A235,O235/Q235,0)</f>
        <v>0</v>
      </c>
      <c r="BC235" s="17">
        <f>IF(BC221=A235,O235/Q235,0)</f>
        <v>0</v>
      </c>
      <c r="BD235" s="17">
        <f>IF(BD221=A235,O235/Q235,0)</f>
        <v>0</v>
      </c>
      <c r="BE235" s="17">
        <f>IF(BE221=A235,O235/Q235,0)</f>
        <v>0</v>
      </c>
      <c r="BF235" s="17">
        <f>IF(BF221=A235,O235/Q235,0)</f>
        <v>0</v>
      </c>
      <c r="BG235" s="17">
        <f>IF(BG221=A235,O235/Q235,0)</f>
        <v>0</v>
      </c>
      <c r="BH235" s="17">
        <f>IF(BH221=A235,O235/Q235,0)</f>
        <v>0</v>
      </c>
      <c r="BI235" s="17">
        <f>IF(BI221=A235,O235/Q235,0)</f>
        <v>0</v>
      </c>
      <c r="BJ235" s="17">
        <f>IF(BJ221=A235,O235/Q235,0)</f>
        <v>0</v>
      </c>
      <c r="BK235" s="21">
        <f>IF(BK221=A235,P235/Q235,0)</f>
        <v>0</v>
      </c>
      <c r="BL235" s="17">
        <f>IF(BL221=A235,P235/Q235,0)</f>
        <v>0</v>
      </c>
      <c r="BM235" s="17">
        <f>IF(BM221=A235,P235/Q235,0)</f>
        <v>0</v>
      </c>
      <c r="BN235" s="17">
        <f>IF(BN221=A235,P235/Q235,0)</f>
        <v>0</v>
      </c>
      <c r="BO235" s="17">
        <f>IF(BO221=A235,P235/Q235,0)</f>
        <v>0</v>
      </c>
      <c r="BP235" s="17">
        <f>IF(BP221=A235,P235/Q235,0)</f>
        <v>0</v>
      </c>
      <c r="BQ235" s="17">
        <f>IF(BQ221=A235,P235/Q235,0)</f>
        <v>0</v>
      </c>
      <c r="BR235" s="17">
        <f>IF(BR221=A235,P235/Q235,0)</f>
        <v>0</v>
      </c>
      <c r="BS235" s="17">
        <f>IF(BS221=A235,P235/Q235,0)</f>
        <v>0</v>
      </c>
      <c r="BT235" s="22">
        <f>IF(BT221=A235,P235/Q235,0)</f>
        <v>0</v>
      </c>
      <c r="BU235" s="4"/>
      <c r="BV235" s="4"/>
      <c r="BW235" s="4"/>
      <c r="BX235" s="4"/>
      <c r="BY235" s="5"/>
      <c r="BZ235" s="3"/>
      <c r="CA235" s="4"/>
      <c r="CB235" s="4"/>
      <c r="CC235" s="4"/>
      <c r="CD235" s="5"/>
      <c r="CE235" s="3"/>
      <c r="CF235" s="4"/>
      <c r="CG235" s="4"/>
      <c r="CH235" s="4"/>
      <c r="CI235" s="5"/>
      <c r="CJ235" s="3"/>
      <c r="CK235" s="4"/>
      <c r="CL235" s="4"/>
      <c r="CM235" s="4"/>
      <c r="CN235" s="5"/>
      <c r="CO235" s="3"/>
      <c r="CP235" s="4"/>
      <c r="CQ235" s="4"/>
      <c r="CR235" s="4"/>
      <c r="CS235" s="5"/>
    </row>
    <row r="236" spans="1:97">
      <c r="A236" s="16" t="s">
        <v>5</v>
      </c>
      <c r="B236" s="3">
        <f>IF(ISBLANK(HLOOKUP(A236,C212:L217,2,FALSE)),0,HLOOKUP(A236,C212:L217,2,FALSE))</f>
        <v>1</v>
      </c>
      <c r="C236" s="4">
        <f>IF(ISBLANK(HLOOKUP(A236,C212:L217,3,FALSE)),0,HLOOKUP(A236,C212:L217,3,FALSE))</f>
        <v>0</v>
      </c>
      <c r="D236" s="4">
        <f>IF(ISBLANK(HLOOKUP(A236,C212:L217,4,FALSE)),0,HLOOKUP(A236,C212:L217,4,FALSE))</f>
        <v>0</v>
      </c>
      <c r="E236" s="4">
        <f>IF(ISBLANK(HLOOKUP(A236,C212:L217,5,FALSE)),0,HLOOKUP(A236,C212:L217,5,FALSE))</f>
        <v>0</v>
      </c>
      <c r="F236" s="5">
        <f>IF(ISBLANK(HLOOKUP(A236,C212:L217,6,FALSE)),0,HLOOKUP(A236,C212:L217,6,FALSE))</f>
        <v>0</v>
      </c>
      <c r="G236" s="3">
        <f>IF(ISBLANK(HLOOKUP(A236,C212:L217,2,FALSE)),0,C206*HLOOKUP(A237,C212:L217,2,FALSE)*G237 + D206*HLOOKUP(A237,C212:L217,3,FALSE)*H237 + E206*HLOOKUP(A237,C212:L217,4,FALSE)*I237 + F206*HLOOKUP(A237,C212:L217,5,FALSE)*J237 + G206*HLOOKUP(A237,C212:L217,6,FALSE)*K237)</f>
        <v>6.4300410833462015E-3</v>
      </c>
      <c r="H236" s="4">
        <f>IF(ISBLANK(HLOOKUP(A236,C212:L217,3,FALSE)),0,C207*HLOOKUP(A237,C212:L217,2,FALSE)*G237 + D207*HLOOKUP(A237,C212:L217,3,FALSE)*H237 + E207*HLOOKUP(A237,C212:L217,4,FALSE)*I237 + F207*HLOOKUP(A237,C212:L217,5,FALSE)*J237 + G207*HLOOKUP(A237,C212:L217,6,FALSE)*K237)</f>
        <v>0</v>
      </c>
      <c r="I236" s="4">
        <f>IF(ISBLANK(HLOOKUP(A236,C212:L217,4,FALSE)),0,C208*HLOOKUP(A237,C212:L217,2,FALSE)*G237 + D208*HLOOKUP(A237,C212:L217,3,FALSE)*H237 + E208*HLOOKUP(A237,C212:L217,4,FALSE)*I237 + F208*HLOOKUP(A237,C212:L217,5,FALSE)*J237 + G208*HLOOKUP(A237,C212:L217,6,FALSE)*K237)</f>
        <v>0</v>
      </c>
      <c r="J236" s="4">
        <f>IF(ISBLANK(HLOOKUP(A236,C212:L217,5,FALSE)),0,C209*HLOOKUP(A237,C212:L217,2,FALSE)*G237 + D209*HLOOKUP(A237,C212:L217,3,FALSE)*H237 + E209*HLOOKUP(A237,C212:L217,4,FALSE)*I237 + F209*HLOOKUP(A237,C212:L217,5,FALSE)*J237 + G209*HLOOKUP(A237,C212:L217,6,FALSE)*K237)</f>
        <v>0</v>
      </c>
      <c r="K236" s="5">
        <f>IF(ISBLANK(HLOOKUP(A236,C212:L217,6,FALSE)),0,C210*HLOOKUP(A237,C212:L217,2,FALSE)*G237 + D210*HLOOKUP(A237,C212:L217,3,FALSE)*H237 + E210*HLOOKUP(A237,C212:L217,4,FALSE)*I237 + F210*HLOOKUP(A237,C212:L217,5,FALSE)*J237 + G210*HLOOKUP(A237,C212:L217,6,FALSE)*K237)</f>
        <v>0</v>
      </c>
      <c r="L236" s="3">
        <f>B236*G236</f>
        <v>6.4300410833462015E-3</v>
      </c>
      <c r="M236" s="4">
        <f t="shared" ref="M236:M242" si="231">C236*H236</f>
        <v>0</v>
      </c>
      <c r="N236" s="4">
        <f t="shared" ref="N236:N242" si="232">D236*I236</f>
        <v>0</v>
      </c>
      <c r="O236" s="4">
        <f t="shared" ref="O236:O242" si="233">E236*J236</f>
        <v>0</v>
      </c>
      <c r="P236" s="5">
        <f t="shared" ref="P236:P242" si="234">F236*K236</f>
        <v>0</v>
      </c>
      <c r="Q236" s="19">
        <f>SUM(L236:P236)</f>
        <v>6.4300410833462015E-3</v>
      </c>
      <c r="R236" s="21">
        <f t="shared" ref="R236:R242" si="235">L236/Q236</f>
        <v>1</v>
      </c>
      <c r="S236" s="17">
        <f t="shared" ref="S236:S242" si="236">M236/Q236</f>
        <v>0</v>
      </c>
      <c r="T236" s="17">
        <f t="shared" ref="T236:T242" si="237">N236/Q236</f>
        <v>0</v>
      </c>
      <c r="U236" s="17">
        <f t="shared" ref="U236:U242" si="238">O236/Q236</f>
        <v>0</v>
      </c>
      <c r="V236" s="22">
        <f t="shared" ref="V236:V242" si="239">P236/Q236</f>
        <v>0</v>
      </c>
      <c r="W236" s="21">
        <f>IF(W221=A236,L236/Q236,0)</f>
        <v>1</v>
      </c>
      <c r="X236" s="17">
        <f>IF(X221=A236,L236/Q236,0)</f>
        <v>0</v>
      </c>
      <c r="Y236" s="17">
        <f>IF(Y221=A236,L236/Q236,0)</f>
        <v>0</v>
      </c>
      <c r="Z236" s="17">
        <f>IF(Z221=A236,L236/Q236,0)</f>
        <v>0</v>
      </c>
      <c r="AA236" s="17">
        <f>IF(AA221=A236,L236/Q236,0)</f>
        <v>0</v>
      </c>
      <c r="AB236" s="17">
        <f>IF(AB221=A236,L236/Q236,0)</f>
        <v>0</v>
      </c>
      <c r="AC236" s="17">
        <f>IF(AC221=A236,L236/Q236,0)</f>
        <v>0</v>
      </c>
      <c r="AD236" s="17">
        <f>IF(AD221=A236,L236/Q236,0)</f>
        <v>0</v>
      </c>
      <c r="AE236" s="17">
        <f>IF(AE221=A236,L236/Q236,0)</f>
        <v>0</v>
      </c>
      <c r="AF236" s="17">
        <f>IF(AF221=A236,L236/Q236,0)</f>
        <v>0</v>
      </c>
      <c r="AG236" s="21">
        <f>IF(AG221=A236,M236/Q236,0)</f>
        <v>0</v>
      </c>
      <c r="AH236" s="17">
        <f>IF(AH221=A236,M236/Q236,0)</f>
        <v>0</v>
      </c>
      <c r="AI236" s="17">
        <f>IF(AI221=A236,M236/Q236,0)</f>
        <v>0</v>
      </c>
      <c r="AJ236" s="17">
        <f>IF(AJ221=A236,M236/Q236,0)</f>
        <v>0</v>
      </c>
      <c r="AK236" s="17">
        <f>IF(AK221=A236,M236/Q236,0)</f>
        <v>0</v>
      </c>
      <c r="AL236" s="17">
        <f>IF(AL221=A236,M236/Q236,0)</f>
        <v>0</v>
      </c>
      <c r="AM236" s="17">
        <f>IF(AM221=A236,M236/Q236,0)</f>
        <v>0</v>
      </c>
      <c r="AN236" s="17">
        <f>IF(AN221=A236,M236/Q236,0)</f>
        <v>0</v>
      </c>
      <c r="AO236" s="17">
        <f>IF(AO221=A236,M236/Q236,0)</f>
        <v>0</v>
      </c>
      <c r="AP236" s="17">
        <f>IF(AP221=A236,M236/Q236,0)</f>
        <v>0</v>
      </c>
      <c r="AQ236" s="21">
        <f>IF(AQ221=A236,N236/Q236,0)</f>
        <v>0</v>
      </c>
      <c r="AR236" s="17">
        <f>IF(AR221=A236,N236/Q236,0)</f>
        <v>0</v>
      </c>
      <c r="AS236" s="17">
        <f>IF(AS221=A236,N236/Q236,0)</f>
        <v>0</v>
      </c>
      <c r="AT236" s="17">
        <f>IF(AT221=A236,N236/Q236,0)</f>
        <v>0</v>
      </c>
      <c r="AU236" s="17">
        <f>IF(AU221=A236,N236/Q236,0)</f>
        <v>0</v>
      </c>
      <c r="AV236" s="17">
        <f>IF(AV221=A236,N236/Q236,0)</f>
        <v>0</v>
      </c>
      <c r="AW236" s="17">
        <f>IF(AW221=A236,N236/Q236,0)</f>
        <v>0</v>
      </c>
      <c r="AX236" s="17">
        <f>IF(AX221=A236,N236/Q236,0)</f>
        <v>0</v>
      </c>
      <c r="AY236" s="17">
        <f>IF(AY221=A236,N236/Q236,0)</f>
        <v>0</v>
      </c>
      <c r="AZ236" s="17">
        <f>IF(AZ221=A236,N236/Q236,0)</f>
        <v>0</v>
      </c>
      <c r="BA236" s="21">
        <f>IF(BA221=A236,O236/Q236,0)</f>
        <v>0</v>
      </c>
      <c r="BB236" s="17">
        <f>IF(BB221=A236,O236/Q236,0)</f>
        <v>0</v>
      </c>
      <c r="BC236" s="17">
        <f>IF(BC221=A236,O236/Q236,0)</f>
        <v>0</v>
      </c>
      <c r="BD236" s="17">
        <f>IF(BD221=A236,O236/Q236,0)</f>
        <v>0</v>
      </c>
      <c r="BE236" s="17">
        <f>IF(BE221=A236,O236/Q236,0)</f>
        <v>0</v>
      </c>
      <c r="BF236" s="17">
        <f>IF(BF221=A236,O236/Q236,0)</f>
        <v>0</v>
      </c>
      <c r="BG236" s="17">
        <f>IF(BG221=A236,O236/Q236,0)</f>
        <v>0</v>
      </c>
      <c r="BH236" s="17">
        <f>IF(BH221=A236,O236/Q236,0)</f>
        <v>0</v>
      </c>
      <c r="BI236" s="17">
        <f>IF(BI221=A236,O236/Q236,0)</f>
        <v>0</v>
      </c>
      <c r="BJ236" s="17">
        <f>IF(BJ221=A236,O236/Q236,0)</f>
        <v>0</v>
      </c>
      <c r="BK236" s="21">
        <f>IF(BK221=A236,P236/Q236,0)</f>
        <v>0</v>
      </c>
      <c r="BL236" s="17">
        <f>IF(BL221=A236,P236/Q236,0)</f>
        <v>0</v>
      </c>
      <c r="BM236" s="17">
        <f>IF(BM221=A236,P236/Q236,0)</f>
        <v>0</v>
      </c>
      <c r="BN236" s="17">
        <f>IF(BN221=A236,P236/Q236,0)</f>
        <v>0</v>
      </c>
      <c r="BO236" s="17">
        <f>IF(BO221=A236,P236/Q236,0)</f>
        <v>0</v>
      </c>
      <c r="BP236" s="17">
        <f>IF(BP221=A236,P236/Q236,0)</f>
        <v>0</v>
      </c>
      <c r="BQ236" s="17">
        <f>IF(BQ221=A236,P236/Q236,0)</f>
        <v>0</v>
      </c>
      <c r="BR236" s="17">
        <f>IF(BR221=A236,P236/Q236,0)</f>
        <v>0</v>
      </c>
      <c r="BS236" s="17">
        <f>IF(BS221=A236,P236/Q236,0)</f>
        <v>0</v>
      </c>
      <c r="BT236" s="22">
        <f>IF(BT221=A236,P236/Q236,0)</f>
        <v>0</v>
      </c>
      <c r="BU236" s="4"/>
      <c r="BV236" s="4"/>
      <c r="BW236" s="4"/>
      <c r="BX236" s="4"/>
      <c r="BY236" s="5"/>
      <c r="BZ236" s="3"/>
      <c r="CA236" s="4"/>
      <c r="CB236" s="4"/>
      <c r="CC236" s="4"/>
      <c r="CD236" s="5"/>
      <c r="CE236" s="3"/>
      <c r="CF236" s="4"/>
      <c r="CG236" s="4"/>
      <c r="CH236" s="4"/>
      <c r="CI236" s="5"/>
      <c r="CJ236" s="3"/>
      <c r="CK236" s="4"/>
      <c r="CL236" s="4"/>
      <c r="CM236" s="4"/>
      <c r="CN236" s="5"/>
      <c r="CO236" s="3"/>
      <c r="CP236" s="4"/>
      <c r="CQ236" s="4"/>
      <c r="CR236" s="4"/>
      <c r="CS236" s="5"/>
    </row>
    <row r="237" spans="1:97">
      <c r="A237" s="16" t="s">
        <v>14</v>
      </c>
      <c r="B237" s="3">
        <f>IF(ISBLANK(HLOOKUP(A237,C212:L217,2,FALSE)),0,HLOOKUP(A237,C212:L217,2,FALSE) * (C206*B236+C207*C236+C208*D236+C209*E236+C210*F236))</f>
        <v>0</v>
      </c>
      <c r="C237" s="4">
        <f>IF(ISBLANK(HLOOKUP(A237,C212:L217,3,FALSE)),0,HLOOKUP(A237,C212:L217,3,FALSE) * (D206*B236+D207*C236+D208*D236+D209*E236+D210*F236))</f>
        <v>0</v>
      </c>
      <c r="D237" s="4">
        <f>IF(ISBLANK(HLOOKUP(A237,C212:L217,4,FALSE)),0,HLOOKUP(A237,C212:L217,4,FALSE) * (E206*B236+E207*C236+E208*D236+E209*E236+E210*F236))</f>
        <v>0.83333333333333337</v>
      </c>
      <c r="E237" s="4">
        <f>IF(ISBLANK(HLOOKUP(A237,C212:L217,5,FALSE)),0,HLOOKUP(A237,C212:L217,5,FALSE) * (F206*B236+F207*C236+F208*D236+F209*E236+F210*F236))</f>
        <v>0</v>
      </c>
      <c r="F237" s="5">
        <f>IF(ISBLANK(HLOOKUP(A237,C212:L217,6,FALSE)),0,HLOOKUP(A237,C212:L217,6,FALSE) * (G206*B236+G207*C236+G208*D236+G209*E236+G210*F236))</f>
        <v>0</v>
      </c>
      <c r="G237" s="3">
        <f>IF(ISBLANK(HLOOKUP(A237,C212:L217,2,FALSE)),0,C206*HLOOKUP(A238,C212:L217,2,FALSE)*G238 + D206*HLOOKUP(A238,C212:L217,3,FALSE)*H238 + E206*HLOOKUP(A238,C212:L217,4,FALSE)*I238 + F206*HLOOKUP(A238,C212:L217,5,FALSE)*J238 + G206*HLOOKUP(A238,C212:L217,6,FALSE)*K238)</f>
        <v>0</v>
      </c>
      <c r="H237" s="4">
        <f>IF(ISBLANK(HLOOKUP(A237,C212:L217,3,FALSE)),0,C207*HLOOKUP(A238,C212:L217,2,FALSE)*G238 + D207*HLOOKUP(A238,C212:L217,3,FALSE)*H238 + E207*HLOOKUP(A238,C212:L217,4,FALSE)*I238 + F207*HLOOKUP(A238,C212:L217,5,FALSE)*J238 + G207*HLOOKUP(A238,C212:L217,6,FALSE)*K238)</f>
        <v>0</v>
      </c>
      <c r="I237" s="4">
        <f>IF(ISBLANK(HLOOKUP(A237,C212:L217,4,FALSE)),0,C208*HLOOKUP(A238,C212:L217,2,FALSE)*G238 + D208*HLOOKUP(A238,C212:L217,3,FALSE)*H238 + E208*HLOOKUP(A238,C212:L217,4,FALSE)*I238 + F208*HLOOKUP(A238,C212:L217,5,FALSE)*J238 + G208*HLOOKUP(A238,C212:L217,6,FALSE)*K238)</f>
        <v>7.7160493000154413E-3</v>
      </c>
      <c r="J237" s="4">
        <f>IF(ISBLANK(HLOOKUP(A237,C212:L217,5,FALSE)),0,C209*HLOOKUP(A238,C212:L217,2,FALSE)*G238 + D209*HLOOKUP(A238,C212:L217,3,FALSE)*H238 + E209*HLOOKUP(A238,C212:L217,4,FALSE)*I238 + F209*HLOOKUP(A238,C212:L217,5,FALSE)*J238 + G209*HLOOKUP(A238,C212:L217,6,FALSE)*K238)</f>
        <v>0</v>
      </c>
      <c r="K237" s="5">
        <f>IF(ISBLANK(HLOOKUP(A237,C212:L217,6,FALSE)),0,C210*HLOOKUP(A238,C212:L217,2,FALSE)*G238 + D210*HLOOKUP(A238,C212:L217,3,FALSE)*H238 + E210*HLOOKUP(A238,C212:L217,4,FALSE)*I238 + F210*HLOOKUP(A238,C212:L217,5,FALSE)*J238 + G210*HLOOKUP(A238,C212:L217,6,FALSE)*K238)</f>
        <v>0</v>
      </c>
      <c r="L237" s="3">
        <f t="shared" ref="L237:L242" si="240">B237*G237</f>
        <v>0</v>
      </c>
      <c r="M237" s="4">
        <f t="shared" si="231"/>
        <v>0</v>
      </c>
      <c r="N237" s="4">
        <f t="shared" si="232"/>
        <v>6.4300410833462015E-3</v>
      </c>
      <c r="O237" s="4">
        <f t="shared" si="233"/>
        <v>0</v>
      </c>
      <c r="P237" s="5">
        <f t="shared" si="234"/>
        <v>0</v>
      </c>
      <c r="Q237" s="19">
        <f t="shared" ref="Q237:Q242" si="241">SUM(L237:P237)</f>
        <v>6.4300410833462015E-3</v>
      </c>
      <c r="R237" s="21">
        <f t="shared" si="235"/>
        <v>0</v>
      </c>
      <c r="S237" s="17">
        <f t="shared" si="236"/>
        <v>0</v>
      </c>
      <c r="T237" s="17">
        <f t="shared" si="237"/>
        <v>1</v>
      </c>
      <c r="U237" s="17">
        <f t="shared" si="238"/>
        <v>0</v>
      </c>
      <c r="V237" s="22">
        <f t="shared" si="239"/>
        <v>0</v>
      </c>
      <c r="W237" s="21">
        <f>IF(W221=A237,L237/Q237,0)</f>
        <v>0</v>
      </c>
      <c r="X237" s="17">
        <f>IF(X221=A237,L237/Q237,0)</f>
        <v>0</v>
      </c>
      <c r="Y237" s="17">
        <f>IF(Y221=A237,L237/Q237,0)</f>
        <v>0</v>
      </c>
      <c r="Z237" s="17">
        <f>IF(Z221=A237,L237/Q237,0)</f>
        <v>0</v>
      </c>
      <c r="AA237" s="17">
        <f>IF(AA221=A237,L237/Q237,0)</f>
        <v>0</v>
      </c>
      <c r="AB237" s="17">
        <f>IF(AB221=A237,L237/Q237,0)</f>
        <v>0</v>
      </c>
      <c r="AC237" s="17">
        <f>IF(AC221=A237,L237/Q237,0)</f>
        <v>0</v>
      </c>
      <c r="AD237" s="17">
        <f>IF(AD221=A237,L237/Q237,0)</f>
        <v>0</v>
      </c>
      <c r="AE237" s="17">
        <f>IF(AE221=A237,L237/Q237,0)</f>
        <v>0</v>
      </c>
      <c r="AF237" s="17">
        <f>IF(AF221=A237,L237/Q237,0)</f>
        <v>0</v>
      </c>
      <c r="AG237" s="21">
        <f>IF(AG221=A237,M237/Q237,0)</f>
        <v>0</v>
      </c>
      <c r="AH237" s="17">
        <f>IF(AH221=A237,M237/Q237,0)</f>
        <v>0</v>
      </c>
      <c r="AI237" s="17">
        <f>IF(AI221=A237,M237/Q237,0)</f>
        <v>0</v>
      </c>
      <c r="AJ237" s="17">
        <f>IF(AJ221=A237,M237/Q237,0)</f>
        <v>0</v>
      </c>
      <c r="AK237" s="17">
        <f>IF(AK221=A237,M237/Q237,0)</f>
        <v>0</v>
      </c>
      <c r="AL237" s="17">
        <f>IF(AL221=A237,M237/Q237,0)</f>
        <v>0</v>
      </c>
      <c r="AM237" s="17">
        <f>IF(AM221=A237,M237/Q237,0)</f>
        <v>0</v>
      </c>
      <c r="AN237" s="17">
        <f>IF(AN221=A237,M237/Q237,0)</f>
        <v>0</v>
      </c>
      <c r="AO237" s="17">
        <f>IF(AO221=A237,M237/Q237,0)</f>
        <v>0</v>
      </c>
      <c r="AP237" s="17">
        <f>IF(AP221=A237,M237/Q237,0)</f>
        <v>0</v>
      </c>
      <c r="AQ237" s="21">
        <f>IF(AQ221=A237,N237/Q237,0)</f>
        <v>0</v>
      </c>
      <c r="AR237" s="17">
        <f>IF(AR221=A237,N237/Q237,0)</f>
        <v>0</v>
      </c>
      <c r="AS237" s="17">
        <f>IF(AS221=A237,N237/Q237,0)</f>
        <v>0</v>
      </c>
      <c r="AT237" s="17">
        <f>IF(AT221=A237,N237/Q237,0)</f>
        <v>0</v>
      </c>
      <c r="AU237" s="17">
        <f>IF(AU221=A237,N237/Q237,0)</f>
        <v>0</v>
      </c>
      <c r="AV237" s="17">
        <f>IF(AV221=A237,N237/Q237,0)</f>
        <v>0</v>
      </c>
      <c r="AW237" s="17">
        <f>IF(AW221=A237,N237/Q237,0)</f>
        <v>0</v>
      </c>
      <c r="AX237" s="17">
        <f>IF(AX221=A237,N237/Q237,0)</f>
        <v>0</v>
      </c>
      <c r="AY237" s="17">
        <f>IF(AY221=A237,N237/Q237,0)</f>
        <v>0</v>
      </c>
      <c r="AZ237" s="17">
        <f>IF(AZ221=A237,N237/Q237,0)</f>
        <v>1</v>
      </c>
      <c r="BA237" s="21">
        <f>IF(BA221=A237,O237/Q237,0)</f>
        <v>0</v>
      </c>
      <c r="BB237" s="17">
        <f>IF(BB221=A237,O237/Q237,0)</f>
        <v>0</v>
      </c>
      <c r="BC237" s="17">
        <f>IF(BC221=A237,O237/Q237,0)</f>
        <v>0</v>
      </c>
      <c r="BD237" s="17">
        <f>IF(BD221=A237,O237/Q237,0)</f>
        <v>0</v>
      </c>
      <c r="BE237" s="17">
        <f>IF(BE221=A237,O237/Q237,0)</f>
        <v>0</v>
      </c>
      <c r="BF237" s="17">
        <f>IF(BF221=A237,O237/Q237,0)</f>
        <v>0</v>
      </c>
      <c r="BG237" s="17">
        <f>IF(BG221=A237,O237/Q237,0)</f>
        <v>0</v>
      </c>
      <c r="BH237" s="17">
        <f>IF(BH221=A237,O237/Q237,0)</f>
        <v>0</v>
      </c>
      <c r="BI237" s="17">
        <f>IF(BI221=A237,O237/Q237,0)</f>
        <v>0</v>
      </c>
      <c r="BJ237" s="17">
        <f>IF(BJ221=A237,O237/Q237,0)</f>
        <v>0</v>
      </c>
      <c r="BK237" s="21">
        <f>IF(BK221=A237,P237/Q237,0)</f>
        <v>0</v>
      </c>
      <c r="BL237" s="17">
        <f>IF(BL221=A237,P237/Q237,0)</f>
        <v>0</v>
      </c>
      <c r="BM237" s="17">
        <f>IF(BM221=A237,P237/Q237,0)</f>
        <v>0</v>
      </c>
      <c r="BN237" s="17">
        <f>IF(BN221=A237,P237/Q237,0)</f>
        <v>0</v>
      </c>
      <c r="BO237" s="17">
        <f>IF(BO221=A237,P237/Q237,0)</f>
        <v>0</v>
      </c>
      <c r="BP237" s="17">
        <f>IF(BP221=A237,P237/Q237,0)</f>
        <v>0</v>
      </c>
      <c r="BQ237" s="17">
        <f>IF(BQ221=A237,P237/Q237,0)</f>
        <v>0</v>
      </c>
      <c r="BR237" s="17">
        <f>IF(BR221=A237,P237/Q237,0)</f>
        <v>0</v>
      </c>
      <c r="BS237" s="17">
        <f>IF(BS221=A237,P237/Q237,0)</f>
        <v>0</v>
      </c>
      <c r="BT237" s="22">
        <f>IF(BT221=A237,P237/Q237,0)</f>
        <v>0</v>
      </c>
      <c r="BU237" s="4">
        <f>B236*C206*G237*HLOOKUP(A237,C212:L217,2,FALSE)/Q236</f>
        <v>0</v>
      </c>
      <c r="BV237" s="4">
        <f>B236*D206*H237*HLOOKUP(A237,C212:L217,3,FALSE)/Q236</f>
        <v>0</v>
      </c>
      <c r="BW237" s="4">
        <f>B236*E206*I237*HLOOKUP(A237,C212:L217,4,FALSE)/Q236</f>
        <v>1</v>
      </c>
      <c r="BX237" s="4">
        <f>B236*F206*J237*HLOOKUP(A237,C212:L217,5,FALSE)/Q236</f>
        <v>0</v>
      </c>
      <c r="BY237" s="5">
        <f>B236*G206*K237*HLOOKUP(A237,C212:L217,6,FALSE)/Q236</f>
        <v>0</v>
      </c>
      <c r="BZ237" s="3">
        <f>C236*C207*G237*HLOOKUP(A237,C212:L217,2,FALSE)/Q236</f>
        <v>0</v>
      </c>
      <c r="CA237" s="4">
        <f>C236*D207*H237*HLOOKUP(A237,C212:L217,3,FALSE)/Q236</f>
        <v>0</v>
      </c>
      <c r="CB237" s="4">
        <f>C236*E207*I237*HLOOKUP(A237,C212:L217,4,FALSE)/Q236</f>
        <v>0</v>
      </c>
      <c r="CC237" s="4">
        <f>C236*F207*J237*HLOOKUP(A237,C212:L217,5,FALSE)/Q236</f>
        <v>0</v>
      </c>
      <c r="CD237" s="5">
        <f>C236*G207*K237*HLOOKUP(A237,C212:L217,6,FALSE)/Q236</f>
        <v>0</v>
      </c>
      <c r="CE237" s="3">
        <f>D236*C208*G237*HLOOKUP(A237,C212:L217,2,FALSE)/Q236</f>
        <v>0</v>
      </c>
      <c r="CF237" s="4">
        <f>D236*D208*H237*HLOOKUP(A237,C212:L217,3,FALSE)/Q236</f>
        <v>0</v>
      </c>
      <c r="CG237" s="4">
        <f>D236*E208*I237*HLOOKUP(A237,C212:L217,4,FALSE)/Q236</f>
        <v>0</v>
      </c>
      <c r="CH237" s="4">
        <f>D236*F208*J237*HLOOKUP(A237,C212:L217,5,FALSE)/Q236</f>
        <v>0</v>
      </c>
      <c r="CI237" s="5">
        <f>D236*G208*K237*HLOOKUP(A237,C212:L217,6,FALSE)/Q236</f>
        <v>0</v>
      </c>
      <c r="CJ237" s="3">
        <f>E236*C209*G237*HLOOKUP(A237,C212:L217,2,FALSE)/Q236</f>
        <v>0</v>
      </c>
      <c r="CK237" s="4">
        <f>E236*D209*H237*HLOOKUP(A237,C212:L217,3,FALSE)/Q236</f>
        <v>0</v>
      </c>
      <c r="CL237" s="4">
        <f>E236*E209*I237*HLOOKUP(A237,C212:L217,4,FALSE)/Q236</f>
        <v>0</v>
      </c>
      <c r="CM237" s="4">
        <f>E236*F209*J237*HLOOKUP(A237,C212:L217,5,FALSE)/Q236</f>
        <v>0</v>
      </c>
      <c r="CN237" s="5">
        <f>E236*G209*K237*HLOOKUP(A237,C212:L217,6,FALSE)/Q236</f>
        <v>0</v>
      </c>
      <c r="CO237" s="3">
        <f>F236*C210*G237*HLOOKUP(A237,C212:L217,2,FALSE)/Q236</f>
        <v>0</v>
      </c>
      <c r="CP237" s="4">
        <f>F236*D210*H237*HLOOKUP(A237,C212:L217,3,FALSE)/Q236</f>
        <v>0</v>
      </c>
      <c r="CQ237" s="4">
        <f>F236*E210*I237*HLOOKUP(A237,C212:L217,4,FALSE)/Q236</f>
        <v>0</v>
      </c>
      <c r="CR237" s="4">
        <f>F236*F210*J237*HLOOKUP(A237,C212:L217,5,FALSE)/Q236</f>
        <v>0</v>
      </c>
      <c r="CS237" s="5">
        <f>F236*G210*K237*HLOOKUP(A237,C212:L217,6,FALSE)/Q236</f>
        <v>0</v>
      </c>
    </row>
    <row r="238" spans="1:97">
      <c r="A238" s="16" t="s">
        <v>10</v>
      </c>
      <c r="B238" s="3">
        <f>IF(ISBLANK(HLOOKUP(A238,C212:L217,2,FALSE)),0,HLOOKUP(A238,C212:L217,2,FALSE) * (C206*B237+C207*C237+C208*D237+C209*E237+C210*F237))</f>
        <v>0</v>
      </c>
      <c r="C238" s="4">
        <f>IF(ISBLANK(HLOOKUP(A238,C212:L217,3,FALSE)),0,HLOOKUP(A238,C212:L217,3,FALSE) * (D206*B237+D207*C237+D208*D237+D209*E237+D210*F237))</f>
        <v>0</v>
      </c>
      <c r="D238" s="4">
        <f>IF(ISBLANK(HLOOKUP(A238,C212:L217,4,FALSE)),0,HLOOKUP(A238,C212:L217,4,FALSE) * (E206*B237+E207*C237+E208*D237+E209*E237+E210*F237))</f>
        <v>0</v>
      </c>
      <c r="E238" s="4">
        <f>IF(ISBLANK(HLOOKUP(A238,C212:L217,5,FALSE)),0,HLOOKUP(A238,C212:L217,5,FALSE) * (F206*B237+F207*C237+F208*D237+F209*E237+F210*F237))</f>
        <v>0.27777777777765106</v>
      </c>
      <c r="F238" s="5">
        <f>IF(ISBLANK(HLOOKUP(A238,C212:L217,6,FALSE)),0,HLOOKUP(A238,C212:L217,6,FALSE) * (G206*B237+G207*C237+G208*D237+G209*E237+G210*F237))</f>
        <v>8.0189985689059861E-33</v>
      </c>
      <c r="G238" s="3">
        <f>IF(ISBLANK(HLOOKUP(A238,C212:L217,2,FALSE)),0,C206*HLOOKUP(A239,C212:L217,2,FALSE)*G239 + D206*HLOOKUP(A239,C212:L217,3,FALSE)*H239 + E206*HLOOKUP(A239,C212:L217,4,FALSE)*I239 + F206*HLOOKUP(A239,C212:L217,5,FALSE)*J239 + G206*HLOOKUP(A239,C212:L217,6,FALSE)*K239)</f>
        <v>0</v>
      </c>
      <c r="H238" s="4">
        <f>IF(ISBLANK(HLOOKUP(A238,C212:L217,3,FALSE)),0,C207*HLOOKUP(A239,C212:L217,2,FALSE)*G239 + D207*HLOOKUP(A239,C212:L217,3,FALSE)*H239 + E207*HLOOKUP(A239,C212:L217,4,FALSE)*I239 + F207*HLOOKUP(A239,C212:L217,5,FALSE)*J239 + G207*HLOOKUP(A239,C212:L217,6,FALSE)*K239)</f>
        <v>0</v>
      </c>
      <c r="I238" s="4">
        <f>IF(ISBLANK(HLOOKUP(A238,C212:L217,4,FALSE)),0,C208*HLOOKUP(A239,C212:L217,2,FALSE)*G239 + D208*HLOOKUP(A239,C212:L217,3,FALSE)*H239 + E208*HLOOKUP(A239,C212:L217,4,FALSE)*I239 + F208*HLOOKUP(A239,C212:L217,5,FALSE)*J239 + G208*HLOOKUP(A239,C212:L217,6,FALSE)*K239)</f>
        <v>0</v>
      </c>
      <c r="J238" s="4">
        <f>IF(ISBLANK(HLOOKUP(A238,C212:L217,5,FALSE)),0,C209*HLOOKUP(A239,C212:L217,2,FALSE)*G239 + D209*HLOOKUP(A239,C212:L217,3,FALSE)*H239 + E209*HLOOKUP(A239,C212:L217,4,FALSE)*I239 + F209*HLOOKUP(A239,C212:L217,5,FALSE)*J239 + G209*HLOOKUP(A239,C212:L217,6,FALSE)*K239)</f>
        <v>2.3148147900056884E-2</v>
      </c>
      <c r="K238" s="5">
        <f>IF(ISBLANK(HLOOKUP(A238,C212:L217,6,FALSE)),0,C210*HLOOKUP(A239,C212:L217,2,FALSE)*G239 + D210*HLOOKUP(A239,C212:L217,3,FALSE)*H239 + E210*HLOOKUP(A239,C212:L217,4,FALSE)*I239 + F210*HLOOKUP(A239,C212:L217,5,FALSE)*J239 + G210*HLOOKUP(A239,C212:L217,6,FALSE)*K239)</f>
        <v>1.0390325845041119E-19</v>
      </c>
      <c r="L238" s="3">
        <f t="shared" si="240"/>
        <v>0</v>
      </c>
      <c r="M238" s="4">
        <f t="shared" si="231"/>
        <v>0</v>
      </c>
      <c r="N238" s="4">
        <f t="shared" si="232"/>
        <v>0</v>
      </c>
      <c r="O238" s="4">
        <f t="shared" si="233"/>
        <v>6.4300410833462015E-3</v>
      </c>
      <c r="P238" s="5">
        <f t="shared" si="234"/>
        <v>8.3320008081851622E-52</v>
      </c>
      <c r="Q238" s="19">
        <f t="shared" si="241"/>
        <v>6.4300410833462015E-3</v>
      </c>
      <c r="R238" s="21">
        <f t="shared" si="235"/>
        <v>0</v>
      </c>
      <c r="S238" s="17">
        <f t="shared" si="236"/>
        <v>0</v>
      </c>
      <c r="T238" s="17">
        <f t="shared" si="237"/>
        <v>0</v>
      </c>
      <c r="U238" s="17">
        <f t="shared" si="238"/>
        <v>1</v>
      </c>
      <c r="V238" s="22">
        <f t="shared" si="239"/>
        <v>1.2957927795772617E-49</v>
      </c>
      <c r="W238" s="21">
        <f>IF(W221=A238,L238/Q238,0)</f>
        <v>0</v>
      </c>
      <c r="X238" s="17">
        <f>IF(X221=A238,L238/Q238,0)</f>
        <v>0</v>
      </c>
      <c r="Y238" s="17">
        <f>IF(Y221=A238,L238/Q238,0)</f>
        <v>0</v>
      </c>
      <c r="Z238" s="17">
        <f>IF(Z221=A238,L238/Q238,0)</f>
        <v>0</v>
      </c>
      <c r="AA238" s="17">
        <f>IF(AA221=A238,L238/Q238,0)</f>
        <v>0</v>
      </c>
      <c r="AB238" s="17">
        <f>IF(AB221=A238,L238/Q238,0)</f>
        <v>0</v>
      </c>
      <c r="AC238" s="17">
        <f>IF(AC221=A238,L238/Q238,0)</f>
        <v>0</v>
      </c>
      <c r="AD238" s="17">
        <f>IF(AD221=A238,L238/Q238,0)</f>
        <v>0</v>
      </c>
      <c r="AE238" s="17">
        <f>IF(AE221=A238,L238/Q238,0)</f>
        <v>0</v>
      </c>
      <c r="AF238" s="17">
        <f>IF(AF221=A238,L238/Q238,0)</f>
        <v>0</v>
      </c>
      <c r="AG238" s="21">
        <f>IF(AG221=A238,M238/Q238,0)</f>
        <v>0</v>
      </c>
      <c r="AH238" s="17">
        <f>IF(AH221=A238,M238/Q238,0)</f>
        <v>0</v>
      </c>
      <c r="AI238" s="17">
        <f>IF(AI221=A238,M238/Q238,0)</f>
        <v>0</v>
      </c>
      <c r="AJ238" s="17">
        <f>IF(AJ221=A238,M238/Q238,0)</f>
        <v>0</v>
      </c>
      <c r="AK238" s="17">
        <f>IF(AK221=A238,M238/Q238,0)</f>
        <v>0</v>
      </c>
      <c r="AL238" s="17">
        <f>IF(AL221=A238,M238/Q238,0)</f>
        <v>0</v>
      </c>
      <c r="AM238" s="17">
        <f>IF(AM221=A238,M238/Q238,0)</f>
        <v>0</v>
      </c>
      <c r="AN238" s="17">
        <f>IF(AN221=A238,M238/Q238,0)</f>
        <v>0</v>
      </c>
      <c r="AO238" s="17">
        <f>IF(AO221=A238,M238/Q238,0)</f>
        <v>0</v>
      </c>
      <c r="AP238" s="17">
        <f>IF(AP221=A238,M238/Q238,0)</f>
        <v>0</v>
      </c>
      <c r="AQ238" s="21">
        <f>IF(AQ221=A238,N238/Q238,0)</f>
        <v>0</v>
      </c>
      <c r="AR238" s="17">
        <f>IF(AR221=A238,N238/Q238,0)</f>
        <v>0</v>
      </c>
      <c r="AS238" s="17">
        <f>IF(AS221=A238,N238/Q238,0)</f>
        <v>0</v>
      </c>
      <c r="AT238" s="17">
        <f>IF(AT221=A238,N238/Q238,0)</f>
        <v>0</v>
      </c>
      <c r="AU238" s="17">
        <f>IF(AU221=A238,N238/Q238,0)</f>
        <v>0</v>
      </c>
      <c r="AV238" s="17">
        <f>IF(AV221=A238,N238/Q238,0)</f>
        <v>0</v>
      </c>
      <c r="AW238" s="17">
        <f>IF(AW221=A238,N238/Q238,0)</f>
        <v>0</v>
      </c>
      <c r="AX238" s="17">
        <f>IF(AX221=A238,N238/Q238,0)</f>
        <v>0</v>
      </c>
      <c r="AY238" s="17">
        <f>IF(AY221=A238,N238/Q238,0)</f>
        <v>0</v>
      </c>
      <c r="AZ238" s="17">
        <f>IF(AZ221=A238,N238/Q238,0)</f>
        <v>0</v>
      </c>
      <c r="BA238" s="21">
        <f>IF(BA221=A238,O238/Q238,0)</f>
        <v>0</v>
      </c>
      <c r="BB238" s="17">
        <f>IF(BB221=A238,O238/Q238,0)</f>
        <v>0</v>
      </c>
      <c r="BC238" s="17">
        <f>IF(BC221=A238,O238/Q238,0)</f>
        <v>0</v>
      </c>
      <c r="BD238" s="17">
        <f>IF(BD221=A238,O238/Q238,0)</f>
        <v>0</v>
      </c>
      <c r="BE238" s="17">
        <f>IF(BE221=A238,O238/Q238,0)</f>
        <v>0</v>
      </c>
      <c r="BF238" s="17">
        <f>IF(BF221=A238,O238/Q238,0)</f>
        <v>1</v>
      </c>
      <c r="BG238" s="17">
        <f>IF(BG221=A238,O238/Q238,0)</f>
        <v>0</v>
      </c>
      <c r="BH238" s="17">
        <f>IF(BH221=A238,O238/Q238,0)</f>
        <v>0</v>
      </c>
      <c r="BI238" s="17">
        <f>IF(BI221=A238,O238/Q238,0)</f>
        <v>0</v>
      </c>
      <c r="BJ238" s="17">
        <f>IF(BJ221=A238,O238/Q238,0)</f>
        <v>0</v>
      </c>
      <c r="BK238" s="21">
        <f>IF(BK221=A238,P238/Q238,0)</f>
        <v>0</v>
      </c>
      <c r="BL238" s="17">
        <f>IF(BL221=A238,P238/Q238,0)</f>
        <v>0</v>
      </c>
      <c r="BM238" s="17">
        <f>IF(BM221=A238,P238/Q238,0)</f>
        <v>0</v>
      </c>
      <c r="BN238" s="17">
        <f>IF(BN221=A238,P238/Q238,0)</f>
        <v>0</v>
      </c>
      <c r="BO238" s="17">
        <f>IF(BO221=A238,P238/Q238,0)</f>
        <v>0</v>
      </c>
      <c r="BP238" s="17">
        <f>IF(BP221=A238,P238/Q238,0)</f>
        <v>1.2957927795772617E-49</v>
      </c>
      <c r="BQ238" s="17">
        <f>IF(BQ221=A238,P238/Q238,0)</f>
        <v>0</v>
      </c>
      <c r="BR238" s="17">
        <f>IF(BR221=A238,P238/Q238,0)</f>
        <v>0</v>
      </c>
      <c r="BS238" s="17">
        <f>IF(BS221=A238,P238/Q238,0)</f>
        <v>0</v>
      </c>
      <c r="BT238" s="22">
        <f>IF(BT221=A238,P238/Q238,0)</f>
        <v>0</v>
      </c>
      <c r="BU238" s="4">
        <f>B237*C206*G238*HLOOKUP(A238,C212:L217,2,FALSE)/Q237</f>
        <v>0</v>
      </c>
      <c r="BV238" s="4">
        <f>B237*D206*H238*HLOOKUP(A238,C212:L217,3,FALSE)/Q237</f>
        <v>0</v>
      </c>
      <c r="BW238" s="4">
        <f>B237*E206*I238*HLOOKUP(A238,C212:L217,4,FALSE)/Q237</f>
        <v>0</v>
      </c>
      <c r="BX238" s="4">
        <f>B237*F206*J238*HLOOKUP(A238,C212:L217,5,FALSE)/Q237</f>
        <v>0</v>
      </c>
      <c r="BY238" s="5">
        <f>B237*G206*K238*HLOOKUP(A238,C212:L217,6,FALSE)/Q237</f>
        <v>0</v>
      </c>
      <c r="BZ238" s="3">
        <f>C237*C207*G238*HLOOKUP(A238,C212:L217,2,FALSE)/Q237</f>
        <v>0</v>
      </c>
      <c r="CA238" s="4">
        <f>C237*D207*H238*HLOOKUP(A238,C212:L217,3,FALSE)/Q237</f>
        <v>0</v>
      </c>
      <c r="CB238" s="4">
        <f>C237*E207*I238*HLOOKUP(A238,C212:L217,4,FALSE)/Q237</f>
        <v>0</v>
      </c>
      <c r="CC238" s="4">
        <f>C237*F207*J238*HLOOKUP(A238,C212:L217,5,FALSE)/Q237</f>
        <v>0</v>
      </c>
      <c r="CD238" s="5">
        <f>C237*G207*K238*HLOOKUP(A238,C212:L217,6,FALSE)/Q237</f>
        <v>0</v>
      </c>
      <c r="CE238" s="3">
        <f>D237*C208*G238*HLOOKUP(A238,C212:L217,2,FALSE)/Q237</f>
        <v>0</v>
      </c>
      <c r="CF238" s="4">
        <f>D237*D208*H238*HLOOKUP(A238,C212:L217,3,FALSE)/Q237</f>
        <v>0</v>
      </c>
      <c r="CG238" s="4">
        <f>D237*E208*I238*HLOOKUP(A238,C212:L217,4,FALSE)/Q237</f>
        <v>0</v>
      </c>
      <c r="CH238" s="4">
        <f>D237*F208*J238*HLOOKUP(A238,C212:L217,5,FALSE)/Q237</f>
        <v>1</v>
      </c>
      <c r="CI238" s="5">
        <f>D237*G208*K238*HLOOKUP(A238,C212:L217,6,FALSE)/Q237</f>
        <v>1.2957927795772617E-49</v>
      </c>
      <c r="CJ238" s="3">
        <f>E237*C209*G238*HLOOKUP(A238,C212:L217,2,FALSE)/Q237</f>
        <v>0</v>
      </c>
      <c r="CK238" s="4">
        <f>E237*D209*H238*HLOOKUP(A238,C212:L217,3,FALSE)/Q237</f>
        <v>0</v>
      </c>
      <c r="CL238" s="4">
        <f>E237*E209*I238*HLOOKUP(A238,C212:L217,4,FALSE)/Q237</f>
        <v>0</v>
      </c>
      <c r="CM238" s="4">
        <f>E237*F209*J238*HLOOKUP(A238,C212:L217,5,FALSE)/Q237</f>
        <v>0</v>
      </c>
      <c r="CN238" s="5">
        <f>E237*G209*K238*HLOOKUP(A238,C212:L217,6,FALSE)/Q237</f>
        <v>0</v>
      </c>
      <c r="CO238" s="3">
        <f>F237*C210*G238*HLOOKUP(A238,C212:L217,2,FALSE)/Q237</f>
        <v>0</v>
      </c>
      <c r="CP238" s="4">
        <f>F237*D210*H238*HLOOKUP(A238,C212:L217,3,FALSE)/Q237</f>
        <v>0</v>
      </c>
      <c r="CQ238" s="4">
        <f>F237*E210*I238*HLOOKUP(A238,C212:L217,4,FALSE)/Q237</f>
        <v>0</v>
      </c>
      <c r="CR238" s="4">
        <f>F237*F210*J238*HLOOKUP(A238,C212:L217,5,FALSE)/Q237</f>
        <v>0</v>
      </c>
      <c r="CS238" s="5">
        <f>F237*G210*K238*HLOOKUP(A238,C212:L217,6,FALSE)/Q237</f>
        <v>0</v>
      </c>
    </row>
    <row r="239" spans="1:97">
      <c r="A239" s="16" t="s">
        <v>12</v>
      </c>
      <c r="B239" s="3">
        <f>IF(ISBLANK(HLOOKUP(A239,C212:L217,2,FALSE)),0,HLOOKUP(A239,C212:L217,2,FALSE) * (C206*B238+C207*C238+C208*D238+C209*E238+C210*F238))</f>
        <v>0</v>
      </c>
      <c r="C239" s="4">
        <f>IF(ISBLANK(HLOOKUP(A239,C212:L217,3,FALSE)),0,HLOOKUP(A239,C212:L217,3,FALSE) * (D206*B238+D207*C238+D208*D238+D209*E238+D210*F238))</f>
        <v>0</v>
      </c>
      <c r="D239" s="4">
        <f>IF(ISBLANK(HLOOKUP(A239,C212:L217,4,FALSE)),0,HLOOKUP(A239,C212:L217,4,FALSE) * (E206*B238+E207*C238+E208*D238+E209*E238+E210*F238))</f>
        <v>0</v>
      </c>
      <c r="E239" s="4">
        <f>IF(ISBLANK(HLOOKUP(A239,C212:L217,5,FALSE)),0,HLOOKUP(A239,C212:L217,5,FALSE) * (F206*B238+F207*C238+F208*D238+F209*E238+F210*F238))</f>
        <v>0</v>
      </c>
      <c r="F239" s="5">
        <f>IF(ISBLANK(HLOOKUP(A239,C212:L217,6,FALSE)),0,HLOOKUP(A239,C212:L217,6,FALSE) * (G206*B238+G207*C238+G208*D238+G209*E238+G210*F238))</f>
        <v>9.2592592509805741E-2</v>
      </c>
      <c r="G239" s="3">
        <f>IF(ISBLANK(HLOOKUP(A239,C212:L217,2,FALSE)),0,C206*HLOOKUP(A240,C212:L217,2,FALSE)*G240 + D206*HLOOKUP(A240,C212:L217,3,FALSE)*H240 + E206*HLOOKUP(A240,C212:L217,4,FALSE)*I240 + F206*HLOOKUP(A240,C212:L217,5,FALSE)*J240 + G206*HLOOKUP(A240,C212:L217,6,FALSE)*K240)</f>
        <v>0</v>
      </c>
      <c r="H239" s="4">
        <f>IF(ISBLANK(HLOOKUP(A239,C212:L217,3,FALSE)),0,C207*HLOOKUP(A240,C212:L217,2,FALSE)*G240 + D207*HLOOKUP(A240,C212:L217,3,FALSE)*H240 + E207*HLOOKUP(A240,C212:L217,4,FALSE)*I240 + F207*HLOOKUP(A240,C212:L217,5,FALSE)*J240 + G207*HLOOKUP(A240,C212:L217,6,FALSE)*K240)</f>
        <v>0</v>
      </c>
      <c r="I239" s="4">
        <f>IF(ISBLANK(HLOOKUP(A239,C212:L217,4,FALSE)),0,C208*HLOOKUP(A240,C212:L217,2,FALSE)*G240 + D208*HLOOKUP(A240,C212:L217,3,FALSE)*H240 + E208*HLOOKUP(A240,C212:L217,4,FALSE)*I240 + F208*HLOOKUP(A240,C212:L217,5,FALSE)*J240 + G208*HLOOKUP(A240,C212:L217,6,FALSE)*K240)</f>
        <v>0</v>
      </c>
      <c r="J239" s="4">
        <f>IF(ISBLANK(HLOOKUP(A239,C212:L217,5,FALSE)),0,C209*HLOOKUP(A240,C212:L217,2,FALSE)*G240 + D209*HLOOKUP(A240,C212:L217,3,FALSE)*H240 + E209*HLOOKUP(A240,C212:L217,4,FALSE)*I240 + F209*HLOOKUP(A240,C212:L217,5,FALSE)*J240 + G209*HLOOKUP(A240,C212:L217,6,FALSE)*K240)</f>
        <v>0</v>
      </c>
      <c r="K239" s="5">
        <f>IF(ISBLANK(HLOOKUP(A239,C212:L217,6,FALSE)),0,C210*HLOOKUP(A240,C212:L217,2,FALSE)*G240 + D210*HLOOKUP(A240,C212:L217,3,FALSE)*H240 + E210*HLOOKUP(A240,C212:L217,4,FALSE)*I240 + F210*HLOOKUP(A240,C212:L217,5,FALSE)*J240 + G210*HLOOKUP(A240,C212:L217,6,FALSE)*K240)</f>
        <v>6.9444443762229108E-2</v>
      </c>
      <c r="L239" s="3">
        <f t="shared" si="240"/>
        <v>0</v>
      </c>
      <c r="M239" s="4">
        <f t="shared" si="231"/>
        <v>0</v>
      </c>
      <c r="N239" s="4">
        <f t="shared" si="232"/>
        <v>0</v>
      </c>
      <c r="O239" s="4">
        <f t="shared" si="233"/>
        <v>0</v>
      </c>
      <c r="P239" s="5">
        <f t="shared" si="234"/>
        <v>6.4300410833462007E-3</v>
      </c>
      <c r="Q239" s="19">
        <f t="shared" si="241"/>
        <v>6.4300410833462007E-3</v>
      </c>
      <c r="R239" s="21">
        <f t="shared" si="235"/>
        <v>0</v>
      </c>
      <c r="S239" s="17">
        <f t="shared" si="236"/>
        <v>0</v>
      </c>
      <c r="T239" s="17">
        <f t="shared" si="237"/>
        <v>0</v>
      </c>
      <c r="U239" s="17">
        <f t="shared" si="238"/>
        <v>0</v>
      </c>
      <c r="V239" s="22">
        <f t="shared" si="239"/>
        <v>1</v>
      </c>
      <c r="W239" s="21">
        <f>IF(W221=A239,L239/Q239,0)</f>
        <v>0</v>
      </c>
      <c r="X239" s="17">
        <f>IF(X221=A239,L239/Q239,0)</f>
        <v>0</v>
      </c>
      <c r="Y239" s="17">
        <f>IF(Y221=A239,L239/Q239,0)</f>
        <v>0</v>
      </c>
      <c r="Z239" s="17">
        <f>IF(Z221=A239,L239/Q239,0)</f>
        <v>0</v>
      </c>
      <c r="AA239" s="17">
        <f>IF(AA221=A239,L239/Q239,0)</f>
        <v>0</v>
      </c>
      <c r="AB239" s="17">
        <f>IF(AB221=A239,L239/Q239,0)</f>
        <v>0</v>
      </c>
      <c r="AC239" s="17">
        <f>IF(AC221=A239,L239/Q239,0)</f>
        <v>0</v>
      </c>
      <c r="AD239" s="17">
        <f>IF(AD221=A239,L239/Q239,0)</f>
        <v>0</v>
      </c>
      <c r="AE239" s="17">
        <f>IF(AE221=A239,L239/Q239,0)</f>
        <v>0</v>
      </c>
      <c r="AF239" s="17">
        <f>IF(AF221=A239,L239/Q239,0)</f>
        <v>0</v>
      </c>
      <c r="AG239" s="21">
        <f>IF(AG221=A239,M239/Q239,0)</f>
        <v>0</v>
      </c>
      <c r="AH239" s="17">
        <f>IF(AH221=A239,M239/Q239,0)</f>
        <v>0</v>
      </c>
      <c r="AI239" s="17">
        <f>IF(AI221=A239,M239/Q239,0)</f>
        <v>0</v>
      </c>
      <c r="AJ239" s="17">
        <f>IF(AJ221=A239,M239/Q239,0)</f>
        <v>0</v>
      </c>
      <c r="AK239" s="17">
        <f>IF(AK221=A239,M239/Q239,0)</f>
        <v>0</v>
      </c>
      <c r="AL239" s="17">
        <f>IF(AL221=A239,M239/Q239,0)</f>
        <v>0</v>
      </c>
      <c r="AM239" s="17">
        <f>IF(AM221=A239,M239/Q239,0)</f>
        <v>0</v>
      </c>
      <c r="AN239" s="17">
        <f>IF(AN221=A239,M239/Q239,0)</f>
        <v>0</v>
      </c>
      <c r="AO239" s="17">
        <f>IF(AO221=A239,M239/Q239,0)</f>
        <v>0</v>
      </c>
      <c r="AP239" s="17">
        <f>IF(AP221=A239,M239/Q239,0)</f>
        <v>0</v>
      </c>
      <c r="AQ239" s="21">
        <f>IF(AQ221=A239,N239/Q239,0)</f>
        <v>0</v>
      </c>
      <c r="AR239" s="17">
        <f>IF(AR221=A239,N239/Q239,0)</f>
        <v>0</v>
      </c>
      <c r="AS239" s="17">
        <f>IF(AS221=A239,N239/Q239,0)</f>
        <v>0</v>
      </c>
      <c r="AT239" s="17">
        <f>IF(AT221=A239,N239/Q239,0)</f>
        <v>0</v>
      </c>
      <c r="AU239" s="17">
        <f>IF(AU221=A239,N239/Q239,0)</f>
        <v>0</v>
      </c>
      <c r="AV239" s="17">
        <f>IF(AV221=A239,N239/Q239,0)</f>
        <v>0</v>
      </c>
      <c r="AW239" s="17">
        <f>IF(AW221=A239,N239/Q239,0)</f>
        <v>0</v>
      </c>
      <c r="AX239" s="17">
        <f>IF(AX221=A239,N239/Q239,0)</f>
        <v>0</v>
      </c>
      <c r="AY239" s="17">
        <f>IF(AY221=A239,N239/Q239,0)</f>
        <v>0</v>
      </c>
      <c r="AZ239" s="17">
        <f>IF(AZ221=A239,N239/Q239,0)</f>
        <v>0</v>
      </c>
      <c r="BA239" s="21">
        <f>IF(BA221=A239,O239/Q239,0)</f>
        <v>0</v>
      </c>
      <c r="BB239" s="17">
        <f>IF(BB221=A239,O239/Q239,0)</f>
        <v>0</v>
      </c>
      <c r="BC239" s="17">
        <f>IF(BC221=A239,O239/Q239,0)</f>
        <v>0</v>
      </c>
      <c r="BD239" s="17">
        <f>IF(BD221=A239,O239/Q239,0)</f>
        <v>0</v>
      </c>
      <c r="BE239" s="17">
        <f>IF(BE221=A239,O239/Q239,0)</f>
        <v>0</v>
      </c>
      <c r="BF239" s="17">
        <f>IF(BF221=A239,O239/Q239,0)</f>
        <v>0</v>
      </c>
      <c r="BG239" s="17">
        <f>IF(BG221=A239,O239/Q239,0)</f>
        <v>0</v>
      </c>
      <c r="BH239" s="17">
        <f>IF(BH221=A239,O239/Q239,0)</f>
        <v>0</v>
      </c>
      <c r="BI239" s="17">
        <f>IF(BI221=A239,O239/Q239,0)</f>
        <v>0</v>
      </c>
      <c r="BJ239" s="17">
        <f>IF(BJ221=A239,O239/Q239,0)</f>
        <v>0</v>
      </c>
      <c r="BK239" s="21">
        <f>IF(BK221=A239,P239/Q239,0)</f>
        <v>0</v>
      </c>
      <c r="BL239" s="17">
        <f>IF(BL221=A239,P239/Q239,0)</f>
        <v>0</v>
      </c>
      <c r="BM239" s="17">
        <f>IF(BM221=A239,P239/Q239,0)</f>
        <v>0</v>
      </c>
      <c r="BN239" s="17">
        <f>IF(BN221=A239,P239/Q239,0)</f>
        <v>0</v>
      </c>
      <c r="BO239" s="17">
        <f>IF(BO221=A239,P239/Q239,0)</f>
        <v>0</v>
      </c>
      <c r="BP239" s="17">
        <f>IF(BP221=A239,P239/Q239,0)</f>
        <v>0</v>
      </c>
      <c r="BQ239" s="17">
        <f>IF(BQ221=A239,P239/Q239,0)</f>
        <v>0</v>
      </c>
      <c r="BR239" s="17">
        <f>IF(BR221=A239,P239/Q239,0)</f>
        <v>1</v>
      </c>
      <c r="BS239" s="17">
        <f>IF(BS221=A239,P239/Q239,0)</f>
        <v>0</v>
      </c>
      <c r="BT239" s="22">
        <f>IF(BT221=A239,P239/Q239,0)</f>
        <v>0</v>
      </c>
      <c r="BU239" s="4">
        <f>B238*C206*G239*HLOOKUP(A239,C212:L217,2,FALSE)/Q238</f>
        <v>0</v>
      </c>
      <c r="BV239" s="4">
        <f>B238*D206*H239*HLOOKUP(A239,C212:L217,3,FALSE)/Q238</f>
        <v>0</v>
      </c>
      <c r="BW239" s="4">
        <f>B238*E206*I239*HLOOKUP(A239,C212:L217,4,FALSE)/Q238</f>
        <v>0</v>
      </c>
      <c r="BX239" s="4">
        <f>B238*F206*J239*HLOOKUP(A239,C212:L217,5,FALSE)/Q238</f>
        <v>0</v>
      </c>
      <c r="BY239" s="5">
        <f>B238*G206*K239*HLOOKUP(A239,C212:L217,6,FALSE)/Q238</f>
        <v>0</v>
      </c>
      <c r="BZ239" s="3">
        <f>C238*C207*G239*HLOOKUP(A239,C212:L217,2,FALSE)/Q238</f>
        <v>0</v>
      </c>
      <c r="CA239" s="4">
        <f>C238*D207*H239*HLOOKUP(A239,C212:L217,3,FALSE)/Q238</f>
        <v>0</v>
      </c>
      <c r="CB239" s="4">
        <f>C238*E207*I239*HLOOKUP(A239,C212:L217,4,FALSE)/Q238</f>
        <v>0</v>
      </c>
      <c r="CC239" s="4">
        <f>C238*F207*J239*HLOOKUP(A239,C212:L217,5,FALSE)/Q238</f>
        <v>0</v>
      </c>
      <c r="CD239" s="5">
        <f>C238*G207*K239*HLOOKUP(A239,C212:L217,6,FALSE)/Q238</f>
        <v>0</v>
      </c>
      <c r="CE239" s="3">
        <f>D238*C208*G239*HLOOKUP(A239,C212:L217,2,FALSE)/Q238</f>
        <v>0</v>
      </c>
      <c r="CF239" s="4">
        <f>D238*D208*H239*HLOOKUP(A239,C212:L217,3,FALSE)/Q238</f>
        <v>0</v>
      </c>
      <c r="CG239" s="4">
        <f>D238*E208*I239*HLOOKUP(A239,C212:L217,4,FALSE)/Q238</f>
        <v>0</v>
      </c>
      <c r="CH239" s="4">
        <f>D238*F208*J239*HLOOKUP(A239,C212:L217,5,FALSE)/Q238</f>
        <v>0</v>
      </c>
      <c r="CI239" s="5">
        <f>D238*G208*K239*HLOOKUP(A239,C212:L217,6,FALSE)/Q238</f>
        <v>0</v>
      </c>
      <c r="CJ239" s="3">
        <f>E238*C209*G239*HLOOKUP(A239,C212:L217,2,FALSE)/Q238</f>
        <v>0</v>
      </c>
      <c r="CK239" s="4">
        <f>E238*D209*H239*HLOOKUP(A239,C212:L217,3,FALSE)/Q238</f>
        <v>0</v>
      </c>
      <c r="CL239" s="4">
        <f>E238*E209*I239*HLOOKUP(A239,C212:L217,4,FALSE)/Q238</f>
        <v>0</v>
      </c>
      <c r="CM239" s="4">
        <f>E238*F209*J239*HLOOKUP(A239,C212:L217,5,FALSE)/Q238</f>
        <v>0</v>
      </c>
      <c r="CN239" s="5">
        <f>E238*G209*K239*HLOOKUP(A239,C212:L217,6,FALSE)/Q238</f>
        <v>0.99999999999999989</v>
      </c>
      <c r="CO239" s="3">
        <f>F238*C210*G239*HLOOKUP(A239,C212:L217,2,FALSE)/Q238</f>
        <v>0</v>
      </c>
      <c r="CP239" s="4">
        <f>F238*D210*H239*HLOOKUP(A239,C212:L217,3,FALSE)/Q238</f>
        <v>0</v>
      </c>
      <c r="CQ239" s="4">
        <f>F238*E210*I239*HLOOKUP(A239,C212:L217,4,FALSE)/Q238</f>
        <v>0</v>
      </c>
      <c r="CR239" s="4">
        <f>F238*F210*J239*HLOOKUP(A239,C212:L217,5,FALSE)/Q238</f>
        <v>0</v>
      </c>
      <c r="CS239" s="5">
        <f>F238*G210*K239*HLOOKUP(A239,C212:L217,6,FALSE)/Q238</f>
        <v>1.2957927795772615E-49</v>
      </c>
    </row>
    <row r="240" spans="1:97">
      <c r="A240" s="16" t="s">
        <v>14</v>
      </c>
      <c r="B240" s="3">
        <f>IF(ISBLANK(HLOOKUP(A240,C212:L217,2,FALSE)),0,HLOOKUP(A240,C212:L217,2,FALSE) * (C206*B239+C207*C239+C208*D239+C209*E239+C210*F239))</f>
        <v>0</v>
      </c>
      <c r="C240" s="4">
        <f>IF(ISBLANK(HLOOKUP(A240,C212:L217,3,FALSE)),0,HLOOKUP(A240,C212:L217,3,FALSE) * (D206*B239+D207*C239+D208*D239+D209*E239+D210*F239))</f>
        <v>0</v>
      </c>
      <c r="D240" s="4">
        <f>IF(ISBLANK(HLOOKUP(A240,C212:L217,4,FALSE)),0,HLOOKUP(A240,C212:L217,4,FALSE) * (E206*B239+E207*C239+E208*D239+E209*E239+E210*F239))</f>
        <v>3.8580246775734163E-2</v>
      </c>
      <c r="E240" s="4">
        <f>IF(ISBLANK(HLOOKUP(A240,C212:L217,5,FALSE)),0,HLOOKUP(A240,C212:L217,5,FALSE) * (F206*B239+F207*C239+F208*D239+F209*E239+F210*F239))</f>
        <v>0</v>
      </c>
      <c r="F240" s="5">
        <f>IF(ISBLANK(HLOOKUP(A240,C212:L217,6,FALSE)),0,HLOOKUP(A240,C212:L217,6,FALSE) * (G206*B239+G207*C239+G208*D239+G209*E239+G210*F239))</f>
        <v>0</v>
      </c>
      <c r="G240" s="3">
        <f>IF(ISBLANK(HLOOKUP(A240,C212:L217,2,FALSE)),0,C206*HLOOKUP(A241,C212:L217,2,FALSE)*G241 + D206*HLOOKUP(A241,C212:L217,3,FALSE)*H241 + E206*HLOOKUP(A241,C212:L217,4,FALSE)*I241 + F206*HLOOKUP(A241,C212:L217,5,FALSE)*J241 + G206*HLOOKUP(A241,C212:L217,6,FALSE)*K241)</f>
        <v>0</v>
      </c>
      <c r="H240" s="4">
        <f>IF(ISBLANK(HLOOKUP(A240,C212:L217,3,FALSE)),0,C207*HLOOKUP(A241,C212:L217,2,FALSE)*G241 + D207*HLOOKUP(A241,C212:L217,3,FALSE)*H241 + E207*HLOOKUP(A241,C212:L217,4,FALSE)*I241 + F207*HLOOKUP(A241,C212:L217,5,FALSE)*J241 + G207*HLOOKUP(A241,C212:L217,6,FALSE)*K241)</f>
        <v>0</v>
      </c>
      <c r="I240" s="4">
        <f>IF(ISBLANK(HLOOKUP(A240,C212:L217,4,FALSE)),0,C208*HLOOKUP(A241,C212:L217,2,FALSE)*G241 + D208*HLOOKUP(A241,C212:L217,3,FALSE)*H241 + E208*HLOOKUP(A241,C212:L217,4,FALSE)*I241 + F208*HLOOKUP(A241,C212:L217,5,FALSE)*J241 + G208*HLOOKUP(A241,C212:L217,6,FALSE)*K241)</f>
        <v>0.16666666547582859</v>
      </c>
      <c r="J240" s="4">
        <f>IF(ISBLANK(HLOOKUP(A240,C212:L217,5,FALSE)),0,C209*HLOOKUP(A241,C212:L217,2,FALSE)*G241 + D209*HLOOKUP(A241,C212:L217,3,FALSE)*H241 + E209*HLOOKUP(A241,C212:L217,4,FALSE)*I241 + F209*HLOOKUP(A241,C212:L217,5,FALSE)*J241 + G209*HLOOKUP(A241,C212:L217,6,FALSE)*K241)</f>
        <v>0</v>
      </c>
      <c r="K240" s="5">
        <f>IF(ISBLANK(HLOOKUP(A240,C212:L217,6,FALSE)),0,C210*HLOOKUP(A241,C212:L217,2,FALSE)*G241 + D210*HLOOKUP(A241,C212:L217,3,FALSE)*H241 + E210*HLOOKUP(A241,C212:L217,4,FALSE)*I241 + F210*HLOOKUP(A241,C212:L217,5,FALSE)*J241 + G210*HLOOKUP(A241,C212:L217,6,FALSE)*K241)</f>
        <v>0</v>
      </c>
      <c r="L240" s="3">
        <f t="shared" si="240"/>
        <v>0</v>
      </c>
      <c r="M240" s="4">
        <f t="shared" si="231"/>
        <v>0</v>
      </c>
      <c r="N240" s="4">
        <f t="shared" si="232"/>
        <v>6.4300410833462007E-3</v>
      </c>
      <c r="O240" s="4">
        <f t="shared" si="233"/>
        <v>0</v>
      </c>
      <c r="P240" s="5">
        <f t="shared" si="234"/>
        <v>0</v>
      </c>
      <c r="Q240" s="19">
        <f t="shared" si="241"/>
        <v>6.4300410833462007E-3</v>
      </c>
      <c r="R240" s="21">
        <f t="shared" si="235"/>
        <v>0</v>
      </c>
      <c r="S240" s="17">
        <f t="shared" si="236"/>
        <v>0</v>
      </c>
      <c r="T240" s="17">
        <f t="shared" si="237"/>
        <v>1</v>
      </c>
      <c r="U240" s="17">
        <f t="shared" si="238"/>
        <v>0</v>
      </c>
      <c r="V240" s="22">
        <f t="shared" si="239"/>
        <v>0</v>
      </c>
      <c r="W240" s="21">
        <f>IF(W221=A240,L240/Q240,0)</f>
        <v>0</v>
      </c>
      <c r="X240" s="17">
        <f>IF(X221=A240,L240/Q240,0)</f>
        <v>0</v>
      </c>
      <c r="Y240" s="17">
        <f>IF(Y221=A240,L240/Q240,0)</f>
        <v>0</v>
      </c>
      <c r="Z240" s="17">
        <f>IF(Z221=A240,L240/Q240,0)</f>
        <v>0</v>
      </c>
      <c r="AA240" s="17">
        <f>IF(AA221=A240,L240/Q240,0)</f>
        <v>0</v>
      </c>
      <c r="AB240" s="17">
        <f>IF(AB221=A240,L240/Q240,0)</f>
        <v>0</v>
      </c>
      <c r="AC240" s="17">
        <f>IF(AC221=A240,L240/Q240,0)</f>
        <v>0</v>
      </c>
      <c r="AD240" s="17">
        <f>IF(AD221=A240,L240/Q240,0)</f>
        <v>0</v>
      </c>
      <c r="AE240" s="17">
        <f>IF(AE221=A240,L240/Q240,0)</f>
        <v>0</v>
      </c>
      <c r="AF240" s="17">
        <f>IF(AF221=A240,L240/Q240,0)</f>
        <v>0</v>
      </c>
      <c r="AG240" s="21">
        <f>IF(AG221=A240,M240/Q240,0)</f>
        <v>0</v>
      </c>
      <c r="AH240" s="17">
        <f>IF(AH221=A240,M240/Q240,0)</f>
        <v>0</v>
      </c>
      <c r="AI240" s="17">
        <f>IF(AI221=A240,M240/Q240,0)</f>
        <v>0</v>
      </c>
      <c r="AJ240" s="17">
        <f>IF(AJ221=A240,M240/Q240,0)</f>
        <v>0</v>
      </c>
      <c r="AK240" s="17">
        <f>IF(AK221=A240,M240/Q240,0)</f>
        <v>0</v>
      </c>
      <c r="AL240" s="17">
        <f>IF(AL221=A240,M240/Q240,0)</f>
        <v>0</v>
      </c>
      <c r="AM240" s="17">
        <f>IF(AM221=A240,M240/Q240,0)</f>
        <v>0</v>
      </c>
      <c r="AN240" s="17">
        <f>IF(AN221=A240,M240/Q240,0)</f>
        <v>0</v>
      </c>
      <c r="AO240" s="17">
        <f>IF(AO221=A240,M240/Q240,0)</f>
        <v>0</v>
      </c>
      <c r="AP240" s="17">
        <f>IF(AP221=A240,M240/Q240,0)</f>
        <v>0</v>
      </c>
      <c r="AQ240" s="21">
        <f>IF(AQ221=A240,N240/Q240,0)</f>
        <v>0</v>
      </c>
      <c r="AR240" s="17">
        <f>IF(AR221=A240,N240/Q240,0)</f>
        <v>0</v>
      </c>
      <c r="AS240" s="17">
        <f>IF(AS221=A240,N240/Q240,0)</f>
        <v>0</v>
      </c>
      <c r="AT240" s="17">
        <f>IF(AT221=A240,N240/Q240,0)</f>
        <v>0</v>
      </c>
      <c r="AU240" s="17">
        <f>IF(AU221=A240,N240/Q240,0)</f>
        <v>0</v>
      </c>
      <c r="AV240" s="17">
        <f>IF(AV221=A240,N240/Q240,0)</f>
        <v>0</v>
      </c>
      <c r="AW240" s="17">
        <f>IF(AW221=A240,N240/Q240,0)</f>
        <v>0</v>
      </c>
      <c r="AX240" s="17">
        <f>IF(AX221=A240,N240/Q240,0)</f>
        <v>0</v>
      </c>
      <c r="AY240" s="17">
        <f>IF(AY221=A240,N240/Q240,0)</f>
        <v>0</v>
      </c>
      <c r="AZ240" s="17">
        <f>IF(AZ221=A240,N240/Q240,0)</f>
        <v>1</v>
      </c>
      <c r="BA240" s="21">
        <f>IF(BA221=A240,O240/Q240,0)</f>
        <v>0</v>
      </c>
      <c r="BB240" s="17">
        <f>IF(BB221=A240,O240/Q240,0)</f>
        <v>0</v>
      </c>
      <c r="BC240" s="17">
        <f>IF(BC221=A240,O240/Q240,0)</f>
        <v>0</v>
      </c>
      <c r="BD240" s="17">
        <f>IF(BD221=A240,O240/Q240,0)</f>
        <v>0</v>
      </c>
      <c r="BE240" s="17">
        <f>IF(BE221=A240,O240/Q240,0)</f>
        <v>0</v>
      </c>
      <c r="BF240" s="17">
        <f>IF(BF221=A240,O240/Q240,0)</f>
        <v>0</v>
      </c>
      <c r="BG240" s="17">
        <f>IF(BG221=A240,O240/Q240,0)</f>
        <v>0</v>
      </c>
      <c r="BH240" s="17">
        <f>IF(BH221=A240,O240/Q240,0)</f>
        <v>0</v>
      </c>
      <c r="BI240" s="17">
        <f>IF(BI221=A240,O240/Q240,0)</f>
        <v>0</v>
      </c>
      <c r="BJ240" s="17">
        <f>IF(BJ221=A240,O240/Q240,0)</f>
        <v>0</v>
      </c>
      <c r="BK240" s="21">
        <f>IF(BK221=A240,P240/Q240,0)</f>
        <v>0</v>
      </c>
      <c r="BL240" s="17">
        <f>IF(BL221=A240,P240/Q240,0)</f>
        <v>0</v>
      </c>
      <c r="BM240" s="17">
        <f>IF(BM221=A240,P240/Q240,0)</f>
        <v>0</v>
      </c>
      <c r="BN240" s="17">
        <f>IF(BN221=A240,P240/Q240,0)</f>
        <v>0</v>
      </c>
      <c r="BO240" s="17">
        <f>IF(BO221=A240,P240/Q240,0)</f>
        <v>0</v>
      </c>
      <c r="BP240" s="17">
        <f>IF(BP221=A240,P240/Q240,0)</f>
        <v>0</v>
      </c>
      <c r="BQ240" s="17">
        <f>IF(BQ221=A240,P240/Q240,0)</f>
        <v>0</v>
      </c>
      <c r="BR240" s="17">
        <f>IF(BR221=A240,P240/Q240,0)</f>
        <v>0</v>
      </c>
      <c r="BS240" s="17">
        <f>IF(BS221=A240,P240/Q240,0)</f>
        <v>0</v>
      </c>
      <c r="BT240" s="22">
        <f>IF(BT221=A240,P240/Q240,0)</f>
        <v>0</v>
      </c>
      <c r="BU240" s="4">
        <f>B239*C206*G240*HLOOKUP(A240,C212:L217,2,FALSE)/Q239</f>
        <v>0</v>
      </c>
      <c r="BV240" s="4">
        <f>B239*D206*H240*HLOOKUP(A240,C212:L217,3,FALSE)/Q239</f>
        <v>0</v>
      </c>
      <c r="BW240" s="4">
        <f>B239*E206*I240*HLOOKUP(A240,C212:L217,4,FALSE)/Q239</f>
        <v>0</v>
      </c>
      <c r="BX240" s="4">
        <f>B239*F206*J240*HLOOKUP(A240,C212:L217,5,FALSE)/Q239</f>
        <v>0</v>
      </c>
      <c r="BY240" s="5">
        <f>B239*G206*K240*HLOOKUP(A240,C212:L217,6,FALSE)/Q239</f>
        <v>0</v>
      </c>
      <c r="BZ240" s="3">
        <f>C239*C207*G240*HLOOKUP(A240,C212:L217,2,FALSE)/Q239</f>
        <v>0</v>
      </c>
      <c r="CA240" s="4">
        <f>C239*D207*H240*HLOOKUP(A240,C212:L217,3,FALSE)/Q239</f>
        <v>0</v>
      </c>
      <c r="CB240" s="4">
        <f>C239*E207*I240*HLOOKUP(A240,C212:L217,4,FALSE)/Q239</f>
        <v>0</v>
      </c>
      <c r="CC240" s="4">
        <f>C239*F207*J240*HLOOKUP(A240,C212:L217,5,FALSE)/Q239</f>
        <v>0</v>
      </c>
      <c r="CD240" s="5">
        <f>C239*G207*K240*HLOOKUP(A240,C212:L217,6,FALSE)/Q239</f>
        <v>0</v>
      </c>
      <c r="CE240" s="3">
        <f>D239*C208*G240*HLOOKUP(A240,C212:L217,2,FALSE)/Q239</f>
        <v>0</v>
      </c>
      <c r="CF240" s="4">
        <f>D239*D208*H240*HLOOKUP(A240,C212:L217,3,FALSE)/Q239</f>
        <v>0</v>
      </c>
      <c r="CG240" s="4">
        <f>D239*E208*I240*HLOOKUP(A240,C212:L217,4,FALSE)/Q239</f>
        <v>0</v>
      </c>
      <c r="CH240" s="4">
        <f>D239*F208*J240*HLOOKUP(A240,C212:L217,5,FALSE)/Q239</f>
        <v>0</v>
      </c>
      <c r="CI240" s="5">
        <f>D239*G208*K240*HLOOKUP(A240,C212:L217,6,FALSE)/Q239</f>
        <v>0</v>
      </c>
      <c r="CJ240" s="3">
        <f>E239*C209*G240*HLOOKUP(A240,C212:L217,2,FALSE)/Q239</f>
        <v>0</v>
      </c>
      <c r="CK240" s="4">
        <f>E239*D209*H240*HLOOKUP(A240,C212:L217,3,FALSE)/Q239</f>
        <v>0</v>
      </c>
      <c r="CL240" s="4">
        <f>E239*E209*I240*HLOOKUP(A240,C212:L217,4,FALSE)/Q239</f>
        <v>0</v>
      </c>
      <c r="CM240" s="4">
        <f>E239*F209*J240*HLOOKUP(A240,C212:L217,5,FALSE)/Q239</f>
        <v>0</v>
      </c>
      <c r="CN240" s="5">
        <f>E239*G209*K240*HLOOKUP(A240,C212:L217,6,FALSE)/Q239</f>
        <v>0</v>
      </c>
      <c r="CO240" s="3">
        <f>F239*C210*G240*HLOOKUP(A240,C212:L217,2,FALSE)/Q239</f>
        <v>0</v>
      </c>
      <c r="CP240" s="4">
        <f>F239*D210*H240*HLOOKUP(A240,C212:L217,3,FALSE)/Q239</f>
        <v>0</v>
      </c>
      <c r="CQ240" s="4">
        <f>F239*E210*I240*HLOOKUP(A240,C212:L217,4,FALSE)/Q239</f>
        <v>1</v>
      </c>
      <c r="CR240" s="4">
        <f>F239*F210*J240*HLOOKUP(A240,C212:L217,5,FALSE)/Q239</f>
        <v>0</v>
      </c>
      <c r="CS240" s="5">
        <f>F239*G210*K240*HLOOKUP(A240,C212:L217,6,FALSE)/Q239</f>
        <v>0</v>
      </c>
    </row>
    <row r="241" spans="1:97">
      <c r="A241" s="16" t="s">
        <v>9</v>
      </c>
      <c r="B241" s="3">
        <f>IF(ISBLANK(HLOOKUP(A241,C212:L217,2,FALSE)),0,HLOOKUP(A241,C212:L217,2,FALSE) * (C206*B240+C207*C240+C208*D240+C209*E240+C210*F240))</f>
        <v>0</v>
      </c>
      <c r="C241" s="4">
        <f>IF(ISBLANK(HLOOKUP(A241,C212:L217,3,FALSE)),0,HLOOKUP(A241,C212:L217,3,FALSE) * (D206*B240+D207*C240+D208*D240+D209*E240+D210*F240))</f>
        <v>0</v>
      </c>
      <c r="D241" s="4">
        <f>IF(ISBLANK(HLOOKUP(A241,C212:L217,4,FALSE)),0,HLOOKUP(A241,C212:L217,4,FALSE) * (E206*B240+E207*C240+E208*D240+E209*E240+E210*F240))</f>
        <v>5.2348882273821042E-60</v>
      </c>
      <c r="E241" s="4">
        <f>IF(ISBLANK(HLOOKUP(A241,C212:L217,5,FALSE)),0,HLOOKUP(A241,C212:L217,5,FALSE) * (F206*B240+F207*C240+F208*D240+F209*E240+F210*F240))</f>
        <v>1.9290123318939638E-2</v>
      </c>
      <c r="F241" s="5">
        <f>IF(ISBLANK(HLOOKUP(A241,C212:L217,6,FALSE)),0,HLOOKUP(A241,C212:L217,6,FALSE) * (G206*B240+G207*C240+G208*D240+G209*E240+G210*F240))</f>
        <v>1.8467141363797044E-19</v>
      </c>
      <c r="G241" s="3">
        <f>IF(ISBLANK(HLOOKUP(A241,C212:L217,2,FALSE)),0,C206*HLOOKUP(A242,C212:L217,2,FALSE)*G242 + D206*HLOOKUP(A242,C212:L217,3,FALSE)*H242 + E206*HLOOKUP(A242,C212:L217,4,FALSE)*I242 + F206*HLOOKUP(A242,C212:L217,5,FALSE)*J242 + G206*HLOOKUP(A242,C212:L217,6,FALSE)*K242)</f>
        <v>0</v>
      </c>
      <c r="H241" s="4">
        <f>IF(ISBLANK(HLOOKUP(A241,C212:L217,3,FALSE)),0,C207*HLOOKUP(A242,C212:L217,2,FALSE)*G242 + D207*HLOOKUP(A242,C212:L217,3,FALSE)*H242 + E207*HLOOKUP(A242,C212:L217,4,FALSE)*I242 + F207*HLOOKUP(A242,C212:L217,5,FALSE)*J242 + G207*HLOOKUP(A242,C212:L217,6,FALSE)*K242)</f>
        <v>0</v>
      </c>
      <c r="I241" s="4">
        <f>IF(ISBLANK(HLOOKUP(A241,C212:L217,4,FALSE)),0,C208*HLOOKUP(A242,C212:L217,2,FALSE)*G242 + D208*HLOOKUP(A242,C212:L217,3,FALSE)*H242 + E208*HLOOKUP(A242,C212:L217,4,FALSE)*I242 + F208*HLOOKUP(A242,C212:L217,5,FALSE)*J242 + G208*HLOOKUP(A242,C212:L217,6,FALSE)*K242)</f>
        <v>8.5723684885715669E-38</v>
      </c>
      <c r="J241" s="4">
        <f>IF(ISBLANK(HLOOKUP(A241,C212:L217,5,FALSE)),0,C209*HLOOKUP(A242,C212:L217,2,FALSE)*G242 + D209*HLOOKUP(A242,C212:L217,3,FALSE)*H242 + E209*HLOOKUP(A242,C212:L217,4,FALSE)*I242 + F209*HLOOKUP(A242,C212:L217,5,FALSE)*J242 + G209*HLOOKUP(A242,C212:L217,6,FALSE)*K242)</f>
        <v>0.33333333214272337</v>
      </c>
      <c r="K241" s="5">
        <f>IF(ISBLANK(HLOOKUP(A241,C212:L217,6,FALSE)),0,C210*HLOOKUP(A242,C212:L217,2,FALSE)*G242 + D210*HLOOKUP(A242,C212:L217,3,FALSE)*H242 + E210*HLOOKUP(A242,C212:L217,4,FALSE)*I242 + F210*HLOOKUP(A242,C212:L217,5,FALSE)*J242 + G210*HLOOKUP(A242,C212:L217,6,FALSE)*K242)</f>
        <v>0.50000000133943612</v>
      </c>
      <c r="L241" s="3">
        <f t="shared" si="240"/>
        <v>0</v>
      </c>
      <c r="M241" s="4">
        <f t="shared" si="231"/>
        <v>0</v>
      </c>
      <c r="N241" s="4">
        <f t="shared" si="232"/>
        <v>4.4875390881604616E-97</v>
      </c>
      <c r="O241" s="4">
        <f t="shared" si="233"/>
        <v>6.4300410833461998E-3</v>
      </c>
      <c r="P241" s="5">
        <f t="shared" si="234"/>
        <v>9.2335707066340779E-20</v>
      </c>
      <c r="Q241" s="19">
        <f t="shared" si="241"/>
        <v>6.4300410833461998E-3</v>
      </c>
      <c r="R241" s="21">
        <f t="shared" si="235"/>
        <v>0</v>
      </c>
      <c r="S241" s="17">
        <f t="shared" si="236"/>
        <v>0</v>
      </c>
      <c r="T241" s="17">
        <f t="shared" si="237"/>
        <v>6.9790208647082886E-95</v>
      </c>
      <c r="U241" s="17">
        <f t="shared" si="238"/>
        <v>1</v>
      </c>
      <c r="V241" s="22">
        <f t="shared" si="239"/>
        <v>1.4360049316868311E-17</v>
      </c>
      <c r="W241" s="21">
        <f>IF(W221=A241,L241/Q241,0)</f>
        <v>0</v>
      </c>
      <c r="X241" s="17">
        <f>IF(X221=A241,L241/Q241,0)</f>
        <v>0</v>
      </c>
      <c r="Y241" s="17">
        <f>IF(Y221=A241,L241/Q241,0)</f>
        <v>0</v>
      </c>
      <c r="Z241" s="17">
        <f>IF(Z221=A241,L241/Q241,0)</f>
        <v>0</v>
      </c>
      <c r="AA241" s="17">
        <f>IF(AA221=A241,L241/Q241,0)</f>
        <v>0</v>
      </c>
      <c r="AB241" s="17">
        <f>IF(AB221=A241,L241/Q241,0)</f>
        <v>0</v>
      </c>
      <c r="AC241" s="17">
        <f>IF(AC221=A241,L241/Q241,0)</f>
        <v>0</v>
      </c>
      <c r="AD241" s="17">
        <f>IF(AD221=A241,L241/Q241,0)</f>
        <v>0</v>
      </c>
      <c r="AE241" s="17">
        <f>IF(AE221=A241,L241/Q241,0)</f>
        <v>0</v>
      </c>
      <c r="AF241" s="17">
        <f>IF(AF221=A241,L241/Q241,0)</f>
        <v>0</v>
      </c>
      <c r="AG241" s="21">
        <f>IF(AG221=A241,M241/Q241,0)</f>
        <v>0</v>
      </c>
      <c r="AH241" s="17">
        <f>IF(AH221=A241,M241/Q241,0)</f>
        <v>0</v>
      </c>
      <c r="AI241" s="17">
        <f>IF(AI221=A241,M241/Q241,0)</f>
        <v>0</v>
      </c>
      <c r="AJ241" s="17">
        <f>IF(AJ221=A241,M241/Q241,0)</f>
        <v>0</v>
      </c>
      <c r="AK241" s="17">
        <f>IF(AK221=A241,M241/Q241,0)</f>
        <v>0</v>
      </c>
      <c r="AL241" s="17">
        <f>IF(AL221=A241,M241/Q241,0)</f>
        <v>0</v>
      </c>
      <c r="AM241" s="17">
        <f>IF(AM221=A241,M241/Q241,0)</f>
        <v>0</v>
      </c>
      <c r="AN241" s="17">
        <f>IF(AN221=A241,M241/Q241,0)</f>
        <v>0</v>
      </c>
      <c r="AO241" s="17">
        <f>IF(AO221=A241,M241/Q241,0)</f>
        <v>0</v>
      </c>
      <c r="AP241" s="17">
        <f>IF(AP221=A241,M241/Q241,0)</f>
        <v>0</v>
      </c>
      <c r="AQ241" s="21">
        <f>IF(AQ221=A241,N241/Q241,0)</f>
        <v>0</v>
      </c>
      <c r="AR241" s="17">
        <f>IF(AR221=A241,N241/Q241,0)</f>
        <v>0</v>
      </c>
      <c r="AS241" s="17">
        <f>IF(AS221=A241,N241/Q241,0)</f>
        <v>0</v>
      </c>
      <c r="AT241" s="17">
        <f>IF(AT221=A241,N241/Q241,0)</f>
        <v>0</v>
      </c>
      <c r="AU241" s="17">
        <f>IF(AU221=A241,N241/Q241,0)</f>
        <v>6.9790208647082886E-95</v>
      </c>
      <c r="AV241" s="17">
        <f>IF(AV221=A241,N241/Q241,0)</f>
        <v>0</v>
      </c>
      <c r="AW241" s="17">
        <f>IF(AW221=A241,N241/Q241,0)</f>
        <v>0</v>
      </c>
      <c r="AX241" s="17">
        <f>IF(AX221=A241,N241/Q241,0)</f>
        <v>0</v>
      </c>
      <c r="AY241" s="17">
        <f>IF(AY221=A241,N241/Q241,0)</f>
        <v>0</v>
      </c>
      <c r="AZ241" s="17">
        <f>IF(AZ221=A241,N241/Q241,0)</f>
        <v>0</v>
      </c>
      <c r="BA241" s="21">
        <f>IF(BA221=A241,O241/Q241,0)</f>
        <v>0</v>
      </c>
      <c r="BB241" s="17">
        <f>IF(BB221=A241,O241/Q241,0)</f>
        <v>0</v>
      </c>
      <c r="BC241" s="17">
        <f>IF(BC221=A241,O241/Q241,0)</f>
        <v>0</v>
      </c>
      <c r="BD241" s="17">
        <f>IF(BD221=A241,O241/Q241,0)</f>
        <v>0</v>
      </c>
      <c r="BE241" s="17">
        <f>IF(BE221=A241,O241/Q241,0)</f>
        <v>1</v>
      </c>
      <c r="BF241" s="17">
        <f>IF(BF221=A241,O241/Q241,0)</f>
        <v>0</v>
      </c>
      <c r="BG241" s="17">
        <f>IF(BG221=A241,O241/Q241,0)</f>
        <v>0</v>
      </c>
      <c r="BH241" s="17">
        <f>IF(BH221=A241,O241/Q241,0)</f>
        <v>0</v>
      </c>
      <c r="BI241" s="17">
        <f>IF(BI221=A241,O241/Q241,0)</f>
        <v>0</v>
      </c>
      <c r="BJ241" s="17">
        <f>IF(BJ221=A241,O241/Q241,0)</f>
        <v>0</v>
      </c>
      <c r="BK241" s="21">
        <f>IF(BK221=A241,P241/Q241,0)</f>
        <v>0</v>
      </c>
      <c r="BL241" s="17">
        <f>IF(BL221=A241,P241/Q241,0)</f>
        <v>0</v>
      </c>
      <c r="BM241" s="17">
        <f>IF(BM221=A241,P241/Q241,0)</f>
        <v>0</v>
      </c>
      <c r="BN241" s="17">
        <f>IF(BN221=A241,P241/Q241,0)</f>
        <v>0</v>
      </c>
      <c r="BO241" s="17">
        <f>IF(BO221=A241,P241/Q241,0)</f>
        <v>1.4360049316868311E-17</v>
      </c>
      <c r="BP241" s="17">
        <f>IF(BP221=A241,P241/Q241,0)</f>
        <v>0</v>
      </c>
      <c r="BQ241" s="17">
        <f>IF(BQ221=A241,P241/Q241,0)</f>
        <v>0</v>
      </c>
      <c r="BR241" s="17">
        <f>IF(BR221=A241,P241/Q241,0)</f>
        <v>0</v>
      </c>
      <c r="BS241" s="17">
        <f>IF(BS221=A241,P241/Q241,0)</f>
        <v>0</v>
      </c>
      <c r="BT241" s="22">
        <f>IF(BT221=A241,P241/Q241,0)</f>
        <v>0</v>
      </c>
      <c r="BU241" s="4">
        <f>B240*C206*G241*HLOOKUP(A241,C212:L217,2,FALSE)/Q240</f>
        <v>0</v>
      </c>
      <c r="BV241" s="4">
        <f>B240*D206*H241*HLOOKUP(A241,C212:L217,3,FALSE)/Q240</f>
        <v>0</v>
      </c>
      <c r="BW241" s="4">
        <f>B240*E206*I241*HLOOKUP(A241,C212:L217,4,FALSE)/Q240</f>
        <v>0</v>
      </c>
      <c r="BX241" s="4">
        <f>B240*F206*J241*HLOOKUP(A241,C212:L217,5,FALSE)/Q240</f>
        <v>0</v>
      </c>
      <c r="BY241" s="5">
        <f>B240*G206*K241*HLOOKUP(A241,C212:L217,6,FALSE)/Q240</f>
        <v>0</v>
      </c>
      <c r="BZ241" s="3">
        <f>C240*C207*G241*HLOOKUP(A241,C212:L217,2,FALSE)/Q240</f>
        <v>0</v>
      </c>
      <c r="CA241" s="4">
        <f>C240*D207*H241*HLOOKUP(A241,C212:L217,3,FALSE)/Q240</f>
        <v>0</v>
      </c>
      <c r="CB241" s="4">
        <f>C240*E207*I241*HLOOKUP(A241,C212:L217,4,FALSE)/Q240</f>
        <v>0</v>
      </c>
      <c r="CC241" s="4">
        <f>C240*F207*J241*HLOOKUP(A241,C212:L217,5,FALSE)/Q240</f>
        <v>0</v>
      </c>
      <c r="CD241" s="5">
        <f>C240*G207*K241*HLOOKUP(A241,C212:L217,6,FALSE)/Q240</f>
        <v>0</v>
      </c>
      <c r="CE241" s="3">
        <f>D240*C208*G241*HLOOKUP(A241,C212:L217,2,FALSE)/Q240</f>
        <v>0</v>
      </c>
      <c r="CF241" s="4">
        <f>D240*D208*H241*HLOOKUP(A241,C212:L217,3,FALSE)/Q240</f>
        <v>0</v>
      </c>
      <c r="CG241" s="4">
        <f>D240*E208*I241*HLOOKUP(A241,C212:L217,4,FALSE)/Q240</f>
        <v>6.9790208647082873E-95</v>
      </c>
      <c r="CH241" s="4">
        <f>D240*F208*J241*HLOOKUP(A241,C212:L217,5,FALSE)/Q240</f>
        <v>0.99999999999999989</v>
      </c>
      <c r="CI241" s="5">
        <f>D240*G208*K241*HLOOKUP(A241,C212:L217,6,FALSE)/Q240</f>
        <v>1.4360049316868311E-17</v>
      </c>
      <c r="CJ241" s="3">
        <f>E240*C209*G241*HLOOKUP(A241,C212:L217,2,FALSE)/Q240</f>
        <v>0</v>
      </c>
      <c r="CK241" s="4">
        <f>E240*D209*H241*HLOOKUP(A241,C212:L217,3,FALSE)/Q240</f>
        <v>0</v>
      </c>
      <c r="CL241" s="4">
        <f>E240*E209*I241*HLOOKUP(A241,C212:L217,4,FALSE)/Q240</f>
        <v>0</v>
      </c>
      <c r="CM241" s="4">
        <f>E240*F209*J241*HLOOKUP(A241,C212:L217,5,FALSE)/Q240</f>
        <v>0</v>
      </c>
      <c r="CN241" s="5">
        <f>E240*G209*K241*HLOOKUP(A241,C212:L217,6,FALSE)/Q240</f>
        <v>0</v>
      </c>
      <c r="CO241" s="3">
        <f>F240*C210*G241*HLOOKUP(A241,C212:L217,2,FALSE)/Q240</f>
        <v>0</v>
      </c>
      <c r="CP241" s="4">
        <f>F240*D210*H241*HLOOKUP(A241,C212:L217,3,FALSE)/Q240</f>
        <v>0</v>
      </c>
      <c r="CQ241" s="4">
        <f>F240*E210*I241*HLOOKUP(A241,C212:L217,4,FALSE)/Q240</f>
        <v>0</v>
      </c>
      <c r="CR241" s="4">
        <f>F240*F210*J241*HLOOKUP(A241,C212:L217,5,FALSE)/Q240</f>
        <v>0</v>
      </c>
      <c r="CS241" s="5">
        <f>F240*G210*K241*HLOOKUP(A241,C212:L217,6,FALSE)/Q240</f>
        <v>0</v>
      </c>
    </row>
    <row r="242" spans="1:97">
      <c r="A242" s="16" t="s">
        <v>6</v>
      </c>
      <c r="B242" s="3">
        <f>IF(ISBLANK(HLOOKUP(A242,C212:L217,2,FALSE)),0,HLOOKUP(A242,C212:L217,2,FALSE) * (C206*B241+C207*C241+C208*D241+C209*E241+C210*F241))</f>
        <v>0</v>
      </c>
      <c r="C242" s="4">
        <f>IF(ISBLANK(HLOOKUP(A242,C212:L217,3,FALSE)),0,HLOOKUP(A242,C212:L217,3,FALSE) * (D206*B241+D207*C241+D208*D241+D209*E241+D210*F241))</f>
        <v>6.4300410833461998E-3</v>
      </c>
      <c r="D242" s="4">
        <f>IF(ISBLANK(HLOOKUP(A242,C212:L217,4,FALSE)),0,HLOOKUP(A242,C212:L217,4,FALSE) * (E206*B241+E207*C241+E208*D241+E209*E241+E210*F241))</f>
        <v>0</v>
      </c>
      <c r="E242" s="4">
        <f>IF(ISBLANK(HLOOKUP(A242,C212:L217,5,FALSE)),0,HLOOKUP(A242,C212:L217,5,FALSE) * (F206*B241+F207*C241+F208*D241+F209*E241+F210*F241))</f>
        <v>0</v>
      </c>
      <c r="F242" s="5">
        <f>IF(ISBLANK(HLOOKUP(A242,C212:L217,6,FALSE)),0,HLOOKUP(A242,C212:L217,6,FALSE) * (G206*B241+G207*C241+G208*D241+G209*E241+G210*F241))</f>
        <v>0</v>
      </c>
      <c r="G242" s="3">
        <f>IF(ISBLANK(HLOOKUP(A242,C212:L217,2,FALSE)),0,HLOOKUP(A242,C212:L217,2,FALSE))</f>
        <v>0</v>
      </c>
      <c r="H242" s="4">
        <f>IF(ISBLANK(HLOOKUP(A242,C212:L217,3,FALSE)),0,HLOOKUP(A242,C212:L217,3,FALSE))</f>
        <v>1</v>
      </c>
      <c r="I242" s="4">
        <f>IF(ISBLANK(HLOOKUP(A242,C212:L217,4,FALSE)),0,HLOOKUP(A242,C212:L217,4,FALSE))</f>
        <v>0</v>
      </c>
      <c r="J242" s="4">
        <f>IF(ISBLANK(HLOOKUP(A242,C212:L217,5,FALSE)),0,HLOOKUP(A242,C212:L217,5,FALSE))</f>
        <v>0</v>
      </c>
      <c r="K242" s="5">
        <f>IF(ISBLANK(HLOOKUP(A242,C212:L217,6,FALSE)),0,HLOOKUP(A242,C212:L217,6,FALSE))</f>
        <v>0</v>
      </c>
      <c r="L242" s="3">
        <f t="shared" si="240"/>
        <v>0</v>
      </c>
      <c r="M242" s="4">
        <f t="shared" si="231"/>
        <v>6.4300410833461998E-3</v>
      </c>
      <c r="N242" s="4">
        <f t="shared" si="232"/>
        <v>0</v>
      </c>
      <c r="O242" s="4">
        <f t="shared" si="233"/>
        <v>0</v>
      </c>
      <c r="P242" s="5">
        <f t="shared" si="234"/>
        <v>0</v>
      </c>
      <c r="Q242" s="19">
        <f t="shared" si="241"/>
        <v>6.4300410833461998E-3</v>
      </c>
      <c r="R242" s="21">
        <f t="shared" si="235"/>
        <v>0</v>
      </c>
      <c r="S242" s="17">
        <f t="shared" si="236"/>
        <v>1</v>
      </c>
      <c r="T242" s="17">
        <f t="shared" si="237"/>
        <v>0</v>
      </c>
      <c r="U242" s="17">
        <f t="shared" si="238"/>
        <v>0</v>
      </c>
      <c r="V242" s="22">
        <f t="shared" si="239"/>
        <v>0</v>
      </c>
      <c r="W242" s="21">
        <f>IF(W221=A242,L242/Q242,0)</f>
        <v>0</v>
      </c>
      <c r="X242" s="17">
        <f>IF(X221=A242,L242/Q242,0)</f>
        <v>0</v>
      </c>
      <c r="Y242" s="17">
        <f>IF(Y221=A242,L242/Q242,0)</f>
        <v>0</v>
      </c>
      <c r="Z242" s="17">
        <f>IF(Z221=A242,L242/Q242,0)</f>
        <v>0</v>
      </c>
      <c r="AA242" s="17">
        <f>IF(AA221=A242,L242/Q242,0)</f>
        <v>0</v>
      </c>
      <c r="AB242" s="17">
        <f>IF(AB221=A242,L242/Q242,0)</f>
        <v>0</v>
      </c>
      <c r="AC242" s="17">
        <f>IF(AC221=A242,L242/Q242,0)</f>
        <v>0</v>
      </c>
      <c r="AD242" s="17">
        <f>IF(AD221=A242,L242/Q242,0)</f>
        <v>0</v>
      </c>
      <c r="AE242" s="17">
        <f>IF(AE221=A242,L242/Q242,0)</f>
        <v>0</v>
      </c>
      <c r="AF242" s="17">
        <f>IF(AF221=A242,L242/Q242,0)</f>
        <v>0</v>
      </c>
      <c r="AG242" s="21">
        <f>IF(AG221=A242,M242/Q242,0)</f>
        <v>0</v>
      </c>
      <c r="AH242" s="17">
        <f>IF(AH221=A242,M242/Q242,0)</f>
        <v>1</v>
      </c>
      <c r="AI242" s="17">
        <f>IF(AI221=A242,M242/Q242,0)</f>
        <v>0</v>
      </c>
      <c r="AJ242" s="17">
        <f>IF(AJ221=A242,M242/Q242,0)</f>
        <v>0</v>
      </c>
      <c r="AK242" s="17">
        <f>IF(AK221=A242,M242/Q242,0)</f>
        <v>0</v>
      </c>
      <c r="AL242" s="17">
        <f>IF(AL221=A242,M242/Q242,0)</f>
        <v>0</v>
      </c>
      <c r="AM242" s="17">
        <f>IF(AM221=A242,M242/Q242,0)</f>
        <v>0</v>
      </c>
      <c r="AN242" s="17">
        <f>IF(AN221=A242,M242/Q242,0)</f>
        <v>0</v>
      </c>
      <c r="AO242" s="17">
        <f>IF(AO221=A242,M242/Q242,0)</f>
        <v>0</v>
      </c>
      <c r="AP242" s="17">
        <f>IF(AP221=A242,M242/Q242,0)</f>
        <v>0</v>
      </c>
      <c r="AQ242" s="21">
        <f>IF(AQ221=A242,N242/Q242,0)</f>
        <v>0</v>
      </c>
      <c r="AR242" s="17">
        <f>IF(AR221=A242,N242/Q242,0)</f>
        <v>0</v>
      </c>
      <c r="AS242" s="17">
        <f>IF(AS221=A242,N242/Q242,0)</f>
        <v>0</v>
      </c>
      <c r="AT242" s="17">
        <f>IF(AT221=A242,N242/Q242,0)</f>
        <v>0</v>
      </c>
      <c r="AU242" s="17">
        <f>IF(AU221=A242,N242/Q242,0)</f>
        <v>0</v>
      </c>
      <c r="AV242" s="17">
        <f>IF(AV221=A242,N242/Q242,0)</f>
        <v>0</v>
      </c>
      <c r="AW242" s="17">
        <f>IF(AW221=A242,N242/Q242,0)</f>
        <v>0</v>
      </c>
      <c r="AX242" s="17">
        <f>IF(AX221=A242,N242/Q242,0)</f>
        <v>0</v>
      </c>
      <c r="AY242" s="17">
        <f>IF(AY221=A242,N242/Q242,0)</f>
        <v>0</v>
      </c>
      <c r="AZ242" s="17">
        <f>IF(AZ221=A242,N242/Q242,0)</f>
        <v>0</v>
      </c>
      <c r="BA242" s="21">
        <f>IF(BA221=A242,O242/Q242,0)</f>
        <v>0</v>
      </c>
      <c r="BB242" s="17">
        <f>IF(BB221=A242,O242/Q242,0)</f>
        <v>0</v>
      </c>
      <c r="BC242" s="17">
        <f>IF(BC221=A242,O242/Q242,0)</f>
        <v>0</v>
      </c>
      <c r="BD242" s="17">
        <f>IF(BD221=A242,O242/Q242,0)</f>
        <v>0</v>
      </c>
      <c r="BE242" s="17">
        <f>IF(BE221=A242,O242/Q242,0)</f>
        <v>0</v>
      </c>
      <c r="BF242" s="17">
        <f>IF(BF221=A242,O242/Q242,0)</f>
        <v>0</v>
      </c>
      <c r="BG242" s="17">
        <f>IF(BG221=A242,O242/Q242,0)</f>
        <v>0</v>
      </c>
      <c r="BH242" s="17">
        <f>IF(BH221=A242,O242/Q242,0)</f>
        <v>0</v>
      </c>
      <c r="BI242" s="17">
        <f>IF(BI221=A242,O242/Q242,0)</f>
        <v>0</v>
      </c>
      <c r="BJ242" s="17">
        <f>IF(BJ221=A242,O242/Q242,0)</f>
        <v>0</v>
      </c>
      <c r="BK242" s="21">
        <f>IF(BK221=A242,P242/Q242,0)</f>
        <v>0</v>
      </c>
      <c r="BL242" s="17">
        <f>IF(BL221=A242,P242/Q242,0)</f>
        <v>0</v>
      </c>
      <c r="BM242" s="17">
        <f>IF(BM221=A242,P242/Q242,0)</f>
        <v>0</v>
      </c>
      <c r="BN242" s="17">
        <f>IF(BN221=A242,P242/Q242,0)</f>
        <v>0</v>
      </c>
      <c r="BO242" s="17">
        <f>IF(BO221=A242,P242/Q242,0)</f>
        <v>0</v>
      </c>
      <c r="BP242" s="17">
        <f>IF(BP221=A242,P242/Q242,0)</f>
        <v>0</v>
      </c>
      <c r="BQ242" s="17">
        <f>IF(BQ221=A242,P242/Q242,0)</f>
        <v>0</v>
      </c>
      <c r="BR242" s="17">
        <f>IF(BR221=A242,P242/Q242,0)</f>
        <v>0</v>
      </c>
      <c r="BS242" s="17">
        <f>IF(BS221=A242,P242/Q242,0)</f>
        <v>0</v>
      </c>
      <c r="BT242" s="22">
        <f>IF(BT221=A242,P242/Q242,0)</f>
        <v>0</v>
      </c>
      <c r="BU242" s="4">
        <f>B241*C206*G242*HLOOKUP(A242,C212:L217,2,FALSE)/Q241</f>
        <v>0</v>
      </c>
      <c r="BV242" s="4">
        <f>B241*D206*H242*HLOOKUP(A242,C212:L217,3,FALSE)/Q241</f>
        <v>0</v>
      </c>
      <c r="BW242" s="4">
        <f>B241*E206*I242*HLOOKUP(A242,C212:L217,4,FALSE)/Q241</f>
        <v>0</v>
      </c>
      <c r="BX242" s="4">
        <f>B241*F206*J242*HLOOKUP(A242,C212:L217,5,FALSE)/Q241</f>
        <v>0</v>
      </c>
      <c r="BY242" s="5">
        <f>B241*G206*K242*HLOOKUP(A242,C212:L217,6,FALSE)/Q241</f>
        <v>0</v>
      </c>
      <c r="BZ242" s="3">
        <f>C241*C207*G242*HLOOKUP(A242,C212:L217,2,FALSE)/Q241</f>
        <v>0</v>
      </c>
      <c r="CA242" s="4">
        <f>C241*D207*H242*HLOOKUP(A242,C212:L217,3,FALSE)/Q241</f>
        <v>0</v>
      </c>
      <c r="CB242" s="4">
        <f>C241*E207*I242*HLOOKUP(A242,C212:L217,4,FALSE)/Q241</f>
        <v>0</v>
      </c>
      <c r="CC242" s="4">
        <f>C241*F207*J242*HLOOKUP(A242,C212:L217,5,FALSE)/Q241</f>
        <v>0</v>
      </c>
      <c r="CD242" s="5">
        <f>C241*G207*K242*HLOOKUP(A242,C212:L217,6,FALSE)/Q241</f>
        <v>0</v>
      </c>
      <c r="CE242" s="3">
        <f>D241*C208*G242*HLOOKUP(A242,C212:L217,2,FALSE)/Q241</f>
        <v>0</v>
      </c>
      <c r="CF242" s="4">
        <f>D241*D208*H242*HLOOKUP(A242,C212:L217,3,FALSE)/Q241</f>
        <v>6.9790208647082886E-95</v>
      </c>
      <c r="CG242" s="4">
        <f>D241*E208*I242*HLOOKUP(A242,C212:L217,4,FALSE)/Q241</f>
        <v>0</v>
      </c>
      <c r="CH242" s="4">
        <f>D241*F208*J242*HLOOKUP(A242,C212:L217,5,FALSE)/Q241</f>
        <v>0</v>
      </c>
      <c r="CI242" s="5">
        <f>D241*G208*K242*HLOOKUP(A242,C212:L217,6,FALSE)/Q241</f>
        <v>0</v>
      </c>
      <c r="CJ242" s="3">
        <f>E241*C209*G242*HLOOKUP(A242,C212:L217,2,FALSE)/Q241</f>
        <v>0</v>
      </c>
      <c r="CK242" s="4">
        <f>E241*D209*H242*HLOOKUP(A242,C212:L217,3,FALSE)/Q241</f>
        <v>1</v>
      </c>
      <c r="CL242" s="4">
        <f>E241*E209*I242*HLOOKUP(A242,C212:L217,4,FALSE)/Q241</f>
        <v>0</v>
      </c>
      <c r="CM242" s="4">
        <f>E241*F209*J242*HLOOKUP(A242,C212:L217,5,FALSE)/Q241</f>
        <v>0</v>
      </c>
      <c r="CN242" s="5">
        <f>E241*G209*K242*HLOOKUP(A242,C212:L217,6,FALSE)/Q241</f>
        <v>0</v>
      </c>
      <c r="CO242" s="3">
        <f>F241*C210*G242*HLOOKUP(A242,C212:L217,2,FALSE)/Q241</f>
        <v>0</v>
      </c>
      <c r="CP242" s="4">
        <f>F241*D210*H242*HLOOKUP(A242,C212:L217,3,FALSE)/Q241</f>
        <v>1.4360049316868311E-17</v>
      </c>
      <c r="CQ242" s="4">
        <f>F241*E210*I242*HLOOKUP(A242,C212:L217,4,FALSE)/Q241</f>
        <v>0</v>
      </c>
      <c r="CR242" s="4">
        <f>F241*F210*J242*HLOOKUP(A242,C212:L217,5,FALSE)/Q241</f>
        <v>0</v>
      </c>
      <c r="CS242" s="5">
        <f>F241*G210*K242*HLOOKUP(A242,C212:L217,6,FALSE)/Q241</f>
        <v>0</v>
      </c>
    </row>
    <row r="243" spans="1:97">
      <c r="A243" s="16"/>
      <c r="B243" s="3"/>
      <c r="C243" s="4"/>
      <c r="D243" s="4"/>
      <c r="E243" s="4"/>
      <c r="F243" s="5"/>
      <c r="G243" s="3"/>
      <c r="H243" s="4"/>
      <c r="I243" s="4"/>
      <c r="J243" s="4"/>
      <c r="K243" s="5"/>
      <c r="L243" s="3"/>
      <c r="M243" s="4"/>
      <c r="N243" s="4"/>
      <c r="O243" s="4"/>
      <c r="P243" s="5"/>
      <c r="Q243" s="19"/>
      <c r="R243" s="3"/>
      <c r="S243" s="4"/>
      <c r="T243" s="4"/>
      <c r="U243" s="4"/>
      <c r="V243" s="5"/>
      <c r="W243" s="21"/>
      <c r="X243" s="17"/>
      <c r="Y243" s="17"/>
      <c r="Z243" s="17"/>
      <c r="AA243" s="17"/>
      <c r="AB243" s="17"/>
      <c r="AC243" s="17"/>
      <c r="AD243" s="17"/>
      <c r="AE243" s="17"/>
      <c r="AF243" s="17"/>
      <c r="AG243" s="21"/>
      <c r="AH243" s="17"/>
      <c r="AI243" s="17"/>
      <c r="AJ243" s="17"/>
      <c r="AK243" s="17"/>
      <c r="AL243" s="17"/>
      <c r="AM243" s="17"/>
      <c r="AN243" s="17"/>
      <c r="AO243" s="17"/>
      <c r="AP243" s="17"/>
      <c r="AQ243" s="21">
        <f>IF(AQ221=A243,N243/Q243,0)</f>
        <v>0</v>
      </c>
      <c r="AR243" s="17">
        <f>IF(AR221=A243,N243/Q243,0)</f>
        <v>0</v>
      </c>
      <c r="AS243" s="17">
        <f>IF(AS221=A243,N243/Q243,0)</f>
        <v>0</v>
      </c>
      <c r="AT243" s="17">
        <f>IF(AT221=A243,N243/Q243,0)</f>
        <v>0</v>
      </c>
      <c r="AU243" s="17">
        <f>IF(AU221=A243,N243/Q243,0)</f>
        <v>0</v>
      </c>
      <c r="AV243" s="17">
        <f>IF(AV221=A243,N243/Q243,0)</f>
        <v>0</v>
      </c>
      <c r="AW243" s="17">
        <f>IF(AW221=A243,N243/Q243,0)</f>
        <v>0</v>
      </c>
      <c r="AX243" s="17">
        <f>IF(AX221=A243,N243/Q243,0)</f>
        <v>0</v>
      </c>
      <c r="AY243" s="17">
        <f>IF(AY221=A243,N243/Q243,0)</f>
        <v>0</v>
      </c>
      <c r="AZ243" s="17">
        <f>IF(AZ221=A243,N243/Q243,0)</f>
        <v>0</v>
      </c>
      <c r="BA243" s="21">
        <f>IF(BA221=A243,O243/Q243,0)</f>
        <v>0</v>
      </c>
      <c r="BB243" s="17">
        <f>IF(BB221=A243,O243/Q243,0)</f>
        <v>0</v>
      </c>
      <c r="BC243" s="17">
        <f>IF(BC221=A243,O243/Q243,0)</f>
        <v>0</v>
      </c>
      <c r="BD243" s="17">
        <f>IF(BD221=A243,O243/Q243,0)</f>
        <v>0</v>
      </c>
      <c r="BE243" s="17">
        <f>IF(BE221=A243,O243/Q243,0)</f>
        <v>0</v>
      </c>
      <c r="BF243" s="17">
        <f>IF(BF221=A243,O243/Q243,0)</f>
        <v>0</v>
      </c>
      <c r="BG243" s="17">
        <f>IF(BG221=A243,O243/Q243,0)</f>
        <v>0</v>
      </c>
      <c r="BH243" s="17">
        <f>IF(BH221=A243,O243/Q243,0)</f>
        <v>0</v>
      </c>
      <c r="BI243" s="17">
        <f>IF(BI221=A243,O243/Q243,0)</f>
        <v>0</v>
      </c>
      <c r="BJ243" s="17">
        <f>IF(BJ221=A243,O243/Q243,0)</f>
        <v>0</v>
      </c>
      <c r="BK243" s="21">
        <f>IF(BK221=A243,P243/Q243,0)</f>
        <v>0</v>
      </c>
      <c r="BL243" s="17">
        <f>IF(BL221=A243,P243/Q243,0)</f>
        <v>0</v>
      </c>
      <c r="BM243" s="17">
        <f>IF(BM221=A243,P243/Q243,0)</f>
        <v>0</v>
      </c>
      <c r="BN243" s="17">
        <f>IF(BN221=A243,P243/Q243,0)</f>
        <v>0</v>
      </c>
      <c r="BO243" s="17">
        <f>IF(BO221=A243,P243/Q243,0)</f>
        <v>0</v>
      </c>
      <c r="BP243" s="17">
        <f>IF(BP221=A243,P243/Q243,0)</f>
        <v>0</v>
      </c>
      <c r="BQ243" s="17">
        <f>IF(BQ221=A243,P243/Q243,0)</f>
        <v>0</v>
      </c>
      <c r="BR243" s="17">
        <f>IF(BR221=A243,P243/Q243,0)</f>
        <v>0</v>
      </c>
      <c r="BS243" s="17">
        <f>IF(BS221=A243,P243/Q243,0)</f>
        <v>0</v>
      </c>
      <c r="BT243" s="22">
        <f>IF(BT221=A243,P243/Q243,0)</f>
        <v>0</v>
      </c>
      <c r="BU243" s="4"/>
      <c r="BV243" s="4"/>
      <c r="BW243" s="4"/>
      <c r="BX243" s="4"/>
      <c r="BY243" s="5"/>
      <c r="BZ243" s="3"/>
      <c r="CA243" s="4"/>
      <c r="CB243" s="4"/>
      <c r="CC243" s="4"/>
      <c r="CD243" s="5"/>
      <c r="CE243" s="3"/>
      <c r="CF243" s="4"/>
      <c r="CG243" s="4"/>
      <c r="CH243" s="4"/>
      <c r="CI243" s="5"/>
      <c r="CJ243" s="3"/>
      <c r="CK243" s="4"/>
      <c r="CL243" s="4"/>
      <c r="CM243" s="4"/>
      <c r="CN243" s="5"/>
      <c r="CO243" s="3"/>
      <c r="CP243" s="4"/>
      <c r="CQ243" s="4"/>
      <c r="CR243" s="4"/>
      <c r="CS243" s="5"/>
    </row>
    <row r="244" spans="1:97">
      <c r="A244" s="16" t="s">
        <v>5</v>
      </c>
      <c r="B244" s="3">
        <f>IF(ISBLANK(HLOOKUP(A244,C212:L217,2,FALSE)),0,HLOOKUP(A244,C212:L217,2,FALSE))</f>
        <v>1</v>
      </c>
      <c r="C244" s="4">
        <f>IF(ISBLANK(HLOOKUP(A244,C212:L217,3,FALSE)),0,HLOOKUP(A244,C212:L217,3,FALSE))</f>
        <v>0</v>
      </c>
      <c r="D244" s="4">
        <f>IF(ISBLANK(HLOOKUP(A244,C212:L217,4,FALSE)),0,HLOOKUP(A244,C212:L217,4,FALSE))</f>
        <v>0</v>
      </c>
      <c r="E244" s="4">
        <f>IF(ISBLANK(HLOOKUP(A244,C212:L217,5,FALSE)),0,HLOOKUP(A244,C212:L217,5,FALSE))</f>
        <v>0</v>
      </c>
      <c r="F244" s="5">
        <f>IF(ISBLANK(HLOOKUP(A244,C212:L217,6,FALSE)),0,HLOOKUP(A244,C212:L217,6,FALSE))</f>
        <v>0</v>
      </c>
      <c r="G244" s="3">
        <f>IF(ISBLANK(HLOOKUP(A244,C212:L217,2,FALSE)),0,C206*HLOOKUP(A245,C212:L217,2,FALSE)*G245 + D206*HLOOKUP(A245,C212:L217,3,FALSE)*H245 + E206*HLOOKUP(A245,C212:L217,4,FALSE)*I245 + F206*HLOOKUP(A245,C212:L217,5,FALSE)*J245 + G206*HLOOKUP(A245,C212:L217,6,FALSE)*K245)</f>
        <v>2.3148148189399011E-2</v>
      </c>
      <c r="H244" s="4">
        <f>IF(ISBLANK(HLOOKUP(A244,C212:L217,3,FALSE)),0,C207*HLOOKUP(A245,C212:L217,2,FALSE)*G245 + D207*HLOOKUP(A245,C212:L217,3,FALSE)*H245 + E207*HLOOKUP(A245,C212:L217,4,FALSE)*I245 + F207*HLOOKUP(A245,C212:L217,5,FALSE)*J245 + G207*HLOOKUP(A245,C212:L217,6,FALSE)*K245)</f>
        <v>0</v>
      </c>
      <c r="I244" s="4">
        <f>IF(ISBLANK(HLOOKUP(A244,C212:L217,4,FALSE)),0,C208*HLOOKUP(A245,C212:L217,2,FALSE)*G245 + D208*HLOOKUP(A245,C212:L217,3,FALSE)*H245 + E208*HLOOKUP(A245,C212:L217,4,FALSE)*I245 + F208*HLOOKUP(A245,C212:L217,5,FALSE)*J245 + G208*HLOOKUP(A245,C212:L217,6,FALSE)*K245)</f>
        <v>0</v>
      </c>
      <c r="J244" s="4">
        <f>IF(ISBLANK(HLOOKUP(A244,C212:L217,5,FALSE)),0,C209*HLOOKUP(A245,C212:L217,2,FALSE)*G245 + D209*HLOOKUP(A245,C212:L217,3,FALSE)*H245 + E209*HLOOKUP(A245,C212:L217,4,FALSE)*I245 + F209*HLOOKUP(A245,C212:L217,5,FALSE)*J245 + G209*HLOOKUP(A245,C212:L217,6,FALSE)*K245)</f>
        <v>0</v>
      </c>
      <c r="K244" s="5">
        <f>IF(ISBLANK(HLOOKUP(A244,C212:L217,6,FALSE)),0,C210*HLOOKUP(A245,C212:L217,2,FALSE)*G245 + D210*HLOOKUP(A245,C212:L217,3,FALSE)*H245 + E210*HLOOKUP(A245,C212:L217,4,FALSE)*I245 + F210*HLOOKUP(A245,C212:L217,5,FALSE)*J245 + G210*HLOOKUP(A245,C212:L217,6,FALSE)*K245)</f>
        <v>0</v>
      </c>
      <c r="L244" s="3">
        <f>B244*G244</f>
        <v>2.3148148189399011E-2</v>
      </c>
      <c r="M244" s="4">
        <f t="shared" ref="M244:M248" si="242">C244*H244</f>
        <v>0</v>
      </c>
      <c r="N244" s="4">
        <f t="shared" ref="N244:N248" si="243">D244*I244</f>
        <v>0</v>
      </c>
      <c r="O244" s="4">
        <f t="shared" ref="O244:O248" si="244">E244*J244</f>
        <v>0</v>
      </c>
      <c r="P244" s="5">
        <f t="shared" ref="P244:P248" si="245">F244*K244</f>
        <v>0</v>
      </c>
      <c r="Q244" s="19">
        <f>SUM(L244:P244)</f>
        <v>2.3148148189399011E-2</v>
      </c>
      <c r="R244" s="21">
        <f>L244/Q244</f>
        <v>1</v>
      </c>
      <c r="S244" s="17">
        <f>M244/Q244</f>
        <v>0</v>
      </c>
      <c r="T244" s="17">
        <f>N244/Q244</f>
        <v>0</v>
      </c>
      <c r="U244" s="17">
        <f>O244/Q244</f>
        <v>0</v>
      </c>
      <c r="V244" s="22">
        <f>P244/Q244</f>
        <v>0</v>
      </c>
      <c r="W244" s="21">
        <f>IF(W221=A244,L244/Q244,0)</f>
        <v>1</v>
      </c>
      <c r="X244" s="17">
        <f>IF(X221=A244,L244/Q244,0)</f>
        <v>0</v>
      </c>
      <c r="Y244" s="17">
        <f>IF(Y221=A244,L244/Q244,0)</f>
        <v>0</v>
      </c>
      <c r="Z244" s="17">
        <f>IF(Z221=A244,L244/Q244,0)</f>
        <v>0</v>
      </c>
      <c r="AA244" s="17">
        <f>IF(AA221=A244,L244/Q244,0)</f>
        <v>0</v>
      </c>
      <c r="AB244" s="17">
        <f>IF(AB221=A244,L244/Q244,0)</f>
        <v>0</v>
      </c>
      <c r="AC244" s="17">
        <f>IF(AC221=A244,L244/Q244,0)</f>
        <v>0</v>
      </c>
      <c r="AD244" s="17">
        <f>IF(AD221=A244,L244/Q244,0)</f>
        <v>0</v>
      </c>
      <c r="AE244" s="17">
        <f>IF(AE221=A244,L244/Q244,0)</f>
        <v>0</v>
      </c>
      <c r="AF244" s="17">
        <f>IF(AF221=A244,L244/Q244,0)</f>
        <v>0</v>
      </c>
      <c r="AG244" s="21">
        <f>IF(AG221=A244,M244/Q244,0)</f>
        <v>0</v>
      </c>
      <c r="AH244" s="17">
        <f>IF(AH221=A244,M244/Q244,0)</f>
        <v>0</v>
      </c>
      <c r="AI244" s="17">
        <f>IF(AI221=A244,M244/Q244,0)</f>
        <v>0</v>
      </c>
      <c r="AJ244" s="17">
        <f>IF(AJ221=A244,M244/Q244,0)</f>
        <v>0</v>
      </c>
      <c r="AK244" s="17">
        <f>IF(AK221=A244,M244/Q244,0)</f>
        <v>0</v>
      </c>
      <c r="AL244" s="17">
        <f>IF(AL221=A244,M244/Q244,0)</f>
        <v>0</v>
      </c>
      <c r="AM244" s="17">
        <f>IF(AM221=A244,M244/Q244,0)</f>
        <v>0</v>
      </c>
      <c r="AN244" s="17">
        <f>IF(AN221=A244,M244/Q244,0)</f>
        <v>0</v>
      </c>
      <c r="AO244" s="17">
        <f>IF(AO221=A244,M244/Q244,0)</f>
        <v>0</v>
      </c>
      <c r="AP244" s="17">
        <f>IF(AP221=A244,M244/Q244,0)</f>
        <v>0</v>
      </c>
      <c r="AQ244" s="21">
        <f>IF(AQ221=A244,N244/Q244,0)</f>
        <v>0</v>
      </c>
      <c r="AR244" s="17">
        <f>IF(AR221=A244,N244/Q244,0)</f>
        <v>0</v>
      </c>
      <c r="AS244" s="17">
        <f>IF(AS221=A244,N244/Q244,0)</f>
        <v>0</v>
      </c>
      <c r="AT244" s="17">
        <f>IF(AT221=A244,N244/Q244,0)</f>
        <v>0</v>
      </c>
      <c r="AU244" s="17">
        <f>IF(AU221=A244,N244/Q244,0)</f>
        <v>0</v>
      </c>
      <c r="AV244" s="17">
        <f>IF(AV221=A244,N244/Q244,0)</f>
        <v>0</v>
      </c>
      <c r="AW244" s="17">
        <f>IF(AW221=A244,N244/Q244,0)</f>
        <v>0</v>
      </c>
      <c r="AX244" s="17">
        <f>IF(AX221=A244,N244/Q244,0)</f>
        <v>0</v>
      </c>
      <c r="AY244" s="17">
        <f>IF(AY221=A244,N244/Q244,0)</f>
        <v>0</v>
      </c>
      <c r="AZ244" s="17">
        <f>IF(AZ221=A244,N244/Q244,0)</f>
        <v>0</v>
      </c>
      <c r="BA244" s="21">
        <f>IF(BA221=A244,O244/Q244,0)</f>
        <v>0</v>
      </c>
      <c r="BB244" s="17">
        <f>IF(BB221=A244,O244/Q244,0)</f>
        <v>0</v>
      </c>
      <c r="BC244" s="17">
        <f>IF(BC221=A244,O244/Q244,0)</f>
        <v>0</v>
      </c>
      <c r="BD244" s="17">
        <f>IF(BD221=A244,O244/Q244,0)</f>
        <v>0</v>
      </c>
      <c r="BE244" s="17">
        <f>IF(BE221=A244,O244/Q244,0)</f>
        <v>0</v>
      </c>
      <c r="BF244" s="17">
        <f>IF(BF221=A244,O244/Q244,0)</f>
        <v>0</v>
      </c>
      <c r="BG244" s="17">
        <f>IF(BG221=A244,O244/Q244,0)</f>
        <v>0</v>
      </c>
      <c r="BH244" s="17">
        <f>IF(BH221=A244,O244/Q244,0)</f>
        <v>0</v>
      </c>
      <c r="BI244" s="17">
        <f>IF(BI221=A244,O244/Q244,0)</f>
        <v>0</v>
      </c>
      <c r="BJ244" s="17">
        <f>IF(BJ221=A244,O244/Q244,0)</f>
        <v>0</v>
      </c>
      <c r="BK244" s="21">
        <f>IF(BK221=A244,P244/Q244,0)</f>
        <v>0</v>
      </c>
      <c r="BL244" s="17">
        <f>IF(BL221=A244,P244/Q244,0)</f>
        <v>0</v>
      </c>
      <c r="BM244" s="17">
        <f>IF(BM221=A244,P244/Q244,0)</f>
        <v>0</v>
      </c>
      <c r="BN244" s="17">
        <f>IF(BN221=A244,P244/Q244,0)</f>
        <v>0</v>
      </c>
      <c r="BO244" s="17">
        <f>IF(BO221=A244,P244/Q244,0)</f>
        <v>0</v>
      </c>
      <c r="BP244" s="17">
        <f>IF(BP221=A244,P244/Q244,0)</f>
        <v>0</v>
      </c>
      <c r="BQ244" s="17">
        <f>IF(BQ221=A244,P244/Q244,0)</f>
        <v>0</v>
      </c>
      <c r="BR244" s="17">
        <f>IF(BR221=A244,P244/Q244,0)</f>
        <v>0</v>
      </c>
      <c r="BS244" s="17">
        <f>IF(BS221=A244,P244/Q244,0)</f>
        <v>0</v>
      </c>
      <c r="BT244" s="22">
        <f>IF(BT221=A244,P244/Q244,0)</f>
        <v>0</v>
      </c>
      <c r="BU244" s="4"/>
      <c r="BV244" s="4"/>
      <c r="BW244" s="4"/>
      <c r="BX244" s="4"/>
      <c r="BY244" s="5"/>
      <c r="BZ244" s="3"/>
      <c r="CA244" s="4"/>
      <c r="CB244" s="4"/>
      <c r="CC244" s="4"/>
      <c r="CD244" s="5"/>
      <c r="CE244" s="3"/>
      <c r="CF244" s="4"/>
      <c r="CG244" s="4"/>
      <c r="CH244" s="4"/>
      <c r="CI244" s="5"/>
      <c r="CJ244" s="3"/>
      <c r="CK244" s="4"/>
      <c r="CL244" s="4"/>
      <c r="CM244" s="4"/>
      <c r="CN244" s="5"/>
      <c r="CO244" s="3"/>
      <c r="CP244" s="4"/>
      <c r="CQ244" s="4"/>
      <c r="CR244" s="4"/>
      <c r="CS244" s="5"/>
    </row>
    <row r="245" spans="1:97">
      <c r="A245" s="16" t="s">
        <v>14</v>
      </c>
      <c r="B245" s="3">
        <f>IF(ISBLANK(HLOOKUP(A245,C212:L217,2,FALSE)),0,HLOOKUP(A245,C212:L217,2,FALSE) * (C206*B244+C207*C244+C208*D244+C209*E244+C210*F244))</f>
        <v>0</v>
      </c>
      <c r="C245" s="4">
        <f>IF(ISBLANK(HLOOKUP(A245,C212:L217,3,FALSE)),0,HLOOKUP(A245,C212:L217,3,FALSE) * (D206*B244+D207*C244+D208*D244+D209*E244+D210*F244))</f>
        <v>0</v>
      </c>
      <c r="D245" s="4">
        <f>IF(ISBLANK(HLOOKUP(A245,C212:L217,4,FALSE)),0,HLOOKUP(A245,C212:L217,4,FALSE) * (E206*B244+E207*C244+E208*D244+E209*E244+E210*F244))</f>
        <v>0.83333333333333337</v>
      </c>
      <c r="E245" s="4">
        <f>IF(ISBLANK(HLOOKUP(A245,C212:L217,5,FALSE)),0,HLOOKUP(A245,C212:L217,5,FALSE) * (F206*B244+F207*C244+F208*D244+F209*E244+F210*F244))</f>
        <v>0</v>
      </c>
      <c r="F245" s="5">
        <f>IF(ISBLANK(HLOOKUP(A245,C212:L217,6,FALSE)),0,HLOOKUP(A245,C212:L217,6,FALSE) * (G206*B244+G207*C244+G208*D244+G209*E244+G210*F244))</f>
        <v>0</v>
      </c>
      <c r="G245" s="3">
        <f>IF(ISBLANK(HLOOKUP(A245,C212:L217,2,FALSE)),0,C206*HLOOKUP(A246,C212:L217,2,FALSE)*G246 + D206*HLOOKUP(A246,C212:L217,3,FALSE)*H246 + E206*HLOOKUP(A246,C212:L217,4,FALSE)*I246 + F206*HLOOKUP(A246,C212:L217,5,FALSE)*J246 + G206*HLOOKUP(A246,C212:L217,6,FALSE)*K246)</f>
        <v>0</v>
      </c>
      <c r="H245" s="4">
        <f>IF(ISBLANK(HLOOKUP(A245,C212:L217,3,FALSE)),0,C207*HLOOKUP(A246,C212:L217,2,FALSE)*G246 + D207*HLOOKUP(A246,C212:L217,3,FALSE)*H246 + E207*HLOOKUP(A246,C212:L217,4,FALSE)*I246 + F207*HLOOKUP(A246,C212:L217,5,FALSE)*J246 + G207*HLOOKUP(A246,C212:L217,6,FALSE)*K246)</f>
        <v>0</v>
      </c>
      <c r="I245" s="4">
        <f>IF(ISBLANK(HLOOKUP(A245,C212:L217,4,FALSE)),0,C208*HLOOKUP(A246,C212:L217,2,FALSE)*G246 + D208*HLOOKUP(A246,C212:L217,3,FALSE)*H246 + E208*HLOOKUP(A246,C212:L217,4,FALSE)*I246 + F208*HLOOKUP(A246,C212:L217,5,FALSE)*J246 + G208*HLOOKUP(A246,C212:L217,6,FALSE)*K246)</f>
        <v>2.7777777827278811E-2</v>
      </c>
      <c r="J245" s="4">
        <f>IF(ISBLANK(HLOOKUP(A245,C212:L217,5,FALSE)),0,C209*HLOOKUP(A246,C212:L217,2,FALSE)*G246 + D209*HLOOKUP(A246,C212:L217,3,FALSE)*H246 + E209*HLOOKUP(A246,C212:L217,4,FALSE)*I246 + F209*HLOOKUP(A246,C212:L217,5,FALSE)*J246 + G209*HLOOKUP(A246,C212:L217,6,FALSE)*K246)</f>
        <v>0</v>
      </c>
      <c r="K245" s="5">
        <f>IF(ISBLANK(HLOOKUP(A245,C212:L217,6,FALSE)),0,C210*HLOOKUP(A246,C212:L217,2,FALSE)*G246 + D210*HLOOKUP(A246,C212:L217,3,FALSE)*H246 + E210*HLOOKUP(A246,C212:L217,4,FALSE)*I246 + F210*HLOOKUP(A246,C212:L217,5,FALSE)*J246 + G210*HLOOKUP(A246,C212:L217,6,FALSE)*K246)</f>
        <v>0</v>
      </c>
      <c r="L245" s="3">
        <f t="shared" ref="L245:L248" si="246">B245*G245</f>
        <v>0</v>
      </c>
      <c r="M245" s="4">
        <f t="shared" si="242"/>
        <v>0</v>
      </c>
      <c r="N245" s="4">
        <f t="shared" si="243"/>
        <v>2.3148148189399011E-2</v>
      </c>
      <c r="O245" s="4">
        <f t="shared" si="244"/>
        <v>0</v>
      </c>
      <c r="P245" s="5">
        <f t="shared" si="245"/>
        <v>0</v>
      </c>
      <c r="Q245" s="19">
        <f t="shared" ref="Q245:Q248" si="247">SUM(L245:P245)</f>
        <v>2.3148148189399011E-2</v>
      </c>
      <c r="R245" s="21">
        <f>L245/Q245</f>
        <v>0</v>
      </c>
      <c r="S245" s="17">
        <f>M245/Q245</f>
        <v>0</v>
      </c>
      <c r="T245" s="17">
        <f>N245/Q245</f>
        <v>1</v>
      </c>
      <c r="U245" s="17">
        <f>O245/Q245</f>
        <v>0</v>
      </c>
      <c r="V245" s="22">
        <f>P245/Q245</f>
        <v>0</v>
      </c>
      <c r="W245" s="21">
        <f>IF(W221=A245,L245/Q245,0)</f>
        <v>0</v>
      </c>
      <c r="X245" s="17">
        <f>IF(X221=A245,L245/Q245,0)</f>
        <v>0</v>
      </c>
      <c r="Y245" s="17">
        <f>IF(Y221=A245,L245/Q245,0)</f>
        <v>0</v>
      </c>
      <c r="Z245" s="17">
        <f>IF(Z221=A245,L245/Q245,0)</f>
        <v>0</v>
      </c>
      <c r="AA245" s="17">
        <f>IF(AA221=A245,L245/Q245,0)</f>
        <v>0</v>
      </c>
      <c r="AB245" s="17">
        <f>IF(AB221=A245,L245/Q245,0)</f>
        <v>0</v>
      </c>
      <c r="AC245" s="17">
        <f>IF(AC221=A245,L245/Q245,0)</f>
        <v>0</v>
      </c>
      <c r="AD245" s="17">
        <f>IF(AD221=A245,L245/Q245,0)</f>
        <v>0</v>
      </c>
      <c r="AE245" s="17">
        <f>IF(AE221=A245,L245/Q245,0)</f>
        <v>0</v>
      </c>
      <c r="AF245" s="17">
        <f>IF(AF221=A245,L245/Q245,0)</f>
        <v>0</v>
      </c>
      <c r="AG245" s="21">
        <f>IF(AG221=A245,M245/Q245,0)</f>
        <v>0</v>
      </c>
      <c r="AH245" s="17">
        <f>IF(AH221=A245,M245/Q245,0)</f>
        <v>0</v>
      </c>
      <c r="AI245" s="17">
        <f>IF(AI221=A245,M245/Q245,0)</f>
        <v>0</v>
      </c>
      <c r="AJ245" s="17">
        <f>IF(AJ221=A245,M245/Q245,0)</f>
        <v>0</v>
      </c>
      <c r="AK245" s="17">
        <f>IF(AK221=A245,M245/Q245,0)</f>
        <v>0</v>
      </c>
      <c r="AL245" s="17">
        <f>IF(AL221=A245,M245/Q245,0)</f>
        <v>0</v>
      </c>
      <c r="AM245" s="17">
        <f>IF(AM221=A245,M245/Q245,0)</f>
        <v>0</v>
      </c>
      <c r="AN245" s="17">
        <f>IF(AN221=A245,M245/Q245,0)</f>
        <v>0</v>
      </c>
      <c r="AO245" s="17">
        <f>IF(AO221=A245,M245/Q245,0)</f>
        <v>0</v>
      </c>
      <c r="AP245" s="17">
        <f>IF(AP221=A245,M245/Q245,0)</f>
        <v>0</v>
      </c>
      <c r="AQ245" s="21">
        <f>IF(AQ221=A245,N245/Q245,0)</f>
        <v>0</v>
      </c>
      <c r="AR245" s="17">
        <f>IF(AR221=A245,N245/Q245,0)</f>
        <v>0</v>
      </c>
      <c r="AS245" s="17">
        <f>IF(AS221=A245,N245/Q245,0)</f>
        <v>0</v>
      </c>
      <c r="AT245" s="17">
        <f>IF(AT221=A245,N245/Q245,0)</f>
        <v>0</v>
      </c>
      <c r="AU245" s="17">
        <f>IF(AU221=A245,N245/Q245,0)</f>
        <v>0</v>
      </c>
      <c r="AV245" s="17">
        <f>IF(AV221=A245,N245/Q245,0)</f>
        <v>0</v>
      </c>
      <c r="AW245" s="17">
        <f>IF(AW221=A245,N245/Q245,0)</f>
        <v>0</v>
      </c>
      <c r="AX245" s="17">
        <f>IF(AX221=A245,N245/Q245,0)</f>
        <v>0</v>
      </c>
      <c r="AY245" s="17">
        <f>IF(AY221=A245,N245/Q245,0)</f>
        <v>0</v>
      </c>
      <c r="AZ245" s="17">
        <f>IF(AZ221=A245,N245/Q245,0)</f>
        <v>1</v>
      </c>
      <c r="BA245" s="21">
        <f>IF(BA221=A245,O245/Q245,0)</f>
        <v>0</v>
      </c>
      <c r="BB245" s="17">
        <f>IF(BB221=A245,O245/Q245,0)</f>
        <v>0</v>
      </c>
      <c r="BC245" s="17">
        <f>IF(BC221=A245,O245/Q245,0)</f>
        <v>0</v>
      </c>
      <c r="BD245" s="17">
        <f>IF(BD221=A245,O245/Q245,0)</f>
        <v>0</v>
      </c>
      <c r="BE245" s="17">
        <f>IF(BE221=A245,O245/Q245,0)</f>
        <v>0</v>
      </c>
      <c r="BF245" s="17">
        <f>IF(BF221=A245,O245/Q245,0)</f>
        <v>0</v>
      </c>
      <c r="BG245" s="17">
        <f>IF(BG221=A245,O245/Q245,0)</f>
        <v>0</v>
      </c>
      <c r="BH245" s="17">
        <f>IF(BH221=A245,O245/Q245,0)</f>
        <v>0</v>
      </c>
      <c r="BI245" s="17">
        <f>IF(BI221=A245,O245/Q245,0)</f>
        <v>0</v>
      </c>
      <c r="BJ245" s="17">
        <f>IF(BJ221=A245,O245/Q245,0)</f>
        <v>0</v>
      </c>
      <c r="BK245" s="21">
        <f>IF(BK221=A245,P245/Q245,0)</f>
        <v>0</v>
      </c>
      <c r="BL245" s="17">
        <f>IF(BL221=A245,P245/Q245,0)</f>
        <v>0</v>
      </c>
      <c r="BM245" s="17">
        <f>IF(BM221=A245,P245/Q245,0)</f>
        <v>0</v>
      </c>
      <c r="BN245" s="17">
        <f>IF(BN221=A245,P245/Q245,0)</f>
        <v>0</v>
      </c>
      <c r="BO245" s="17">
        <f>IF(BO221=A245,P245/Q245,0)</f>
        <v>0</v>
      </c>
      <c r="BP245" s="17">
        <f>IF(BP221=A245,P245/Q245,0)</f>
        <v>0</v>
      </c>
      <c r="BQ245" s="17">
        <f>IF(BQ221=A245,P245/Q245,0)</f>
        <v>0</v>
      </c>
      <c r="BR245" s="17">
        <f>IF(BR221=A245,P245/Q245,0)</f>
        <v>0</v>
      </c>
      <c r="BS245" s="17">
        <f>IF(BS221=A245,P245/Q245,0)</f>
        <v>0</v>
      </c>
      <c r="BT245" s="22">
        <f>IF(BT221=A245,P245/Q245,0)</f>
        <v>0</v>
      </c>
      <c r="BU245" s="4">
        <f>B244*C206*G245*HLOOKUP(A245,C212:L217,2,FALSE)/Q244</f>
        <v>0</v>
      </c>
      <c r="BV245" s="4">
        <f>B244*D206*H245*HLOOKUP(A245,C212:L217,3,FALSE)/Q244</f>
        <v>0</v>
      </c>
      <c r="BW245" s="4">
        <f>B244*E206*I245*HLOOKUP(A245,C212:L217,4,FALSE)/Q244</f>
        <v>1</v>
      </c>
      <c r="BX245" s="4">
        <f>B244*F206*J245*HLOOKUP(A245,C212:L217,5,FALSE)/Q244</f>
        <v>0</v>
      </c>
      <c r="BY245" s="5">
        <f>B244*G206*K245*HLOOKUP(A245,C212:L217,6,FALSE)/Q244</f>
        <v>0</v>
      </c>
      <c r="BZ245" s="3">
        <f>C244*C207*G245*HLOOKUP(A245,C212:L217,2,FALSE)/Q244</f>
        <v>0</v>
      </c>
      <c r="CA245" s="4">
        <f>C244*D207*H245*HLOOKUP(A245,C212:L217,3,FALSE)/Q244</f>
        <v>0</v>
      </c>
      <c r="CB245" s="4">
        <f>C244*E207*I245*HLOOKUP(A245,C212:L217,4,FALSE)/Q244</f>
        <v>0</v>
      </c>
      <c r="CC245" s="4">
        <f>C244*F207*J245*HLOOKUP(A245,C212:L217,5,FALSE)/Q244</f>
        <v>0</v>
      </c>
      <c r="CD245" s="5">
        <f>C244*G207*K245*HLOOKUP(A245,C212:L217,6,FALSE)/Q244</f>
        <v>0</v>
      </c>
      <c r="CE245" s="3">
        <f>D244*C208*G245*HLOOKUP(A245,C212:L217,2,FALSE)/Q244</f>
        <v>0</v>
      </c>
      <c r="CF245" s="4">
        <f>D244*D208*H245*HLOOKUP(A245,C212:L217,3,FALSE)/Q244</f>
        <v>0</v>
      </c>
      <c r="CG245" s="4">
        <f>D244*E208*I245*HLOOKUP(A245,C212:L217,4,FALSE)/Q244</f>
        <v>0</v>
      </c>
      <c r="CH245" s="4">
        <f>D244*F208*J245*HLOOKUP(A245,C212:L217,5,FALSE)/Q244</f>
        <v>0</v>
      </c>
      <c r="CI245" s="5">
        <f>D244*G208*K245*HLOOKUP(A245,C212:L217,6,FALSE)/Q244</f>
        <v>0</v>
      </c>
      <c r="CJ245" s="3">
        <f>E244*C209*G245*HLOOKUP(A245,C212:L217,2,FALSE)/Q244</f>
        <v>0</v>
      </c>
      <c r="CK245" s="4">
        <f>E244*D209*H245*HLOOKUP(A245,C212:L217,3,FALSE)/Q244</f>
        <v>0</v>
      </c>
      <c r="CL245" s="4">
        <f>E244*E209*I245*HLOOKUP(A245,C212:L217,4,FALSE)/Q244</f>
        <v>0</v>
      </c>
      <c r="CM245" s="4">
        <f>E244*F209*J245*HLOOKUP(A245,C212:L217,5,FALSE)/Q244</f>
        <v>0</v>
      </c>
      <c r="CN245" s="5">
        <f>E244*G209*K245*HLOOKUP(A245,C212:L217,6,FALSE)/Q244</f>
        <v>0</v>
      </c>
      <c r="CO245" s="3">
        <f>F244*C210*G245*HLOOKUP(A245,C212:L217,2,FALSE)/Q244</f>
        <v>0</v>
      </c>
      <c r="CP245" s="4">
        <f>F244*D210*H245*HLOOKUP(A245,C212:L217,3,FALSE)/Q244</f>
        <v>0</v>
      </c>
      <c r="CQ245" s="4">
        <f>F244*E210*I245*HLOOKUP(A245,C212:L217,4,FALSE)/Q244</f>
        <v>0</v>
      </c>
      <c r="CR245" s="4">
        <f>F244*F210*J245*HLOOKUP(A245,C212:L217,5,FALSE)/Q244</f>
        <v>0</v>
      </c>
      <c r="CS245" s="5">
        <f>F244*G210*K245*HLOOKUP(A245,C212:L217,6,FALSE)/Q244</f>
        <v>0</v>
      </c>
    </row>
    <row r="246" spans="1:97">
      <c r="A246" s="16" t="s">
        <v>10</v>
      </c>
      <c r="B246" s="3">
        <f>IF(ISBLANK(HLOOKUP(A246,C212:L217,2,FALSE)),0,HLOOKUP(A246,C212:L217,2,FALSE) * (C206*B245+C207*C245+C208*D245+C209*E245+C210*F245))</f>
        <v>0</v>
      </c>
      <c r="C246" s="4">
        <f>IF(ISBLANK(HLOOKUP(A246,C212:L217,3,FALSE)),0,HLOOKUP(A246,C212:L217,3,FALSE) * (D206*B245+D207*C245+D208*D245+D209*E245+D210*F245))</f>
        <v>0</v>
      </c>
      <c r="D246" s="4">
        <f>IF(ISBLANK(HLOOKUP(A246,C212:L217,4,FALSE)),0,HLOOKUP(A246,C212:L217,4,FALSE) * (E206*B245+E207*C245+E208*D245+E209*E245+E210*F245))</f>
        <v>0</v>
      </c>
      <c r="E246" s="4">
        <f>IF(ISBLANK(HLOOKUP(A246,C212:L217,5,FALSE)),0,HLOOKUP(A246,C212:L217,5,FALSE) * (F206*B245+F207*C245+F208*D245+F209*E245+F210*F245))</f>
        <v>0.27777777777765106</v>
      </c>
      <c r="F246" s="5">
        <f>IF(ISBLANK(HLOOKUP(A246,C212:L217,6,FALSE)),0,HLOOKUP(A246,C212:L217,6,FALSE) * (G206*B245+G207*C245+G208*D245+G209*E245+G210*F245))</f>
        <v>8.0189985689059861E-33</v>
      </c>
      <c r="G246" s="3">
        <f>IF(ISBLANK(HLOOKUP(A246,C212:L217,2,FALSE)),0,C206*HLOOKUP(A247,C212:L217,2,FALSE)*G247 + D206*HLOOKUP(A247,C212:L217,3,FALSE)*H247 + E206*HLOOKUP(A247,C212:L217,4,FALSE)*I247 + F206*HLOOKUP(A247,C212:L217,5,FALSE)*J247 + G206*HLOOKUP(A247,C212:L217,6,FALSE)*K247)</f>
        <v>0</v>
      </c>
      <c r="H246" s="4">
        <f>IF(ISBLANK(HLOOKUP(A246,C212:L217,3,FALSE)),0,C207*HLOOKUP(A247,C212:L217,2,FALSE)*G247 + D207*HLOOKUP(A247,C212:L217,3,FALSE)*H247 + E207*HLOOKUP(A247,C212:L217,4,FALSE)*I247 + F207*HLOOKUP(A247,C212:L217,5,FALSE)*J247 + G207*HLOOKUP(A247,C212:L217,6,FALSE)*K247)</f>
        <v>0</v>
      </c>
      <c r="I246" s="4">
        <f>IF(ISBLANK(HLOOKUP(A246,C212:L217,4,FALSE)),0,C208*HLOOKUP(A247,C212:L217,2,FALSE)*G247 + D208*HLOOKUP(A247,C212:L217,3,FALSE)*H247 + E208*HLOOKUP(A247,C212:L217,4,FALSE)*I247 + F208*HLOOKUP(A247,C212:L217,5,FALSE)*J247 + G208*HLOOKUP(A247,C212:L217,6,FALSE)*K247)</f>
        <v>0</v>
      </c>
      <c r="J246" s="4">
        <f>IF(ISBLANK(HLOOKUP(A246,C212:L217,5,FALSE)),0,C209*HLOOKUP(A247,C212:L217,2,FALSE)*G247 + D209*HLOOKUP(A247,C212:L217,3,FALSE)*H247 + E209*HLOOKUP(A247,C212:L217,4,FALSE)*I247 + F209*HLOOKUP(A247,C212:L217,5,FALSE)*J247 + G209*HLOOKUP(A247,C212:L217,6,FALSE)*K247)</f>
        <v>8.3333333481874453E-2</v>
      </c>
      <c r="K246" s="5">
        <f>IF(ISBLANK(HLOOKUP(A246,C212:L217,6,FALSE)),0,C210*HLOOKUP(A247,C212:L217,2,FALSE)*G247 + D210*HLOOKUP(A247,C212:L217,3,FALSE)*H247 + E210*HLOOKUP(A247,C212:L217,4,FALSE)*I247 + F210*HLOOKUP(A247,C212:L217,5,FALSE)*J247 + G210*HLOOKUP(A247,C212:L217,6,FALSE)*K247)</f>
        <v>3.7405173509714042E-19</v>
      </c>
      <c r="L246" s="3">
        <f t="shared" si="246"/>
        <v>0</v>
      </c>
      <c r="M246" s="4">
        <f t="shared" si="242"/>
        <v>0</v>
      </c>
      <c r="N246" s="4">
        <f t="shared" si="243"/>
        <v>0</v>
      </c>
      <c r="O246" s="4">
        <f t="shared" si="244"/>
        <v>2.3148148189399011E-2</v>
      </c>
      <c r="P246" s="5">
        <f t="shared" si="245"/>
        <v>2.9995203284407699E-51</v>
      </c>
      <c r="Q246" s="19">
        <f t="shared" si="247"/>
        <v>2.3148148189399011E-2</v>
      </c>
      <c r="R246" s="21">
        <f>L246/Q246</f>
        <v>0</v>
      </c>
      <c r="S246" s="17">
        <f>M246/Q246</f>
        <v>0</v>
      </c>
      <c r="T246" s="17">
        <f>N246/Q246</f>
        <v>0</v>
      </c>
      <c r="U246" s="17">
        <f>O246/Q246</f>
        <v>1</v>
      </c>
      <c r="V246" s="22">
        <f>P246/Q246</f>
        <v>1.2957927795772615E-49</v>
      </c>
      <c r="W246" s="21">
        <f>IF(W221=A246,L246/Q246,0)</f>
        <v>0</v>
      </c>
      <c r="X246" s="17">
        <f>IF(X221=A246,L246/Q246,0)</f>
        <v>0</v>
      </c>
      <c r="Y246" s="17">
        <f>IF(Y221=A246,L246/Q246,0)</f>
        <v>0</v>
      </c>
      <c r="Z246" s="17">
        <f>IF(Z221=A246,L246/Q246,0)</f>
        <v>0</v>
      </c>
      <c r="AA246" s="17">
        <f>IF(AA221=A246,L246/Q246,0)</f>
        <v>0</v>
      </c>
      <c r="AB246" s="17">
        <f>IF(AB221=A246,L246/Q246,0)</f>
        <v>0</v>
      </c>
      <c r="AC246" s="17">
        <f>IF(AC221=A246,L246/Q246,0)</f>
        <v>0</v>
      </c>
      <c r="AD246" s="17">
        <f>IF(AD221=A246,L246/Q246,0)</f>
        <v>0</v>
      </c>
      <c r="AE246" s="17">
        <f>IF(AE221=A246,L246/Q246,0)</f>
        <v>0</v>
      </c>
      <c r="AF246" s="17">
        <f>IF(AF221=A246,L246/Q246,0)</f>
        <v>0</v>
      </c>
      <c r="AG246" s="21">
        <f>IF(AG221=A246,M246/Q246,0)</f>
        <v>0</v>
      </c>
      <c r="AH246" s="17">
        <f>IF(AH221=A246,M246/Q246,0)</f>
        <v>0</v>
      </c>
      <c r="AI246" s="17">
        <f>IF(AI221=A246,M246/Q246,0)</f>
        <v>0</v>
      </c>
      <c r="AJ246" s="17">
        <f>IF(AJ221=A246,M246/Q246,0)</f>
        <v>0</v>
      </c>
      <c r="AK246" s="17">
        <f>IF(AK221=A246,M246/Q246,0)</f>
        <v>0</v>
      </c>
      <c r="AL246" s="17">
        <f>IF(AL221=A246,M246/Q246,0)</f>
        <v>0</v>
      </c>
      <c r="AM246" s="17">
        <f>IF(AM221=A246,M246/Q246,0)</f>
        <v>0</v>
      </c>
      <c r="AN246" s="17">
        <f>IF(AN221=A246,M246/Q246,0)</f>
        <v>0</v>
      </c>
      <c r="AO246" s="17">
        <f>IF(AO221=A246,M246/Q246,0)</f>
        <v>0</v>
      </c>
      <c r="AP246" s="17">
        <f>IF(AP221=A246,M246/Q246,0)</f>
        <v>0</v>
      </c>
      <c r="AQ246" s="21">
        <f>IF(AQ221=A246,N246/Q246,0)</f>
        <v>0</v>
      </c>
      <c r="AR246" s="17">
        <f>IF(AR221=A246,N246/Q246,0)</f>
        <v>0</v>
      </c>
      <c r="AS246" s="17">
        <f>IF(AS221=A246,N246/Q246,0)</f>
        <v>0</v>
      </c>
      <c r="AT246" s="17">
        <f>IF(AT221=A246,N246/Q246,0)</f>
        <v>0</v>
      </c>
      <c r="AU246" s="17">
        <f>IF(AU221=A246,N246/Q246,0)</f>
        <v>0</v>
      </c>
      <c r="AV246" s="17">
        <f>IF(AV221=A246,N246/Q246,0)</f>
        <v>0</v>
      </c>
      <c r="AW246" s="17">
        <f>IF(AW221=A246,N246/Q246,0)</f>
        <v>0</v>
      </c>
      <c r="AX246" s="17">
        <f>IF(AX221=A246,N246/Q246,0)</f>
        <v>0</v>
      </c>
      <c r="AY246" s="17">
        <f>IF(AY221=A246,N246/Q246,0)</f>
        <v>0</v>
      </c>
      <c r="AZ246" s="17">
        <f>IF(AZ221=A246,N246/Q246,0)</f>
        <v>0</v>
      </c>
      <c r="BA246" s="21">
        <f>IF(BA221=A246,O246/Q246,0)</f>
        <v>0</v>
      </c>
      <c r="BB246" s="17">
        <f>IF(BB221=A246,O246/Q246,0)</f>
        <v>0</v>
      </c>
      <c r="BC246" s="17">
        <f>IF(BC221=A246,O246/Q246,0)</f>
        <v>0</v>
      </c>
      <c r="BD246" s="17">
        <f>IF(BD221=A246,O246/Q246,0)</f>
        <v>0</v>
      </c>
      <c r="BE246" s="17">
        <f>IF(BE221=A246,O246/Q246,0)</f>
        <v>0</v>
      </c>
      <c r="BF246" s="17">
        <f>IF(BF221=A246,O246/Q246,0)</f>
        <v>1</v>
      </c>
      <c r="BG246" s="17">
        <f>IF(BG221=A246,O246/Q246,0)</f>
        <v>0</v>
      </c>
      <c r="BH246" s="17">
        <f>IF(BH221=A246,O246/Q246,0)</f>
        <v>0</v>
      </c>
      <c r="BI246" s="17">
        <f>IF(BI221=A246,O246/Q246,0)</f>
        <v>0</v>
      </c>
      <c r="BJ246" s="17">
        <f>IF(BJ221=A246,O246/Q246,0)</f>
        <v>0</v>
      </c>
      <c r="BK246" s="21">
        <f>IF(BK221=A246,P246/Q246,0)</f>
        <v>0</v>
      </c>
      <c r="BL246" s="17">
        <f>IF(BL221=A246,P246/Q246,0)</f>
        <v>0</v>
      </c>
      <c r="BM246" s="17">
        <f>IF(BM221=A246,P246/Q246,0)</f>
        <v>0</v>
      </c>
      <c r="BN246" s="17">
        <f>IF(BN221=A246,P246/Q246,0)</f>
        <v>0</v>
      </c>
      <c r="BO246" s="17">
        <f>IF(BO221=A246,P246/Q246,0)</f>
        <v>0</v>
      </c>
      <c r="BP246" s="17">
        <f>IF(BP221=A246,P246/Q246,0)</f>
        <v>1.2957927795772615E-49</v>
      </c>
      <c r="BQ246" s="17">
        <f>IF(BQ221=A246,P246/Q246,0)</f>
        <v>0</v>
      </c>
      <c r="BR246" s="17">
        <f>IF(BR221=A246,P246/Q246,0)</f>
        <v>0</v>
      </c>
      <c r="BS246" s="17">
        <f>IF(BS221=A246,P246/Q246,0)</f>
        <v>0</v>
      </c>
      <c r="BT246" s="22">
        <f>IF(BT221=A246,P246/Q246,0)</f>
        <v>0</v>
      </c>
      <c r="BU246" s="4">
        <f>B245*C206*G246*HLOOKUP(A246,C212:L217,2,FALSE)/Q245</f>
        <v>0</v>
      </c>
      <c r="BV246" s="4">
        <f>B245*D206*H246*HLOOKUP(A246,C212:L217,3,FALSE)/Q245</f>
        <v>0</v>
      </c>
      <c r="BW246" s="4">
        <f>B245*E206*I246*HLOOKUP(A246,C212:L217,4,FALSE)/Q245</f>
        <v>0</v>
      </c>
      <c r="BX246" s="4">
        <f>B245*F206*J246*HLOOKUP(A246,C212:L217,5,FALSE)/Q245</f>
        <v>0</v>
      </c>
      <c r="BY246" s="5">
        <f>B245*G206*K246*HLOOKUP(A246,C212:L217,6,FALSE)/Q245</f>
        <v>0</v>
      </c>
      <c r="BZ246" s="3">
        <f>C245*C207*G246*HLOOKUP(A246,C212:L217,2,FALSE)/Q245</f>
        <v>0</v>
      </c>
      <c r="CA246" s="4">
        <f>C245*D207*H246*HLOOKUP(A246,C212:L217,3,FALSE)/Q245</f>
        <v>0</v>
      </c>
      <c r="CB246" s="4">
        <f>C245*E207*I246*HLOOKUP(A246,C212:L217,4,FALSE)/Q245</f>
        <v>0</v>
      </c>
      <c r="CC246" s="4">
        <f>C245*F207*J246*HLOOKUP(A246,C212:L217,5,FALSE)/Q245</f>
        <v>0</v>
      </c>
      <c r="CD246" s="5">
        <f>C245*G207*K246*HLOOKUP(A246,C212:L217,6,FALSE)/Q245</f>
        <v>0</v>
      </c>
      <c r="CE246" s="3">
        <f>D245*C208*G246*HLOOKUP(A246,C212:L217,2,FALSE)/Q245</f>
        <v>0</v>
      </c>
      <c r="CF246" s="4">
        <f>D245*D208*H246*HLOOKUP(A246,C212:L217,3,FALSE)/Q245</f>
        <v>0</v>
      </c>
      <c r="CG246" s="4">
        <f>D245*E208*I246*HLOOKUP(A246,C212:L217,4,FALSE)/Q245</f>
        <v>0</v>
      </c>
      <c r="CH246" s="4">
        <f>D245*F208*J246*HLOOKUP(A246,C212:L217,5,FALSE)/Q245</f>
        <v>1.0000000000000002</v>
      </c>
      <c r="CI246" s="5">
        <f>D245*G208*K246*HLOOKUP(A246,C212:L217,6,FALSE)/Q245</f>
        <v>1.2957927795772619E-49</v>
      </c>
      <c r="CJ246" s="3">
        <f>E245*C209*G246*HLOOKUP(A246,C212:L217,2,FALSE)/Q245</f>
        <v>0</v>
      </c>
      <c r="CK246" s="4">
        <f>E245*D209*H246*HLOOKUP(A246,C212:L217,3,FALSE)/Q245</f>
        <v>0</v>
      </c>
      <c r="CL246" s="4">
        <f>E245*E209*I246*HLOOKUP(A246,C212:L217,4,FALSE)/Q245</f>
        <v>0</v>
      </c>
      <c r="CM246" s="4">
        <f>E245*F209*J246*HLOOKUP(A246,C212:L217,5,FALSE)/Q245</f>
        <v>0</v>
      </c>
      <c r="CN246" s="5">
        <f>E245*G209*K246*HLOOKUP(A246,C212:L217,6,FALSE)/Q245</f>
        <v>0</v>
      </c>
      <c r="CO246" s="3">
        <f>F245*C210*G246*HLOOKUP(A246,C212:L217,2,FALSE)/Q245</f>
        <v>0</v>
      </c>
      <c r="CP246" s="4">
        <f>F245*D210*H246*HLOOKUP(A246,C212:L217,3,FALSE)/Q245</f>
        <v>0</v>
      </c>
      <c r="CQ246" s="4">
        <f>F245*E210*I246*HLOOKUP(A246,C212:L217,4,FALSE)/Q245</f>
        <v>0</v>
      </c>
      <c r="CR246" s="4">
        <f>F245*F210*J246*HLOOKUP(A246,C212:L217,5,FALSE)/Q245</f>
        <v>0</v>
      </c>
      <c r="CS246" s="5">
        <f>F245*G210*K246*HLOOKUP(A246,C212:L217,6,FALSE)/Q245</f>
        <v>0</v>
      </c>
    </row>
    <row r="247" spans="1:97">
      <c r="A247" s="16" t="s">
        <v>7</v>
      </c>
      <c r="B247" s="3">
        <f>IF(ISBLANK(HLOOKUP(A247,C212:L217,2,FALSE)),0,HLOOKUP(A247,C212:L217,2,FALSE) * (C206*B246+C207*C246+C208*D246+C209*E246+C210*F246))</f>
        <v>0</v>
      </c>
      <c r="C247" s="4">
        <f>IF(ISBLANK(HLOOKUP(A247,C212:L217,3,FALSE)),0,HLOOKUP(A247,C212:L217,3,FALSE) * (D206*B246+D207*C246+D208*D246+D209*E246+D210*F246))</f>
        <v>0</v>
      </c>
      <c r="D247" s="4">
        <f>IF(ISBLANK(HLOOKUP(A247,C212:L217,4,FALSE)),0,HLOOKUP(A247,C212:L217,4,FALSE) * (E206*B246+E207*C246+E208*D246+E209*E246+E210*F246))</f>
        <v>1.50863242416958E-65</v>
      </c>
      <c r="E247" s="4">
        <f>IF(ISBLANK(HLOOKUP(A247,C212:L217,5,FALSE)),0,HLOOKUP(A247,C212:L217,5,FALSE) * (F206*B246+F207*C246+F208*D246+F209*E246+F210*F246))</f>
        <v>5.7810268267611545E-26</v>
      </c>
      <c r="F247" s="5">
        <f>IF(ISBLANK(HLOOKUP(A247,C212:L217,6,FALSE)),0,HLOOKUP(A247,C212:L217,6,FALSE) * (G206*B246+G207*C246+G208*D246+G209*E246+G210*F246))</f>
        <v>4.6296296254776152E-2</v>
      </c>
      <c r="G247" s="3">
        <f>IF(ISBLANK(HLOOKUP(A247,C212:L217,2,FALSE)),0,C206*HLOOKUP(A248,C212:L217,2,FALSE)*G248 + D206*HLOOKUP(A248,C212:L217,3,FALSE)*H248 + E206*HLOOKUP(A248,C212:L217,4,FALSE)*I248 + F206*HLOOKUP(A248,C212:L217,5,FALSE)*J248 + G206*HLOOKUP(A248,C212:L217,6,FALSE)*K248)</f>
        <v>0</v>
      </c>
      <c r="H247" s="4">
        <f>IF(ISBLANK(HLOOKUP(A247,C212:L217,3,FALSE)),0,C207*HLOOKUP(A248,C212:L217,2,FALSE)*G248 + D207*HLOOKUP(A248,C212:L217,3,FALSE)*H248 + E207*HLOOKUP(A248,C212:L217,4,FALSE)*I248 + F207*HLOOKUP(A248,C212:L217,5,FALSE)*J248 + G207*HLOOKUP(A248,C212:L217,6,FALSE)*K248)</f>
        <v>0</v>
      </c>
      <c r="I247" s="4">
        <f>IF(ISBLANK(HLOOKUP(A247,C212:L217,4,FALSE)),0,C208*HLOOKUP(A248,C212:L217,2,FALSE)*G248 + D208*HLOOKUP(A248,C212:L217,3,FALSE)*H248 + E208*HLOOKUP(A248,C212:L217,4,FALSE)*I248 + F208*HLOOKUP(A248,C212:L217,5,FALSE)*J248 + G208*HLOOKUP(A248,C212:L217,6,FALSE)*K248)</f>
        <v>8.5723684885715669E-38</v>
      </c>
      <c r="J247" s="4">
        <f>IF(ISBLANK(HLOOKUP(A247,C212:L217,5,FALSE)),0,C209*HLOOKUP(A248,C212:L217,2,FALSE)*G248 + D209*HLOOKUP(A248,C212:L217,3,FALSE)*H248 + E209*HLOOKUP(A248,C212:L217,4,FALSE)*I248 + F209*HLOOKUP(A248,C212:L217,5,FALSE)*J248 + G209*HLOOKUP(A248,C212:L217,6,FALSE)*K248)</f>
        <v>0.33333333214272337</v>
      </c>
      <c r="K247" s="5">
        <f>IF(ISBLANK(HLOOKUP(A247,C212:L217,6,FALSE)),0,C210*HLOOKUP(A248,C212:L217,2,FALSE)*G248 + D210*HLOOKUP(A248,C212:L217,3,FALSE)*H248 + E210*HLOOKUP(A248,C212:L217,4,FALSE)*I248 + F210*HLOOKUP(A248,C212:L217,5,FALSE)*J248 + G210*HLOOKUP(A248,C212:L217,6,FALSE)*K248)</f>
        <v>0.50000000133943612</v>
      </c>
      <c r="L247" s="3">
        <f t="shared" si="246"/>
        <v>0</v>
      </c>
      <c r="M247" s="4">
        <f t="shared" si="242"/>
        <v>0</v>
      </c>
      <c r="N247" s="4">
        <f t="shared" si="243"/>
        <v>1.2932553053788641E-102</v>
      </c>
      <c r="O247" s="4">
        <f t="shared" si="244"/>
        <v>1.9270089353707701E-26</v>
      </c>
      <c r="P247" s="5">
        <f t="shared" si="245"/>
        <v>2.3148148189399007E-2</v>
      </c>
      <c r="Q247" s="19">
        <f t="shared" si="247"/>
        <v>2.3148148189399007E-2</v>
      </c>
      <c r="R247" s="21">
        <f>L247/Q247</f>
        <v>0</v>
      </c>
      <c r="S247" s="17">
        <f>M247/Q247</f>
        <v>0</v>
      </c>
      <c r="T247" s="17">
        <f>N247/Q247</f>
        <v>5.5868629092806961E-101</v>
      </c>
      <c r="U247" s="17">
        <f>O247/Q247</f>
        <v>8.3246785859668402E-25</v>
      </c>
      <c r="V247" s="22">
        <f>P247/Q247</f>
        <v>1</v>
      </c>
      <c r="W247" s="21">
        <f>IF(W221=A247,L247/Q247,0)</f>
        <v>0</v>
      </c>
      <c r="X247" s="17">
        <f>IF(X221=A247,L247/Q247,0)</f>
        <v>0</v>
      </c>
      <c r="Y247" s="17">
        <f>IF(Y221=A247,L247/Q247,0)</f>
        <v>0</v>
      </c>
      <c r="Z247" s="17">
        <f>IF(Z221=A247,L247/Q247,0)</f>
        <v>0</v>
      </c>
      <c r="AA247" s="17">
        <f>IF(AA221=A247,L247/Q247,0)</f>
        <v>0</v>
      </c>
      <c r="AB247" s="17">
        <f>IF(AB221=A247,L247/Q247,0)</f>
        <v>0</v>
      </c>
      <c r="AC247" s="17">
        <f>IF(AC221=A247,L247/Q247,0)</f>
        <v>0</v>
      </c>
      <c r="AD247" s="17">
        <f>IF(AD221=A247,L247/Q247,0)</f>
        <v>0</v>
      </c>
      <c r="AE247" s="17">
        <f>IF(AE221=A247,L247/Q247,0)</f>
        <v>0</v>
      </c>
      <c r="AF247" s="17">
        <f>IF(AF221=A247,L247/Q247,0)</f>
        <v>0</v>
      </c>
      <c r="AG247" s="21">
        <f>IF(AG221=A247,M247/Q247,0)</f>
        <v>0</v>
      </c>
      <c r="AH247" s="17">
        <f>IF(AH221=A247,M247/Q247,0)</f>
        <v>0</v>
      </c>
      <c r="AI247" s="17">
        <f>IF(AI221=A247,M247/Q247,0)</f>
        <v>0</v>
      </c>
      <c r="AJ247" s="17">
        <f>IF(AJ221=A247,M247/Q247,0)</f>
        <v>0</v>
      </c>
      <c r="AK247" s="17">
        <f>IF(AK221=A247,M247/Q247,0)</f>
        <v>0</v>
      </c>
      <c r="AL247" s="17">
        <f>IF(AL221=A247,M247/Q247,0)</f>
        <v>0</v>
      </c>
      <c r="AM247" s="17">
        <f>IF(AM221=A247,M247/Q247,0)</f>
        <v>0</v>
      </c>
      <c r="AN247" s="17">
        <f>IF(AN221=A247,M247/Q247,0)</f>
        <v>0</v>
      </c>
      <c r="AO247" s="17">
        <f>IF(AO221=A247,M247/Q247,0)</f>
        <v>0</v>
      </c>
      <c r="AP247" s="17">
        <f>IF(AP221=A247,M247/Q247,0)</f>
        <v>0</v>
      </c>
      <c r="AQ247" s="21">
        <f>IF(AQ221=A247,N247/Q247,0)</f>
        <v>0</v>
      </c>
      <c r="AR247" s="17">
        <f>IF(AR221=A247,N247/Q247,0)</f>
        <v>0</v>
      </c>
      <c r="AS247" s="17">
        <f>IF(AS221=A247,N247/Q247,0)</f>
        <v>5.5868629092806961E-101</v>
      </c>
      <c r="AT247" s="17">
        <f>IF(AT221=A247,N247/Q247,0)</f>
        <v>0</v>
      </c>
      <c r="AU247" s="17">
        <f>IF(AU221=A247,N247/Q247,0)</f>
        <v>0</v>
      </c>
      <c r="AV247" s="17">
        <f>IF(AV221=A247,N247/Q247,0)</f>
        <v>0</v>
      </c>
      <c r="AW247" s="17">
        <f>IF(AW221=A247,N247/Q247,0)</f>
        <v>0</v>
      </c>
      <c r="AX247" s="17">
        <f>IF(AX221=A247,N247/Q247,0)</f>
        <v>0</v>
      </c>
      <c r="AY247" s="17">
        <f>IF(AY221=A247,N247/Q247,0)</f>
        <v>0</v>
      </c>
      <c r="AZ247" s="17">
        <f>IF(AZ221=A247,N247/Q247,0)</f>
        <v>0</v>
      </c>
      <c r="BA247" s="21">
        <f>IF(BA221=A247,O247/Q247,0)</f>
        <v>0</v>
      </c>
      <c r="BB247" s="17">
        <f>IF(BB221=A247,O247/Q247,0)</f>
        <v>0</v>
      </c>
      <c r="BC247" s="17">
        <f>IF(BC221=A247,O247/Q247,0)</f>
        <v>8.3246785859668402E-25</v>
      </c>
      <c r="BD247" s="17">
        <f>IF(BD221=A247,O247/Q247,0)</f>
        <v>0</v>
      </c>
      <c r="BE247" s="17">
        <f>IF(BE221=A247,O247/Q247,0)</f>
        <v>0</v>
      </c>
      <c r="BF247" s="17">
        <f>IF(BF221=A247,O247/Q247,0)</f>
        <v>0</v>
      </c>
      <c r="BG247" s="17">
        <f>IF(BG221=A247,O247/Q247,0)</f>
        <v>0</v>
      </c>
      <c r="BH247" s="17">
        <f>IF(BH221=A247,O247/Q247,0)</f>
        <v>0</v>
      </c>
      <c r="BI247" s="17">
        <f>IF(BI221=A247,O247/Q247,0)</f>
        <v>0</v>
      </c>
      <c r="BJ247" s="17">
        <f>IF(BJ221=A247,O247/Q247,0)</f>
        <v>0</v>
      </c>
      <c r="BK247" s="21">
        <f>IF(BK221=A247,P247/Q247,0)</f>
        <v>0</v>
      </c>
      <c r="BL247" s="17">
        <f>IF(BL221=A247,P247/Q247,0)</f>
        <v>0</v>
      </c>
      <c r="BM247" s="17">
        <f>IF(BM221=A247,P247/Q247,0)</f>
        <v>1</v>
      </c>
      <c r="BN247" s="17">
        <f>IF(BN221=A247,P247/Q247,0)</f>
        <v>0</v>
      </c>
      <c r="BO247" s="17">
        <f>IF(BO221=A247,P247/Q247,0)</f>
        <v>0</v>
      </c>
      <c r="BP247" s="17">
        <f>IF(BP221=A247,P247/Q247,0)</f>
        <v>0</v>
      </c>
      <c r="BQ247" s="17">
        <f>IF(BQ221=A247,P247/Q247,0)</f>
        <v>0</v>
      </c>
      <c r="BR247" s="17">
        <f>IF(BR221=A247,P247/Q247,0)</f>
        <v>0</v>
      </c>
      <c r="BS247" s="17">
        <f>IF(BS221=A247,P247/Q247,0)</f>
        <v>0</v>
      </c>
      <c r="BT247" s="22">
        <f>IF(BT221=A247,P247/Q247,0)</f>
        <v>0</v>
      </c>
      <c r="BU247" s="4">
        <f>B246*C206*G247*HLOOKUP(A247,C212:L217,2,FALSE)/Q246</f>
        <v>0</v>
      </c>
      <c r="BV247" s="4">
        <f>B246*D206*H247*HLOOKUP(A247,C212:L217,3,FALSE)/Q246</f>
        <v>0</v>
      </c>
      <c r="BW247" s="4">
        <f>B246*E206*I247*HLOOKUP(A247,C212:L217,4,FALSE)/Q246</f>
        <v>0</v>
      </c>
      <c r="BX247" s="4">
        <f>B246*F206*J247*HLOOKUP(A247,C212:L217,5,FALSE)/Q246</f>
        <v>0</v>
      </c>
      <c r="BY247" s="5">
        <f>B246*G206*K247*HLOOKUP(A247,C212:L217,6,FALSE)/Q246</f>
        <v>0</v>
      </c>
      <c r="BZ247" s="3">
        <f>C246*C207*G247*HLOOKUP(A247,C212:L217,2,FALSE)/Q246</f>
        <v>0</v>
      </c>
      <c r="CA247" s="4">
        <f>C246*D207*H247*HLOOKUP(A247,C212:L217,3,FALSE)/Q246</f>
        <v>0</v>
      </c>
      <c r="CB247" s="4">
        <f>C246*E207*I247*HLOOKUP(A247,C212:L217,4,FALSE)/Q246</f>
        <v>0</v>
      </c>
      <c r="CC247" s="4">
        <f>C246*F207*J247*HLOOKUP(A247,C212:L217,5,FALSE)/Q246</f>
        <v>0</v>
      </c>
      <c r="CD247" s="5">
        <f>C246*G207*K247*HLOOKUP(A247,C212:L217,6,FALSE)/Q246</f>
        <v>0</v>
      </c>
      <c r="CE247" s="3">
        <f>D246*C208*G247*HLOOKUP(A247,C212:L217,2,FALSE)/Q246</f>
        <v>0</v>
      </c>
      <c r="CF247" s="4">
        <f>D246*D208*H247*HLOOKUP(A247,C212:L217,3,FALSE)/Q246</f>
        <v>0</v>
      </c>
      <c r="CG247" s="4">
        <f>D246*E208*I247*HLOOKUP(A247,C212:L217,4,FALSE)/Q246</f>
        <v>0</v>
      </c>
      <c r="CH247" s="4">
        <f>D246*F208*J247*HLOOKUP(A247,C212:L217,5,FALSE)/Q246</f>
        <v>0</v>
      </c>
      <c r="CI247" s="5">
        <f>D246*G208*K247*HLOOKUP(A247,C212:L217,6,FALSE)/Q246</f>
        <v>0</v>
      </c>
      <c r="CJ247" s="3">
        <f>E246*C209*G247*HLOOKUP(A247,C212:L217,2,FALSE)/Q246</f>
        <v>0</v>
      </c>
      <c r="CK247" s="4">
        <f>E246*D209*H247*HLOOKUP(A247,C212:L217,3,FALSE)/Q246</f>
        <v>0</v>
      </c>
      <c r="CL247" s="4">
        <f>E246*E209*I247*HLOOKUP(A247,C212:L217,4,FALSE)/Q246</f>
        <v>5.5868010553549346E-101</v>
      </c>
      <c r="CM247" s="4">
        <f>E246*F209*J247*HLOOKUP(A247,C212:L217,5,FALSE)/Q246</f>
        <v>8.3246785859668384E-25</v>
      </c>
      <c r="CN247" s="5">
        <f>E246*G209*K247*HLOOKUP(A247,C212:L217,6,FALSE)/Q246</f>
        <v>0.99999999999999989</v>
      </c>
      <c r="CO247" s="3">
        <f>F246*C210*G247*HLOOKUP(A247,C212:L217,2,FALSE)/Q246</f>
        <v>0</v>
      </c>
      <c r="CP247" s="4">
        <f>F246*D210*H247*HLOOKUP(A247,C212:L217,3,FALSE)/Q246</f>
        <v>0</v>
      </c>
      <c r="CQ247" s="4">
        <f>F246*E210*I247*HLOOKUP(A247,C212:L217,4,FALSE)/Q246</f>
        <v>6.1853925760489168E-106</v>
      </c>
      <c r="CR247" s="4">
        <f>F246*F210*J247*HLOOKUP(A247,C212:L217,5,FALSE)/Q246</f>
        <v>1.4817455318316317E-80</v>
      </c>
      <c r="CS247" s="5">
        <f>F246*G210*K247*HLOOKUP(A247,C212:L217,6,FALSE)/Q246</f>
        <v>1.2957927795772615E-49</v>
      </c>
    </row>
    <row r="248" spans="1:97">
      <c r="A248" s="16" t="s">
        <v>6</v>
      </c>
      <c r="B248" s="6">
        <f>IF(ISBLANK(HLOOKUP(A248,C212:L217,2,FALSE)),0,HLOOKUP(A248,C212:L217,2,FALSE) * (C206*B247+C207*C247+C208*D247+C209*E247+C210*F247))</f>
        <v>0</v>
      </c>
      <c r="C248" s="7">
        <f>IF(ISBLANK(HLOOKUP(A248,C212:L217,3,FALSE)),0,HLOOKUP(A248,C212:L217,3,FALSE) * (D206*B247+D207*C247+D208*D247+D209*E247+D210*F247))</f>
        <v>2.3148148189399007E-2</v>
      </c>
      <c r="D248" s="7">
        <f>IF(ISBLANK(HLOOKUP(A248,C212:L217,4,FALSE)),0,HLOOKUP(A248,C212:L217,4,FALSE) * (E206*B247+E207*C247+E208*D247+E209*E247+E210*F247))</f>
        <v>0</v>
      </c>
      <c r="E248" s="7">
        <f>IF(ISBLANK(HLOOKUP(A248,C212:L217,5,FALSE)),0,HLOOKUP(A248,C212:L217,5,FALSE) * (F206*B247+F207*C247+F208*D247+F209*E247+F210*F247))</f>
        <v>0</v>
      </c>
      <c r="F248" s="8">
        <f>IF(ISBLANK(HLOOKUP(A248,C212:L217,6,FALSE)),0,HLOOKUP(A248,C212:L217,6,FALSE) * (G206*B247+G207*C247+G208*D247+G209*E247+G210*F247))</f>
        <v>0</v>
      </c>
      <c r="G248" s="6">
        <f>IF(ISBLANK(HLOOKUP(A248,C212:L217,2,FALSE)),0,HLOOKUP(A248,C212:L217,2,FALSE))</f>
        <v>0</v>
      </c>
      <c r="H248" s="7">
        <f>IF(ISBLANK(HLOOKUP(A248,C212:L217,3,FALSE)),0,HLOOKUP(A248,C212:L217,3,FALSE))</f>
        <v>1</v>
      </c>
      <c r="I248" s="7">
        <f>IF(ISBLANK(HLOOKUP(A248,C212:L217,4,FALSE)),0,HLOOKUP(A248,C212:L217,4,FALSE))</f>
        <v>0</v>
      </c>
      <c r="J248" s="7">
        <f>IF(ISBLANK(HLOOKUP(A248,C212:L217,5,FALSE)),0,HLOOKUP(A248,C212:L217,5,FALSE))</f>
        <v>0</v>
      </c>
      <c r="K248" s="8">
        <f>IF(ISBLANK(HLOOKUP(A248,C212:L217,6,FALSE)),0,HLOOKUP(A248,C212:L217,6,FALSE))</f>
        <v>0</v>
      </c>
      <c r="L248" s="6">
        <f t="shared" si="246"/>
        <v>0</v>
      </c>
      <c r="M248" s="7">
        <f t="shared" si="242"/>
        <v>2.3148148189399007E-2</v>
      </c>
      <c r="N248" s="7">
        <f t="shared" si="243"/>
        <v>0</v>
      </c>
      <c r="O248" s="7">
        <f t="shared" si="244"/>
        <v>0</v>
      </c>
      <c r="P248" s="8">
        <f t="shared" si="245"/>
        <v>0</v>
      </c>
      <c r="Q248" s="20">
        <f t="shared" si="247"/>
        <v>2.3148148189399007E-2</v>
      </c>
      <c r="R248" s="23">
        <f>L248/Q248</f>
        <v>0</v>
      </c>
      <c r="S248" s="24">
        <f>M248/Q248</f>
        <v>1</v>
      </c>
      <c r="T248" s="24">
        <f>N248/Q248</f>
        <v>0</v>
      </c>
      <c r="U248" s="24">
        <f>O248/Q248</f>
        <v>0</v>
      </c>
      <c r="V248" s="25">
        <f>P248/Q248</f>
        <v>0</v>
      </c>
      <c r="W248" s="23">
        <f>IF(W221=A248,L248/Q248,0)</f>
        <v>0</v>
      </c>
      <c r="X248" s="24">
        <f>IF(X221=A248,L248/Q248,0)</f>
        <v>0</v>
      </c>
      <c r="Y248" s="24">
        <f>IF(Y221=A248,L248/Q248,0)</f>
        <v>0</v>
      </c>
      <c r="Z248" s="24">
        <f>IF(Z221=A248,L248/Q248,0)</f>
        <v>0</v>
      </c>
      <c r="AA248" s="24">
        <f>IF(AA221=A248,L248/Q248,0)</f>
        <v>0</v>
      </c>
      <c r="AB248" s="24">
        <f>IF(AB221=A248,L248/Q248,0)</f>
        <v>0</v>
      </c>
      <c r="AC248" s="24">
        <f>IF(AC221=A248,L248/Q248,0)</f>
        <v>0</v>
      </c>
      <c r="AD248" s="24">
        <f>IF(AD221=A248,L248/Q248,0)</f>
        <v>0</v>
      </c>
      <c r="AE248" s="24">
        <f>IF(AE221=A248,L248/Q248,0)</f>
        <v>0</v>
      </c>
      <c r="AF248" s="24">
        <f>IF(AF221=A248,L248/Q248,0)</f>
        <v>0</v>
      </c>
      <c r="AG248" s="23">
        <f>IF(AG221=A248,M248/Q248,0)</f>
        <v>0</v>
      </c>
      <c r="AH248" s="24">
        <f>IF(AH221=A248,M248/Q248,0)</f>
        <v>1</v>
      </c>
      <c r="AI248" s="24">
        <f>IF(AI221=A248,M248/Q248,0)</f>
        <v>0</v>
      </c>
      <c r="AJ248" s="24">
        <f>IF(AJ221=A248,M248/Q248,0)</f>
        <v>0</v>
      </c>
      <c r="AK248" s="24">
        <f>IF(AK221=A248,M248/Q248,0)</f>
        <v>0</v>
      </c>
      <c r="AL248" s="24">
        <f>IF(AL221=A248,M248/Q248,0)</f>
        <v>0</v>
      </c>
      <c r="AM248" s="24">
        <f>IF(AM221=A248,M248/Q248,0)</f>
        <v>0</v>
      </c>
      <c r="AN248" s="24">
        <f>IF(AN221=A248,M248/Q248,0)</f>
        <v>0</v>
      </c>
      <c r="AO248" s="24">
        <f>IF(AO221=A248,M248/Q248,0)</f>
        <v>0</v>
      </c>
      <c r="AP248" s="24">
        <f>IF(AP221=A248,M248/Q248,0)</f>
        <v>0</v>
      </c>
      <c r="AQ248" s="23">
        <f>IF(AQ221=A248,N248/Q248,0)</f>
        <v>0</v>
      </c>
      <c r="AR248" s="24">
        <f>IF(AR221=A248,N248/Q248,0)</f>
        <v>0</v>
      </c>
      <c r="AS248" s="24">
        <f>IF(AS221=A248,N248/Q248,0)</f>
        <v>0</v>
      </c>
      <c r="AT248" s="24">
        <f>IF(AT221=A248,N248/Q248,0)</f>
        <v>0</v>
      </c>
      <c r="AU248" s="24">
        <f>IF(AU221=A248,N248/Q248,0)</f>
        <v>0</v>
      </c>
      <c r="AV248" s="24">
        <f>IF(AV221=A248,N248/Q248,0)</f>
        <v>0</v>
      </c>
      <c r="AW248" s="24">
        <f>IF(AW221=A248,N248/Q248,0)</f>
        <v>0</v>
      </c>
      <c r="AX248" s="24">
        <f>IF(AX221=A248,N248/Q248,0)</f>
        <v>0</v>
      </c>
      <c r="AY248" s="24">
        <f>IF(AY221=A248,N248/Q248,0)</f>
        <v>0</v>
      </c>
      <c r="AZ248" s="24">
        <f>IF(AZ221=A248,N248/Q248,0)</f>
        <v>0</v>
      </c>
      <c r="BA248" s="23">
        <f>IF(BA221=A248,O248/Q248,0)</f>
        <v>0</v>
      </c>
      <c r="BB248" s="24">
        <f>IF(BB221=A248,O248/Q248,0)</f>
        <v>0</v>
      </c>
      <c r="BC248" s="24">
        <f>IF(BC221=A248,O248/Q248,0)</f>
        <v>0</v>
      </c>
      <c r="BD248" s="24">
        <f>IF(BD221=A248,O248/Q248,0)</f>
        <v>0</v>
      </c>
      <c r="BE248" s="24">
        <f>IF(BE221=A248,O248/Q248,0)</f>
        <v>0</v>
      </c>
      <c r="BF248" s="24">
        <f>IF(BF221=A248,O248/Q248,0)</f>
        <v>0</v>
      </c>
      <c r="BG248" s="24">
        <f>IF(BG221=A248,O248/Q248,0)</f>
        <v>0</v>
      </c>
      <c r="BH248" s="24">
        <f>IF(BH221=A248,O248/Q248,0)</f>
        <v>0</v>
      </c>
      <c r="BI248" s="24">
        <f>IF(BI221=A248,O248/Q248,0)</f>
        <v>0</v>
      </c>
      <c r="BJ248" s="24">
        <f>IF(BJ221=A248,O248/Q248,0)</f>
        <v>0</v>
      </c>
      <c r="BK248" s="23">
        <f>IF(BK221=A248,P248/Q248,0)</f>
        <v>0</v>
      </c>
      <c r="BL248" s="24">
        <f>IF(BL221=A248,P248/Q248,0)</f>
        <v>0</v>
      </c>
      <c r="BM248" s="24">
        <f>IF(BM221=A248,P248/Q248,0)</f>
        <v>0</v>
      </c>
      <c r="BN248" s="24">
        <f>IF(BN221=A248,P248/Q248,0)</f>
        <v>0</v>
      </c>
      <c r="BO248" s="24">
        <f>IF(BO221=A248,P248/Q248,0)</f>
        <v>0</v>
      </c>
      <c r="BP248" s="24">
        <f>IF(BP221=A248,P248/Q248,0)</f>
        <v>0</v>
      </c>
      <c r="BQ248" s="24">
        <f>IF(BQ221=A248,P248/Q248,0)</f>
        <v>0</v>
      </c>
      <c r="BR248" s="24">
        <f>IF(BR221=A248,P248/Q248,0)</f>
        <v>0</v>
      </c>
      <c r="BS248" s="24">
        <f>IF(BS221=A248,P248/Q248,0)</f>
        <v>0</v>
      </c>
      <c r="BT248" s="25">
        <f>IF(BT221=A248,P248/Q248,0)</f>
        <v>0</v>
      </c>
      <c r="BU248" s="7">
        <f>B247*C206*G248*HLOOKUP(A248,C212:L217,2,FALSE)/Q247</f>
        <v>0</v>
      </c>
      <c r="BV248" s="7">
        <f>B247*D206*H248*HLOOKUP(A248,C212:L217,3,FALSE)/Q247</f>
        <v>0</v>
      </c>
      <c r="BW248" s="7">
        <f>B247*E206*I248*HLOOKUP(A248,C212:L217,4,FALSE)/Q247</f>
        <v>0</v>
      </c>
      <c r="BX248" s="7">
        <f>B247*F206*J248*HLOOKUP(A248,C212:L217,5,FALSE)/Q247</f>
        <v>0</v>
      </c>
      <c r="BY248" s="8">
        <f>B247*G206*K248*HLOOKUP(A248,C212:L217,6,FALSE)/Q247</f>
        <v>0</v>
      </c>
      <c r="BZ248" s="6">
        <f>C247*C207*G248*HLOOKUP(A248,C212:L217,2,FALSE)/Q247</f>
        <v>0</v>
      </c>
      <c r="CA248" s="7">
        <f>C247*D207*H248*HLOOKUP(A248,C212:L217,3,FALSE)/Q247</f>
        <v>0</v>
      </c>
      <c r="CB248" s="7">
        <f>C247*E207*I248*HLOOKUP(A248,C212:L217,4,FALSE)/Q247</f>
        <v>0</v>
      </c>
      <c r="CC248" s="7">
        <f>C247*F207*J248*HLOOKUP(A248,C212:L217,5,FALSE)/Q247</f>
        <v>0</v>
      </c>
      <c r="CD248" s="8">
        <f>C247*G207*K248*HLOOKUP(A248,C212:L217,6,FALSE)/Q247</f>
        <v>0</v>
      </c>
      <c r="CE248" s="6">
        <f>D247*C208*G248*HLOOKUP(A248,C212:L217,2,FALSE)/Q247</f>
        <v>0</v>
      </c>
      <c r="CF248" s="7">
        <f>D247*D208*H248*HLOOKUP(A248,C212:L217,3,FALSE)/Q247</f>
        <v>5.5868629092806961E-101</v>
      </c>
      <c r="CG248" s="7">
        <f>D247*E208*I248*HLOOKUP(A248,C212:L217,4,FALSE)/Q247</f>
        <v>0</v>
      </c>
      <c r="CH248" s="7">
        <f>D247*F208*J248*HLOOKUP(A248,C212:L217,5,FALSE)/Q247</f>
        <v>0</v>
      </c>
      <c r="CI248" s="8">
        <f>D247*G208*K248*HLOOKUP(A248,C212:L217,6,FALSE)/Q247</f>
        <v>0</v>
      </c>
      <c r="CJ248" s="6">
        <f>E247*C209*G248*HLOOKUP(A248,C212:L217,2,FALSE)/Q247</f>
        <v>0</v>
      </c>
      <c r="CK248" s="7">
        <f>E247*D209*H248*HLOOKUP(A248,C212:L217,3,FALSE)/Q247</f>
        <v>8.3246785859668402E-25</v>
      </c>
      <c r="CL248" s="7">
        <f>E247*E209*I248*HLOOKUP(A248,C212:L217,4,FALSE)/Q247</f>
        <v>0</v>
      </c>
      <c r="CM248" s="7">
        <f>E247*F209*J248*HLOOKUP(A248,C212:L217,5,FALSE)/Q247</f>
        <v>0</v>
      </c>
      <c r="CN248" s="8">
        <f>E247*G209*K248*HLOOKUP(A248,C212:L217,6,FALSE)/Q247</f>
        <v>0</v>
      </c>
      <c r="CO248" s="6">
        <f>F247*C210*G248*HLOOKUP(A248,C212:L217,2,FALSE)/Q247</f>
        <v>0</v>
      </c>
      <c r="CP248" s="7">
        <f>F247*D210*H248*HLOOKUP(A248,C212:L217,3,FALSE)/Q247</f>
        <v>1</v>
      </c>
      <c r="CQ248" s="7">
        <f>F247*E210*I248*HLOOKUP(A248,C212:L217,4,FALSE)/Q247</f>
        <v>0</v>
      </c>
      <c r="CR248" s="7">
        <f>F247*F210*J248*HLOOKUP(A248,C212:L217,5,FALSE)/Q247</f>
        <v>0</v>
      </c>
      <c r="CS248" s="8">
        <f>F247*G210*K248*HLOOKUP(A248,C212:L217,6,FALSE)/Q247</f>
        <v>0</v>
      </c>
    </row>
    <row r="249" spans="1:97">
      <c r="Q249" s="16" t="s">
        <v>20</v>
      </c>
      <c r="R249" s="17">
        <f>SUM(R222:R248)</f>
        <v>4</v>
      </c>
      <c r="S249" s="17">
        <f t="shared" ref="S249:CD249" si="248">SUM(S222:S248)</f>
        <v>4</v>
      </c>
      <c r="T249" s="17">
        <f t="shared" si="248"/>
        <v>6</v>
      </c>
      <c r="U249" s="17">
        <f t="shared" si="248"/>
        <v>6</v>
      </c>
      <c r="V249" s="17">
        <f t="shared" si="248"/>
        <v>4</v>
      </c>
      <c r="W249" s="17">
        <f t="shared" si="248"/>
        <v>4</v>
      </c>
      <c r="X249" s="17">
        <f t="shared" si="248"/>
        <v>0</v>
      </c>
      <c r="Y249" s="17">
        <f t="shared" si="248"/>
        <v>0</v>
      </c>
      <c r="Z249" s="17">
        <f t="shared" si="248"/>
        <v>0</v>
      </c>
      <c r="AA249" s="17">
        <f t="shared" si="248"/>
        <v>0</v>
      </c>
      <c r="AB249" s="17">
        <f t="shared" si="248"/>
        <v>0</v>
      </c>
      <c r="AC249" s="17">
        <f t="shared" si="248"/>
        <v>0</v>
      </c>
      <c r="AD249" s="17">
        <f t="shared" si="248"/>
        <v>0</v>
      </c>
      <c r="AE249" s="17">
        <f t="shared" si="248"/>
        <v>0</v>
      </c>
      <c r="AF249" s="17">
        <f t="shared" si="248"/>
        <v>0</v>
      </c>
      <c r="AG249" s="17">
        <f t="shared" si="248"/>
        <v>0</v>
      </c>
      <c r="AH249" s="17">
        <f t="shared" si="248"/>
        <v>4</v>
      </c>
      <c r="AI249" s="17">
        <f t="shared" si="248"/>
        <v>0</v>
      </c>
      <c r="AJ249" s="17">
        <f t="shared" si="248"/>
        <v>0</v>
      </c>
      <c r="AK249" s="17">
        <f t="shared" si="248"/>
        <v>0</v>
      </c>
      <c r="AL249" s="17">
        <f t="shared" si="248"/>
        <v>0</v>
      </c>
      <c r="AM249" s="17">
        <f t="shared" si="248"/>
        <v>0</v>
      </c>
      <c r="AN249" s="17">
        <f t="shared" si="248"/>
        <v>0</v>
      </c>
      <c r="AO249" s="17">
        <f t="shared" si="248"/>
        <v>0</v>
      </c>
      <c r="AP249" s="17">
        <f t="shared" si="248"/>
        <v>0</v>
      </c>
      <c r="AQ249" s="17">
        <f t="shared" si="248"/>
        <v>0</v>
      </c>
      <c r="AR249" s="17">
        <f t="shared" si="248"/>
        <v>0</v>
      </c>
      <c r="AS249" s="17">
        <f t="shared" si="248"/>
        <v>5.5868629092806961E-101</v>
      </c>
      <c r="AT249" s="17">
        <f t="shared" si="248"/>
        <v>1</v>
      </c>
      <c r="AU249" s="17">
        <f t="shared" si="248"/>
        <v>7.2716903119424437E-67</v>
      </c>
      <c r="AV249" s="17">
        <f t="shared" si="248"/>
        <v>0</v>
      </c>
      <c r="AW249" s="17">
        <f t="shared" si="248"/>
        <v>2.352016420527017E-91</v>
      </c>
      <c r="AX249" s="17">
        <f t="shared" si="248"/>
        <v>0</v>
      </c>
      <c r="AY249" s="17">
        <f t="shared" si="248"/>
        <v>0</v>
      </c>
      <c r="AZ249" s="17">
        <f t="shared" si="248"/>
        <v>5</v>
      </c>
      <c r="BA249" s="17">
        <f t="shared" si="248"/>
        <v>0</v>
      </c>
      <c r="BB249" s="17">
        <f t="shared" si="248"/>
        <v>0</v>
      </c>
      <c r="BC249" s="17">
        <f t="shared" si="248"/>
        <v>8.3246785859668402E-25</v>
      </c>
      <c r="BD249" s="17">
        <f t="shared" si="248"/>
        <v>0</v>
      </c>
      <c r="BE249" s="17">
        <f t="shared" si="248"/>
        <v>3</v>
      </c>
      <c r="BF249" s="17">
        <f t="shared" si="248"/>
        <v>2</v>
      </c>
      <c r="BG249" s="17">
        <f t="shared" si="248"/>
        <v>9.3049093227036039E-66</v>
      </c>
      <c r="BH249" s="17">
        <f t="shared" si="248"/>
        <v>0</v>
      </c>
      <c r="BI249" s="17">
        <f t="shared" si="248"/>
        <v>1</v>
      </c>
      <c r="BJ249" s="17">
        <f t="shared" si="248"/>
        <v>0</v>
      </c>
      <c r="BK249" s="17">
        <f t="shared" si="248"/>
        <v>0</v>
      </c>
      <c r="BL249" s="17">
        <f t="shared" si="248"/>
        <v>0</v>
      </c>
      <c r="BM249" s="17">
        <f t="shared" si="248"/>
        <v>1</v>
      </c>
      <c r="BN249" s="17">
        <f t="shared" si="248"/>
        <v>0</v>
      </c>
      <c r="BO249" s="17">
        <f t="shared" si="248"/>
        <v>2.8720098633736616E-17</v>
      </c>
      <c r="BP249" s="17">
        <f t="shared" si="248"/>
        <v>2.5915855591545231E-49</v>
      </c>
      <c r="BQ249" s="17">
        <f t="shared" si="248"/>
        <v>1</v>
      </c>
      <c r="BR249" s="17">
        <f t="shared" si="248"/>
        <v>2</v>
      </c>
      <c r="BS249" s="17">
        <f t="shared" si="248"/>
        <v>0</v>
      </c>
      <c r="BT249" s="17">
        <f t="shared" si="248"/>
        <v>0</v>
      </c>
      <c r="BU249" s="17">
        <f t="shared" si="248"/>
        <v>0</v>
      </c>
      <c r="BV249" s="17">
        <f t="shared" si="248"/>
        <v>0</v>
      </c>
      <c r="BW249" s="17">
        <f t="shared" si="248"/>
        <v>4</v>
      </c>
      <c r="BX249" s="17">
        <f t="shared" si="248"/>
        <v>0</v>
      </c>
      <c r="BY249" s="17">
        <f t="shared" si="248"/>
        <v>0</v>
      </c>
      <c r="BZ249" s="17">
        <f t="shared" si="248"/>
        <v>0</v>
      </c>
      <c r="CA249" s="17">
        <f t="shared" si="248"/>
        <v>0</v>
      </c>
      <c r="CB249" s="17">
        <f t="shared" si="248"/>
        <v>0</v>
      </c>
      <c r="CC249" s="17">
        <f t="shared" si="248"/>
        <v>0</v>
      </c>
      <c r="CD249" s="17">
        <f t="shared" si="248"/>
        <v>0</v>
      </c>
      <c r="CE249" s="17">
        <f t="shared" ref="CE249:CS249" si="249">SUM(CE222:CE248)</f>
        <v>0</v>
      </c>
      <c r="CF249" s="17">
        <f t="shared" si="249"/>
        <v>1.3958047316279485E-94</v>
      </c>
      <c r="CG249" s="17">
        <f t="shared" si="249"/>
        <v>7.2716903119424423E-67</v>
      </c>
      <c r="CH249" s="17">
        <f t="shared" si="249"/>
        <v>6</v>
      </c>
      <c r="CI249" s="17">
        <f t="shared" si="249"/>
        <v>2.8720098633736616E-17</v>
      </c>
      <c r="CJ249" s="17">
        <f t="shared" si="249"/>
        <v>0</v>
      </c>
      <c r="CK249" s="17">
        <f t="shared" si="249"/>
        <v>2</v>
      </c>
      <c r="CL249" s="17">
        <f t="shared" si="249"/>
        <v>9.304909322703606E-66</v>
      </c>
      <c r="CM249" s="17">
        <f t="shared" si="249"/>
        <v>8.3246785859668384E-25</v>
      </c>
      <c r="CN249" s="17">
        <f t="shared" si="249"/>
        <v>4</v>
      </c>
      <c r="CO249" s="17">
        <f t="shared" si="249"/>
        <v>0</v>
      </c>
      <c r="CP249" s="17">
        <f t="shared" si="249"/>
        <v>2</v>
      </c>
      <c r="CQ249" s="17">
        <f t="shared" si="249"/>
        <v>2</v>
      </c>
      <c r="CR249" s="17">
        <f t="shared" si="249"/>
        <v>1.4817455318316317E-80</v>
      </c>
      <c r="CS249" s="17">
        <f t="shared" si="249"/>
        <v>4.29712105592449E-35</v>
      </c>
    </row>
  </sheetData>
  <mergeCells count="70">
    <mergeCell ref="CJ170:CN170"/>
    <mergeCell ref="CO170:CS170"/>
    <mergeCell ref="B220:F220"/>
    <mergeCell ref="G220:K220"/>
    <mergeCell ref="L220:P220"/>
    <mergeCell ref="R220:V220"/>
    <mergeCell ref="W220:AF220"/>
    <mergeCell ref="AG220:AP220"/>
    <mergeCell ref="AQ220:AZ220"/>
    <mergeCell ref="BA220:BJ220"/>
    <mergeCell ref="BK220:BT220"/>
    <mergeCell ref="BU220:BY220"/>
    <mergeCell ref="BZ220:CD220"/>
    <mergeCell ref="CE220:CI220"/>
    <mergeCell ref="CJ220:CN220"/>
    <mergeCell ref="CO220:CS220"/>
    <mergeCell ref="BZ120:CD120"/>
    <mergeCell ref="CE120:CI120"/>
    <mergeCell ref="CJ120:CN120"/>
    <mergeCell ref="CO120:CS120"/>
    <mergeCell ref="B170:F170"/>
    <mergeCell ref="G170:K170"/>
    <mergeCell ref="L170:P170"/>
    <mergeCell ref="R170:V170"/>
    <mergeCell ref="W170:AF170"/>
    <mergeCell ref="AG170:AP170"/>
    <mergeCell ref="AQ170:AZ170"/>
    <mergeCell ref="BA170:BJ170"/>
    <mergeCell ref="BK170:BT170"/>
    <mergeCell ref="BU170:BY170"/>
    <mergeCell ref="BZ170:CD170"/>
    <mergeCell ref="CE170:CI170"/>
    <mergeCell ref="AG120:AP120"/>
    <mergeCell ref="AQ120:AZ120"/>
    <mergeCell ref="BA120:BJ120"/>
    <mergeCell ref="BK120:BT120"/>
    <mergeCell ref="BU120:BY120"/>
    <mergeCell ref="B120:F120"/>
    <mergeCell ref="G120:K120"/>
    <mergeCell ref="L120:P120"/>
    <mergeCell ref="R120:V120"/>
    <mergeCell ref="W120:AF120"/>
    <mergeCell ref="W20:AF20"/>
    <mergeCell ref="BA20:BJ20"/>
    <mergeCell ref="AQ20:AZ20"/>
    <mergeCell ref="AG20:AP20"/>
    <mergeCell ref="B20:F20"/>
    <mergeCell ref="G20:K20"/>
    <mergeCell ref="L20:P20"/>
    <mergeCell ref="R20:V20"/>
    <mergeCell ref="W70:AF70"/>
    <mergeCell ref="AG70:AP70"/>
    <mergeCell ref="CE20:CI20"/>
    <mergeCell ref="CJ20:CN20"/>
    <mergeCell ref="CO20:CS20"/>
    <mergeCell ref="BK20:BT20"/>
    <mergeCell ref="BU20:BY20"/>
    <mergeCell ref="BZ20:CD20"/>
    <mergeCell ref="CJ70:CN70"/>
    <mergeCell ref="CO70:CS70"/>
    <mergeCell ref="AQ70:AZ70"/>
    <mergeCell ref="BA70:BJ70"/>
    <mergeCell ref="BK70:BT70"/>
    <mergeCell ref="BU70:BY70"/>
    <mergeCell ref="BZ70:CD70"/>
    <mergeCell ref="CE70:CI70"/>
    <mergeCell ref="B70:F70"/>
    <mergeCell ref="G70:K70"/>
    <mergeCell ref="L70:P70"/>
    <mergeCell ref="R70:V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257"/>
  <sheetViews>
    <sheetView workbookViewId="0"/>
  </sheetViews>
  <sheetFormatPr baseColWidth="10" defaultColWidth="9.33203125" defaultRowHeight="15" x14ac:dyDescent="0"/>
  <cols>
    <col min="1" max="12" width="8.5" customWidth="1"/>
    <col min="13" max="87" width="5.33203125" customWidth="1"/>
  </cols>
  <sheetData>
    <row r="1" spans="1:215">
      <c r="A1" s="34" t="s">
        <v>37</v>
      </c>
    </row>
    <row r="2" spans="1:2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</row>
    <row r="3" spans="1:215">
      <c r="A3" s="1"/>
      <c r="B3" s="2" t="s">
        <v>15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</row>
    <row r="4" spans="1:2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</row>
    <row r="5" spans="1:215">
      <c r="A5" s="1"/>
      <c r="B5" s="1"/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</row>
    <row r="6" spans="1:215">
      <c r="A6" s="1"/>
      <c r="B6" s="2" t="s">
        <v>0</v>
      </c>
      <c r="C6" s="1"/>
      <c r="D6" s="1"/>
      <c r="E6" s="1">
        <v>0.7</v>
      </c>
      <c r="F6" s="1">
        <v>0.2</v>
      </c>
      <c r="G6" s="1">
        <v>0.1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</row>
    <row r="7" spans="1:215">
      <c r="A7" s="1"/>
      <c r="B7" s="2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</row>
    <row r="8" spans="1:215">
      <c r="A8" s="1"/>
      <c r="B8" s="2" t="s">
        <v>2</v>
      </c>
      <c r="C8" s="1"/>
      <c r="D8" s="1">
        <v>0.1</v>
      </c>
      <c r="E8" s="1">
        <v>0.1</v>
      </c>
      <c r="F8" s="1">
        <v>0.7</v>
      </c>
      <c r="G8" s="1">
        <v>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</row>
    <row r="9" spans="1:215">
      <c r="A9" s="1"/>
      <c r="B9" s="2" t="s">
        <v>3</v>
      </c>
      <c r="C9" s="1"/>
      <c r="D9" s="1">
        <v>0.2</v>
      </c>
      <c r="E9" s="1">
        <v>0.1</v>
      </c>
      <c r="F9" s="1">
        <v>0.3</v>
      </c>
      <c r="G9" s="1">
        <v>0.4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</row>
    <row r="10" spans="1:215">
      <c r="A10" s="1"/>
      <c r="B10" s="2" t="s">
        <v>4</v>
      </c>
      <c r="C10" s="1"/>
      <c r="D10" s="1">
        <v>0.4</v>
      </c>
      <c r="E10" s="1">
        <v>0.3</v>
      </c>
      <c r="F10" s="1">
        <v>0.2</v>
      </c>
      <c r="G10" s="1">
        <v>0.1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</row>
    <row r="11" spans="1:2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</row>
    <row r="12" spans="1:215">
      <c r="A12" s="1"/>
      <c r="B12" s="1"/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</row>
    <row r="13" spans="1:215">
      <c r="A13" s="1"/>
      <c r="B13" s="2" t="s">
        <v>0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</row>
    <row r="14" spans="1:215">
      <c r="A14" s="1"/>
      <c r="B14" s="2" t="s">
        <v>1</v>
      </c>
      <c r="C14" s="1"/>
      <c r="D14" s="1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</row>
    <row r="15" spans="1:215">
      <c r="A15" s="1"/>
      <c r="B15" s="2" t="s">
        <v>2</v>
      </c>
      <c r="C15" s="1"/>
      <c r="D15" s="1"/>
      <c r="E15" s="1">
        <v>0.1</v>
      </c>
      <c r="F15" s="1">
        <v>0.3</v>
      </c>
      <c r="G15" s="1">
        <v>0.1</v>
      </c>
      <c r="H15" s="1"/>
      <c r="I15" s="1">
        <v>0.1</v>
      </c>
      <c r="J15" s="1"/>
      <c r="K15" s="1"/>
      <c r="L15" s="1">
        <v>0.4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</row>
    <row r="16" spans="1:215">
      <c r="A16" s="1"/>
      <c r="B16" s="2" t="s">
        <v>3</v>
      </c>
      <c r="C16" s="1"/>
      <c r="D16" s="1"/>
      <c r="E16" s="1">
        <v>0.1</v>
      </c>
      <c r="F16" s="1"/>
      <c r="G16" s="1">
        <v>0.2</v>
      </c>
      <c r="H16" s="1">
        <v>0.3</v>
      </c>
      <c r="I16" s="1">
        <v>0.2</v>
      </c>
      <c r="J16" s="1"/>
      <c r="K16" s="1">
        <v>0.2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</row>
    <row r="17" spans="1:215">
      <c r="A17" s="1"/>
      <c r="B17" s="2" t="s">
        <v>4</v>
      </c>
      <c r="C17" s="1"/>
      <c r="D17" s="1"/>
      <c r="E17" s="1">
        <v>0.2</v>
      </c>
      <c r="F17" s="1"/>
      <c r="G17" s="1">
        <v>0.1</v>
      </c>
      <c r="H17" s="1">
        <v>0.2</v>
      </c>
      <c r="I17" s="1">
        <v>0.3</v>
      </c>
      <c r="J17" s="1">
        <v>0.2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</row>
    <row r="18" spans="1:2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</row>
    <row r="19" spans="1:2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</row>
    <row r="20" spans="1:215">
      <c r="A20" s="9"/>
      <c r="B20" s="28" t="s">
        <v>16</v>
      </c>
      <c r="C20" s="29"/>
      <c r="D20" s="29"/>
      <c r="E20" s="29"/>
      <c r="F20" s="29"/>
      <c r="G20" s="28" t="s">
        <v>17</v>
      </c>
      <c r="H20" s="29"/>
      <c r="I20" s="29"/>
      <c r="J20" s="29"/>
      <c r="K20" s="30"/>
      <c r="L20" s="27" t="s">
        <v>36</v>
      </c>
      <c r="M20" s="28" t="s">
        <v>27</v>
      </c>
      <c r="N20" s="29"/>
      <c r="O20" s="29"/>
      <c r="P20" s="29"/>
      <c r="Q20" s="29"/>
      <c r="R20" s="29"/>
      <c r="S20" s="29"/>
      <c r="T20" s="29"/>
      <c r="U20" s="29"/>
      <c r="V20" s="30"/>
      <c r="W20" s="28" t="s">
        <v>28</v>
      </c>
      <c r="X20" s="29"/>
      <c r="Y20" s="29"/>
      <c r="Z20" s="29"/>
      <c r="AA20" s="29"/>
      <c r="AB20" s="29"/>
      <c r="AC20" s="29"/>
      <c r="AD20" s="29"/>
      <c r="AE20" s="29"/>
      <c r="AF20" s="30"/>
      <c r="AG20" s="28" t="s">
        <v>29</v>
      </c>
      <c r="AH20" s="29"/>
      <c r="AI20" s="29"/>
      <c r="AJ20" s="29"/>
      <c r="AK20" s="29"/>
      <c r="AL20" s="29"/>
      <c r="AM20" s="29"/>
      <c r="AN20" s="29"/>
      <c r="AO20" s="29"/>
      <c r="AP20" s="30"/>
      <c r="AQ20" s="28" t="s">
        <v>30</v>
      </c>
      <c r="AR20" s="29"/>
      <c r="AS20" s="29"/>
      <c r="AT20" s="29"/>
      <c r="AU20" s="29"/>
      <c r="AV20" s="29"/>
      <c r="AW20" s="29"/>
      <c r="AX20" s="29"/>
      <c r="AY20" s="29"/>
      <c r="AZ20" s="30"/>
      <c r="BA20" s="28" t="s">
        <v>31</v>
      </c>
      <c r="BB20" s="29"/>
      <c r="BC20" s="29"/>
      <c r="BD20" s="29"/>
      <c r="BE20" s="29"/>
      <c r="BF20" s="29"/>
      <c r="BG20" s="29"/>
      <c r="BH20" s="29"/>
      <c r="BI20" s="29"/>
      <c r="BJ20" s="30"/>
      <c r="BK20" s="28" t="s">
        <v>21</v>
      </c>
      <c r="BL20" s="29"/>
      <c r="BM20" s="29"/>
      <c r="BN20" s="29"/>
      <c r="BO20" s="30"/>
      <c r="BP20" s="28" t="s">
        <v>22</v>
      </c>
      <c r="BQ20" s="29"/>
      <c r="BR20" s="29"/>
      <c r="BS20" s="29"/>
      <c r="BT20" s="30"/>
      <c r="BU20" s="28" t="s">
        <v>23</v>
      </c>
      <c r="BV20" s="29"/>
      <c r="BW20" s="29"/>
      <c r="BX20" s="29"/>
      <c r="BY20" s="30"/>
      <c r="BZ20" s="28" t="s">
        <v>24</v>
      </c>
      <c r="CA20" s="29"/>
      <c r="CB20" s="29"/>
      <c r="CC20" s="29"/>
      <c r="CD20" s="30"/>
      <c r="CE20" s="28" t="s">
        <v>25</v>
      </c>
      <c r="CF20" s="29"/>
      <c r="CG20" s="29"/>
      <c r="CH20" s="29"/>
      <c r="CI20" s="30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</row>
    <row r="21" spans="1:215">
      <c r="A21" s="9"/>
      <c r="B21" s="13" t="s">
        <v>0</v>
      </c>
      <c r="C21" s="14" t="s">
        <v>1</v>
      </c>
      <c r="D21" s="14" t="s">
        <v>2</v>
      </c>
      <c r="E21" s="14" t="s">
        <v>3</v>
      </c>
      <c r="F21" s="14" t="s">
        <v>4</v>
      </c>
      <c r="G21" s="13" t="s">
        <v>0</v>
      </c>
      <c r="H21" s="14" t="s">
        <v>1</v>
      </c>
      <c r="I21" s="14" t="s">
        <v>2</v>
      </c>
      <c r="J21" s="14" t="s">
        <v>3</v>
      </c>
      <c r="K21" s="15" t="s">
        <v>4</v>
      </c>
      <c r="L21" s="15"/>
      <c r="M21" s="10" t="s">
        <v>5</v>
      </c>
      <c r="N21" s="11" t="s">
        <v>6</v>
      </c>
      <c r="O21" s="11" t="s">
        <v>7</v>
      </c>
      <c r="P21" s="11" t="s">
        <v>8</v>
      </c>
      <c r="Q21" s="11" t="s">
        <v>9</v>
      </c>
      <c r="R21" s="11" t="s">
        <v>10</v>
      </c>
      <c r="S21" s="11" t="s">
        <v>11</v>
      </c>
      <c r="T21" s="11" t="s">
        <v>12</v>
      </c>
      <c r="U21" s="11" t="s">
        <v>13</v>
      </c>
      <c r="V21" s="12" t="s">
        <v>14</v>
      </c>
      <c r="W21" s="10" t="s">
        <v>5</v>
      </c>
      <c r="X21" s="11" t="s">
        <v>6</v>
      </c>
      <c r="Y21" s="11" t="s">
        <v>7</v>
      </c>
      <c r="Z21" s="11" t="s">
        <v>8</v>
      </c>
      <c r="AA21" s="11" t="s">
        <v>9</v>
      </c>
      <c r="AB21" s="11" t="s">
        <v>10</v>
      </c>
      <c r="AC21" s="11" t="s">
        <v>11</v>
      </c>
      <c r="AD21" s="11" t="s">
        <v>12</v>
      </c>
      <c r="AE21" s="11" t="s">
        <v>13</v>
      </c>
      <c r="AF21" s="12" t="s">
        <v>14</v>
      </c>
      <c r="AG21" s="10" t="s">
        <v>5</v>
      </c>
      <c r="AH21" s="11" t="s">
        <v>6</v>
      </c>
      <c r="AI21" s="11" t="s">
        <v>7</v>
      </c>
      <c r="AJ21" s="11" t="s">
        <v>8</v>
      </c>
      <c r="AK21" s="11" t="s">
        <v>9</v>
      </c>
      <c r="AL21" s="11" t="s">
        <v>10</v>
      </c>
      <c r="AM21" s="11" t="s">
        <v>11</v>
      </c>
      <c r="AN21" s="11" t="s">
        <v>12</v>
      </c>
      <c r="AO21" s="11" t="s">
        <v>13</v>
      </c>
      <c r="AP21" s="12" t="s">
        <v>14</v>
      </c>
      <c r="AQ21" s="10" t="s">
        <v>5</v>
      </c>
      <c r="AR21" s="11" t="s">
        <v>6</v>
      </c>
      <c r="AS21" s="11" t="s">
        <v>7</v>
      </c>
      <c r="AT21" s="11" t="s">
        <v>8</v>
      </c>
      <c r="AU21" s="11" t="s">
        <v>9</v>
      </c>
      <c r="AV21" s="11" t="s">
        <v>10</v>
      </c>
      <c r="AW21" s="11" t="s">
        <v>11</v>
      </c>
      <c r="AX21" s="11" t="s">
        <v>12</v>
      </c>
      <c r="AY21" s="11" t="s">
        <v>13</v>
      </c>
      <c r="AZ21" s="12" t="s">
        <v>14</v>
      </c>
      <c r="BA21" s="10" t="s">
        <v>5</v>
      </c>
      <c r="BB21" s="11" t="s">
        <v>6</v>
      </c>
      <c r="BC21" s="11" t="s">
        <v>7</v>
      </c>
      <c r="BD21" s="11" t="s">
        <v>8</v>
      </c>
      <c r="BE21" s="11" t="s">
        <v>9</v>
      </c>
      <c r="BF21" s="11" t="s">
        <v>10</v>
      </c>
      <c r="BG21" s="11" t="s">
        <v>11</v>
      </c>
      <c r="BH21" s="11" t="s">
        <v>12</v>
      </c>
      <c r="BI21" s="11" t="s">
        <v>13</v>
      </c>
      <c r="BJ21" s="12" t="s">
        <v>14</v>
      </c>
      <c r="BK21" s="13" t="s">
        <v>0</v>
      </c>
      <c r="BL21" s="14" t="s">
        <v>1</v>
      </c>
      <c r="BM21" s="14" t="s">
        <v>2</v>
      </c>
      <c r="BN21" s="14" t="s">
        <v>3</v>
      </c>
      <c r="BO21" s="15" t="s">
        <v>4</v>
      </c>
      <c r="BP21" s="13" t="s">
        <v>0</v>
      </c>
      <c r="BQ21" s="14" t="s">
        <v>1</v>
      </c>
      <c r="BR21" s="14" t="s">
        <v>2</v>
      </c>
      <c r="BS21" s="14" t="s">
        <v>3</v>
      </c>
      <c r="BT21" s="15" t="s">
        <v>4</v>
      </c>
      <c r="BU21" s="13" t="s">
        <v>0</v>
      </c>
      <c r="BV21" s="14" t="s">
        <v>1</v>
      </c>
      <c r="BW21" s="14" t="s">
        <v>2</v>
      </c>
      <c r="BX21" s="14" t="s">
        <v>3</v>
      </c>
      <c r="BY21" s="15" t="s">
        <v>4</v>
      </c>
      <c r="BZ21" s="13" t="s">
        <v>0</v>
      </c>
      <c r="CA21" s="14" t="s">
        <v>1</v>
      </c>
      <c r="CB21" s="14" t="s">
        <v>2</v>
      </c>
      <c r="CC21" s="14" t="s">
        <v>3</v>
      </c>
      <c r="CD21" s="15" t="s">
        <v>4</v>
      </c>
      <c r="CE21" s="13" t="s">
        <v>0</v>
      </c>
      <c r="CF21" s="14" t="s">
        <v>1</v>
      </c>
      <c r="CG21" s="14" t="s">
        <v>2</v>
      </c>
      <c r="CH21" s="14" t="s">
        <v>3</v>
      </c>
      <c r="CI21" s="15" t="s">
        <v>4</v>
      </c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</row>
    <row r="22" spans="1:215">
      <c r="A22" s="16" t="s">
        <v>5</v>
      </c>
      <c r="B22" s="3">
        <f>IF(ISBLANK(HLOOKUP(A22,C12:L17,2,FALSE)),0,HLOOKUP(A22,C12:L17,2,FALSE))</f>
        <v>1</v>
      </c>
      <c r="C22" s="4">
        <f>IF(ISBLANK(HLOOKUP(A22,C12:L17,3,FALSE)),0,HLOOKUP(A22,C12:L17,3,FALSE))</f>
        <v>0</v>
      </c>
      <c r="D22" s="4">
        <f>IF(ISBLANK(HLOOKUP(A22,C12:L17,4,FALSE)),0,HLOOKUP(A22,C12:L17,4,FALSE))</f>
        <v>0</v>
      </c>
      <c r="E22" s="4">
        <f>IF(ISBLANK(HLOOKUP(A22,C12:L17,5,FALSE)),0,HLOOKUP(A22,C12:L17,5,FALSE))</f>
        <v>0</v>
      </c>
      <c r="F22" s="4">
        <f>IF(ISBLANK(HLOOKUP(A22,C12:L17,6,FALSE)),0,HLOOKUP(A22,C12:L17,6,FALSE))</f>
        <v>0</v>
      </c>
      <c r="G22" s="3">
        <f>IF(ISBLANK(HLOOKUP(A22,C12:L17,MATCH(G21,C5:G5,0)+1,FALSE)),0,HLOOKUP(L23,C5:G10,MATCH(G21,C5:G5,0)+1,FALSE)*B22)</f>
        <v>0.7</v>
      </c>
      <c r="H22" s="4">
        <f>IF(ISBLANK(HLOOKUP(A22,C12:L17,MATCH(H21,C5:G5,0)+1,FALSE)),0,HLOOKUP(L23,C5:G10,MATCH(H21,C5:G5,0)+1,FALSE)*C22)</f>
        <v>0</v>
      </c>
      <c r="I22" s="4">
        <f>IF(ISBLANK(HLOOKUP(A22,C12:L17,MATCH(I21,C5:G5,0)+1,FALSE)),0,HLOOKUP(L23,C5:G10,MATCH(I21,C5:G5,0)+1,FALSE)*D22)</f>
        <v>0</v>
      </c>
      <c r="J22" s="4">
        <f>IF(ISBLANK(HLOOKUP(A22,C12:L17,MATCH(J21,C5:G5,0)+1,FALSE)),0,HLOOKUP(L23,C5:G10,MATCH(J21,C5:G5,0)+1,FALSE)*E22)</f>
        <v>0</v>
      </c>
      <c r="K22" s="5">
        <f>IF(ISBLANK(HLOOKUP(A22,C12:L17,MATCH(K21,C5:G5,0)+1,FALSE)),0,HLOOKUP(L23,C5:G10,MATCH(K21,C5:G5,0)+1,FALSE)*F22)</f>
        <v>0</v>
      </c>
      <c r="L22" s="32" t="str">
        <f>INDEX(G21:K21,1,MATCH(MAX(G22:K22),G22:K22,0))</f>
        <v>'A</v>
      </c>
      <c r="M22" s="21">
        <f>IF(AND(M21=A22, L22="'A"),1,0)</f>
        <v>1</v>
      </c>
      <c r="N22" s="17">
        <f>IF(AND(N21=A22, L22="'A"),1,0)</f>
        <v>0</v>
      </c>
      <c r="O22" s="17">
        <f>IF(AND(O21=A22, L22="'A"),1,0)</f>
        <v>0</v>
      </c>
      <c r="P22" s="17">
        <f>IF(AND(P21=A22, L22="'A"),1,0)</f>
        <v>0</v>
      </c>
      <c r="Q22" s="17">
        <f>IF(AND(Q21=A22, L22="'A"),1,0)</f>
        <v>0</v>
      </c>
      <c r="R22" s="17">
        <f>IF(AND(R21=A22, L22="'A"),1,0)</f>
        <v>0</v>
      </c>
      <c r="S22" s="17">
        <f>IF(AND(S21=A22, L22="'A"),1,0)</f>
        <v>0</v>
      </c>
      <c r="T22" s="17">
        <f>IF(AND(T21=A22, L22="'A"),1,0)</f>
        <v>0</v>
      </c>
      <c r="U22" s="17">
        <f>IF(AND(U21=A22, L22="'A"),1,0)</f>
        <v>0</v>
      </c>
      <c r="V22" s="22">
        <f>IF(AND(V21=A22, L22="'A"),1,0)</f>
        <v>0</v>
      </c>
      <c r="W22" s="21">
        <f>IF(AND(W21=A22, L22="'Z"),1,0)</f>
        <v>0</v>
      </c>
      <c r="X22" s="17">
        <f>IF(AND(X21=A22, L22="'Z"),1,0)</f>
        <v>0</v>
      </c>
      <c r="Y22" s="17">
        <f>IF(AND(Y21=A22, L22="'Z"),1,0)</f>
        <v>0</v>
      </c>
      <c r="Z22" s="17">
        <f>IF(AND(Z21=A22, L22="'Z"),1,0)</f>
        <v>0</v>
      </c>
      <c r="AA22" s="17">
        <f>IF(AND(AA21=A22, L22="'Z"),1,0)</f>
        <v>0</v>
      </c>
      <c r="AB22" s="17">
        <f>IF(AND(AB21=A22, L22="'Z"),1,0)</f>
        <v>0</v>
      </c>
      <c r="AC22" s="17">
        <f>IF(AND(AC21=A22, L22="'Z"),1,0)</f>
        <v>0</v>
      </c>
      <c r="AD22" s="17">
        <f>IF(AND(AD21=A22, L22="'Z"),1,0)</f>
        <v>0</v>
      </c>
      <c r="AE22" s="17">
        <f>IF(AND(AE21=A22, L22="'Z"),1,0)</f>
        <v>0</v>
      </c>
      <c r="AF22" s="22">
        <f>IF(AND(AF21=A22, L22="'Z"),1,0)</f>
        <v>0</v>
      </c>
      <c r="AG22" s="21">
        <f>IF(AND(AG21=A22, L22="'D"),1,0)</f>
        <v>0</v>
      </c>
      <c r="AH22" s="17">
        <f>IF(AND(AH21=A22, L22="'D"),1,0)</f>
        <v>0</v>
      </c>
      <c r="AI22" s="17">
        <f>IF(AND(AI21=A22, L22="'D"),1,0)</f>
        <v>0</v>
      </c>
      <c r="AJ22" s="17">
        <f>IF(AND(AJ21=A22, L22="'D"),1,0)</f>
        <v>0</v>
      </c>
      <c r="AK22" s="17">
        <f>IF(AND(AK21=A22, L22="'D"),1,0)</f>
        <v>0</v>
      </c>
      <c r="AL22" s="17">
        <f>IF(AND(AL21=A22, L22="'D"),1,0)</f>
        <v>0</v>
      </c>
      <c r="AM22" s="17">
        <f>IF(AND(AM21=A22, L22="'D"),1,0)</f>
        <v>0</v>
      </c>
      <c r="AN22" s="17">
        <f>IF(AND(AN21=A22, L22="'D"),1,0)</f>
        <v>0</v>
      </c>
      <c r="AO22" s="17">
        <f>IF(AND(AO21=A22, L22="'D"),1,0)</f>
        <v>0</v>
      </c>
      <c r="AP22" s="22">
        <f>IF(AND(AP21=A22, L22="'D"),1,0)</f>
        <v>0</v>
      </c>
      <c r="AQ22" s="21">
        <f>IF(AND(AQ21=A22, L22="'N"),1,0)</f>
        <v>0</v>
      </c>
      <c r="AR22" s="17">
        <f>IF(AND(AR21=A22, L22="'N"),1,0)</f>
        <v>0</v>
      </c>
      <c r="AS22" s="17">
        <f>IF(AND(AS21=A22, L22="'N"),1,0)</f>
        <v>0</v>
      </c>
      <c r="AT22" s="17">
        <f>IF(AND(AT21=A22, L22="'N"),1,0)</f>
        <v>0</v>
      </c>
      <c r="AU22" s="17">
        <f>IF(AND(AU21=A22, L22="'N"),1,0)</f>
        <v>0</v>
      </c>
      <c r="AV22" s="17">
        <f>IF(AND(AV21=A22, L22="'N"),1,0)</f>
        <v>0</v>
      </c>
      <c r="AW22" s="17">
        <f>IF(AND(AW21=A22, L22="'N"),1,0)</f>
        <v>0</v>
      </c>
      <c r="AX22" s="17">
        <f>IF(AND(AX21=A22, L22="'N"),1,0)</f>
        <v>0</v>
      </c>
      <c r="AY22" s="17">
        <f>IF(AND(AY21=A22, L22="'N"),1,0)</f>
        <v>0</v>
      </c>
      <c r="AZ22" s="22">
        <f>IF(AND(AZ21=A22, L22="'N"),1,0)</f>
        <v>0</v>
      </c>
      <c r="BA22" s="21">
        <f>IF(AND(BA21=A22, L22="'V"),1,0)</f>
        <v>0</v>
      </c>
      <c r="BB22" s="17">
        <f>IF(AND(BB21=A22, L22="'V"),1,0)</f>
        <v>0</v>
      </c>
      <c r="BC22" s="17">
        <f>IF(AND(BC21=A22, L22="'V"),1,0)</f>
        <v>0</v>
      </c>
      <c r="BD22" s="17">
        <f>IF(AND(BD21=A22, L22="'V"),1,0)</f>
        <v>0</v>
      </c>
      <c r="BE22" s="17">
        <f>IF(AND(BE21=A22, L22="'V"),1,0)</f>
        <v>0</v>
      </c>
      <c r="BF22" s="17">
        <f>IF(AND(BF21=A22, L22="'V"),1,0)</f>
        <v>0</v>
      </c>
      <c r="BG22" s="17">
        <f>IF(AND(BG21=A22, L22="'V"),1,0)</f>
        <v>0</v>
      </c>
      <c r="BH22" s="17">
        <f>IF(AND(BH21=A22, L22="'V"),1,0)</f>
        <v>0</v>
      </c>
      <c r="BI22" s="17">
        <f>IF(AND(BI21=A22, L22="'V"),1,0)</f>
        <v>0</v>
      </c>
      <c r="BJ22" s="22">
        <f>IF(AND(BJ21=A22, L22="'V"),1,0)</f>
        <v>0</v>
      </c>
      <c r="BK22" s="3"/>
      <c r="BL22" s="4"/>
      <c r="BM22" s="4"/>
      <c r="BN22" s="4"/>
      <c r="BO22" s="5"/>
      <c r="BP22" s="3"/>
      <c r="BQ22" s="4"/>
      <c r="BR22" s="4"/>
      <c r="BS22" s="4"/>
      <c r="BT22" s="5"/>
      <c r="BU22" s="3"/>
      <c r="BV22" s="4"/>
      <c r="BW22" s="4"/>
      <c r="BX22" s="4"/>
      <c r="BY22" s="5"/>
      <c r="BZ22" s="3"/>
      <c r="CA22" s="4"/>
      <c r="CB22" s="4"/>
      <c r="CC22" s="4"/>
      <c r="CD22" s="5"/>
      <c r="CE22" s="3"/>
      <c r="CF22" s="4"/>
      <c r="CG22" s="4"/>
      <c r="CH22" s="4"/>
      <c r="CI22" s="5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</row>
    <row r="23" spans="1:215">
      <c r="A23" s="16" t="s">
        <v>8</v>
      </c>
      <c r="B23" s="3">
        <f>IF(ISBLANK(HLOOKUP(A23,C12:L17,2,FALSE)),0,HLOOKUP(A23,C12:L17,2,FALSE) * (C6*B22+C7*C22+C8*D22+C9*E22+C10*F22))</f>
        <v>0</v>
      </c>
      <c r="C23" s="4">
        <f>IF(ISBLANK(HLOOKUP(A23,C12:L17,3,FALSE)),0,HLOOKUP(A23,C12:L17,3,FALSE) * (D6*B22+D7*C22+D8*D22+D9*E22+D10*F22))</f>
        <v>0</v>
      </c>
      <c r="D23" s="4">
        <f>IF(ISBLANK(HLOOKUP(A23,C12:L17,4,FALSE)),0,HLOOKUP(A23,C12:L17,4,FALSE) * (E6*B22+E7*C22+E8*D22+E9*E22+E10*F22))</f>
        <v>0.21</v>
      </c>
      <c r="E23" s="4">
        <f>IF(ISBLANK(HLOOKUP(A23,C12:L17,5,FALSE)),0,HLOOKUP(A23,C12:L17,5,FALSE) * (F6*B22+F7*C22+F8*D22+F9*E22+F10*F22))</f>
        <v>0</v>
      </c>
      <c r="F23" s="4">
        <f>IF(ISBLANK(HLOOKUP(A23,C12:L17,6,FALSE)),0,HLOOKUP(A23,C12:L17,6,FALSE) * (G6*B22+G7*C22+G8*D22+G9*E22+G10*F22))</f>
        <v>0</v>
      </c>
      <c r="G23" s="3">
        <f>IF(ISBLANK(HLOOKUP(A23,C12:L17,MATCH(G21,C5:G5,0)+1,FALSE)),0,HLOOKUP(L24,C5:G10,MATCH(G21,C5:G5,0)+1,FALSE)*B23)</f>
        <v>0</v>
      </c>
      <c r="H23" s="4">
        <f>IF(ISBLANK(HLOOKUP(A23,C12:L17,MATCH(H21,C5:G5,0)+1,FALSE)),0,HLOOKUP(L24,C5:G10,MATCH(H21,C5:G5,0)+1,FALSE)*C23)</f>
        <v>0</v>
      </c>
      <c r="I23" s="4">
        <f>IF(ISBLANK(HLOOKUP(A23,C12:L17,MATCH(I21,C5:G5,0)+1,FALSE)),0,HLOOKUP(L24,C5:G10,MATCH(I21,C5:G5,0)+1,FALSE)*D23)</f>
        <v>0.14699999999999999</v>
      </c>
      <c r="J23" s="4">
        <f>IF(ISBLANK(HLOOKUP(A23,C12:L17,MATCH(J21,C5:G5,0)+1,FALSE)),0,HLOOKUP(L24,C5:G10,MATCH(J21,C5:G5,0)+1,FALSE)*E23)</f>
        <v>0</v>
      </c>
      <c r="K23" s="5">
        <f>IF(ISBLANK(HLOOKUP(A23,C12:L17,MATCH(K21,C5:G5,0)+1,FALSE)),0,HLOOKUP(L24,C5:G10,MATCH(K21,C5:G5,0)+1,FALSE)*F23)</f>
        <v>0</v>
      </c>
      <c r="L23" s="32" t="str">
        <f>INDEX(G21:K21,1,MATCH(MAX(G23:K23),G23:K23,0))</f>
        <v>'D</v>
      </c>
      <c r="M23" s="21">
        <f>IF(AND(M21=A23, L23="'A"),1,0)</f>
        <v>0</v>
      </c>
      <c r="N23" s="17">
        <f>IF(AND(N21=A23, L23="'A"),1,0)</f>
        <v>0</v>
      </c>
      <c r="O23" s="17">
        <f>IF(AND(O21=A23, L23="'A"),1,0)</f>
        <v>0</v>
      </c>
      <c r="P23" s="17">
        <f>IF(AND(P21=A23, L23="'A"),1,0)</f>
        <v>0</v>
      </c>
      <c r="Q23" s="17">
        <f>IF(AND(Q21=A23, L23="'A"),1,0)</f>
        <v>0</v>
      </c>
      <c r="R23" s="17">
        <f>IF(AND(R21=A23, L23="'A"),1,0)</f>
        <v>0</v>
      </c>
      <c r="S23" s="17">
        <f>IF(AND(S21=A23, L23="'A"),1,0)</f>
        <v>0</v>
      </c>
      <c r="T23" s="17">
        <f>IF(AND(T21=A23, L23="'A"),1,0)</f>
        <v>0</v>
      </c>
      <c r="U23" s="17">
        <f>IF(AND(U21=A23, L23="'A"),1,0)</f>
        <v>0</v>
      </c>
      <c r="V23" s="22">
        <f>IF(AND(V21=A23, L23="'A"),1,0)</f>
        <v>0</v>
      </c>
      <c r="W23" s="21">
        <f>IF(AND(W21=A23, L23="'Z"),1,0)</f>
        <v>0</v>
      </c>
      <c r="X23" s="17">
        <f>IF(AND(X21=A23, L23="'Z"),1,0)</f>
        <v>0</v>
      </c>
      <c r="Y23" s="17">
        <f>IF(AND(Y21=A23, L23="'Z"),1,0)</f>
        <v>0</v>
      </c>
      <c r="Z23" s="17">
        <f>IF(AND(Z21=A23, L23="'Z"),1,0)</f>
        <v>0</v>
      </c>
      <c r="AA23" s="17">
        <f>IF(AND(AA21=A23, L23="'Z"),1,0)</f>
        <v>0</v>
      </c>
      <c r="AB23" s="17">
        <f>IF(AND(AB21=A23, L23="'Z"),1,0)</f>
        <v>0</v>
      </c>
      <c r="AC23" s="17">
        <f>IF(AND(AC21=A23, L23="'Z"),1,0)</f>
        <v>0</v>
      </c>
      <c r="AD23" s="17">
        <f>IF(AND(AD21=A23, L23="'Z"),1,0)</f>
        <v>0</v>
      </c>
      <c r="AE23" s="17">
        <f>IF(AND(AE21=A23, L23="'Z"),1,0)</f>
        <v>0</v>
      </c>
      <c r="AF23" s="22">
        <f>IF(AND(AF21=A23, L23="'Z"),1,0)</f>
        <v>0</v>
      </c>
      <c r="AG23" s="21">
        <f>IF(AND(AG21=A23, L23="'D"),1,0)</f>
        <v>0</v>
      </c>
      <c r="AH23" s="17">
        <f>IF(AND(AH21=A23, L23="'D"),1,0)</f>
        <v>0</v>
      </c>
      <c r="AI23" s="17">
        <f>IF(AND(AI21=A23, L23="'D"),1,0)</f>
        <v>0</v>
      </c>
      <c r="AJ23" s="17">
        <f>IF(AND(AJ21=A23, L23="'D"),1,0)</f>
        <v>1</v>
      </c>
      <c r="AK23" s="17">
        <f>IF(AND(AK21=A23, L23="'D"),1,0)</f>
        <v>0</v>
      </c>
      <c r="AL23" s="17">
        <f>IF(AND(AL21=A23, L23="'D"),1,0)</f>
        <v>0</v>
      </c>
      <c r="AM23" s="17">
        <f>IF(AND(AM21=A23, L23="'D"),1,0)</f>
        <v>0</v>
      </c>
      <c r="AN23" s="17">
        <f>IF(AND(AN21=A23, L23="'D"),1,0)</f>
        <v>0</v>
      </c>
      <c r="AO23" s="17">
        <f>IF(AND(AO21=A23, L23="'D"),1,0)</f>
        <v>0</v>
      </c>
      <c r="AP23" s="22">
        <f>IF(AND(AP21=A23, L23="'D"),1,0)</f>
        <v>0</v>
      </c>
      <c r="AQ23" s="21">
        <f>IF(AND(AQ21=A23, L23="'N"),1,0)</f>
        <v>0</v>
      </c>
      <c r="AR23" s="17">
        <f>IF(AND(AR21=A23, L23="'N"),1,0)</f>
        <v>0</v>
      </c>
      <c r="AS23" s="17">
        <f>IF(AND(AS21=A23, L23="'N"),1,0)</f>
        <v>0</v>
      </c>
      <c r="AT23" s="17">
        <f>IF(AND(AT21=A23, L23="'N"),1,0)</f>
        <v>0</v>
      </c>
      <c r="AU23" s="17">
        <f>IF(AND(AU21=A23, L23="'N"),1,0)</f>
        <v>0</v>
      </c>
      <c r="AV23" s="17">
        <f>IF(AND(AV21=A23, L23="'N"),1,0)</f>
        <v>0</v>
      </c>
      <c r="AW23" s="17">
        <f>IF(AND(AW21=A23, L23="'N"),1,0)</f>
        <v>0</v>
      </c>
      <c r="AX23" s="17">
        <f>IF(AND(AX21=A23, L23="'N"),1,0)</f>
        <v>0</v>
      </c>
      <c r="AY23" s="17">
        <f>IF(AND(AY21=A23, L23="'N"),1,0)</f>
        <v>0</v>
      </c>
      <c r="AZ23" s="22">
        <f>IF(AND(AZ21=A23, L23="'N"),1,0)</f>
        <v>0</v>
      </c>
      <c r="BA23" s="21">
        <f>IF(AND(BA21=A23, L23="'V"),1,0)</f>
        <v>0</v>
      </c>
      <c r="BB23" s="17">
        <f>IF(AND(BB21=A23, L23="'V"),1,0)</f>
        <v>0</v>
      </c>
      <c r="BC23" s="17">
        <f>IF(AND(BC21=A23, L23="'V"),1,0)</f>
        <v>0</v>
      </c>
      <c r="BD23" s="17">
        <f>IF(AND(BD21=A23, L23="'V"),1,0)</f>
        <v>0</v>
      </c>
      <c r="BE23" s="17">
        <f>IF(AND(BE21=A23, L23="'V"),1,0)</f>
        <v>0</v>
      </c>
      <c r="BF23" s="17">
        <f>IF(AND(BF21=A23, L23="'V"),1,0)</f>
        <v>0</v>
      </c>
      <c r="BG23" s="17">
        <f>IF(AND(BG21=A23, L23="'V"),1,0)</f>
        <v>0</v>
      </c>
      <c r="BH23" s="17">
        <f>IF(AND(BH21=A23, L23="'V"),1,0)</f>
        <v>0</v>
      </c>
      <c r="BI23" s="17">
        <f>IF(AND(BI21=A23, L23="'V"),1,0)</f>
        <v>0</v>
      </c>
      <c r="BJ23" s="22">
        <f>IF(AND(BJ21=A23, L23="'V"),1,0)</f>
        <v>0</v>
      </c>
      <c r="BK23" s="3">
        <f>IF(AND(L22="'A",BK21=L23),1,0)</f>
        <v>0</v>
      </c>
      <c r="BL23" s="4">
        <f>IF(AND(L22="'A",BL21=L23),1,0)</f>
        <v>0</v>
      </c>
      <c r="BM23" s="4">
        <f>IF(AND(L22="'A",BM21=L23),1,0)</f>
        <v>1</v>
      </c>
      <c r="BN23" s="4">
        <f>IF(AND(L22="'A",BN21=L23),1,0)</f>
        <v>0</v>
      </c>
      <c r="BO23" s="5">
        <f>IF(AND(L22="'A",BO21=L23),1,0)</f>
        <v>0</v>
      </c>
      <c r="BP23" s="3">
        <f>IF(AND(L22="'Z",BP21=L23),1,0)</f>
        <v>0</v>
      </c>
      <c r="BQ23" s="4">
        <f>IF(AND(L22="'Z",BQ21=L23),1,0)</f>
        <v>0</v>
      </c>
      <c r="BR23" s="4">
        <f>IF(AND(L22="'Z",BR21=L23),1,0)</f>
        <v>0</v>
      </c>
      <c r="BS23" s="4">
        <f>IF(AND(L22="'Z",BS21=L23),1,0)</f>
        <v>0</v>
      </c>
      <c r="BT23" s="5">
        <f>IF(AND(L22="'Z",BT21=L23),1,0)</f>
        <v>0</v>
      </c>
      <c r="BU23" s="3">
        <f>IF(AND(L22="'D",BU21=L23),1,0)</f>
        <v>0</v>
      </c>
      <c r="BV23" s="4">
        <f>IF(AND(L22="'D",BV21=L23),1,0)</f>
        <v>0</v>
      </c>
      <c r="BW23" s="4">
        <f>IF(AND(L22="'D",BW21=L23),1,0)</f>
        <v>0</v>
      </c>
      <c r="BX23" s="4">
        <f>IF(AND(L22="'D",BX21=L23),1,0)</f>
        <v>0</v>
      </c>
      <c r="BY23" s="5">
        <f>IF(AND(L22="'D",BY21=L23),1,0)</f>
        <v>0</v>
      </c>
      <c r="BZ23" s="3">
        <f>IF(AND(L22="'N",BZ21=L23),1,0)</f>
        <v>0</v>
      </c>
      <c r="CA23" s="4">
        <f>IF(AND(L22="'N",CA21=L23),1,0)</f>
        <v>0</v>
      </c>
      <c r="CB23" s="4">
        <f>IF(AND(L22="'N",CB21=L23),1,0)</f>
        <v>0</v>
      </c>
      <c r="CC23" s="4">
        <f>IF(AND(L22="'N",CC21=L23),1,0)</f>
        <v>0</v>
      </c>
      <c r="CD23" s="5">
        <f>IF(AND(L22="'N",CD21=L23),1,0)</f>
        <v>0</v>
      </c>
      <c r="CE23" s="3">
        <f>IF(AND(L22="'V",CE21=L23),1,0)</f>
        <v>0</v>
      </c>
      <c r="CF23" s="4">
        <f>IF(AND(L22="'V",CF21=L23),1,0)</f>
        <v>0</v>
      </c>
      <c r="CG23" s="4">
        <f>IF(AND(L22="'V",CG21=L23),1,0)</f>
        <v>0</v>
      </c>
      <c r="CH23" s="4">
        <f>IF(AND(L22="'V",CH21=L23),1,0)</f>
        <v>0</v>
      </c>
      <c r="CI23" s="5">
        <f>IF(AND(L22="'V",CI21=L23),1,0)</f>
        <v>0</v>
      </c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</row>
    <row r="24" spans="1:215">
      <c r="A24" s="16" t="s">
        <v>13</v>
      </c>
      <c r="B24" s="3">
        <f>IF(ISBLANK(HLOOKUP(A24,C12:L17,2,FALSE)),0,HLOOKUP(A24,C12:L17,2,FALSE) * (C6*B23+C7*C23+C8*D23+C9*E23+C10*F23))</f>
        <v>0</v>
      </c>
      <c r="C24" s="4">
        <f>IF(ISBLANK(HLOOKUP(A24,C12:L17,3,FALSE)),0,HLOOKUP(A24,C12:L17,3,FALSE) * (D6*B23+D7*C23+D8*D23+D9*E23+D10*F23))</f>
        <v>0</v>
      </c>
      <c r="D24" s="4">
        <f>IF(ISBLANK(HLOOKUP(A24,C12:L17,4,FALSE)),0,HLOOKUP(A24,C12:L17,4,FALSE) * (E6*B23+E7*C23+E8*D23+E9*E23+E10*F23))</f>
        <v>0</v>
      </c>
      <c r="E24" s="4">
        <f>IF(ISBLANK(HLOOKUP(A24,C12:L17,5,FALSE)),0,HLOOKUP(A24,C12:L17,5,FALSE) * (F6*B23+F7*C23+F8*D23+F9*E23+F10*F23))</f>
        <v>2.9399999999999999E-2</v>
      </c>
      <c r="F24" s="4">
        <f>IF(ISBLANK(HLOOKUP(A24,C12:L17,6,FALSE)),0,HLOOKUP(A24,C12:L17,6,FALSE) * (G6*B23+G7*C23+G8*D23+G9*E23+G10*F23))</f>
        <v>0</v>
      </c>
      <c r="G24" s="3">
        <f>IF(ISBLANK(HLOOKUP(A24,C12:L17,MATCH(G21,C5:G5,0)+1,FALSE)),0,HLOOKUP(L25,C5:G10,MATCH(G21,C5:G5,0)+1,FALSE)*B24)</f>
        <v>0</v>
      </c>
      <c r="H24" s="4">
        <f>IF(ISBLANK(HLOOKUP(A24,C12:L17,MATCH(H21,C5:G5,0)+1,FALSE)),0,HLOOKUP(L25,C5:G10,MATCH(H21,C5:G5,0)+1,FALSE)*C24)</f>
        <v>0</v>
      </c>
      <c r="I24" s="4">
        <f>IF(ISBLANK(HLOOKUP(A24,C12:L17,MATCH(I21,C5:G5,0)+1,FALSE)),0,HLOOKUP(L25,C5:G10,MATCH(I21,C5:G5,0)+1,FALSE)*D24)</f>
        <v>0</v>
      </c>
      <c r="J24" s="4">
        <f>IF(ISBLANK(HLOOKUP(A24,C12:L17,MATCH(J21,C5:G5,0)+1,FALSE)),0,HLOOKUP(L25,C5:G10,MATCH(J21,C5:G5,0)+1,FALSE)*E24)</f>
        <v>1.176E-2</v>
      </c>
      <c r="K24" s="5">
        <f>IF(ISBLANK(HLOOKUP(A24,C12:L17,MATCH(K21,C5:G5,0)+1,FALSE)),0,HLOOKUP(L25,C5:G10,MATCH(K21,C5:G5,0)+1,FALSE)*F24)</f>
        <v>0</v>
      </c>
      <c r="L24" s="32" t="str">
        <f>INDEX(G21:K21,1,MATCH(MAX(G24:K24),G24:K24,0))</f>
        <v>'N</v>
      </c>
      <c r="M24" s="21">
        <f>IF(AND(M21=A24, L24="'A"),1,0)</f>
        <v>0</v>
      </c>
      <c r="N24" s="17">
        <f>IF(AND(N21=A24, L24="'A"),1,0)</f>
        <v>0</v>
      </c>
      <c r="O24" s="17">
        <f>IF(AND(O21=A24, L24="'A"),1,0)</f>
        <v>0</v>
      </c>
      <c r="P24" s="17">
        <f>IF(AND(P21=A24, L24="'A"),1,0)</f>
        <v>0</v>
      </c>
      <c r="Q24" s="17">
        <f>IF(AND(Q21=A24, L24="'A"),1,0)</f>
        <v>0</v>
      </c>
      <c r="R24" s="17">
        <f>IF(AND(R21=A24, L24="'A"),1,0)</f>
        <v>0</v>
      </c>
      <c r="S24" s="17">
        <f>IF(AND(S21=A24, L24="'A"),1,0)</f>
        <v>0</v>
      </c>
      <c r="T24" s="17">
        <f>IF(AND(T21=A24, L24="'A"),1,0)</f>
        <v>0</v>
      </c>
      <c r="U24" s="17">
        <f>IF(AND(U21=A24, L24="'A"),1,0)</f>
        <v>0</v>
      </c>
      <c r="V24" s="22">
        <f>IF(AND(V21=A24, L24="'A"),1,0)</f>
        <v>0</v>
      </c>
      <c r="W24" s="21">
        <f>IF(AND(W21=A24, L24="'Z"),1,0)</f>
        <v>0</v>
      </c>
      <c r="X24" s="17">
        <f>IF(AND(X21=A24, L24="'Z"),1,0)</f>
        <v>0</v>
      </c>
      <c r="Y24" s="17">
        <f>IF(AND(Y21=A24, L24="'Z"),1,0)</f>
        <v>0</v>
      </c>
      <c r="Z24" s="17">
        <f>IF(AND(Z21=A24, L24="'Z"),1,0)</f>
        <v>0</v>
      </c>
      <c r="AA24" s="17">
        <f>IF(AND(AA21=A24, L24="'Z"),1,0)</f>
        <v>0</v>
      </c>
      <c r="AB24" s="17">
        <f>IF(AND(AB21=A24, L24="'Z"),1,0)</f>
        <v>0</v>
      </c>
      <c r="AC24" s="17">
        <f>IF(AND(AC21=A24, L24="'Z"),1,0)</f>
        <v>0</v>
      </c>
      <c r="AD24" s="17">
        <f>IF(AND(AD21=A24, L24="'Z"),1,0)</f>
        <v>0</v>
      </c>
      <c r="AE24" s="17">
        <f>IF(AND(AE21=A24, L24="'Z"),1,0)</f>
        <v>0</v>
      </c>
      <c r="AF24" s="22">
        <f>IF(AND(AF21=A24, L24="'Z"),1,0)</f>
        <v>0</v>
      </c>
      <c r="AG24" s="21">
        <f>IF(AND(AG21=A24, L24="'D"),1,0)</f>
        <v>0</v>
      </c>
      <c r="AH24" s="17">
        <f>IF(AND(AH21=A24, L24="'D"),1,0)</f>
        <v>0</v>
      </c>
      <c r="AI24" s="17">
        <f>IF(AND(AI21=A24, L24="'D"),1,0)</f>
        <v>0</v>
      </c>
      <c r="AJ24" s="17">
        <f>IF(AND(AJ21=A24, L24="'D"),1,0)</f>
        <v>0</v>
      </c>
      <c r="AK24" s="17">
        <f>IF(AND(AK21=A24, L24="'D"),1,0)</f>
        <v>0</v>
      </c>
      <c r="AL24" s="17">
        <f>IF(AND(AL21=A24, L24="'D"),1,0)</f>
        <v>0</v>
      </c>
      <c r="AM24" s="17">
        <f>IF(AND(AM21=A24, L24="'D"),1,0)</f>
        <v>0</v>
      </c>
      <c r="AN24" s="17">
        <f>IF(AND(AN21=A24, L24="'D"),1,0)</f>
        <v>0</v>
      </c>
      <c r="AO24" s="17">
        <f>IF(AND(AO21=A24, L24="'D"),1,0)</f>
        <v>0</v>
      </c>
      <c r="AP24" s="22">
        <f>IF(AND(AP21=A24, L24="'D"),1,0)</f>
        <v>0</v>
      </c>
      <c r="AQ24" s="21">
        <f>IF(AND(AQ21=A24, L24="'N"),1,0)</f>
        <v>0</v>
      </c>
      <c r="AR24" s="17">
        <f>IF(AND(AR21=A24, L24="'N"),1,0)</f>
        <v>0</v>
      </c>
      <c r="AS24" s="17">
        <f>IF(AND(AS21=A24, L24="'N"),1,0)</f>
        <v>0</v>
      </c>
      <c r="AT24" s="17">
        <f>IF(AND(AT21=A24, L24="'N"),1,0)</f>
        <v>0</v>
      </c>
      <c r="AU24" s="17">
        <f>IF(AND(AU21=A24, L24="'N"),1,0)</f>
        <v>0</v>
      </c>
      <c r="AV24" s="17">
        <f>IF(AND(AV21=A24, L24="'N"),1,0)</f>
        <v>0</v>
      </c>
      <c r="AW24" s="17">
        <f>IF(AND(AW21=A24, L24="'N"),1,0)</f>
        <v>0</v>
      </c>
      <c r="AX24" s="17">
        <f>IF(AND(AX21=A24, L24="'N"),1,0)</f>
        <v>0</v>
      </c>
      <c r="AY24" s="17">
        <f>IF(AND(AY21=A24, L24="'N"),1,0)</f>
        <v>1</v>
      </c>
      <c r="AZ24" s="22">
        <f>IF(AND(AZ21=A24, L24="'N"),1,0)</f>
        <v>0</v>
      </c>
      <c r="BA24" s="21">
        <f>IF(AND(BA21=A24, L24="'V"),1,0)</f>
        <v>0</v>
      </c>
      <c r="BB24" s="17">
        <f>IF(AND(BB21=A24, L24="'V"),1,0)</f>
        <v>0</v>
      </c>
      <c r="BC24" s="17">
        <f>IF(AND(BC21=A24, L24="'V"),1,0)</f>
        <v>0</v>
      </c>
      <c r="BD24" s="17">
        <f>IF(AND(BD21=A24, L24="'V"),1,0)</f>
        <v>0</v>
      </c>
      <c r="BE24" s="17">
        <f>IF(AND(BE21=A24, L24="'V"),1,0)</f>
        <v>0</v>
      </c>
      <c r="BF24" s="17">
        <f>IF(AND(BF21=A24, L24="'V"),1,0)</f>
        <v>0</v>
      </c>
      <c r="BG24" s="17">
        <f>IF(AND(BG21=A24, L24="'V"),1,0)</f>
        <v>0</v>
      </c>
      <c r="BH24" s="17">
        <f>IF(AND(BH21=A24, L24="'V"),1,0)</f>
        <v>0</v>
      </c>
      <c r="BI24" s="17">
        <f>IF(AND(BI21=A24, L24="'V"),1,0)</f>
        <v>0</v>
      </c>
      <c r="BJ24" s="22">
        <f>IF(AND(BJ21=A24, L24="'V"),1,0)</f>
        <v>0</v>
      </c>
      <c r="BK24" s="3">
        <f>IF(AND(L23="'A",BK21=L24),1,0)</f>
        <v>0</v>
      </c>
      <c r="BL24" s="4">
        <f>IF(AND(L23="'A",BL21=L24),1,0)</f>
        <v>0</v>
      </c>
      <c r="BM24" s="4">
        <f>IF(AND(L23="'A",BM21=L24),1,0)</f>
        <v>0</v>
      </c>
      <c r="BN24" s="4">
        <f>IF(AND(L23="'A",BN21=L24),1,0)</f>
        <v>0</v>
      </c>
      <c r="BO24" s="5">
        <f>IF(AND(L23="'A",BO21=L24),1,0)</f>
        <v>0</v>
      </c>
      <c r="BP24" s="3">
        <f>IF(AND(L23="'Z",BP21=L24),1,0)</f>
        <v>0</v>
      </c>
      <c r="BQ24" s="4">
        <f>IF(AND(L23="'Z",BQ21=L24),1,0)</f>
        <v>0</v>
      </c>
      <c r="BR24" s="4">
        <f>IF(AND(L23="'Z",BR21=L24),1,0)</f>
        <v>0</v>
      </c>
      <c r="BS24" s="4">
        <f>IF(AND(L23="'Z",BS21=L24),1,0)</f>
        <v>0</v>
      </c>
      <c r="BT24" s="5">
        <f>IF(AND(L23="'Z",BT21=L24),1,0)</f>
        <v>0</v>
      </c>
      <c r="BU24" s="3">
        <f>IF(AND(L23="'D",BU21=L24),1,0)</f>
        <v>0</v>
      </c>
      <c r="BV24" s="4">
        <f>IF(AND(L23="'D",BV21=L24),1,0)</f>
        <v>0</v>
      </c>
      <c r="BW24" s="4">
        <f>IF(AND(L23="'D",BW21=L24),1,0)</f>
        <v>0</v>
      </c>
      <c r="BX24" s="4">
        <f>IF(AND(L23="'D",BX21=L24),1,0)</f>
        <v>1</v>
      </c>
      <c r="BY24" s="5">
        <f>IF(AND(L23="'D",BY21=L24),1,0)</f>
        <v>0</v>
      </c>
      <c r="BZ24" s="3">
        <f>IF(AND(L23="'N",BZ21=L24),1,0)</f>
        <v>0</v>
      </c>
      <c r="CA24" s="4">
        <f>IF(AND(L23="'N",CA21=L24),1,0)</f>
        <v>0</v>
      </c>
      <c r="CB24" s="4">
        <f>IF(AND(L23="'N",CB21=L24),1,0)</f>
        <v>0</v>
      </c>
      <c r="CC24" s="4">
        <f>IF(AND(L23="'N",CC21=L24),1,0)</f>
        <v>0</v>
      </c>
      <c r="CD24" s="5">
        <f>IF(AND(L23="'N",CD21=L24),1,0)</f>
        <v>0</v>
      </c>
      <c r="CE24" s="3">
        <f>IF(AND(L23="'V",CE21=L24),1,0)</f>
        <v>0</v>
      </c>
      <c r="CF24" s="4">
        <f>IF(AND(L23="'V",CF21=L24),1,0)</f>
        <v>0</v>
      </c>
      <c r="CG24" s="4">
        <f>IF(AND(L23="'V",CG21=L24),1,0)</f>
        <v>0</v>
      </c>
      <c r="CH24" s="4">
        <f>IF(AND(L23="'V",CH21=L24),1,0)</f>
        <v>0</v>
      </c>
      <c r="CI24" s="5">
        <f>IF(AND(L23="'V",CI21=L24),1,0)</f>
        <v>0</v>
      </c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</row>
    <row r="25" spans="1:215">
      <c r="A25" s="16" t="s">
        <v>11</v>
      </c>
      <c r="B25" s="3">
        <f>IF(ISBLANK(HLOOKUP(A25,C12:L17,2,FALSE)),0,HLOOKUP(A25,C12:L17,2,FALSE) * (C6*B24+C7*C24+C8*D24+C9*E24+C10*F24))</f>
        <v>0</v>
      </c>
      <c r="C25" s="4">
        <f>IF(ISBLANK(HLOOKUP(A25,C12:L17,3,FALSE)),0,HLOOKUP(A25,C12:L17,3,FALSE) * (D6*B24+D7*C24+D8*D24+D9*E24+D10*F24))</f>
        <v>0</v>
      </c>
      <c r="D25" s="4">
        <f>IF(ISBLANK(HLOOKUP(A25,C12:L17,4,FALSE)),0,HLOOKUP(A25,C12:L17,4,FALSE) * (E6*B24+E7*C24+E8*D24+E9*E24+E10*F24))</f>
        <v>2.9399999999999999E-4</v>
      </c>
      <c r="E25" s="4">
        <f>IF(ISBLANK(HLOOKUP(A25,C12:L17,5,FALSE)),0,HLOOKUP(A25,C12:L17,5,FALSE) * (F6*B24+F7*C24+F8*D24+F9*E24+F10*F24))</f>
        <v>1.7639999999999999E-3</v>
      </c>
      <c r="F25" s="4">
        <f>IF(ISBLANK(HLOOKUP(A25,C12:L17,6,FALSE)),0,HLOOKUP(A25,C12:L17,6,FALSE) * (G6*B24+G7*C24+G8*D24+G9*E24+G10*F24))</f>
        <v>3.5279999999999999E-3</v>
      </c>
      <c r="G25" s="3">
        <f>IF(ISBLANK(HLOOKUP(A25,C12:L17,MATCH(G21,C5:G5,0)+1,FALSE)),0,HLOOKUP(L26,C5:G10,MATCH(G21,C5:G5,0)+1,FALSE)*B25)</f>
        <v>0</v>
      </c>
      <c r="H25" s="4">
        <f>IF(ISBLANK(HLOOKUP(A25,C12:L17,MATCH(H21,C5:G5,0)+1,FALSE)),0,HLOOKUP(L26,C5:G10,MATCH(H21,C5:G5,0)+1,FALSE)*C25)</f>
        <v>0</v>
      </c>
      <c r="I25" s="4">
        <f>IF(ISBLANK(HLOOKUP(A25,C12:L17,MATCH(I21,C5:G5,0)+1,FALSE)),0,HLOOKUP(L26,C5:G10,MATCH(I21,C5:G5,0)+1,FALSE)*D25)</f>
        <v>2.94E-5</v>
      </c>
      <c r="J25" s="4">
        <f>IF(ISBLANK(HLOOKUP(A25,C12:L17,MATCH(J21,C5:G5,0)+1,FALSE)),0,HLOOKUP(L26,C5:G10,MATCH(J21,C5:G5,0)+1,FALSE)*E25)</f>
        <v>1.7640000000000001E-4</v>
      </c>
      <c r="K25" s="5">
        <f>IF(ISBLANK(HLOOKUP(A25,C12:L17,MATCH(K21,C5:G5,0)+1,FALSE)),0,HLOOKUP(L26,C5:G10,MATCH(K21,C5:G5,0)+1,FALSE)*F25)</f>
        <v>1.0583999999999999E-3</v>
      </c>
      <c r="L25" s="32" t="str">
        <f>INDEX(G21:K21,1,MATCH(MAX(G25:K25),G25:K25,0))</f>
        <v>'V</v>
      </c>
      <c r="M25" s="21">
        <f>IF(AND(M21=A25, L25="'A"),1,0)</f>
        <v>0</v>
      </c>
      <c r="N25" s="17">
        <f>IF(AND(N21=A25, L25="'A"),1,0)</f>
        <v>0</v>
      </c>
      <c r="O25" s="17">
        <f>IF(AND(O21=A25, L25="'A"),1,0)</f>
        <v>0</v>
      </c>
      <c r="P25" s="17">
        <f>IF(AND(P21=A25, L25="'A"),1,0)</f>
        <v>0</v>
      </c>
      <c r="Q25" s="17">
        <f>IF(AND(Q21=A25, L25="'A"),1,0)</f>
        <v>0</v>
      </c>
      <c r="R25" s="17">
        <f>IF(AND(R21=A25, L25="'A"),1,0)</f>
        <v>0</v>
      </c>
      <c r="S25" s="17">
        <f>IF(AND(S21=A25, L25="'A"),1,0)</f>
        <v>0</v>
      </c>
      <c r="T25" s="17">
        <f>IF(AND(T21=A25, L25="'A"),1,0)</f>
        <v>0</v>
      </c>
      <c r="U25" s="17">
        <f>IF(AND(U21=A25, L25="'A"),1,0)</f>
        <v>0</v>
      </c>
      <c r="V25" s="22">
        <f>IF(AND(V21=A25, L25="'A"),1,0)</f>
        <v>0</v>
      </c>
      <c r="W25" s="21">
        <f>IF(AND(W21=A25, L25="'Z"),1,0)</f>
        <v>0</v>
      </c>
      <c r="X25" s="17">
        <f>IF(AND(X21=A25, L25="'Z"),1,0)</f>
        <v>0</v>
      </c>
      <c r="Y25" s="17">
        <f>IF(AND(Y21=A25, L25="'Z"),1,0)</f>
        <v>0</v>
      </c>
      <c r="Z25" s="17">
        <f>IF(AND(Z21=A25, L25="'Z"),1,0)</f>
        <v>0</v>
      </c>
      <c r="AA25" s="17">
        <f>IF(AND(AA21=A25, L25="'Z"),1,0)</f>
        <v>0</v>
      </c>
      <c r="AB25" s="17">
        <f>IF(AND(AB21=A25, L25="'Z"),1,0)</f>
        <v>0</v>
      </c>
      <c r="AC25" s="17">
        <f>IF(AND(AC21=A25, L25="'Z"),1,0)</f>
        <v>0</v>
      </c>
      <c r="AD25" s="17">
        <f>IF(AND(AD21=A25, L25="'Z"),1,0)</f>
        <v>0</v>
      </c>
      <c r="AE25" s="17">
        <f>IF(AND(AE21=A25, L25="'Z"),1,0)</f>
        <v>0</v>
      </c>
      <c r="AF25" s="22">
        <f>IF(AND(AF21=A25, L25="'Z"),1,0)</f>
        <v>0</v>
      </c>
      <c r="AG25" s="21">
        <f>IF(AND(AG21=A25, L25="'D"),1,0)</f>
        <v>0</v>
      </c>
      <c r="AH25" s="17">
        <f>IF(AND(AH21=A25, L25="'D"),1,0)</f>
        <v>0</v>
      </c>
      <c r="AI25" s="17">
        <f>IF(AND(AI21=A25, L25="'D"),1,0)</f>
        <v>0</v>
      </c>
      <c r="AJ25" s="17">
        <f>IF(AND(AJ21=A25, L25="'D"),1,0)</f>
        <v>0</v>
      </c>
      <c r="AK25" s="17">
        <f>IF(AND(AK21=A25, L25="'D"),1,0)</f>
        <v>0</v>
      </c>
      <c r="AL25" s="17">
        <f>IF(AND(AL21=A25, L25="'D"),1,0)</f>
        <v>0</v>
      </c>
      <c r="AM25" s="17">
        <f>IF(AND(AM21=A25, L25="'D"),1,0)</f>
        <v>0</v>
      </c>
      <c r="AN25" s="17">
        <f>IF(AND(AN21=A25, L25="'D"),1,0)</f>
        <v>0</v>
      </c>
      <c r="AO25" s="17">
        <f>IF(AND(AO21=A25, L25="'D"),1,0)</f>
        <v>0</v>
      </c>
      <c r="AP25" s="22">
        <f>IF(AND(AP21=A25, L25="'D"),1,0)</f>
        <v>0</v>
      </c>
      <c r="AQ25" s="21">
        <f>IF(AND(AQ21=A25, L25="'N"),1,0)</f>
        <v>0</v>
      </c>
      <c r="AR25" s="17">
        <f>IF(AND(AR21=A25, L25="'N"),1,0)</f>
        <v>0</v>
      </c>
      <c r="AS25" s="17">
        <f>IF(AND(AS21=A25, L25="'N"),1,0)</f>
        <v>0</v>
      </c>
      <c r="AT25" s="17">
        <f>IF(AND(AT21=A25, L25="'N"),1,0)</f>
        <v>0</v>
      </c>
      <c r="AU25" s="17">
        <f>IF(AND(AU21=A25, L25="'N"),1,0)</f>
        <v>0</v>
      </c>
      <c r="AV25" s="17">
        <f>IF(AND(AV21=A25, L25="'N"),1,0)</f>
        <v>0</v>
      </c>
      <c r="AW25" s="17">
        <f>IF(AND(AW21=A25, L25="'N"),1,0)</f>
        <v>0</v>
      </c>
      <c r="AX25" s="17">
        <f>IF(AND(AX21=A25, L25="'N"),1,0)</f>
        <v>0</v>
      </c>
      <c r="AY25" s="17">
        <f>IF(AND(AY21=A25, L25="'N"),1,0)</f>
        <v>0</v>
      </c>
      <c r="AZ25" s="22">
        <f>IF(AND(AZ21=A25, L25="'N"),1,0)</f>
        <v>0</v>
      </c>
      <c r="BA25" s="21">
        <f>IF(AND(BA21=A25, L25="'V"),1,0)</f>
        <v>0</v>
      </c>
      <c r="BB25" s="17">
        <f>IF(AND(BB21=A25, L25="'V"),1,0)</f>
        <v>0</v>
      </c>
      <c r="BC25" s="17">
        <f>IF(AND(BC21=A25, L25="'V"),1,0)</f>
        <v>0</v>
      </c>
      <c r="BD25" s="17">
        <f>IF(AND(BD21=A25, L25="'V"),1,0)</f>
        <v>0</v>
      </c>
      <c r="BE25" s="17">
        <f>IF(AND(BE21=A25, L25="'V"),1,0)</f>
        <v>0</v>
      </c>
      <c r="BF25" s="17">
        <f>IF(AND(BF21=A25, L25="'V"),1,0)</f>
        <v>0</v>
      </c>
      <c r="BG25" s="17">
        <f>IF(AND(BG21=A25, L25="'V"),1,0)</f>
        <v>1</v>
      </c>
      <c r="BH25" s="17">
        <f>IF(AND(BH21=A25, L25="'V"),1,0)</f>
        <v>0</v>
      </c>
      <c r="BI25" s="17">
        <f>IF(AND(BI21=A25, L25="'V"),1,0)</f>
        <v>0</v>
      </c>
      <c r="BJ25" s="22">
        <f>IF(AND(BJ21=A25, L25="'V"),1,0)</f>
        <v>0</v>
      </c>
      <c r="BK25" s="3">
        <f>IF(AND(L24="'A",BK21=L25),1,0)</f>
        <v>0</v>
      </c>
      <c r="BL25" s="4">
        <f>IF(AND(L24="'A",BL21=L25),1,0)</f>
        <v>0</v>
      </c>
      <c r="BM25" s="4">
        <f>IF(AND(L24="'A",BM21=L25),1,0)</f>
        <v>0</v>
      </c>
      <c r="BN25" s="4">
        <f>IF(AND(L24="'A",BN21=L25),1,0)</f>
        <v>0</v>
      </c>
      <c r="BO25" s="5">
        <f>IF(AND(L24="'A",BO21=L25),1,0)</f>
        <v>0</v>
      </c>
      <c r="BP25" s="3">
        <f>IF(AND(L24="'Z",BP21=L25),1,0)</f>
        <v>0</v>
      </c>
      <c r="BQ25" s="4">
        <f>IF(AND(L24="'Z",BQ21=L25),1,0)</f>
        <v>0</v>
      </c>
      <c r="BR25" s="4">
        <f>IF(AND(L24="'Z",BR21=L25),1,0)</f>
        <v>0</v>
      </c>
      <c r="BS25" s="4">
        <f>IF(AND(L24="'Z",BS21=L25),1,0)</f>
        <v>0</v>
      </c>
      <c r="BT25" s="5">
        <f>IF(AND(L24="'Z",BT21=L25),1,0)</f>
        <v>0</v>
      </c>
      <c r="BU25" s="3">
        <f>IF(AND(L24="'D",BU21=L25),1,0)</f>
        <v>0</v>
      </c>
      <c r="BV25" s="4">
        <f>IF(AND(L24="'D",BV21=L25),1,0)</f>
        <v>0</v>
      </c>
      <c r="BW25" s="4">
        <f>IF(AND(L24="'D",BW21=L25),1,0)</f>
        <v>0</v>
      </c>
      <c r="BX25" s="4">
        <f>IF(AND(L24="'D",BX21=L25),1,0)</f>
        <v>0</v>
      </c>
      <c r="BY25" s="5">
        <f>IF(AND(L24="'D",BY21=L25),1,0)</f>
        <v>0</v>
      </c>
      <c r="BZ25" s="3">
        <f>IF(AND(L24="'N",BZ21=L25),1,0)</f>
        <v>0</v>
      </c>
      <c r="CA25" s="4">
        <f>IF(AND(L24="'N",CA21=L25),1,0)</f>
        <v>0</v>
      </c>
      <c r="CB25" s="4">
        <f>IF(AND(L24="'N",CB21=L25),1,0)</f>
        <v>0</v>
      </c>
      <c r="CC25" s="4">
        <f>IF(AND(L24="'N",CC21=L25),1,0)</f>
        <v>0</v>
      </c>
      <c r="CD25" s="5">
        <f>IF(AND(L24="'N",CD21=L25),1,0)</f>
        <v>1</v>
      </c>
      <c r="CE25" s="3">
        <f>IF(AND(L24="'V",CE21=L25),1,0)</f>
        <v>0</v>
      </c>
      <c r="CF25" s="4">
        <f>IF(AND(L24="'V",CF21=L25),1,0)</f>
        <v>0</v>
      </c>
      <c r="CG25" s="4">
        <f>IF(AND(L24="'V",CG21=L25),1,0)</f>
        <v>0</v>
      </c>
      <c r="CH25" s="4">
        <f>IF(AND(L24="'V",CH21=L25),1,0)</f>
        <v>0</v>
      </c>
      <c r="CI25" s="5">
        <f>IF(AND(L24="'V",CI21=L25),1,0)</f>
        <v>0</v>
      </c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</row>
    <row r="26" spans="1:215">
      <c r="A26" s="16" t="s">
        <v>14</v>
      </c>
      <c r="B26" s="3">
        <f>IF(ISBLANK(HLOOKUP(A26,C12:L17,2,FALSE)),0,HLOOKUP(A26,C12:L17,2,FALSE) * (C6*B25+C7*C25+C8*D25+C9*E25+C10*F25))</f>
        <v>0</v>
      </c>
      <c r="C26" s="4">
        <f>IF(ISBLANK(HLOOKUP(A26,C12:L17,3,FALSE)),0,HLOOKUP(A26,C12:L17,3,FALSE) * (D6*B25+D7*C25+D8*D25+D9*E25+D10*F25))</f>
        <v>0</v>
      </c>
      <c r="D26" s="4">
        <f>IF(ISBLANK(HLOOKUP(A26,C12:L17,4,FALSE)),0,HLOOKUP(A26,C12:L17,4,FALSE) * (E6*B25+E7*C25+E8*D25+E9*E25+E10*F25))</f>
        <v>5.0568E-4</v>
      </c>
      <c r="E26" s="4">
        <f>IF(ISBLANK(HLOOKUP(A26,C12:L17,5,FALSE)),0,HLOOKUP(A26,C12:L17,5,FALSE) * (F6*B25+F7*C25+F8*D25+F9*E25+F10*F25))</f>
        <v>0</v>
      </c>
      <c r="F26" s="4">
        <f>IF(ISBLANK(HLOOKUP(A26,C12:L17,6,FALSE)),0,HLOOKUP(A26,C12:L17,6,FALSE) * (G6*B25+G7*C25+G8*D25+G9*E25+G10*F25))</f>
        <v>0</v>
      </c>
      <c r="G26" s="3">
        <f>IF(ISBLANK(HLOOKUP(A26,C12:L17,MATCH(G21,C5:G5,0)+1,FALSE)),0,HLOOKUP(L27,C5:G10,MATCH(G21,C5:G5,0)+1,FALSE)*B26)</f>
        <v>0</v>
      </c>
      <c r="H26" s="4">
        <f>IF(ISBLANK(HLOOKUP(A26,C12:L17,MATCH(H21,C5:G5,0)+1,FALSE)),0,HLOOKUP(L27,C5:G10,MATCH(H21,C5:G5,0)+1,FALSE)*C26)</f>
        <v>0</v>
      </c>
      <c r="I26" s="4">
        <f>IF(ISBLANK(HLOOKUP(A26,C12:L17,MATCH(I21,C5:G5,0)+1,FALSE)),0,HLOOKUP(L27,C5:G10,MATCH(I21,C5:G5,0)+1,FALSE)*D26)</f>
        <v>3.5397599999999999E-4</v>
      </c>
      <c r="J26" s="4">
        <f>IF(ISBLANK(HLOOKUP(A26,C12:L17,MATCH(J21,C5:G5,0)+1,FALSE)),0,HLOOKUP(L27,C5:G10,MATCH(J21,C5:G5,0)+1,FALSE)*E26)</f>
        <v>0</v>
      </c>
      <c r="K26" s="5">
        <f>IF(ISBLANK(HLOOKUP(A26,C12:L17,MATCH(K21,C5:G5,0)+1,FALSE)),0,HLOOKUP(L27,C5:G10,MATCH(K21,C5:G5,0)+1,FALSE)*F26)</f>
        <v>0</v>
      </c>
      <c r="L26" s="32" t="str">
        <f>INDEX(G21:K21,1,MATCH(MAX(G26:K26),G26:K26,0))</f>
        <v>'D</v>
      </c>
      <c r="M26" s="21">
        <f>IF(AND(M21=A26, L26="'A"),1,0)</f>
        <v>0</v>
      </c>
      <c r="N26" s="17">
        <f>IF(AND(N21=A26, L26="'A"),1,0)</f>
        <v>0</v>
      </c>
      <c r="O26" s="17">
        <f>IF(AND(O21=A26, L26="'A"),1,0)</f>
        <v>0</v>
      </c>
      <c r="P26" s="17">
        <f>IF(AND(P21=A26, L26="'A"),1,0)</f>
        <v>0</v>
      </c>
      <c r="Q26" s="17">
        <f>IF(AND(Q21=A26, L26="'A"),1,0)</f>
        <v>0</v>
      </c>
      <c r="R26" s="17">
        <f>IF(AND(R21=A26, L26="'A"),1,0)</f>
        <v>0</v>
      </c>
      <c r="S26" s="17">
        <f>IF(AND(S21=A26, L26="'A"),1,0)</f>
        <v>0</v>
      </c>
      <c r="T26" s="17">
        <f>IF(AND(T21=A26, L26="'A"),1,0)</f>
        <v>0</v>
      </c>
      <c r="U26" s="17">
        <f>IF(AND(U21=A26, L26="'A"),1,0)</f>
        <v>0</v>
      </c>
      <c r="V26" s="22">
        <f>IF(AND(V21=A26, L26="'A"),1,0)</f>
        <v>0</v>
      </c>
      <c r="W26" s="21">
        <f>IF(AND(W21=A26, L26="'Z"),1,0)</f>
        <v>0</v>
      </c>
      <c r="X26" s="17">
        <f>IF(AND(X21=A26, L26="'Z"),1,0)</f>
        <v>0</v>
      </c>
      <c r="Y26" s="17">
        <f>IF(AND(Y21=A26, L26="'Z"),1,0)</f>
        <v>0</v>
      </c>
      <c r="Z26" s="17">
        <f>IF(AND(Z21=A26, L26="'Z"),1,0)</f>
        <v>0</v>
      </c>
      <c r="AA26" s="17">
        <f>IF(AND(AA21=A26, L26="'Z"),1,0)</f>
        <v>0</v>
      </c>
      <c r="AB26" s="17">
        <f>IF(AND(AB21=A26, L26="'Z"),1,0)</f>
        <v>0</v>
      </c>
      <c r="AC26" s="17">
        <f>IF(AND(AC21=A26, L26="'Z"),1,0)</f>
        <v>0</v>
      </c>
      <c r="AD26" s="17">
        <f>IF(AND(AD21=A26, L26="'Z"),1,0)</f>
        <v>0</v>
      </c>
      <c r="AE26" s="17">
        <f>IF(AND(AE21=A26, L26="'Z"),1,0)</f>
        <v>0</v>
      </c>
      <c r="AF26" s="22">
        <f>IF(AND(AF21=A26, L26="'Z"),1,0)</f>
        <v>0</v>
      </c>
      <c r="AG26" s="21">
        <f>IF(AND(AG21=A26, L26="'D"),1,0)</f>
        <v>0</v>
      </c>
      <c r="AH26" s="17">
        <f>IF(AND(AH21=A26, L26="'D"),1,0)</f>
        <v>0</v>
      </c>
      <c r="AI26" s="17">
        <f>IF(AND(AI21=A26, L26="'D"),1,0)</f>
        <v>0</v>
      </c>
      <c r="AJ26" s="17">
        <f>IF(AND(AJ21=A26, L26="'D"),1,0)</f>
        <v>0</v>
      </c>
      <c r="AK26" s="17">
        <f>IF(AND(AK21=A26, L26="'D"),1,0)</f>
        <v>0</v>
      </c>
      <c r="AL26" s="17">
        <f>IF(AND(AL21=A26, L26="'D"),1,0)</f>
        <v>0</v>
      </c>
      <c r="AM26" s="17">
        <f>IF(AND(AM21=A26, L26="'D"),1,0)</f>
        <v>0</v>
      </c>
      <c r="AN26" s="17">
        <f>IF(AND(AN21=A26, L26="'D"),1,0)</f>
        <v>0</v>
      </c>
      <c r="AO26" s="17">
        <f>IF(AND(AO21=A26, L26="'D"),1,0)</f>
        <v>0</v>
      </c>
      <c r="AP26" s="22">
        <f>IF(AND(AP21=A26, L26="'D"),1,0)</f>
        <v>1</v>
      </c>
      <c r="AQ26" s="21">
        <f>IF(AND(AQ21=A26, L26="'N"),1,0)</f>
        <v>0</v>
      </c>
      <c r="AR26" s="17">
        <f>IF(AND(AR21=A26, L26="'N"),1,0)</f>
        <v>0</v>
      </c>
      <c r="AS26" s="17">
        <f>IF(AND(AS21=A26, L26="'N"),1,0)</f>
        <v>0</v>
      </c>
      <c r="AT26" s="17">
        <f>IF(AND(AT21=A26, L26="'N"),1,0)</f>
        <v>0</v>
      </c>
      <c r="AU26" s="17">
        <f>IF(AND(AU21=A26, L26="'N"),1,0)</f>
        <v>0</v>
      </c>
      <c r="AV26" s="17">
        <f>IF(AND(AV21=A26, L26="'N"),1,0)</f>
        <v>0</v>
      </c>
      <c r="AW26" s="17">
        <f>IF(AND(AW21=A26, L26="'N"),1,0)</f>
        <v>0</v>
      </c>
      <c r="AX26" s="17">
        <f>IF(AND(AX21=A26, L26="'N"),1,0)</f>
        <v>0</v>
      </c>
      <c r="AY26" s="17">
        <f>IF(AND(AY21=A26, L26="'N"),1,0)</f>
        <v>0</v>
      </c>
      <c r="AZ26" s="22">
        <f>IF(AND(AZ21=A26, L26="'N"),1,0)</f>
        <v>0</v>
      </c>
      <c r="BA26" s="21">
        <f>IF(AND(BA21=A26, L26="'V"),1,0)</f>
        <v>0</v>
      </c>
      <c r="BB26" s="17">
        <f>IF(AND(BB21=A26, L26="'V"),1,0)</f>
        <v>0</v>
      </c>
      <c r="BC26" s="17">
        <f>IF(AND(BC21=A26, L26="'V"),1,0)</f>
        <v>0</v>
      </c>
      <c r="BD26" s="17">
        <f>IF(AND(BD21=A26, L26="'V"),1,0)</f>
        <v>0</v>
      </c>
      <c r="BE26" s="17">
        <f>IF(AND(BE21=A26, L26="'V"),1,0)</f>
        <v>0</v>
      </c>
      <c r="BF26" s="17">
        <f>IF(AND(BF21=A26, L26="'V"),1,0)</f>
        <v>0</v>
      </c>
      <c r="BG26" s="17">
        <f>IF(AND(BG21=A26, L26="'V"),1,0)</f>
        <v>0</v>
      </c>
      <c r="BH26" s="17">
        <f>IF(AND(BH21=A26, L26="'V"),1,0)</f>
        <v>0</v>
      </c>
      <c r="BI26" s="17">
        <f>IF(AND(BI21=A26, L26="'V"),1,0)</f>
        <v>0</v>
      </c>
      <c r="BJ26" s="22">
        <f>IF(AND(BJ21=A26, L26="'V"),1,0)</f>
        <v>0</v>
      </c>
      <c r="BK26" s="3">
        <f>IF(AND(L25="'A",BK21=L26),1,0)</f>
        <v>0</v>
      </c>
      <c r="BL26" s="4">
        <f>IF(AND(L25="'A",BL21=L26),1,0)</f>
        <v>0</v>
      </c>
      <c r="BM26" s="4">
        <f>IF(AND(L25="'A",BM21=L26),1,0)</f>
        <v>0</v>
      </c>
      <c r="BN26" s="4">
        <f>IF(AND(L25="'A",BN21=L26),1,0)</f>
        <v>0</v>
      </c>
      <c r="BO26" s="5">
        <f>IF(AND(L25="'A",BO21=L26),1,0)</f>
        <v>0</v>
      </c>
      <c r="BP26" s="3">
        <f>IF(AND(L25="'Z",BP21=L26),1,0)</f>
        <v>0</v>
      </c>
      <c r="BQ26" s="4">
        <f>IF(AND(L25="'Z",BQ21=L26),1,0)</f>
        <v>0</v>
      </c>
      <c r="BR26" s="4">
        <f>IF(AND(L25="'Z",BR21=L26),1,0)</f>
        <v>0</v>
      </c>
      <c r="BS26" s="4">
        <f>IF(AND(L25="'Z",BS21=L26),1,0)</f>
        <v>0</v>
      </c>
      <c r="BT26" s="5">
        <f>IF(AND(L25="'Z",BT21=L26),1,0)</f>
        <v>0</v>
      </c>
      <c r="BU26" s="3">
        <f>IF(AND(L25="'D",BU21=L26),1,0)</f>
        <v>0</v>
      </c>
      <c r="BV26" s="4">
        <f>IF(AND(L25="'D",BV21=L26),1,0)</f>
        <v>0</v>
      </c>
      <c r="BW26" s="4">
        <f>IF(AND(L25="'D",BW21=L26),1,0)</f>
        <v>0</v>
      </c>
      <c r="BX26" s="4">
        <f>IF(AND(L25="'D",BX21=L26),1,0)</f>
        <v>0</v>
      </c>
      <c r="BY26" s="5">
        <f>IF(AND(L25="'D",BY21=L26),1,0)</f>
        <v>0</v>
      </c>
      <c r="BZ26" s="3">
        <f>IF(AND(L25="'N",BZ21=L26),1,0)</f>
        <v>0</v>
      </c>
      <c r="CA26" s="4">
        <f>IF(AND(L25="'N",CA21=L26),1,0)</f>
        <v>0</v>
      </c>
      <c r="CB26" s="4">
        <f>IF(AND(L25="'N",CB21=L26),1,0)</f>
        <v>0</v>
      </c>
      <c r="CC26" s="4">
        <f>IF(AND(L25="'N",CC21=L26),1,0)</f>
        <v>0</v>
      </c>
      <c r="CD26" s="5">
        <f>IF(AND(L25="'N",CD21=L26),1,0)</f>
        <v>0</v>
      </c>
      <c r="CE26" s="3">
        <f>IF(AND(L25="'V",CE21=L26),1,0)</f>
        <v>0</v>
      </c>
      <c r="CF26" s="4">
        <f>IF(AND(L25="'V",CF21=L26),1,0)</f>
        <v>0</v>
      </c>
      <c r="CG26" s="4">
        <f>IF(AND(L25="'V",CG21=L26),1,0)</f>
        <v>1</v>
      </c>
      <c r="CH26" s="4">
        <f>IF(AND(L25="'V",CH21=L26),1,0)</f>
        <v>0</v>
      </c>
      <c r="CI26" s="5">
        <f>IF(AND(L25="'V",CI21=L26),1,0)</f>
        <v>0</v>
      </c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</row>
    <row r="27" spans="1:215">
      <c r="A27" s="16" t="s">
        <v>9</v>
      </c>
      <c r="B27" s="3">
        <f>IF(ISBLANK(HLOOKUP(A27,C12:L17,2,FALSE)),0,HLOOKUP(A27,C12:L17,2,FALSE) * (C6*B26+C7*C26+C8*D26+C9*E26+C10*F26))</f>
        <v>0</v>
      </c>
      <c r="C27" s="4">
        <f>IF(ISBLANK(HLOOKUP(A27,C12:L17,3,FALSE)),0,HLOOKUP(A27,C12:L17,3,FALSE) * (D6*B26+D7*C26+D8*D26+D9*E26+D10*F26))</f>
        <v>0</v>
      </c>
      <c r="D27" s="4">
        <f>IF(ISBLANK(HLOOKUP(A27,C12:L17,4,FALSE)),0,HLOOKUP(A27,C12:L17,4,FALSE) * (E6*B26+E7*C26+E8*D26+E9*E26+E10*F26))</f>
        <v>5.0568000000000004E-6</v>
      </c>
      <c r="E27" s="4">
        <f>IF(ISBLANK(HLOOKUP(A27,C12:L17,5,FALSE)),0,HLOOKUP(A27,C12:L17,5,FALSE) * (F6*B26+F7*C26+F8*D26+F9*E26+F10*F26))</f>
        <v>7.0795200000000003E-5</v>
      </c>
      <c r="F27" s="4">
        <f>IF(ISBLANK(HLOOKUP(A27,C12:L17,6,FALSE)),0,HLOOKUP(A27,C12:L17,6,FALSE) * (G6*B26+G7*C26+G8*D26+G9*E26+G10*F26))</f>
        <v>5.0568000000000004E-6</v>
      </c>
      <c r="G27" s="3">
        <f>IF(ISBLANK(HLOOKUP(A27,C12:L17,MATCH(G21,C5:G5,0)+1,FALSE)),0,HLOOKUP(L28,C5:G10,MATCH(G21,C5:G5,0)+1,FALSE)*B27)</f>
        <v>0</v>
      </c>
      <c r="H27" s="4">
        <f>IF(ISBLANK(HLOOKUP(A27,C12:L17,MATCH(H21,C5:G5,0)+1,FALSE)),0,HLOOKUP(L28,C5:G10,MATCH(H21,C5:G5,0)+1,FALSE)*C27)</f>
        <v>0</v>
      </c>
      <c r="I27" s="4">
        <f>IF(ISBLANK(HLOOKUP(A27,C12:L17,MATCH(I21,C5:G5,0)+1,FALSE)),0,HLOOKUP(L28,C5:G10,MATCH(I21,C5:G5,0)+1,FALSE)*D27)</f>
        <v>5.0568000000000007E-7</v>
      </c>
      <c r="J27" s="4">
        <f>IF(ISBLANK(HLOOKUP(A27,C12:L17,MATCH(J21,C5:G5,0)+1,FALSE)),0,HLOOKUP(L28,C5:G10,MATCH(J21,C5:G5,0)+1,FALSE)*E27)</f>
        <v>1.4159040000000001E-5</v>
      </c>
      <c r="K27" s="5">
        <f>IF(ISBLANK(HLOOKUP(A27,C12:L17,MATCH(K21,C5:G5,0)+1,FALSE)),0,HLOOKUP(L28,C5:G10,MATCH(K21,C5:G5,0)+1,FALSE)*F27)</f>
        <v>2.0227200000000003E-6</v>
      </c>
      <c r="L27" s="32" t="str">
        <f>INDEX(G21:K21,1,MATCH(MAX(G27:K27),G27:K27,0))</f>
        <v>'N</v>
      </c>
      <c r="M27" s="21">
        <f>IF(AND(M21=A27, L27="'A"),1,0)</f>
        <v>0</v>
      </c>
      <c r="N27" s="17">
        <f>IF(AND(N21=A27, L27="'A"),1,0)</f>
        <v>0</v>
      </c>
      <c r="O27" s="17">
        <f>IF(AND(O21=A27, L27="'A"),1,0)</f>
        <v>0</v>
      </c>
      <c r="P27" s="17">
        <f>IF(AND(P21=A27, L27="'A"),1,0)</f>
        <v>0</v>
      </c>
      <c r="Q27" s="17">
        <f>IF(AND(Q21=A27, L27="'A"),1,0)</f>
        <v>0</v>
      </c>
      <c r="R27" s="17">
        <f>IF(AND(R21=A27, L27="'A"),1,0)</f>
        <v>0</v>
      </c>
      <c r="S27" s="17">
        <f>IF(AND(S21=A27, L27="'A"),1,0)</f>
        <v>0</v>
      </c>
      <c r="T27" s="17">
        <f>IF(AND(T21=A27, L27="'A"),1,0)</f>
        <v>0</v>
      </c>
      <c r="U27" s="17">
        <f>IF(AND(U21=A27, L27="'A"),1,0)</f>
        <v>0</v>
      </c>
      <c r="V27" s="22">
        <f>IF(AND(V21=A27, L27="'A"),1,0)</f>
        <v>0</v>
      </c>
      <c r="W27" s="21">
        <f>IF(AND(W21=A27, L27="'Z"),1,0)</f>
        <v>0</v>
      </c>
      <c r="X27" s="17">
        <f>IF(AND(X21=A27, L27="'Z"),1,0)</f>
        <v>0</v>
      </c>
      <c r="Y27" s="17">
        <f>IF(AND(Y21=A27, L27="'Z"),1,0)</f>
        <v>0</v>
      </c>
      <c r="Z27" s="17">
        <f>IF(AND(Z21=A27, L27="'Z"),1,0)</f>
        <v>0</v>
      </c>
      <c r="AA27" s="17">
        <f>IF(AND(AA21=A27, L27="'Z"),1,0)</f>
        <v>0</v>
      </c>
      <c r="AB27" s="17">
        <f>IF(AND(AB21=A27, L27="'Z"),1,0)</f>
        <v>0</v>
      </c>
      <c r="AC27" s="17">
        <f>IF(AND(AC21=A27, L27="'Z"),1,0)</f>
        <v>0</v>
      </c>
      <c r="AD27" s="17">
        <f>IF(AND(AD21=A27, L27="'Z"),1,0)</f>
        <v>0</v>
      </c>
      <c r="AE27" s="17">
        <f>IF(AND(AE21=A27, L27="'Z"),1,0)</f>
        <v>0</v>
      </c>
      <c r="AF27" s="22">
        <f>IF(AND(AF21=A27, L27="'Z"),1,0)</f>
        <v>0</v>
      </c>
      <c r="AG27" s="21">
        <f>IF(AND(AG21=A27, L27="'D"),1,0)</f>
        <v>0</v>
      </c>
      <c r="AH27" s="17">
        <f>IF(AND(AH21=A27, L27="'D"),1,0)</f>
        <v>0</v>
      </c>
      <c r="AI27" s="17">
        <f>IF(AND(AI21=A27, L27="'D"),1,0)</f>
        <v>0</v>
      </c>
      <c r="AJ27" s="17">
        <f>IF(AND(AJ21=A27, L27="'D"),1,0)</f>
        <v>0</v>
      </c>
      <c r="AK27" s="17">
        <f>IF(AND(AK21=A27, L27="'D"),1,0)</f>
        <v>0</v>
      </c>
      <c r="AL27" s="17">
        <f>IF(AND(AL21=A27, L27="'D"),1,0)</f>
        <v>0</v>
      </c>
      <c r="AM27" s="17">
        <f>IF(AND(AM21=A27, L27="'D"),1,0)</f>
        <v>0</v>
      </c>
      <c r="AN27" s="17">
        <f>IF(AND(AN21=A27, L27="'D"),1,0)</f>
        <v>0</v>
      </c>
      <c r="AO27" s="17">
        <f>IF(AND(AO21=A27, L27="'D"),1,0)</f>
        <v>0</v>
      </c>
      <c r="AP27" s="22">
        <f>IF(AND(AP21=A27, L27="'D"),1,0)</f>
        <v>0</v>
      </c>
      <c r="AQ27" s="21">
        <f>IF(AND(AQ21=A27, L27="'N"),1,0)</f>
        <v>0</v>
      </c>
      <c r="AR27" s="17">
        <f>IF(AND(AR21=A27, L27="'N"),1,0)</f>
        <v>0</v>
      </c>
      <c r="AS27" s="17">
        <f>IF(AND(AS21=A27, L27="'N"),1,0)</f>
        <v>0</v>
      </c>
      <c r="AT27" s="17">
        <f>IF(AND(AT21=A27, L27="'N"),1,0)</f>
        <v>0</v>
      </c>
      <c r="AU27" s="17">
        <f>IF(AND(AU21=A27, L27="'N"),1,0)</f>
        <v>1</v>
      </c>
      <c r="AV27" s="17">
        <f>IF(AND(AV21=A27, L27="'N"),1,0)</f>
        <v>0</v>
      </c>
      <c r="AW27" s="17">
        <f>IF(AND(AW21=A27, L27="'N"),1,0)</f>
        <v>0</v>
      </c>
      <c r="AX27" s="17">
        <f>IF(AND(AX21=A27, L27="'N"),1,0)</f>
        <v>0</v>
      </c>
      <c r="AY27" s="17">
        <f>IF(AND(AY21=A27, L27="'N"),1,0)</f>
        <v>0</v>
      </c>
      <c r="AZ27" s="22">
        <f>IF(AND(AZ21=A27, L27="'N"),1,0)</f>
        <v>0</v>
      </c>
      <c r="BA27" s="21">
        <f>IF(AND(BA21=A27, L27="'V"),1,0)</f>
        <v>0</v>
      </c>
      <c r="BB27" s="17">
        <f>IF(AND(BB21=A27, L27="'V"),1,0)</f>
        <v>0</v>
      </c>
      <c r="BC27" s="17">
        <f>IF(AND(BC21=A27, L27="'V"),1,0)</f>
        <v>0</v>
      </c>
      <c r="BD27" s="17">
        <f>IF(AND(BD21=A27, L27="'V"),1,0)</f>
        <v>0</v>
      </c>
      <c r="BE27" s="17">
        <f>IF(AND(BE21=A27, L27="'V"),1,0)</f>
        <v>0</v>
      </c>
      <c r="BF27" s="17">
        <f>IF(AND(BF21=A27, L27="'V"),1,0)</f>
        <v>0</v>
      </c>
      <c r="BG27" s="17">
        <f>IF(AND(BG21=A27, L27="'V"),1,0)</f>
        <v>0</v>
      </c>
      <c r="BH27" s="17">
        <f>IF(AND(BH21=A27, L27="'V"),1,0)</f>
        <v>0</v>
      </c>
      <c r="BI27" s="17">
        <f>IF(AND(BI21=A27, L27="'V"),1,0)</f>
        <v>0</v>
      </c>
      <c r="BJ27" s="22">
        <f>IF(AND(BJ21=A27, L27="'V"),1,0)</f>
        <v>0</v>
      </c>
      <c r="BK27" s="3">
        <f>IF(AND(L26="'A",BK21=L27),1,0)</f>
        <v>0</v>
      </c>
      <c r="BL27" s="4">
        <f>IF(AND(L26="'A",BL21=L27),1,0)</f>
        <v>0</v>
      </c>
      <c r="BM27" s="4">
        <f>IF(AND(L26="'A",BM21=L27),1,0)</f>
        <v>0</v>
      </c>
      <c r="BN27" s="4">
        <f>IF(AND(L26="'A",BN21=L27),1,0)</f>
        <v>0</v>
      </c>
      <c r="BO27" s="5">
        <f>IF(AND(L26="'A",BO21=L27),1,0)</f>
        <v>0</v>
      </c>
      <c r="BP27" s="3">
        <f>IF(AND(L26="'Z",BP21=L27),1,0)</f>
        <v>0</v>
      </c>
      <c r="BQ27" s="4">
        <f>IF(AND(L26="'Z",BQ21=L27),1,0)</f>
        <v>0</v>
      </c>
      <c r="BR27" s="4">
        <f>IF(AND(L26="'Z",BR21=L27),1,0)</f>
        <v>0</v>
      </c>
      <c r="BS27" s="4">
        <f>IF(AND(L26="'Z",BS21=L27),1,0)</f>
        <v>0</v>
      </c>
      <c r="BT27" s="5">
        <f>IF(AND(L26="'Z",BT21=L27),1,0)</f>
        <v>0</v>
      </c>
      <c r="BU27" s="3">
        <f>IF(AND(L26="'D",BU21=L27),1,0)</f>
        <v>0</v>
      </c>
      <c r="BV27" s="4">
        <f>IF(AND(L26="'D",BV21=L27),1,0)</f>
        <v>0</v>
      </c>
      <c r="BW27" s="4">
        <f>IF(AND(L26="'D",BW21=L27),1,0)</f>
        <v>0</v>
      </c>
      <c r="BX27" s="4">
        <f>IF(AND(L26="'D",BX21=L27),1,0)</f>
        <v>1</v>
      </c>
      <c r="BY27" s="5">
        <f>IF(AND(L26="'D",BY21=L27),1,0)</f>
        <v>0</v>
      </c>
      <c r="BZ27" s="3">
        <f>IF(AND(L26="'N",BZ21=L27),1,0)</f>
        <v>0</v>
      </c>
      <c r="CA27" s="4">
        <f>IF(AND(L26="'N",CA21=L27),1,0)</f>
        <v>0</v>
      </c>
      <c r="CB27" s="4">
        <f>IF(AND(L26="'N",CB21=L27),1,0)</f>
        <v>0</v>
      </c>
      <c r="CC27" s="4">
        <f>IF(AND(L26="'N",CC21=L27),1,0)</f>
        <v>0</v>
      </c>
      <c r="CD27" s="5">
        <f>IF(AND(L26="'N",CD21=L27),1,0)</f>
        <v>0</v>
      </c>
      <c r="CE27" s="3">
        <f>IF(AND(L26="'V",CE21=L27),1,0)</f>
        <v>0</v>
      </c>
      <c r="CF27" s="4">
        <f>IF(AND(L26="'V",CF21=L27),1,0)</f>
        <v>0</v>
      </c>
      <c r="CG27" s="4">
        <f>IF(AND(L26="'V",CG21=L27),1,0)</f>
        <v>0</v>
      </c>
      <c r="CH27" s="4">
        <f>IF(AND(L26="'V",CH21=L27),1,0)</f>
        <v>0</v>
      </c>
      <c r="CI27" s="5">
        <f>IF(AND(L26="'V",CI21=L27),1,0)</f>
        <v>0</v>
      </c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</row>
    <row r="28" spans="1:215">
      <c r="A28" s="16" t="s">
        <v>6</v>
      </c>
      <c r="B28" s="3">
        <f>IF(ISBLANK(HLOOKUP(A28,C12:L17,2,FALSE)),0,HLOOKUP(A28,C12:L17,2,FALSE) * (C6*B27+C7*C27+C8*D27+C9*E27+C10*F27))</f>
        <v>0</v>
      </c>
      <c r="C28" s="4">
        <f>IF(ISBLANK(HLOOKUP(A28,C12:L17,3,FALSE)),0,HLOOKUP(A28,C12:L17,3,FALSE) * (D6*B27+D7*C27+D8*D27+D9*E27+D10*F27))</f>
        <v>1.6687440000000002E-5</v>
      </c>
      <c r="D28" s="4">
        <f>IF(ISBLANK(HLOOKUP(A28,C12:L17,4,FALSE)),0,HLOOKUP(A28,C12:L17,4,FALSE) * (E6*B27+E7*C27+E8*D27+E9*E27+E10*F27))</f>
        <v>0</v>
      </c>
      <c r="E28" s="4">
        <f>IF(ISBLANK(HLOOKUP(A28,C12:L17,5,FALSE)),0,HLOOKUP(A28,C12:L17,5,FALSE) * (F6*B27+F7*C27+F8*D27+F9*E27+F10*F27))</f>
        <v>0</v>
      </c>
      <c r="F28" s="4">
        <f>IF(ISBLANK(HLOOKUP(A28,C12:L17,6,FALSE)),0,HLOOKUP(A28,C12:L17,6,FALSE) * (G6*B27+G7*C27+G8*D27+G9*E27+G10*F27))</f>
        <v>0</v>
      </c>
      <c r="G28" s="3">
        <f>IF(ISBLANK(HLOOKUP(A28,C12:L17,MATCH(G21,C5:G5,0)+1,FALSE)),0,HLOOKUP(A28,C12:L17,MATCH(G21,C5:G5,0)+1,FALSE))</f>
        <v>0</v>
      </c>
      <c r="H28" s="4">
        <f>IF(ISBLANK(HLOOKUP(A28,C12:L17,MATCH(H21,C5:G5,0)+1,FALSE)),0,HLOOKUP(A28,C12:L17,MATCH(H21,C5:G5,0)+1,FALSE))</f>
        <v>1</v>
      </c>
      <c r="I28" s="4">
        <f>IF(ISBLANK(HLOOKUP(A28,C12:L17,MATCH(I21,C5:G5,0)+1,FALSE)),0,HLOOKUP(A28,C12:L17,MATCH(I21,C5:G5,0)+1,FALSE))</f>
        <v>0</v>
      </c>
      <c r="J28" s="4">
        <f>IF(ISBLANK(HLOOKUP(A28,C12:L17,MATCH(J21,C5:G5,0)+1,FALSE)),0,HLOOKUP(A28,C12:L17,MATCH(J21,C5:G5,0)+1,FALSE))</f>
        <v>0</v>
      </c>
      <c r="K28" s="5">
        <f>IF(ISBLANK(HLOOKUP(A28,C12:L17,MATCH(K21,C5:G5,0)+1,FALSE)),0,HLOOKUP(A28,C12:L17,MATCH(K21,C5:G5,0)+1,FALSE))</f>
        <v>0</v>
      </c>
      <c r="L28" s="32" t="str">
        <f>INDEX(G21:K21,1,MATCH(MAX(G28:K28),G28:K28,0))</f>
        <v>'Z</v>
      </c>
      <c r="M28" s="21">
        <f>IF(AND(M21=A28, L28="'A"),1,0)</f>
        <v>0</v>
      </c>
      <c r="N28" s="17">
        <f>IF(AND(N21=A28, L28="'A"),1,0)</f>
        <v>0</v>
      </c>
      <c r="O28" s="17">
        <f>IF(AND(O21=A28, L28="'A"),1,0)</f>
        <v>0</v>
      </c>
      <c r="P28" s="17">
        <f>IF(AND(P21=A28, L28="'A"),1,0)</f>
        <v>0</v>
      </c>
      <c r="Q28" s="17">
        <f>IF(AND(Q21=A28, L28="'A"),1,0)</f>
        <v>0</v>
      </c>
      <c r="R28" s="17">
        <f>IF(AND(R21=A28, L28="'A"),1,0)</f>
        <v>0</v>
      </c>
      <c r="S28" s="17">
        <f>IF(AND(S21=A28, L28="'A"),1,0)</f>
        <v>0</v>
      </c>
      <c r="T28" s="17">
        <f>IF(AND(T21=A28, L28="'A"),1,0)</f>
        <v>0</v>
      </c>
      <c r="U28" s="17">
        <f>IF(AND(U21=A28, L28="'A"),1,0)</f>
        <v>0</v>
      </c>
      <c r="V28" s="22">
        <f>IF(AND(V21=A28, L28="'A"),1,0)</f>
        <v>0</v>
      </c>
      <c r="W28" s="21">
        <f>IF(AND(W21=A28, L28="'Z"),1,0)</f>
        <v>0</v>
      </c>
      <c r="X28" s="17">
        <f>IF(AND(X21=A28, L28="'Z"),1,0)</f>
        <v>1</v>
      </c>
      <c r="Y28" s="17">
        <f>IF(AND(Y21=A28, L28="'Z"),1,0)</f>
        <v>0</v>
      </c>
      <c r="Z28" s="17">
        <f>IF(AND(Z21=A28, L28="'Z"),1,0)</f>
        <v>0</v>
      </c>
      <c r="AA28" s="17">
        <f>IF(AND(AA21=A28, L28="'Z"),1,0)</f>
        <v>0</v>
      </c>
      <c r="AB28" s="17">
        <f>IF(AND(AB21=A28, L28="'Z"),1,0)</f>
        <v>0</v>
      </c>
      <c r="AC28" s="17">
        <f>IF(AND(AC21=A28, L28="'Z"),1,0)</f>
        <v>0</v>
      </c>
      <c r="AD28" s="17">
        <f>IF(AND(AD21=A28, L28="'Z"),1,0)</f>
        <v>0</v>
      </c>
      <c r="AE28" s="17">
        <f>IF(AND(AE21=A28, L28="'Z"),1,0)</f>
        <v>0</v>
      </c>
      <c r="AF28" s="22">
        <f>IF(AND(AF21=A28, L28="'Z"),1,0)</f>
        <v>0</v>
      </c>
      <c r="AG28" s="21">
        <f>IF(AND(AG21=A28, L28="'D"),1,0)</f>
        <v>0</v>
      </c>
      <c r="AH28" s="17">
        <f>IF(AND(AH21=A28, L28="'D"),1,0)</f>
        <v>0</v>
      </c>
      <c r="AI28" s="17">
        <f>IF(AND(AI21=A28, L28="'D"),1,0)</f>
        <v>0</v>
      </c>
      <c r="AJ28" s="17">
        <f>IF(AND(AJ21=A28, L28="'D"),1,0)</f>
        <v>0</v>
      </c>
      <c r="AK28" s="17">
        <f>IF(AND(AK21=A28, L28="'D"),1,0)</f>
        <v>0</v>
      </c>
      <c r="AL28" s="17">
        <f>IF(AND(AL21=A28, L28="'D"),1,0)</f>
        <v>0</v>
      </c>
      <c r="AM28" s="17">
        <f>IF(AND(AM21=A28, L28="'D"),1,0)</f>
        <v>0</v>
      </c>
      <c r="AN28" s="17">
        <f>IF(AND(AN21=A28, L28="'D"),1,0)</f>
        <v>0</v>
      </c>
      <c r="AO28" s="17">
        <f>IF(AND(AO21=A28, L28="'D"),1,0)</f>
        <v>0</v>
      </c>
      <c r="AP28" s="22">
        <f>IF(AND(AP21=A28, L28="'D"),1,0)</f>
        <v>0</v>
      </c>
      <c r="AQ28" s="21">
        <f>IF(AND(AQ21=A28, L28="'N"),1,0)</f>
        <v>0</v>
      </c>
      <c r="AR28" s="17">
        <f>IF(AND(AR21=A28, L28="'N"),1,0)</f>
        <v>0</v>
      </c>
      <c r="AS28" s="17">
        <f>IF(AND(AS21=A28, L28="'N"),1,0)</f>
        <v>0</v>
      </c>
      <c r="AT28" s="17">
        <f>IF(AND(AT21=A28, L28="'N"),1,0)</f>
        <v>0</v>
      </c>
      <c r="AU28" s="17">
        <f>IF(AND(AU21=A28, L28="'N"),1,0)</f>
        <v>0</v>
      </c>
      <c r="AV28" s="17">
        <f>IF(AND(AV21=A28, L28="'N"),1,0)</f>
        <v>0</v>
      </c>
      <c r="AW28" s="17">
        <f>IF(AND(AW21=A28, L28="'N"),1,0)</f>
        <v>0</v>
      </c>
      <c r="AX28" s="17">
        <f>IF(AND(AX21=A28, L28="'N"),1,0)</f>
        <v>0</v>
      </c>
      <c r="AY28" s="17">
        <f>IF(AND(AY21=A28, L28="'N"),1,0)</f>
        <v>0</v>
      </c>
      <c r="AZ28" s="22">
        <f>IF(AND(AZ21=A28, L28="'N"),1,0)</f>
        <v>0</v>
      </c>
      <c r="BA28" s="21">
        <f>IF(AND(BA21=A28, L28="'V"),1,0)</f>
        <v>0</v>
      </c>
      <c r="BB28" s="17">
        <f>IF(AND(BB21=A28, L28="'V"),1,0)</f>
        <v>0</v>
      </c>
      <c r="BC28" s="17">
        <f>IF(AND(BC21=A28, L28="'V"),1,0)</f>
        <v>0</v>
      </c>
      <c r="BD28" s="17">
        <f>IF(AND(BD21=A28, L28="'V"),1,0)</f>
        <v>0</v>
      </c>
      <c r="BE28" s="17">
        <f>IF(AND(BE21=A28, L28="'V"),1,0)</f>
        <v>0</v>
      </c>
      <c r="BF28" s="17">
        <f>IF(AND(BF21=A28, L28="'V"),1,0)</f>
        <v>0</v>
      </c>
      <c r="BG28" s="17">
        <f>IF(AND(BG21=A28, L28="'V"),1,0)</f>
        <v>0</v>
      </c>
      <c r="BH28" s="17">
        <f>IF(AND(BH21=A28, L28="'V"),1,0)</f>
        <v>0</v>
      </c>
      <c r="BI28" s="17">
        <f>IF(AND(BI21=A28, L28="'V"),1,0)</f>
        <v>0</v>
      </c>
      <c r="BJ28" s="22">
        <f>IF(AND(BJ21=A28, L28="'V"),1,0)</f>
        <v>0</v>
      </c>
      <c r="BK28" s="3">
        <f>IF(AND(L27="'A",BK21=L28),1,0)</f>
        <v>0</v>
      </c>
      <c r="BL28" s="4">
        <f>IF(AND(L27="'A",BL21=L28),1,0)</f>
        <v>0</v>
      </c>
      <c r="BM28" s="4">
        <f>IF(AND(L27="'A",BM21=L28),1,0)</f>
        <v>0</v>
      </c>
      <c r="BN28" s="4">
        <f>IF(AND(L27="'A",BN21=L28),1,0)</f>
        <v>0</v>
      </c>
      <c r="BO28" s="5">
        <f>IF(AND(L27="'A",BO21=L28),1,0)</f>
        <v>0</v>
      </c>
      <c r="BP28" s="3">
        <f>IF(AND(L27="'Z",BP21=L28),1,0)</f>
        <v>0</v>
      </c>
      <c r="BQ28" s="4">
        <f>IF(AND(L27="'Z",BQ21=L28),1,0)</f>
        <v>0</v>
      </c>
      <c r="BR28" s="4">
        <f>IF(AND(L27="'Z",BR21=L28),1,0)</f>
        <v>0</v>
      </c>
      <c r="BS28" s="4">
        <f>IF(AND(L27="'Z",BS21=L28),1,0)</f>
        <v>0</v>
      </c>
      <c r="BT28" s="5">
        <f>IF(AND(L27="'Z",BT21=L28),1,0)</f>
        <v>0</v>
      </c>
      <c r="BU28" s="3">
        <f>IF(AND(L27="'D",BU21=L28),1,0)</f>
        <v>0</v>
      </c>
      <c r="BV28" s="4">
        <f>IF(AND(L27="'D",BV21=L28),1,0)</f>
        <v>0</v>
      </c>
      <c r="BW28" s="4">
        <f>IF(AND(L27="'D",BW21=L28),1,0)</f>
        <v>0</v>
      </c>
      <c r="BX28" s="4">
        <f>IF(AND(L27="'D",BX21=L28),1,0)</f>
        <v>0</v>
      </c>
      <c r="BY28" s="5">
        <f>IF(AND(L27="'D",BY21=L28),1,0)</f>
        <v>0</v>
      </c>
      <c r="BZ28" s="3">
        <f>IF(AND(L27="'N",BZ21=L28),1,0)</f>
        <v>0</v>
      </c>
      <c r="CA28" s="4">
        <f>IF(AND(L27="'N",CA21=L28),1,0)</f>
        <v>1</v>
      </c>
      <c r="CB28" s="4">
        <f>IF(AND(L27="'N",CB21=L28),1,0)</f>
        <v>0</v>
      </c>
      <c r="CC28" s="4">
        <f>IF(AND(L27="'N",CC21=L28),1,0)</f>
        <v>0</v>
      </c>
      <c r="CD28" s="5">
        <f>IF(AND(L27="'N",CD21=L28),1,0)</f>
        <v>0</v>
      </c>
      <c r="CE28" s="3">
        <f>IF(AND(L27="'V",CE21=L28),1,0)</f>
        <v>0</v>
      </c>
      <c r="CF28" s="4">
        <f>IF(AND(L27="'V",CF21=L28),1,0)</f>
        <v>0</v>
      </c>
      <c r="CG28" s="4">
        <f>IF(AND(L27="'V",CG21=L28),1,0)</f>
        <v>0</v>
      </c>
      <c r="CH28" s="4">
        <f>IF(AND(L27="'V",CH21=L28),1,0)</f>
        <v>0</v>
      </c>
      <c r="CI28" s="5">
        <f>IF(AND(L27="'V",CI21=L28),1,0)</f>
        <v>0</v>
      </c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</row>
    <row r="29" spans="1:215">
      <c r="A29" s="16"/>
      <c r="B29" s="3"/>
      <c r="C29" s="4"/>
      <c r="D29" s="4"/>
      <c r="E29" s="4"/>
      <c r="F29" s="4"/>
      <c r="G29" s="3"/>
      <c r="H29" s="4"/>
      <c r="I29" s="4"/>
      <c r="J29" s="4"/>
      <c r="K29" s="5"/>
      <c r="L29" s="32"/>
      <c r="M29" s="21"/>
      <c r="N29" s="17"/>
      <c r="O29" s="17"/>
      <c r="P29" s="17"/>
      <c r="Q29" s="17"/>
      <c r="R29" s="17"/>
      <c r="S29" s="17"/>
      <c r="T29" s="17"/>
      <c r="U29" s="17"/>
      <c r="V29" s="22"/>
      <c r="W29" s="21"/>
      <c r="X29" s="17"/>
      <c r="Y29" s="17"/>
      <c r="Z29" s="17"/>
      <c r="AA29" s="17"/>
      <c r="AB29" s="17"/>
      <c r="AC29" s="17"/>
      <c r="AD29" s="17"/>
      <c r="AE29" s="17"/>
      <c r="AF29" s="22"/>
      <c r="AG29" s="21"/>
      <c r="AH29" s="17"/>
      <c r="AI29" s="17"/>
      <c r="AJ29" s="17"/>
      <c r="AK29" s="17"/>
      <c r="AL29" s="17"/>
      <c r="AM29" s="17"/>
      <c r="AN29" s="17"/>
      <c r="AO29" s="17"/>
      <c r="AP29" s="22"/>
      <c r="AQ29" s="21"/>
      <c r="AR29" s="17"/>
      <c r="AS29" s="17"/>
      <c r="AT29" s="17"/>
      <c r="AU29" s="17"/>
      <c r="AV29" s="17"/>
      <c r="AW29" s="17"/>
      <c r="AX29" s="17"/>
      <c r="AY29" s="17"/>
      <c r="AZ29" s="22"/>
      <c r="BA29" s="21"/>
      <c r="BB29" s="17"/>
      <c r="BC29" s="17"/>
      <c r="BD29" s="17"/>
      <c r="BE29" s="17"/>
      <c r="BF29" s="17"/>
      <c r="BG29" s="17"/>
      <c r="BH29" s="17"/>
      <c r="BI29" s="17"/>
      <c r="BJ29" s="22"/>
      <c r="BK29" s="3"/>
      <c r="BL29" s="4"/>
      <c r="BM29" s="4"/>
      <c r="BN29" s="4"/>
      <c r="BO29" s="5"/>
      <c r="BP29" s="3"/>
      <c r="BQ29" s="4"/>
      <c r="BR29" s="4"/>
      <c r="BS29" s="4"/>
      <c r="BT29" s="5"/>
      <c r="BU29" s="3"/>
      <c r="BV29" s="4"/>
      <c r="BW29" s="4"/>
      <c r="BX29" s="4"/>
      <c r="BY29" s="5"/>
      <c r="BZ29" s="3"/>
      <c r="CA29" s="4"/>
      <c r="CB29" s="4"/>
      <c r="CC29" s="4"/>
      <c r="CD29" s="5"/>
      <c r="CE29" s="3"/>
      <c r="CF29" s="4"/>
      <c r="CG29" s="4"/>
      <c r="CH29" s="4"/>
      <c r="CI29" s="5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</row>
    <row r="30" spans="1:215">
      <c r="A30" s="16" t="s">
        <v>5</v>
      </c>
      <c r="B30" s="3">
        <f>IF(ISBLANK(HLOOKUP(A30,C12:L17,2,FALSE)),0,HLOOKUP(A30,C12:L17,2,FALSE))</f>
        <v>1</v>
      </c>
      <c r="C30" s="4">
        <f>IF(ISBLANK(HLOOKUP(A30,C12:L17,3,FALSE)),0,HLOOKUP(A30,C12:L17,3,FALSE))</f>
        <v>0</v>
      </c>
      <c r="D30" s="4">
        <f>IF(ISBLANK(HLOOKUP(A30,C12:L17,4,FALSE)),0,HLOOKUP(A30,C12:L17,4,FALSE))</f>
        <v>0</v>
      </c>
      <c r="E30" s="4">
        <f>IF(ISBLANK(HLOOKUP(A30,C12:L17,5,FALSE)),0,HLOOKUP(A30,C12:L17,5,FALSE))</f>
        <v>0</v>
      </c>
      <c r="F30" s="4">
        <f>IF(ISBLANK(HLOOKUP(A30,C12:L17,6,FALSE)),0,HLOOKUP(A30,C12:L17,6,FALSE))</f>
        <v>0</v>
      </c>
      <c r="G30" s="3">
        <f>IF(ISBLANK(HLOOKUP(A30,C12:L17,MATCH(G21,C5:G5,0)+1,FALSE)),0,HLOOKUP(L31,C5:G10,MATCH(G21,C5:G5,0)+1,FALSE)*B30)</f>
        <v>0.7</v>
      </c>
      <c r="H30" s="4">
        <f>IF(ISBLANK(HLOOKUP(A30,C12:L17,MATCH(H21,C5:G5,0)+1,FALSE)),0,HLOOKUP(L31,C5:G10,MATCH(H21,C5:G5,0)+1,FALSE)*C30)</f>
        <v>0</v>
      </c>
      <c r="I30" s="4">
        <f>IF(ISBLANK(HLOOKUP(A30,C12:L17,MATCH(I21,C5:G5,0)+1,FALSE)),0,HLOOKUP(L31,C5:G10,MATCH(I21,C5:G5,0)+1,FALSE)*D30)</f>
        <v>0</v>
      </c>
      <c r="J30" s="4">
        <f>IF(ISBLANK(HLOOKUP(A30,C12:L17,MATCH(J21,C5:G5,0)+1,FALSE)),0,HLOOKUP(L31,C5:G10,MATCH(J21,C5:G5,0)+1,FALSE)*E30)</f>
        <v>0</v>
      </c>
      <c r="K30" s="5">
        <f>IF(ISBLANK(HLOOKUP(A30,C12:L17,MATCH(K21,C5:G5,0)+1,FALSE)),0,HLOOKUP(L31,C5:G10,MATCH(K21,C5:G5,0)+1,FALSE)*F30)</f>
        <v>0</v>
      </c>
      <c r="L30" s="32" t="str">
        <f>INDEX(G21:K21,1,MATCH(MAX(G30:K30),G30:K30,0))</f>
        <v>'A</v>
      </c>
      <c r="M30" s="21">
        <f>IF(AND(M21=A30, L30="'A"),1,0)</f>
        <v>1</v>
      </c>
      <c r="N30" s="17">
        <f>IF(AND(N21=A30, L30="'A"),1,0)</f>
        <v>0</v>
      </c>
      <c r="O30" s="17">
        <f>IF(AND(O21=A30, L30="'A"),1,0)</f>
        <v>0</v>
      </c>
      <c r="P30" s="17">
        <f>IF(AND(P21=A30, L30="'A"),1,0)</f>
        <v>0</v>
      </c>
      <c r="Q30" s="17">
        <f>IF(AND(Q21=A30, L30="'A"),1,0)</f>
        <v>0</v>
      </c>
      <c r="R30" s="17">
        <f>IF(AND(R21=A30, L30="'A"),1,0)</f>
        <v>0</v>
      </c>
      <c r="S30" s="17">
        <f>IF(AND(S21=A30, L30="'A"),1,0)</f>
        <v>0</v>
      </c>
      <c r="T30" s="17">
        <f>IF(AND(T21=A30, L30="'A"),1,0)</f>
        <v>0</v>
      </c>
      <c r="U30" s="17">
        <f>IF(AND(U21=A30, L30="'A"),1,0)</f>
        <v>0</v>
      </c>
      <c r="V30" s="22">
        <f>IF(AND(V21=A30, L30="'A"),1,0)</f>
        <v>0</v>
      </c>
      <c r="W30" s="21">
        <f>IF(AND(W21=A30, L30="'Z"),1,0)</f>
        <v>0</v>
      </c>
      <c r="X30" s="17">
        <f>IF(AND(X21=A30, L30="'Z"),1,0)</f>
        <v>0</v>
      </c>
      <c r="Y30" s="17">
        <f>IF(AND(Y21=A30, L30="'Z"),1,0)</f>
        <v>0</v>
      </c>
      <c r="Z30" s="17">
        <f>IF(AND(Z21=A30, L30="'Z"),1,0)</f>
        <v>0</v>
      </c>
      <c r="AA30" s="17">
        <f>IF(AND(AA21=A30, L30="'Z"),1,0)</f>
        <v>0</v>
      </c>
      <c r="AB30" s="17">
        <f>IF(AND(AB21=A30, L30="'Z"),1,0)</f>
        <v>0</v>
      </c>
      <c r="AC30" s="17">
        <f>IF(AND(AC21=A30, L30="'Z"),1,0)</f>
        <v>0</v>
      </c>
      <c r="AD30" s="17">
        <f>IF(AND(AD21=A30, L30="'Z"),1,0)</f>
        <v>0</v>
      </c>
      <c r="AE30" s="17">
        <f>IF(AND(AE21=A30, L30="'Z"),1,0)</f>
        <v>0</v>
      </c>
      <c r="AF30" s="22">
        <f>IF(AND(AF21=A30, L30="'Z"),1,0)</f>
        <v>0</v>
      </c>
      <c r="AG30" s="21">
        <f>IF(AND(AG21=A30, L30="'D"),1,0)</f>
        <v>0</v>
      </c>
      <c r="AH30" s="17">
        <f>IF(AND(AH21=A30, L30="'D"),1,0)</f>
        <v>0</v>
      </c>
      <c r="AI30" s="17">
        <f>IF(AND(AI21=A30, L30="'D"),1,0)</f>
        <v>0</v>
      </c>
      <c r="AJ30" s="17">
        <f>IF(AND(AJ21=A30, L30="'D"),1,0)</f>
        <v>0</v>
      </c>
      <c r="AK30" s="17">
        <f>IF(AND(AK21=A30, L30="'D"),1,0)</f>
        <v>0</v>
      </c>
      <c r="AL30" s="17">
        <f>IF(AND(AL21=A30, L30="'D"),1,0)</f>
        <v>0</v>
      </c>
      <c r="AM30" s="17">
        <f>IF(AND(AM21=A30, L30="'D"),1,0)</f>
        <v>0</v>
      </c>
      <c r="AN30" s="17">
        <f>IF(AND(AN21=A30, L30="'D"),1,0)</f>
        <v>0</v>
      </c>
      <c r="AO30" s="17">
        <f>IF(AND(AO21=A30, L30="'D"),1,0)</f>
        <v>0</v>
      </c>
      <c r="AP30" s="22">
        <f>IF(AND(AP21=A30, L30="'D"),1,0)</f>
        <v>0</v>
      </c>
      <c r="AQ30" s="21">
        <f>IF(AND(AQ21=A30, L30="'N"),1,0)</f>
        <v>0</v>
      </c>
      <c r="AR30" s="17">
        <f>IF(AND(AR21=A30, L30="'N"),1,0)</f>
        <v>0</v>
      </c>
      <c r="AS30" s="17">
        <f>IF(AND(AS21=A30, L30="'N"),1,0)</f>
        <v>0</v>
      </c>
      <c r="AT30" s="17">
        <f>IF(AND(AT21=A30, L30="'N"),1,0)</f>
        <v>0</v>
      </c>
      <c r="AU30" s="17">
        <f>IF(AND(AU21=A30, L30="'N"),1,0)</f>
        <v>0</v>
      </c>
      <c r="AV30" s="17">
        <f>IF(AND(AV21=A30, L30="'N"),1,0)</f>
        <v>0</v>
      </c>
      <c r="AW30" s="17">
        <f>IF(AND(AW21=A30, L30="'N"),1,0)</f>
        <v>0</v>
      </c>
      <c r="AX30" s="17">
        <f>IF(AND(AX21=A30, L30="'N"),1,0)</f>
        <v>0</v>
      </c>
      <c r="AY30" s="17">
        <f>IF(AND(AY21=A30, L30="'N"),1,0)</f>
        <v>0</v>
      </c>
      <c r="AZ30" s="22">
        <f>IF(AND(AZ21=A30, L30="'N"),1,0)</f>
        <v>0</v>
      </c>
      <c r="BA30" s="21">
        <f>IF(AND(BA21=A30, L30="'V"),1,0)</f>
        <v>0</v>
      </c>
      <c r="BB30" s="17">
        <f>IF(AND(BB21=A30, L30="'V"),1,0)</f>
        <v>0</v>
      </c>
      <c r="BC30" s="17">
        <f>IF(AND(BC21=A30, L30="'V"),1,0)</f>
        <v>0</v>
      </c>
      <c r="BD30" s="17">
        <f>IF(AND(BD21=A30, L30="'V"),1,0)</f>
        <v>0</v>
      </c>
      <c r="BE30" s="17">
        <f>IF(AND(BE21=A30, L30="'V"),1,0)</f>
        <v>0</v>
      </c>
      <c r="BF30" s="17">
        <f>IF(AND(BF21=A30, L30="'V"),1,0)</f>
        <v>0</v>
      </c>
      <c r="BG30" s="17">
        <f>IF(AND(BG21=A30, L30="'V"),1,0)</f>
        <v>0</v>
      </c>
      <c r="BH30" s="17">
        <f>IF(AND(BH21=A30, L30="'V"),1,0)</f>
        <v>0</v>
      </c>
      <c r="BI30" s="17">
        <f>IF(AND(BI21=A30, L30="'V"),1,0)</f>
        <v>0</v>
      </c>
      <c r="BJ30" s="22">
        <f>IF(AND(BJ21=A30, L30="'V"),1,0)</f>
        <v>0</v>
      </c>
      <c r="BK30" s="3">
        <f>IF(AND(L29="'A",BK21=L30),1,0)</f>
        <v>0</v>
      </c>
      <c r="BL30" s="4">
        <f>IF(AND(L29="'A",BL21=L30),1,0)</f>
        <v>0</v>
      </c>
      <c r="BM30" s="4">
        <f>IF(AND(L29="'A",BM21=L30),1,0)</f>
        <v>0</v>
      </c>
      <c r="BN30" s="4">
        <f>IF(AND(L29="'A",BN21=L30),1,0)</f>
        <v>0</v>
      </c>
      <c r="BO30" s="5">
        <f>IF(AND(L29="'A",BO21=L30),1,0)</f>
        <v>0</v>
      </c>
      <c r="BP30" s="3">
        <f>IF(AND(L29="'Z",BP21=L30),1,0)</f>
        <v>0</v>
      </c>
      <c r="BQ30" s="4">
        <f>IF(AND(L29="'Z",BQ21=L30),1,0)</f>
        <v>0</v>
      </c>
      <c r="BR30" s="4">
        <f>IF(AND(L29="'Z",BR21=L30),1,0)</f>
        <v>0</v>
      </c>
      <c r="BS30" s="4">
        <f>IF(AND(L29="'Z",BS21=L30),1,0)</f>
        <v>0</v>
      </c>
      <c r="BT30" s="5">
        <f>IF(AND(L29="'Z",BT21=L30),1,0)</f>
        <v>0</v>
      </c>
      <c r="BU30" s="3">
        <f>IF(AND(L29="'D",BU21=L30),1,0)</f>
        <v>0</v>
      </c>
      <c r="BV30" s="4">
        <f>IF(AND(L29="'D",BV21=L30),1,0)</f>
        <v>0</v>
      </c>
      <c r="BW30" s="4">
        <f>IF(AND(L29="'D",BW21=L30),1,0)</f>
        <v>0</v>
      </c>
      <c r="BX30" s="4">
        <f>IF(AND(L29="'D",BX21=L30),1,0)</f>
        <v>0</v>
      </c>
      <c r="BY30" s="5">
        <f>IF(AND(L29="'D",BY21=L30),1,0)</f>
        <v>0</v>
      </c>
      <c r="BZ30" s="3">
        <f>IF(AND(L29="'N",BZ21=L30),1,0)</f>
        <v>0</v>
      </c>
      <c r="CA30" s="4">
        <f>IF(AND(L29="'N",CA21=L30),1,0)</f>
        <v>0</v>
      </c>
      <c r="CB30" s="4">
        <f>IF(AND(L29="'N",CB21=L30),1,0)</f>
        <v>0</v>
      </c>
      <c r="CC30" s="4">
        <f>IF(AND(L29="'N",CC21=L30),1,0)</f>
        <v>0</v>
      </c>
      <c r="CD30" s="5">
        <f>IF(AND(L29="'N",CD21=L30),1,0)</f>
        <v>0</v>
      </c>
      <c r="CE30" s="3">
        <f>IF(AND(L29="'V",CE21=L30),1,0)</f>
        <v>0</v>
      </c>
      <c r="CF30" s="4">
        <f>IF(AND(L29="'V",CF21=L30),1,0)</f>
        <v>0</v>
      </c>
      <c r="CG30" s="4">
        <f>IF(AND(L29="'V",CG21=L30),1,0)</f>
        <v>0</v>
      </c>
      <c r="CH30" s="4">
        <f>IF(AND(L29="'V",CH21=L30),1,0)</f>
        <v>0</v>
      </c>
      <c r="CI30" s="5">
        <f>IF(AND(L29="'V",CI21=L30),1,0)</f>
        <v>0</v>
      </c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</row>
    <row r="31" spans="1:215">
      <c r="A31" s="16" t="s">
        <v>14</v>
      </c>
      <c r="B31" s="3">
        <f>IF(ISBLANK(HLOOKUP(A31,C12:L17,2,FALSE)),0,HLOOKUP(A31,C12:L17,2,FALSE) * (C6*B30+C7*C30+C8*D30+C9*E30+C10*F30))</f>
        <v>0</v>
      </c>
      <c r="C31" s="4">
        <f>IF(ISBLANK(HLOOKUP(A31,C12:L17,3,FALSE)),0,HLOOKUP(A31,C12:L17,3,FALSE) * (D6*B30+D7*C30+D8*D30+D9*E30+D10*F30))</f>
        <v>0</v>
      </c>
      <c r="D31" s="4">
        <f>IF(ISBLANK(HLOOKUP(A31,C12:L17,4,FALSE)),0,HLOOKUP(A31,C12:L17,4,FALSE) * (E6*B30+E7*C30+E8*D30+E9*E30+E10*F30))</f>
        <v>0.27999999999999997</v>
      </c>
      <c r="E31" s="4">
        <f>IF(ISBLANK(HLOOKUP(A31,C12:L17,5,FALSE)),0,HLOOKUP(A31,C12:L17,5,FALSE) * (F6*B30+F7*C30+F8*D30+F9*E30+F10*F30))</f>
        <v>0</v>
      </c>
      <c r="F31" s="4">
        <f>IF(ISBLANK(HLOOKUP(A31,C12:L17,6,FALSE)),0,HLOOKUP(A31,C12:L17,6,FALSE) * (G6*B30+G7*C30+G8*D30+G9*E30+G10*F30))</f>
        <v>0</v>
      </c>
      <c r="G31" s="3">
        <f>IF(ISBLANK(HLOOKUP(A31,C12:L17,MATCH(G21,C5:G5,0)+1,FALSE)),0,HLOOKUP(L32,C5:G10,MATCH(G21,C5:G5,0)+1,FALSE)*B31)</f>
        <v>0</v>
      </c>
      <c r="H31" s="4">
        <f>IF(ISBLANK(HLOOKUP(A31,C12:L17,MATCH(H21,C5:G5,0)+1,FALSE)),0,HLOOKUP(L32,C5:G10,MATCH(H21,C5:G5,0)+1,FALSE)*C31)</f>
        <v>0</v>
      </c>
      <c r="I31" s="4">
        <f>IF(ISBLANK(HLOOKUP(A31,C12:L17,MATCH(I21,C5:G5,0)+1,FALSE)),0,HLOOKUP(L32,C5:G10,MATCH(I21,C5:G5,0)+1,FALSE)*D31)</f>
        <v>0.19599999999999998</v>
      </c>
      <c r="J31" s="4">
        <f>IF(ISBLANK(HLOOKUP(A31,C12:L17,MATCH(J21,C5:G5,0)+1,FALSE)),0,HLOOKUP(L32,C5:G10,MATCH(J21,C5:G5,0)+1,FALSE)*E31)</f>
        <v>0</v>
      </c>
      <c r="K31" s="5">
        <f>IF(ISBLANK(HLOOKUP(A31,C12:L17,MATCH(K21,C5:G5,0)+1,FALSE)),0,HLOOKUP(L32,C5:G10,MATCH(K21,C5:G5,0)+1,FALSE)*F31)</f>
        <v>0</v>
      </c>
      <c r="L31" s="32" t="str">
        <f>INDEX(G21:K21,1,MATCH(MAX(G31:K31),G31:K31,0))</f>
        <v>'D</v>
      </c>
      <c r="M31" s="21">
        <f>IF(AND(M21=A31, L31="'A"),1,0)</f>
        <v>0</v>
      </c>
      <c r="N31" s="17">
        <f>IF(AND(N21=A31, L31="'A"),1,0)</f>
        <v>0</v>
      </c>
      <c r="O31" s="17">
        <f>IF(AND(O21=A31, L31="'A"),1,0)</f>
        <v>0</v>
      </c>
      <c r="P31" s="17">
        <f>IF(AND(P21=A31, L31="'A"),1,0)</f>
        <v>0</v>
      </c>
      <c r="Q31" s="17">
        <f>IF(AND(Q21=A31, L31="'A"),1,0)</f>
        <v>0</v>
      </c>
      <c r="R31" s="17">
        <f>IF(AND(R21=A31, L31="'A"),1,0)</f>
        <v>0</v>
      </c>
      <c r="S31" s="17">
        <f>IF(AND(S21=A31, L31="'A"),1,0)</f>
        <v>0</v>
      </c>
      <c r="T31" s="17">
        <f>IF(AND(T21=A31, L31="'A"),1,0)</f>
        <v>0</v>
      </c>
      <c r="U31" s="17">
        <f>IF(AND(U21=A31, L31="'A"),1,0)</f>
        <v>0</v>
      </c>
      <c r="V31" s="22">
        <f>IF(AND(V21=A31, L31="'A"),1,0)</f>
        <v>0</v>
      </c>
      <c r="W31" s="21">
        <f>IF(AND(W21=A31, L31="'Z"),1,0)</f>
        <v>0</v>
      </c>
      <c r="X31" s="17">
        <f>IF(AND(X21=A31, L31="'Z"),1,0)</f>
        <v>0</v>
      </c>
      <c r="Y31" s="17">
        <f>IF(AND(Y21=A31, L31="'Z"),1,0)</f>
        <v>0</v>
      </c>
      <c r="Z31" s="17">
        <f>IF(AND(Z21=A31, L31="'Z"),1,0)</f>
        <v>0</v>
      </c>
      <c r="AA31" s="17">
        <f>IF(AND(AA21=A31, L31="'Z"),1,0)</f>
        <v>0</v>
      </c>
      <c r="AB31" s="17">
        <f>IF(AND(AB21=A31, L31="'Z"),1,0)</f>
        <v>0</v>
      </c>
      <c r="AC31" s="17">
        <f>IF(AND(AC21=A31, L31="'Z"),1,0)</f>
        <v>0</v>
      </c>
      <c r="AD31" s="17">
        <f>IF(AND(AD21=A31, L31="'Z"),1,0)</f>
        <v>0</v>
      </c>
      <c r="AE31" s="17">
        <f>IF(AND(AE21=A31, L31="'Z"),1,0)</f>
        <v>0</v>
      </c>
      <c r="AF31" s="22">
        <f>IF(AND(AF21=A31, L31="'Z"),1,0)</f>
        <v>0</v>
      </c>
      <c r="AG31" s="21">
        <f>IF(AND(AG21=A31, L31="'D"),1,0)</f>
        <v>0</v>
      </c>
      <c r="AH31" s="17">
        <f>IF(AND(AH21=A31, L31="'D"),1,0)</f>
        <v>0</v>
      </c>
      <c r="AI31" s="17">
        <f>IF(AND(AI21=A31, L31="'D"),1,0)</f>
        <v>0</v>
      </c>
      <c r="AJ31" s="17">
        <f>IF(AND(AJ21=A31, L31="'D"),1,0)</f>
        <v>0</v>
      </c>
      <c r="AK31" s="17">
        <f>IF(AND(AK21=A31, L31="'D"),1,0)</f>
        <v>0</v>
      </c>
      <c r="AL31" s="17">
        <f>IF(AND(AL21=A31, L31="'D"),1,0)</f>
        <v>0</v>
      </c>
      <c r="AM31" s="17">
        <f>IF(AND(AM21=A31, L31="'D"),1,0)</f>
        <v>0</v>
      </c>
      <c r="AN31" s="17">
        <f>IF(AND(AN21=A31, L31="'D"),1,0)</f>
        <v>0</v>
      </c>
      <c r="AO31" s="17">
        <f>IF(AND(AO21=A31, L31="'D"),1,0)</f>
        <v>0</v>
      </c>
      <c r="AP31" s="22">
        <f>IF(AND(AP21=A31, L31="'D"),1,0)</f>
        <v>1</v>
      </c>
      <c r="AQ31" s="21">
        <f>IF(AND(AQ21=A31, L31="'N"),1,0)</f>
        <v>0</v>
      </c>
      <c r="AR31" s="17">
        <f>IF(AND(AR21=A31, L31="'N"),1,0)</f>
        <v>0</v>
      </c>
      <c r="AS31" s="17">
        <f>IF(AND(AS21=A31, L31="'N"),1,0)</f>
        <v>0</v>
      </c>
      <c r="AT31" s="17">
        <f>IF(AND(AT21=A31, L31="'N"),1,0)</f>
        <v>0</v>
      </c>
      <c r="AU31" s="17">
        <f>IF(AND(AU21=A31, L31="'N"),1,0)</f>
        <v>0</v>
      </c>
      <c r="AV31" s="17">
        <f>IF(AND(AV21=A31, L31="'N"),1,0)</f>
        <v>0</v>
      </c>
      <c r="AW31" s="17">
        <f>IF(AND(AW21=A31, L31="'N"),1,0)</f>
        <v>0</v>
      </c>
      <c r="AX31" s="17">
        <f>IF(AND(AX21=A31, L31="'N"),1,0)</f>
        <v>0</v>
      </c>
      <c r="AY31" s="17">
        <f>IF(AND(AY21=A31, L31="'N"),1,0)</f>
        <v>0</v>
      </c>
      <c r="AZ31" s="22">
        <f>IF(AND(AZ21=A31, L31="'N"),1,0)</f>
        <v>0</v>
      </c>
      <c r="BA31" s="21">
        <f>IF(AND(BA21=A31, L31="'V"),1,0)</f>
        <v>0</v>
      </c>
      <c r="BB31" s="17">
        <f>IF(AND(BB21=A31, L31="'V"),1,0)</f>
        <v>0</v>
      </c>
      <c r="BC31" s="17">
        <f>IF(AND(BC21=A31, L31="'V"),1,0)</f>
        <v>0</v>
      </c>
      <c r="BD31" s="17">
        <f>IF(AND(BD21=A31, L31="'V"),1,0)</f>
        <v>0</v>
      </c>
      <c r="BE31" s="17">
        <f>IF(AND(BE21=A31, L31="'V"),1,0)</f>
        <v>0</v>
      </c>
      <c r="BF31" s="17">
        <f>IF(AND(BF21=A31, L31="'V"),1,0)</f>
        <v>0</v>
      </c>
      <c r="BG31" s="17">
        <f>IF(AND(BG21=A31, L31="'V"),1,0)</f>
        <v>0</v>
      </c>
      <c r="BH31" s="17">
        <f>IF(AND(BH21=A31, L31="'V"),1,0)</f>
        <v>0</v>
      </c>
      <c r="BI31" s="17">
        <f>IF(AND(BI21=A31, L31="'V"),1,0)</f>
        <v>0</v>
      </c>
      <c r="BJ31" s="22">
        <f>IF(AND(BJ21=A31, L31="'V"),1,0)</f>
        <v>0</v>
      </c>
      <c r="BK31" s="3">
        <f>IF(AND(L30="'A",BK21=L31),1,0)</f>
        <v>0</v>
      </c>
      <c r="BL31" s="4">
        <f>IF(AND(L30="'A",BL21=L31),1,0)</f>
        <v>0</v>
      </c>
      <c r="BM31" s="4">
        <f>IF(AND(L30="'A",BM21=L31),1,0)</f>
        <v>1</v>
      </c>
      <c r="BN31" s="4">
        <f>IF(AND(L30="'A",BN21=L31),1,0)</f>
        <v>0</v>
      </c>
      <c r="BO31" s="5">
        <f>IF(AND(L30="'A",BO21=L31),1,0)</f>
        <v>0</v>
      </c>
      <c r="BP31" s="3">
        <f>IF(AND(L30="'Z",BP21=L31),1,0)</f>
        <v>0</v>
      </c>
      <c r="BQ31" s="4">
        <f>IF(AND(L30="'Z",BQ21=L31),1,0)</f>
        <v>0</v>
      </c>
      <c r="BR31" s="4">
        <f>IF(AND(L30="'Z",BR21=L31),1,0)</f>
        <v>0</v>
      </c>
      <c r="BS31" s="4">
        <f>IF(AND(L30="'Z",BS21=L31),1,0)</f>
        <v>0</v>
      </c>
      <c r="BT31" s="5">
        <f>IF(AND(L30="'Z",BT21=L31),1,0)</f>
        <v>0</v>
      </c>
      <c r="BU31" s="3">
        <f>IF(AND(L30="'D",BU21=L31),1,0)</f>
        <v>0</v>
      </c>
      <c r="BV31" s="4">
        <f>IF(AND(L30="'D",BV21=L31),1,0)</f>
        <v>0</v>
      </c>
      <c r="BW31" s="4">
        <f>IF(AND(L30="'D",BW21=L31),1,0)</f>
        <v>0</v>
      </c>
      <c r="BX31" s="4">
        <f>IF(AND(L30="'D",BX21=L31),1,0)</f>
        <v>0</v>
      </c>
      <c r="BY31" s="5">
        <f>IF(AND(L30="'D",BY21=L31),1,0)</f>
        <v>0</v>
      </c>
      <c r="BZ31" s="3">
        <f>IF(AND(L30="'N",BZ21=L31),1,0)</f>
        <v>0</v>
      </c>
      <c r="CA31" s="4">
        <f>IF(AND(L30="'N",CA21=L31),1,0)</f>
        <v>0</v>
      </c>
      <c r="CB31" s="4">
        <f>IF(AND(L30="'N",CB21=L31),1,0)</f>
        <v>0</v>
      </c>
      <c r="CC31" s="4">
        <f>IF(AND(L30="'N",CC21=L31),1,0)</f>
        <v>0</v>
      </c>
      <c r="CD31" s="5">
        <f>IF(AND(L30="'N",CD21=L31),1,0)</f>
        <v>0</v>
      </c>
      <c r="CE31" s="3">
        <f>IF(AND(L30="'V",CE21=L31),1,0)</f>
        <v>0</v>
      </c>
      <c r="CF31" s="4">
        <f>IF(AND(L30="'V",CF21=L31),1,0)</f>
        <v>0</v>
      </c>
      <c r="CG31" s="4">
        <f>IF(AND(L30="'V",CG21=L31),1,0)</f>
        <v>0</v>
      </c>
      <c r="CH31" s="4">
        <f>IF(AND(L30="'V",CH21=L31),1,0)</f>
        <v>0</v>
      </c>
      <c r="CI31" s="5">
        <f>IF(AND(L30="'V",CI21=L31),1,0)</f>
        <v>0</v>
      </c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</row>
    <row r="32" spans="1:215">
      <c r="A32" s="16" t="s">
        <v>9</v>
      </c>
      <c r="B32" s="3">
        <f>IF(ISBLANK(HLOOKUP(A32,C12:L17,2,FALSE)),0,HLOOKUP(A32,C12:L17,2,FALSE) * (C6*B31+C7*C31+C8*D31+C9*E31+C10*F31))</f>
        <v>0</v>
      </c>
      <c r="C32" s="4">
        <f>IF(ISBLANK(HLOOKUP(A32,C12:L17,3,FALSE)),0,HLOOKUP(A32,C12:L17,3,FALSE) * (D6*B31+D7*C31+D8*D31+D9*E31+D10*F31))</f>
        <v>0</v>
      </c>
      <c r="D32" s="4">
        <f>IF(ISBLANK(HLOOKUP(A32,C12:L17,4,FALSE)),0,HLOOKUP(A32,C12:L17,4,FALSE) * (E6*B31+E7*C31+E8*D31+E9*E31+E10*F31))</f>
        <v>2.8E-3</v>
      </c>
      <c r="E32" s="4">
        <f>IF(ISBLANK(HLOOKUP(A32,C12:L17,5,FALSE)),0,HLOOKUP(A32,C12:L17,5,FALSE) * (F6*B31+F7*C31+F8*D31+F9*E31+F10*F31))</f>
        <v>3.9199999999999999E-2</v>
      </c>
      <c r="F32" s="4">
        <f>IF(ISBLANK(HLOOKUP(A32,C12:L17,6,FALSE)),0,HLOOKUP(A32,C12:L17,6,FALSE) * (G6*B31+G7*C31+G8*D31+G9*E31+G10*F31))</f>
        <v>2.8E-3</v>
      </c>
      <c r="G32" s="3">
        <f>IF(ISBLANK(HLOOKUP(A32,C12:L17,MATCH(G21,C5:G5,0)+1,FALSE)),0,HLOOKUP(L33,C5:G10,MATCH(G21,C5:G5,0)+1,FALSE)*B32)</f>
        <v>0</v>
      </c>
      <c r="H32" s="4">
        <f>IF(ISBLANK(HLOOKUP(A32,C12:L17,MATCH(H21,C5:G5,0)+1,FALSE)),0,HLOOKUP(L33,C5:G10,MATCH(H21,C5:G5,0)+1,FALSE)*C32)</f>
        <v>0</v>
      </c>
      <c r="I32" s="4">
        <f>IF(ISBLANK(HLOOKUP(A32,C12:L17,MATCH(I21,C5:G5,0)+1,FALSE)),0,HLOOKUP(L33,C5:G10,MATCH(I21,C5:G5,0)+1,FALSE)*D32)</f>
        <v>2.8000000000000003E-4</v>
      </c>
      <c r="J32" s="4">
        <f>IF(ISBLANK(HLOOKUP(A32,C12:L17,MATCH(J21,C5:G5,0)+1,FALSE)),0,HLOOKUP(L33,C5:G10,MATCH(J21,C5:G5,0)+1,FALSE)*E32)</f>
        <v>1.5679999999999999E-2</v>
      </c>
      <c r="K32" s="5">
        <f>IF(ISBLANK(HLOOKUP(A32,C12:L17,MATCH(K21,C5:G5,0)+1,FALSE)),0,HLOOKUP(L33,C5:G10,MATCH(K21,C5:G5,0)+1,FALSE)*F32)</f>
        <v>2.8000000000000003E-4</v>
      </c>
      <c r="L32" s="32" t="str">
        <f>INDEX(G21:K21,1,MATCH(MAX(G32:K32),G32:K32,0))</f>
        <v>'N</v>
      </c>
      <c r="M32" s="21">
        <f>IF(AND(M21=A32, L32="'A"),1,0)</f>
        <v>0</v>
      </c>
      <c r="N32" s="17">
        <f>IF(AND(N21=A32, L32="'A"),1,0)</f>
        <v>0</v>
      </c>
      <c r="O32" s="17">
        <f>IF(AND(O21=A32, L32="'A"),1,0)</f>
        <v>0</v>
      </c>
      <c r="P32" s="17">
        <f>IF(AND(P21=A32, L32="'A"),1,0)</f>
        <v>0</v>
      </c>
      <c r="Q32" s="17">
        <f>IF(AND(Q21=A32, L32="'A"),1,0)</f>
        <v>0</v>
      </c>
      <c r="R32" s="17">
        <f>IF(AND(R21=A32, L32="'A"),1,0)</f>
        <v>0</v>
      </c>
      <c r="S32" s="17">
        <f>IF(AND(S21=A32, L32="'A"),1,0)</f>
        <v>0</v>
      </c>
      <c r="T32" s="17">
        <f>IF(AND(T21=A32, L32="'A"),1,0)</f>
        <v>0</v>
      </c>
      <c r="U32" s="17">
        <f>IF(AND(U21=A32, L32="'A"),1,0)</f>
        <v>0</v>
      </c>
      <c r="V32" s="22">
        <f>IF(AND(V21=A32, L32="'A"),1,0)</f>
        <v>0</v>
      </c>
      <c r="W32" s="21">
        <f>IF(AND(W21=A32, L32="'Z"),1,0)</f>
        <v>0</v>
      </c>
      <c r="X32" s="17">
        <f>IF(AND(X21=A32, L32="'Z"),1,0)</f>
        <v>0</v>
      </c>
      <c r="Y32" s="17">
        <f>IF(AND(Y21=A32, L32="'Z"),1,0)</f>
        <v>0</v>
      </c>
      <c r="Z32" s="17">
        <f>IF(AND(Z21=A32, L32="'Z"),1,0)</f>
        <v>0</v>
      </c>
      <c r="AA32" s="17">
        <f>IF(AND(AA21=A32, L32="'Z"),1,0)</f>
        <v>0</v>
      </c>
      <c r="AB32" s="17">
        <f>IF(AND(AB21=A32, L32="'Z"),1,0)</f>
        <v>0</v>
      </c>
      <c r="AC32" s="17">
        <f>IF(AND(AC21=A32, L32="'Z"),1,0)</f>
        <v>0</v>
      </c>
      <c r="AD32" s="17">
        <f>IF(AND(AD21=A32, L32="'Z"),1,0)</f>
        <v>0</v>
      </c>
      <c r="AE32" s="17">
        <f>IF(AND(AE21=A32, L32="'Z"),1,0)</f>
        <v>0</v>
      </c>
      <c r="AF32" s="22">
        <f>IF(AND(AF21=A32, L32="'Z"),1,0)</f>
        <v>0</v>
      </c>
      <c r="AG32" s="21">
        <f>IF(AND(AG21=A32, L32="'D"),1,0)</f>
        <v>0</v>
      </c>
      <c r="AH32" s="17">
        <f>IF(AND(AH21=A32, L32="'D"),1,0)</f>
        <v>0</v>
      </c>
      <c r="AI32" s="17">
        <f>IF(AND(AI21=A32, L32="'D"),1,0)</f>
        <v>0</v>
      </c>
      <c r="AJ32" s="17">
        <f>IF(AND(AJ21=A32, L32="'D"),1,0)</f>
        <v>0</v>
      </c>
      <c r="AK32" s="17">
        <f>IF(AND(AK21=A32, L32="'D"),1,0)</f>
        <v>0</v>
      </c>
      <c r="AL32" s="17">
        <f>IF(AND(AL21=A32, L32="'D"),1,0)</f>
        <v>0</v>
      </c>
      <c r="AM32" s="17">
        <f>IF(AND(AM21=A32, L32="'D"),1,0)</f>
        <v>0</v>
      </c>
      <c r="AN32" s="17">
        <f>IF(AND(AN21=A32, L32="'D"),1,0)</f>
        <v>0</v>
      </c>
      <c r="AO32" s="17">
        <f>IF(AND(AO21=A32, L32="'D"),1,0)</f>
        <v>0</v>
      </c>
      <c r="AP32" s="22">
        <f>IF(AND(AP21=A32, L32="'D"),1,0)</f>
        <v>0</v>
      </c>
      <c r="AQ32" s="21">
        <f>IF(AND(AQ21=A32, L32="'N"),1,0)</f>
        <v>0</v>
      </c>
      <c r="AR32" s="17">
        <f>IF(AND(AR21=A32, L32="'N"),1,0)</f>
        <v>0</v>
      </c>
      <c r="AS32" s="17">
        <f>IF(AND(AS21=A32, L32="'N"),1,0)</f>
        <v>0</v>
      </c>
      <c r="AT32" s="17">
        <f>IF(AND(AT21=A32, L32="'N"),1,0)</f>
        <v>0</v>
      </c>
      <c r="AU32" s="17">
        <f>IF(AND(AU21=A32, L32="'N"),1,0)</f>
        <v>1</v>
      </c>
      <c r="AV32" s="17">
        <f>IF(AND(AV21=A32, L32="'N"),1,0)</f>
        <v>0</v>
      </c>
      <c r="AW32" s="17">
        <f>IF(AND(AW21=A32, L32="'N"),1,0)</f>
        <v>0</v>
      </c>
      <c r="AX32" s="17">
        <f>IF(AND(AX21=A32, L32="'N"),1,0)</f>
        <v>0</v>
      </c>
      <c r="AY32" s="17">
        <f>IF(AND(AY21=A32, L32="'N"),1,0)</f>
        <v>0</v>
      </c>
      <c r="AZ32" s="22">
        <f>IF(AND(AZ21=A32, L32="'N"),1,0)</f>
        <v>0</v>
      </c>
      <c r="BA32" s="21">
        <f>IF(AND(BA21=A32, L32="'V"),1,0)</f>
        <v>0</v>
      </c>
      <c r="BB32" s="17">
        <f>IF(AND(BB21=A32, L32="'V"),1,0)</f>
        <v>0</v>
      </c>
      <c r="BC32" s="17">
        <f>IF(AND(BC21=A32, L32="'V"),1,0)</f>
        <v>0</v>
      </c>
      <c r="BD32" s="17">
        <f>IF(AND(BD21=A32, L32="'V"),1,0)</f>
        <v>0</v>
      </c>
      <c r="BE32" s="17">
        <f>IF(AND(BE21=A32, L32="'V"),1,0)</f>
        <v>0</v>
      </c>
      <c r="BF32" s="17">
        <f>IF(AND(BF21=A32, L32="'V"),1,0)</f>
        <v>0</v>
      </c>
      <c r="BG32" s="17">
        <f>IF(AND(BG21=A32, L32="'V"),1,0)</f>
        <v>0</v>
      </c>
      <c r="BH32" s="17">
        <f>IF(AND(BH21=A32, L32="'V"),1,0)</f>
        <v>0</v>
      </c>
      <c r="BI32" s="17">
        <f>IF(AND(BI21=A32, L32="'V"),1,0)</f>
        <v>0</v>
      </c>
      <c r="BJ32" s="22">
        <f>IF(AND(BJ21=A32, L32="'V"),1,0)</f>
        <v>0</v>
      </c>
      <c r="BK32" s="3">
        <f>IF(AND(L31="'A",BK21=L32),1,0)</f>
        <v>0</v>
      </c>
      <c r="BL32" s="4">
        <f>IF(AND(L31="'A",BL21=L32),1,0)</f>
        <v>0</v>
      </c>
      <c r="BM32" s="4">
        <f>IF(AND(L31="'A",BM21=L32),1,0)</f>
        <v>0</v>
      </c>
      <c r="BN32" s="4">
        <f>IF(AND(L31="'A",BN21=L32),1,0)</f>
        <v>0</v>
      </c>
      <c r="BO32" s="5">
        <f>IF(AND(L31="'A",BO21=L32),1,0)</f>
        <v>0</v>
      </c>
      <c r="BP32" s="3">
        <f>IF(AND(L31="'Z",BP21=L32),1,0)</f>
        <v>0</v>
      </c>
      <c r="BQ32" s="4">
        <f>IF(AND(L31="'Z",BQ21=L32),1,0)</f>
        <v>0</v>
      </c>
      <c r="BR32" s="4">
        <f>IF(AND(L31="'Z",BR21=L32),1,0)</f>
        <v>0</v>
      </c>
      <c r="BS32" s="4">
        <f>IF(AND(L31="'Z",BS21=L32),1,0)</f>
        <v>0</v>
      </c>
      <c r="BT32" s="5">
        <f>IF(AND(L31="'Z",BT21=L32),1,0)</f>
        <v>0</v>
      </c>
      <c r="BU32" s="3">
        <f>IF(AND(L31="'D",BU21=L32),1,0)</f>
        <v>0</v>
      </c>
      <c r="BV32" s="4">
        <f>IF(AND(L31="'D",BV21=L32),1,0)</f>
        <v>0</v>
      </c>
      <c r="BW32" s="4">
        <f>IF(AND(L31="'D",BW21=L32),1,0)</f>
        <v>0</v>
      </c>
      <c r="BX32" s="4">
        <f>IF(AND(L31="'D",BX21=L32),1,0)</f>
        <v>1</v>
      </c>
      <c r="BY32" s="5">
        <f>IF(AND(L31="'D",BY21=L32),1,0)</f>
        <v>0</v>
      </c>
      <c r="BZ32" s="3">
        <f>IF(AND(L31="'N",BZ21=L32),1,0)</f>
        <v>0</v>
      </c>
      <c r="CA32" s="4">
        <f>IF(AND(L31="'N",CA21=L32),1,0)</f>
        <v>0</v>
      </c>
      <c r="CB32" s="4">
        <f>IF(AND(L31="'N",CB21=L32),1,0)</f>
        <v>0</v>
      </c>
      <c r="CC32" s="4">
        <f>IF(AND(L31="'N",CC21=L32),1,0)</f>
        <v>0</v>
      </c>
      <c r="CD32" s="5">
        <f>IF(AND(L31="'N",CD21=L32),1,0)</f>
        <v>0</v>
      </c>
      <c r="CE32" s="3">
        <f>IF(AND(L31="'V",CE21=L32),1,0)</f>
        <v>0</v>
      </c>
      <c r="CF32" s="4">
        <f>IF(AND(L31="'V",CF21=L32),1,0)</f>
        <v>0</v>
      </c>
      <c r="CG32" s="4">
        <f>IF(AND(L31="'V",CG21=L32),1,0)</f>
        <v>0</v>
      </c>
      <c r="CH32" s="4">
        <f>IF(AND(L31="'V",CH21=L32),1,0)</f>
        <v>0</v>
      </c>
      <c r="CI32" s="5">
        <f>IF(AND(L31="'V",CI21=L32),1,0)</f>
        <v>0</v>
      </c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</row>
    <row r="33" spans="1:215">
      <c r="A33" s="16" t="s">
        <v>12</v>
      </c>
      <c r="B33" s="3">
        <f>IF(ISBLANK(HLOOKUP(A33,C12:L17,2,FALSE)),0,HLOOKUP(A33,C12:L17,2,FALSE) * (C6*B32+C7*C32+C8*D32+C9*E32+C10*F32))</f>
        <v>0</v>
      </c>
      <c r="C33" s="4">
        <f>IF(ISBLANK(HLOOKUP(A33,C12:L17,3,FALSE)),0,HLOOKUP(A33,C12:L17,3,FALSE) * (D6*B32+D7*C32+D8*D32+D9*E32+D10*F32))</f>
        <v>0</v>
      </c>
      <c r="D33" s="4">
        <f>IF(ISBLANK(HLOOKUP(A33,C12:L17,4,FALSE)),0,HLOOKUP(A33,C12:L17,4,FALSE) * (E6*B32+E7*C32+E8*D32+E9*E32+E10*F32))</f>
        <v>0</v>
      </c>
      <c r="E33" s="4">
        <f>IF(ISBLANK(HLOOKUP(A33,C12:L17,5,FALSE)),0,HLOOKUP(A33,C12:L17,5,FALSE) * (F6*B32+F7*C32+F8*D32+F9*E32+F10*F32))</f>
        <v>0</v>
      </c>
      <c r="F33" s="4">
        <f>IF(ISBLANK(HLOOKUP(A33,C12:L17,6,FALSE)),0,HLOOKUP(A33,C12:L17,6,FALSE) * (G6*B32+G7*C32+G8*D32+G9*E32+G10*F32))</f>
        <v>3.2479999999999996E-3</v>
      </c>
      <c r="G33" s="3">
        <f>IF(ISBLANK(HLOOKUP(A33,C12:L17,MATCH(G21,C5:G5,0)+1,FALSE)),0,HLOOKUP(L34,C5:G10,MATCH(G21,C5:G5,0)+1,FALSE)*B33)</f>
        <v>0</v>
      </c>
      <c r="H33" s="4">
        <f>IF(ISBLANK(HLOOKUP(A33,C12:L17,MATCH(H21,C5:G5,0)+1,FALSE)),0,HLOOKUP(L34,C5:G10,MATCH(H21,C5:G5,0)+1,FALSE)*C33)</f>
        <v>0</v>
      </c>
      <c r="I33" s="4">
        <f>IF(ISBLANK(HLOOKUP(A33,C12:L17,MATCH(I21,C5:G5,0)+1,FALSE)),0,HLOOKUP(L34,C5:G10,MATCH(I21,C5:G5,0)+1,FALSE)*D33)</f>
        <v>0</v>
      </c>
      <c r="J33" s="4">
        <f>IF(ISBLANK(HLOOKUP(A33,C12:L17,MATCH(J21,C5:G5,0)+1,FALSE)),0,HLOOKUP(L34,C5:G10,MATCH(J21,C5:G5,0)+1,FALSE)*E33)</f>
        <v>0</v>
      </c>
      <c r="K33" s="5">
        <f>IF(ISBLANK(HLOOKUP(A33,C12:L17,MATCH(K21,C5:G5,0)+1,FALSE)),0,HLOOKUP(L34,C5:G10,MATCH(K21,C5:G5,0)+1,FALSE)*F33)</f>
        <v>1.2991999999999999E-3</v>
      </c>
      <c r="L33" s="32" t="str">
        <f>INDEX(G21:K21,1,MATCH(MAX(G33:K33),G33:K33,0))</f>
        <v>'V</v>
      </c>
      <c r="M33" s="21">
        <f>IF(AND(M21=A33, L33="'A"),1,0)</f>
        <v>0</v>
      </c>
      <c r="N33" s="17">
        <f>IF(AND(N21=A33, L33="'A"),1,0)</f>
        <v>0</v>
      </c>
      <c r="O33" s="17">
        <f>IF(AND(O21=A33, L33="'A"),1,0)</f>
        <v>0</v>
      </c>
      <c r="P33" s="17">
        <f>IF(AND(P21=A33, L33="'A"),1,0)</f>
        <v>0</v>
      </c>
      <c r="Q33" s="17">
        <f>IF(AND(Q21=A33, L33="'A"),1,0)</f>
        <v>0</v>
      </c>
      <c r="R33" s="17">
        <f>IF(AND(R21=A33, L33="'A"),1,0)</f>
        <v>0</v>
      </c>
      <c r="S33" s="17">
        <f>IF(AND(S21=A33, L33="'A"),1,0)</f>
        <v>0</v>
      </c>
      <c r="T33" s="17">
        <f>IF(AND(T21=A33, L33="'A"),1,0)</f>
        <v>0</v>
      </c>
      <c r="U33" s="17">
        <f>IF(AND(U21=A33, L33="'A"),1,0)</f>
        <v>0</v>
      </c>
      <c r="V33" s="22">
        <f>IF(AND(V21=A33, L33="'A"),1,0)</f>
        <v>0</v>
      </c>
      <c r="W33" s="21">
        <f>IF(AND(W21=A33, L33="'Z"),1,0)</f>
        <v>0</v>
      </c>
      <c r="X33" s="17">
        <f>IF(AND(X21=A33, L33="'Z"),1,0)</f>
        <v>0</v>
      </c>
      <c r="Y33" s="17">
        <f>IF(AND(Y21=A33, L33="'Z"),1,0)</f>
        <v>0</v>
      </c>
      <c r="Z33" s="17">
        <f>IF(AND(Z21=A33, L33="'Z"),1,0)</f>
        <v>0</v>
      </c>
      <c r="AA33" s="17">
        <f>IF(AND(AA21=A33, L33="'Z"),1,0)</f>
        <v>0</v>
      </c>
      <c r="AB33" s="17">
        <f>IF(AND(AB21=A33, L33="'Z"),1,0)</f>
        <v>0</v>
      </c>
      <c r="AC33" s="17">
        <f>IF(AND(AC21=A33, L33="'Z"),1,0)</f>
        <v>0</v>
      </c>
      <c r="AD33" s="17">
        <f>IF(AND(AD21=A33, L33="'Z"),1,0)</f>
        <v>0</v>
      </c>
      <c r="AE33" s="17">
        <f>IF(AND(AE21=A33, L33="'Z"),1,0)</f>
        <v>0</v>
      </c>
      <c r="AF33" s="22">
        <f>IF(AND(AF21=A33, L33="'Z"),1,0)</f>
        <v>0</v>
      </c>
      <c r="AG33" s="21">
        <f>IF(AND(AG21=A33, L33="'D"),1,0)</f>
        <v>0</v>
      </c>
      <c r="AH33" s="17">
        <f>IF(AND(AH21=A33, L33="'D"),1,0)</f>
        <v>0</v>
      </c>
      <c r="AI33" s="17">
        <f>IF(AND(AI21=A33, L33="'D"),1,0)</f>
        <v>0</v>
      </c>
      <c r="AJ33" s="17">
        <f>IF(AND(AJ21=A33, L33="'D"),1,0)</f>
        <v>0</v>
      </c>
      <c r="AK33" s="17">
        <f>IF(AND(AK21=A33, L33="'D"),1,0)</f>
        <v>0</v>
      </c>
      <c r="AL33" s="17">
        <f>IF(AND(AL21=A33, L33="'D"),1,0)</f>
        <v>0</v>
      </c>
      <c r="AM33" s="17">
        <f>IF(AND(AM21=A33, L33="'D"),1,0)</f>
        <v>0</v>
      </c>
      <c r="AN33" s="17">
        <f>IF(AND(AN21=A33, L33="'D"),1,0)</f>
        <v>0</v>
      </c>
      <c r="AO33" s="17">
        <f>IF(AND(AO21=A33, L33="'D"),1,0)</f>
        <v>0</v>
      </c>
      <c r="AP33" s="22">
        <f>IF(AND(AP21=A33, L33="'D"),1,0)</f>
        <v>0</v>
      </c>
      <c r="AQ33" s="21">
        <f>IF(AND(AQ21=A33, L33="'N"),1,0)</f>
        <v>0</v>
      </c>
      <c r="AR33" s="17">
        <f>IF(AND(AR21=A33, L33="'N"),1,0)</f>
        <v>0</v>
      </c>
      <c r="AS33" s="17">
        <f>IF(AND(AS21=A33, L33="'N"),1,0)</f>
        <v>0</v>
      </c>
      <c r="AT33" s="17">
        <f>IF(AND(AT21=A33, L33="'N"),1,0)</f>
        <v>0</v>
      </c>
      <c r="AU33" s="17">
        <f>IF(AND(AU21=A33, L33="'N"),1,0)</f>
        <v>0</v>
      </c>
      <c r="AV33" s="17">
        <f>IF(AND(AV21=A33, L33="'N"),1,0)</f>
        <v>0</v>
      </c>
      <c r="AW33" s="17">
        <f>IF(AND(AW21=A33, L33="'N"),1,0)</f>
        <v>0</v>
      </c>
      <c r="AX33" s="17">
        <f>IF(AND(AX21=A33, L33="'N"),1,0)</f>
        <v>0</v>
      </c>
      <c r="AY33" s="17">
        <f>IF(AND(AY21=A33, L33="'N"),1,0)</f>
        <v>0</v>
      </c>
      <c r="AZ33" s="22">
        <f>IF(AND(AZ21=A33, L33="'N"),1,0)</f>
        <v>0</v>
      </c>
      <c r="BA33" s="21">
        <f>IF(AND(BA21=A33, L33="'V"),1,0)</f>
        <v>0</v>
      </c>
      <c r="BB33" s="17">
        <f>IF(AND(BB21=A33, L33="'V"),1,0)</f>
        <v>0</v>
      </c>
      <c r="BC33" s="17">
        <f>IF(AND(BC21=A33, L33="'V"),1,0)</f>
        <v>0</v>
      </c>
      <c r="BD33" s="17">
        <f>IF(AND(BD21=A33, L33="'V"),1,0)</f>
        <v>0</v>
      </c>
      <c r="BE33" s="17">
        <f>IF(AND(BE21=A33, L33="'V"),1,0)</f>
        <v>0</v>
      </c>
      <c r="BF33" s="17">
        <f>IF(AND(BF21=A33, L33="'V"),1,0)</f>
        <v>0</v>
      </c>
      <c r="BG33" s="17">
        <f>IF(AND(BG21=A33, L33="'V"),1,0)</f>
        <v>0</v>
      </c>
      <c r="BH33" s="17">
        <f>IF(AND(BH21=A33, L33="'V"),1,0)</f>
        <v>1</v>
      </c>
      <c r="BI33" s="17">
        <f>IF(AND(BI21=A33, L33="'V"),1,0)</f>
        <v>0</v>
      </c>
      <c r="BJ33" s="22">
        <f>IF(AND(BJ21=A33, L33="'V"),1,0)</f>
        <v>0</v>
      </c>
      <c r="BK33" s="3">
        <f>IF(AND(L32="'A",BK21=L33),1,0)</f>
        <v>0</v>
      </c>
      <c r="BL33" s="4">
        <f>IF(AND(L32="'A",BL21=L33),1,0)</f>
        <v>0</v>
      </c>
      <c r="BM33" s="4">
        <f>IF(AND(L32="'A",BM21=L33),1,0)</f>
        <v>0</v>
      </c>
      <c r="BN33" s="4">
        <f>IF(AND(L32="'A",BN21=L33),1,0)</f>
        <v>0</v>
      </c>
      <c r="BO33" s="5">
        <f>IF(AND(L32="'A",BO21=L33),1,0)</f>
        <v>0</v>
      </c>
      <c r="BP33" s="3">
        <f>IF(AND(L32="'Z",BP21=L33),1,0)</f>
        <v>0</v>
      </c>
      <c r="BQ33" s="4">
        <f>IF(AND(L32="'Z",BQ21=L33),1,0)</f>
        <v>0</v>
      </c>
      <c r="BR33" s="4">
        <f>IF(AND(L32="'Z",BR21=L33),1,0)</f>
        <v>0</v>
      </c>
      <c r="BS33" s="4">
        <f>IF(AND(L32="'Z",BS21=L33),1,0)</f>
        <v>0</v>
      </c>
      <c r="BT33" s="5">
        <f>IF(AND(L32="'Z",BT21=L33),1,0)</f>
        <v>0</v>
      </c>
      <c r="BU33" s="3">
        <f>IF(AND(L32="'D",BU21=L33),1,0)</f>
        <v>0</v>
      </c>
      <c r="BV33" s="4">
        <f>IF(AND(L32="'D",BV21=L33),1,0)</f>
        <v>0</v>
      </c>
      <c r="BW33" s="4">
        <f>IF(AND(L32="'D",BW21=L33),1,0)</f>
        <v>0</v>
      </c>
      <c r="BX33" s="4">
        <f>IF(AND(L32="'D",BX21=L33),1,0)</f>
        <v>0</v>
      </c>
      <c r="BY33" s="5">
        <f>IF(AND(L32="'D",BY21=L33),1,0)</f>
        <v>0</v>
      </c>
      <c r="BZ33" s="3">
        <f>IF(AND(L32="'N",BZ21=L33),1,0)</f>
        <v>0</v>
      </c>
      <c r="CA33" s="4">
        <f>IF(AND(L32="'N",CA21=L33),1,0)</f>
        <v>0</v>
      </c>
      <c r="CB33" s="4">
        <f>IF(AND(L32="'N",CB21=L33),1,0)</f>
        <v>0</v>
      </c>
      <c r="CC33" s="4">
        <f>IF(AND(L32="'N",CC21=L33),1,0)</f>
        <v>0</v>
      </c>
      <c r="CD33" s="5">
        <f>IF(AND(L32="'N",CD21=L33),1,0)</f>
        <v>1</v>
      </c>
      <c r="CE33" s="3">
        <f>IF(AND(L32="'V",CE21=L33),1,0)</f>
        <v>0</v>
      </c>
      <c r="CF33" s="4">
        <f>IF(AND(L32="'V",CF21=L33),1,0)</f>
        <v>0</v>
      </c>
      <c r="CG33" s="4">
        <f>IF(AND(L32="'V",CG21=L33),1,0)</f>
        <v>0</v>
      </c>
      <c r="CH33" s="4">
        <f>IF(AND(L32="'V",CH21=L33),1,0)</f>
        <v>0</v>
      </c>
      <c r="CI33" s="5">
        <f>IF(AND(L32="'V",CI21=L33),1,0)</f>
        <v>0</v>
      </c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</row>
    <row r="34" spans="1:215">
      <c r="A34" s="16" t="s">
        <v>6</v>
      </c>
      <c r="B34" s="3">
        <f>IF(ISBLANK(HLOOKUP(A34,C12:L17,2,FALSE)),0,HLOOKUP(A34,C12:L17,2,FALSE) * (C6*B33+C7*C33+C8*D33+C9*E33+C10*F33))</f>
        <v>0</v>
      </c>
      <c r="C34" s="4">
        <f>IF(ISBLANK(HLOOKUP(A34,C12:L17,3,FALSE)),0,HLOOKUP(A34,C12:L17,3,FALSE) * (D6*B33+D7*C33+D8*D33+D9*E33+D10*F33))</f>
        <v>1.2991999999999999E-3</v>
      </c>
      <c r="D34" s="4">
        <f>IF(ISBLANK(HLOOKUP(A34,C12:L17,4,FALSE)),0,HLOOKUP(A34,C12:L17,4,FALSE) * (E6*B33+E7*C33+E8*D33+E9*E33+E10*F33))</f>
        <v>0</v>
      </c>
      <c r="E34" s="4">
        <f>IF(ISBLANK(HLOOKUP(A34,C12:L17,5,FALSE)),0,HLOOKUP(A34,C12:L17,5,FALSE) * (F6*B33+F7*C33+F8*D33+F9*E33+F10*F33))</f>
        <v>0</v>
      </c>
      <c r="F34" s="4">
        <f>IF(ISBLANK(HLOOKUP(A34,C12:L17,6,FALSE)),0,HLOOKUP(A34,C12:L17,6,FALSE) * (G6*B33+G7*C33+G8*D33+G9*E33+G10*F33))</f>
        <v>0</v>
      </c>
      <c r="G34" s="3">
        <f>IF(ISBLANK(HLOOKUP(A34,C12:L17,MATCH(G21,C5:G5,0)+1,FALSE)),0,HLOOKUP(A34,C12:L17,MATCH(G21,C5:G5,0)+1,FALSE))</f>
        <v>0</v>
      </c>
      <c r="H34" s="4">
        <f>IF(ISBLANK(HLOOKUP(A34,C12:L17,MATCH(H21,C5:G5,0)+1,FALSE)),0,HLOOKUP(A34,C12:L17,MATCH(H21,C5:G5,0)+1,FALSE))</f>
        <v>1</v>
      </c>
      <c r="I34" s="4">
        <f>IF(ISBLANK(HLOOKUP(A34,C12:L17,MATCH(I21,C5:G5,0)+1,FALSE)),0,HLOOKUP(A34,C12:L17,MATCH(I21,C5:G5,0)+1,FALSE))</f>
        <v>0</v>
      </c>
      <c r="J34" s="4">
        <f>IF(ISBLANK(HLOOKUP(A34,C12:L17,MATCH(J21,C5:G5,0)+1,FALSE)),0,HLOOKUP(A34,C12:L17,MATCH(J21,C5:G5,0)+1,FALSE))</f>
        <v>0</v>
      </c>
      <c r="K34" s="5">
        <f>IF(ISBLANK(HLOOKUP(A34,C12:L17,MATCH(K21,C5:G5,0)+1,FALSE)),0,HLOOKUP(A34,C12:L17,MATCH(K21,C5:G5,0)+1,FALSE))</f>
        <v>0</v>
      </c>
      <c r="L34" s="32" t="str">
        <f>INDEX(G21:K21,1,MATCH(MAX(G34:K34),G34:K34,0))</f>
        <v>'Z</v>
      </c>
      <c r="M34" s="21">
        <f>IF(AND(M21=A34, L34="'A"),1,0)</f>
        <v>0</v>
      </c>
      <c r="N34" s="17">
        <f>IF(AND(N21=A34, L34="'A"),1,0)</f>
        <v>0</v>
      </c>
      <c r="O34" s="17">
        <f>IF(AND(O21=A34, L34="'A"),1,0)</f>
        <v>0</v>
      </c>
      <c r="P34" s="17">
        <f>IF(AND(P21=A34, L34="'A"),1,0)</f>
        <v>0</v>
      </c>
      <c r="Q34" s="17">
        <f>IF(AND(Q21=A34, L34="'A"),1,0)</f>
        <v>0</v>
      </c>
      <c r="R34" s="17">
        <f>IF(AND(R21=A34, L34="'A"),1,0)</f>
        <v>0</v>
      </c>
      <c r="S34" s="17">
        <f>IF(AND(S21=A34, L34="'A"),1,0)</f>
        <v>0</v>
      </c>
      <c r="T34" s="17">
        <f>IF(AND(T21=A34, L34="'A"),1,0)</f>
        <v>0</v>
      </c>
      <c r="U34" s="17">
        <f>IF(AND(U21=A34, L34="'A"),1,0)</f>
        <v>0</v>
      </c>
      <c r="V34" s="22">
        <f>IF(AND(V21=A34, L34="'A"),1,0)</f>
        <v>0</v>
      </c>
      <c r="W34" s="21">
        <f>IF(AND(W21=A34, L34="'Z"),1,0)</f>
        <v>0</v>
      </c>
      <c r="X34" s="17">
        <f>IF(AND(X21=A34, L34="'Z"),1,0)</f>
        <v>1</v>
      </c>
      <c r="Y34" s="17">
        <f>IF(AND(Y21=A34, L34="'Z"),1,0)</f>
        <v>0</v>
      </c>
      <c r="Z34" s="17">
        <f>IF(AND(Z21=A34, L34="'Z"),1,0)</f>
        <v>0</v>
      </c>
      <c r="AA34" s="17">
        <f>IF(AND(AA21=A34, L34="'Z"),1,0)</f>
        <v>0</v>
      </c>
      <c r="AB34" s="17">
        <f>IF(AND(AB21=A34, L34="'Z"),1,0)</f>
        <v>0</v>
      </c>
      <c r="AC34" s="17">
        <f>IF(AND(AC21=A34, L34="'Z"),1,0)</f>
        <v>0</v>
      </c>
      <c r="AD34" s="17">
        <f>IF(AND(AD21=A34, L34="'Z"),1,0)</f>
        <v>0</v>
      </c>
      <c r="AE34" s="17">
        <f>IF(AND(AE21=A34, L34="'Z"),1,0)</f>
        <v>0</v>
      </c>
      <c r="AF34" s="22">
        <f>IF(AND(AF21=A34, L34="'Z"),1,0)</f>
        <v>0</v>
      </c>
      <c r="AG34" s="21">
        <f>IF(AND(AG21=A34, L34="'D"),1,0)</f>
        <v>0</v>
      </c>
      <c r="AH34" s="17">
        <f>IF(AND(AH21=A34, L34="'D"),1,0)</f>
        <v>0</v>
      </c>
      <c r="AI34" s="17">
        <f>IF(AND(AI21=A34, L34="'D"),1,0)</f>
        <v>0</v>
      </c>
      <c r="AJ34" s="17">
        <f>IF(AND(AJ21=A34, L34="'D"),1,0)</f>
        <v>0</v>
      </c>
      <c r="AK34" s="17">
        <f>IF(AND(AK21=A34, L34="'D"),1,0)</f>
        <v>0</v>
      </c>
      <c r="AL34" s="17">
        <f>IF(AND(AL21=A34, L34="'D"),1,0)</f>
        <v>0</v>
      </c>
      <c r="AM34" s="17">
        <f>IF(AND(AM21=A34, L34="'D"),1,0)</f>
        <v>0</v>
      </c>
      <c r="AN34" s="17">
        <f>IF(AND(AN21=A34, L34="'D"),1,0)</f>
        <v>0</v>
      </c>
      <c r="AO34" s="17">
        <f>IF(AND(AO21=A34, L34="'D"),1,0)</f>
        <v>0</v>
      </c>
      <c r="AP34" s="22">
        <f>IF(AND(AP21=A34, L34="'D"),1,0)</f>
        <v>0</v>
      </c>
      <c r="AQ34" s="21">
        <f>IF(AND(AQ21=A34, L34="'N"),1,0)</f>
        <v>0</v>
      </c>
      <c r="AR34" s="17">
        <f>IF(AND(AR21=A34, L34="'N"),1,0)</f>
        <v>0</v>
      </c>
      <c r="AS34" s="17">
        <f>IF(AND(AS21=A34, L34="'N"),1,0)</f>
        <v>0</v>
      </c>
      <c r="AT34" s="17">
        <f>IF(AND(AT21=A34, L34="'N"),1,0)</f>
        <v>0</v>
      </c>
      <c r="AU34" s="17">
        <f>IF(AND(AU21=A34, L34="'N"),1,0)</f>
        <v>0</v>
      </c>
      <c r="AV34" s="17">
        <f>IF(AND(AV21=A34, L34="'N"),1,0)</f>
        <v>0</v>
      </c>
      <c r="AW34" s="17">
        <f>IF(AND(AW21=A34, L34="'N"),1,0)</f>
        <v>0</v>
      </c>
      <c r="AX34" s="17">
        <f>IF(AND(AX21=A34, L34="'N"),1,0)</f>
        <v>0</v>
      </c>
      <c r="AY34" s="17">
        <f>IF(AND(AY21=A34, L34="'N"),1,0)</f>
        <v>0</v>
      </c>
      <c r="AZ34" s="22">
        <f>IF(AND(AZ21=A34, L34="'N"),1,0)</f>
        <v>0</v>
      </c>
      <c r="BA34" s="21">
        <f>IF(AND(BA21=A34, L34="'V"),1,0)</f>
        <v>0</v>
      </c>
      <c r="BB34" s="17">
        <f>IF(AND(BB21=A34, L34="'V"),1,0)</f>
        <v>0</v>
      </c>
      <c r="BC34" s="17">
        <f>IF(AND(BC21=A34, L34="'V"),1,0)</f>
        <v>0</v>
      </c>
      <c r="BD34" s="17">
        <f>IF(AND(BD21=A34, L34="'V"),1,0)</f>
        <v>0</v>
      </c>
      <c r="BE34" s="17">
        <f>IF(AND(BE21=A34, L34="'V"),1,0)</f>
        <v>0</v>
      </c>
      <c r="BF34" s="17">
        <f>IF(AND(BF21=A34, L34="'V"),1,0)</f>
        <v>0</v>
      </c>
      <c r="BG34" s="17">
        <f>IF(AND(BG21=A34, L34="'V"),1,0)</f>
        <v>0</v>
      </c>
      <c r="BH34" s="17">
        <f>IF(AND(BH21=A34, L34="'V"),1,0)</f>
        <v>0</v>
      </c>
      <c r="BI34" s="17">
        <f>IF(AND(BI21=A34, L34="'V"),1,0)</f>
        <v>0</v>
      </c>
      <c r="BJ34" s="22">
        <f>IF(AND(BJ21=A34, L34="'V"),1,0)</f>
        <v>0</v>
      </c>
      <c r="BK34" s="3">
        <f>IF(AND(L33="'A",BK21=L34),1,0)</f>
        <v>0</v>
      </c>
      <c r="BL34" s="4">
        <f>IF(AND(L33="'A",BL21=L34),1,0)</f>
        <v>0</v>
      </c>
      <c r="BM34" s="4">
        <f>IF(AND(L33="'A",BM21=L34),1,0)</f>
        <v>0</v>
      </c>
      <c r="BN34" s="4">
        <f>IF(AND(L33="'A",BN21=L34),1,0)</f>
        <v>0</v>
      </c>
      <c r="BO34" s="5">
        <f>IF(AND(L33="'A",BO21=L34),1,0)</f>
        <v>0</v>
      </c>
      <c r="BP34" s="3">
        <f>IF(AND(L33="'Z",BP21=L34),1,0)</f>
        <v>0</v>
      </c>
      <c r="BQ34" s="4">
        <f>IF(AND(L33="'Z",BQ21=L34),1,0)</f>
        <v>0</v>
      </c>
      <c r="BR34" s="4">
        <f>IF(AND(L33="'Z",BR21=L34),1,0)</f>
        <v>0</v>
      </c>
      <c r="BS34" s="4">
        <f>IF(AND(L33="'Z",BS21=L34),1,0)</f>
        <v>0</v>
      </c>
      <c r="BT34" s="5">
        <f>IF(AND(L33="'Z",BT21=L34),1,0)</f>
        <v>0</v>
      </c>
      <c r="BU34" s="3">
        <f>IF(AND(L33="'D",BU21=L34),1,0)</f>
        <v>0</v>
      </c>
      <c r="BV34" s="4">
        <f>IF(AND(L33="'D",BV21=L34),1,0)</f>
        <v>0</v>
      </c>
      <c r="BW34" s="4">
        <f>IF(AND(L33="'D",BW21=L34),1,0)</f>
        <v>0</v>
      </c>
      <c r="BX34" s="4">
        <f>IF(AND(L33="'D",BX21=L34),1,0)</f>
        <v>0</v>
      </c>
      <c r="BY34" s="5">
        <f>IF(AND(L33="'D",BY21=L34),1,0)</f>
        <v>0</v>
      </c>
      <c r="BZ34" s="3">
        <f>IF(AND(L33="'N",BZ21=L34),1,0)</f>
        <v>0</v>
      </c>
      <c r="CA34" s="4">
        <f>IF(AND(L33="'N",CA21=L34),1,0)</f>
        <v>0</v>
      </c>
      <c r="CB34" s="4">
        <f>IF(AND(L33="'N",CB21=L34),1,0)</f>
        <v>0</v>
      </c>
      <c r="CC34" s="4">
        <f>IF(AND(L33="'N",CC21=L34),1,0)</f>
        <v>0</v>
      </c>
      <c r="CD34" s="5">
        <f>IF(AND(L33="'N",CD21=L34),1,0)</f>
        <v>0</v>
      </c>
      <c r="CE34" s="3">
        <f>IF(AND(L33="'V",CE21=L34),1,0)</f>
        <v>0</v>
      </c>
      <c r="CF34" s="4">
        <f>IF(AND(L33="'V",CF21=L34),1,0)</f>
        <v>1</v>
      </c>
      <c r="CG34" s="4">
        <f>IF(AND(L33="'V",CG21=L34),1,0)</f>
        <v>0</v>
      </c>
      <c r="CH34" s="4">
        <f>IF(AND(L33="'V",CH21=L34),1,0)</f>
        <v>0</v>
      </c>
      <c r="CI34" s="5">
        <f>IF(AND(L33="'V",CI21=L34),1,0)</f>
        <v>0</v>
      </c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</row>
    <row r="35" spans="1:215">
      <c r="A35" s="16"/>
      <c r="B35" s="3"/>
      <c r="C35" s="4"/>
      <c r="D35" s="4"/>
      <c r="E35" s="4"/>
      <c r="F35" s="4"/>
      <c r="G35" s="3"/>
      <c r="H35" s="4"/>
      <c r="I35" s="4"/>
      <c r="J35" s="4"/>
      <c r="K35" s="5"/>
      <c r="L35" s="32"/>
      <c r="M35" s="21"/>
      <c r="N35" s="17"/>
      <c r="O35" s="17"/>
      <c r="P35" s="17"/>
      <c r="Q35" s="17"/>
      <c r="R35" s="17"/>
      <c r="S35" s="17"/>
      <c r="T35" s="17"/>
      <c r="U35" s="17"/>
      <c r="V35" s="22"/>
      <c r="W35" s="21"/>
      <c r="X35" s="17"/>
      <c r="Y35" s="17"/>
      <c r="Z35" s="17"/>
      <c r="AA35" s="17"/>
      <c r="AB35" s="17"/>
      <c r="AC35" s="17"/>
      <c r="AD35" s="17"/>
      <c r="AE35" s="17"/>
      <c r="AF35" s="22"/>
      <c r="AG35" s="21"/>
      <c r="AH35" s="17"/>
      <c r="AI35" s="17"/>
      <c r="AJ35" s="17"/>
      <c r="AK35" s="17"/>
      <c r="AL35" s="17"/>
      <c r="AM35" s="17"/>
      <c r="AN35" s="17"/>
      <c r="AO35" s="17"/>
      <c r="AP35" s="22"/>
      <c r="AQ35" s="21"/>
      <c r="AR35" s="17"/>
      <c r="AS35" s="17"/>
      <c r="AT35" s="17"/>
      <c r="AU35" s="17"/>
      <c r="AV35" s="17"/>
      <c r="AW35" s="17"/>
      <c r="AX35" s="17"/>
      <c r="AY35" s="17"/>
      <c r="AZ35" s="22"/>
      <c r="BA35" s="21"/>
      <c r="BB35" s="17"/>
      <c r="BC35" s="17"/>
      <c r="BD35" s="17"/>
      <c r="BE35" s="17"/>
      <c r="BF35" s="17"/>
      <c r="BG35" s="17"/>
      <c r="BH35" s="17"/>
      <c r="BI35" s="17"/>
      <c r="BJ35" s="22"/>
      <c r="BK35" s="3"/>
      <c r="BL35" s="4"/>
      <c r="BM35" s="4"/>
      <c r="BN35" s="4"/>
      <c r="BO35" s="5"/>
      <c r="BP35" s="3"/>
      <c r="BQ35" s="4"/>
      <c r="BR35" s="4"/>
      <c r="BS35" s="4"/>
      <c r="BT35" s="5"/>
      <c r="BU35" s="3"/>
      <c r="BV35" s="4"/>
      <c r="BW35" s="4"/>
      <c r="BX35" s="4"/>
      <c r="BY35" s="5"/>
      <c r="BZ35" s="3"/>
      <c r="CA35" s="4"/>
      <c r="CB35" s="4"/>
      <c r="CC35" s="4"/>
      <c r="CD35" s="5"/>
      <c r="CE35" s="3"/>
      <c r="CF35" s="4"/>
      <c r="CG35" s="4"/>
      <c r="CH35" s="4"/>
      <c r="CI35" s="5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</row>
    <row r="36" spans="1:215">
      <c r="A36" s="16" t="s">
        <v>5</v>
      </c>
      <c r="B36" s="3">
        <f>IF(ISBLANK(HLOOKUP(A36,C12:L17,2,FALSE)),0,HLOOKUP(A36,C12:L17,2,FALSE))</f>
        <v>1</v>
      </c>
      <c r="C36" s="4">
        <f>IF(ISBLANK(HLOOKUP(A36,C12:L17,3,FALSE)),0,HLOOKUP(A36,C12:L17,3,FALSE))</f>
        <v>0</v>
      </c>
      <c r="D36" s="4">
        <f>IF(ISBLANK(HLOOKUP(A36,C12:L17,4,FALSE)),0,HLOOKUP(A36,C12:L17,4,FALSE))</f>
        <v>0</v>
      </c>
      <c r="E36" s="4">
        <f>IF(ISBLANK(HLOOKUP(A36,C12:L17,5,FALSE)),0,HLOOKUP(A36,C12:L17,5,FALSE))</f>
        <v>0</v>
      </c>
      <c r="F36" s="4">
        <f>IF(ISBLANK(HLOOKUP(A36,C12:L17,6,FALSE)),0,HLOOKUP(A36,C12:L17,6,FALSE))</f>
        <v>0</v>
      </c>
      <c r="G36" s="3">
        <f>IF(ISBLANK(HLOOKUP(A36,C12:L17,MATCH(G21,C5:G5,0)+1,FALSE)),0,HLOOKUP(L37,C5:G10,MATCH(G21,C5:G5,0)+1,FALSE)*B36)</f>
        <v>0.7</v>
      </c>
      <c r="H36" s="4">
        <f>IF(ISBLANK(HLOOKUP(A36,C12:L17,MATCH(H21,C5:G5,0)+1,FALSE)),0,HLOOKUP(L37,C5:G10,MATCH(H21,C5:G5,0)+1,FALSE)*C36)</f>
        <v>0</v>
      </c>
      <c r="I36" s="4">
        <f>IF(ISBLANK(HLOOKUP(A36,C12:L17,MATCH(I21,C5:G5,0)+1,FALSE)),0,HLOOKUP(L37,C5:G10,MATCH(I21,C5:G5,0)+1,FALSE)*D36)</f>
        <v>0</v>
      </c>
      <c r="J36" s="4">
        <f>IF(ISBLANK(HLOOKUP(A36,C12:L17,MATCH(J21,C5:G5,0)+1,FALSE)),0,HLOOKUP(L37,C5:G10,MATCH(J21,C5:G5,0)+1,FALSE)*E36)</f>
        <v>0</v>
      </c>
      <c r="K36" s="5">
        <f>IF(ISBLANK(HLOOKUP(A36,C12:L17,MATCH(K21,C5:G5,0)+1,FALSE)),0,HLOOKUP(L37,C5:G10,MATCH(K21,C5:G5,0)+1,FALSE)*F36)</f>
        <v>0</v>
      </c>
      <c r="L36" s="32" t="str">
        <f>INDEX(G21:K21,1,MATCH(MAX(G36:K36),G36:K36,0))</f>
        <v>'A</v>
      </c>
      <c r="M36" s="21">
        <f>IF(AND(M21=A36, L36="'A"),1,0)</f>
        <v>1</v>
      </c>
      <c r="N36" s="17">
        <f>IF(AND(N21=A36, L36="'A"),1,0)</f>
        <v>0</v>
      </c>
      <c r="O36" s="17">
        <f>IF(AND(O21=A36, L36="'A"),1,0)</f>
        <v>0</v>
      </c>
      <c r="P36" s="17">
        <f>IF(AND(P21=A36, L36="'A"),1,0)</f>
        <v>0</v>
      </c>
      <c r="Q36" s="17">
        <f>IF(AND(Q21=A36, L36="'A"),1,0)</f>
        <v>0</v>
      </c>
      <c r="R36" s="17">
        <f>IF(AND(R21=A36, L36="'A"),1,0)</f>
        <v>0</v>
      </c>
      <c r="S36" s="17">
        <f>IF(AND(S21=A36, L36="'A"),1,0)</f>
        <v>0</v>
      </c>
      <c r="T36" s="17">
        <f>IF(AND(T21=A36, L36="'A"),1,0)</f>
        <v>0</v>
      </c>
      <c r="U36" s="17">
        <f>IF(AND(U21=A36, L36="'A"),1,0)</f>
        <v>0</v>
      </c>
      <c r="V36" s="22">
        <f>IF(AND(V21=A36, L36="'A"),1,0)</f>
        <v>0</v>
      </c>
      <c r="W36" s="21">
        <f>IF(AND(W21=A36, L36="'Z"),1,0)</f>
        <v>0</v>
      </c>
      <c r="X36" s="17">
        <f>IF(AND(X21=A36, L36="'Z"),1,0)</f>
        <v>0</v>
      </c>
      <c r="Y36" s="17">
        <f>IF(AND(Y21=A36, L36="'Z"),1,0)</f>
        <v>0</v>
      </c>
      <c r="Z36" s="17">
        <f>IF(AND(Z21=A36, L36="'Z"),1,0)</f>
        <v>0</v>
      </c>
      <c r="AA36" s="17">
        <f>IF(AND(AA21=A36, L36="'Z"),1,0)</f>
        <v>0</v>
      </c>
      <c r="AB36" s="17">
        <f>IF(AND(AB21=A36, L36="'Z"),1,0)</f>
        <v>0</v>
      </c>
      <c r="AC36" s="17">
        <f>IF(AND(AC21=A36, L36="'Z"),1,0)</f>
        <v>0</v>
      </c>
      <c r="AD36" s="17">
        <f>IF(AND(AD21=A36, L36="'Z"),1,0)</f>
        <v>0</v>
      </c>
      <c r="AE36" s="17">
        <f>IF(AND(AE21=A36, L36="'Z"),1,0)</f>
        <v>0</v>
      </c>
      <c r="AF36" s="22">
        <f>IF(AND(AF21=A36, L36="'Z"),1,0)</f>
        <v>0</v>
      </c>
      <c r="AG36" s="21">
        <f>IF(AND(AG21=A36, L36="'D"),1,0)</f>
        <v>0</v>
      </c>
      <c r="AH36" s="17">
        <f>IF(AND(AH21=A36, L36="'D"),1,0)</f>
        <v>0</v>
      </c>
      <c r="AI36" s="17">
        <f>IF(AND(AI21=A36, L36="'D"),1,0)</f>
        <v>0</v>
      </c>
      <c r="AJ36" s="17">
        <f>IF(AND(AJ21=A36, L36="'D"),1,0)</f>
        <v>0</v>
      </c>
      <c r="AK36" s="17">
        <f>IF(AND(AK21=A36, L36="'D"),1,0)</f>
        <v>0</v>
      </c>
      <c r="AL36" s="17">
        <f>IF(AND(AL21=A36, L36="'D"),1,0)</f>
        <v>0</v>
      </c>
      <c r="AM36" s="17">
        <f>IF(AND(AM21=A36, L36="'D"),1,0)</f>
        <v>0</v>
      </c>
      <c r="AN36" s="17">
        <f>IF(AND(AN21=A36, L36="'D"),1,0)</f>
        <v>0</v>
      </c>
      <c r="AO36" s="17">
        <f>IF(AND(AO21=A36, L36="'D"),1,0)</f>
        <v>0</v>
      </c>
      <c r="AP36" s="22">
        <f>IF(AND(AP21=A36, L36="'D"),1,0)</f>
        <v>0</v>
      </c>
      <c r="AQ36" s="21">
        <f>IF(AND(AQ21=A36, L36="'N"),1,0)</f>
        <v>0</v>
      </c>
      <c r="AR36" s="17">
        <f>IF(AND(AR21=A36, L36="'N"),1,0)</f>
        <v>0</v>
      </c>
      <c r="AS36" s="17">
        <f>IF(AND(AS21=A36, L36="'N"),1,0)</f>
        <v>0</v>
      </c>
      <c r="AT36" s="17">
        <f>IF(AND(AT21=A36, L36="'N"),1,0)</f>
        <v>0</v>
      </c>
      <c r="AU36" s="17">
        <f>IF(AND(AU21=A36, L36="'N"),1,0)</f>
        <v>0</v>
      </c>
      <c r="AV36" s="17">
        <f>IF(AND(AV21=A36, L36="'N"),1,0)</f>
        <v>0</v>
      </c>
      <c r="AW36" s="17">
        <f>IF(AND(AW21=A36, L36="'N"),1,0)</f>
        <v>0</v>
      </c>
      <c r="AX36" s="17">
        <f>IF(AND(AX21=A36, L36="'N"),1,0)</f>
        <v>0</v>
      </c>
      <c r="AY36" s="17">
        <f>IF(AND(AY21=A36, L36="'N"),1,0)</f>
        <v>0</v>
      </c>
      <c r="AZ36" s="22">
        <f>IF(AND(AZ21=A36, L36="'N"),1,0)</f>
        <v>0</v>
      </c>
      <c r="BA36" s="21">
        <f>IF(AND(BA21=A36, L36="'V"),1,0)</f>
        <v>0</v>
      </c>
      <c r="BB36" s="17">
        <f>IF(AND(BB21=A36, L36="'V"),1,0)</f>
        <v>0</v>
      </c>
      <c r="BC36" s="17">
        <f>IF(AND(BC21=A36, L36="'V"),1,0)</f>
        <v>0</v>
      </c>
      <c r="BD36" s="17">
        <f>IF(AND(BD21=A36, L36="'V"),1,0)</f>
        <v>0</v>
      </c>
      <c r="BE36" s="17">
        <f>IF(AND(BE21=A36, L36="'V"),1,0)</f>
        <v>0</v>
      </c>
      <c r="BF36" s="17">
        <f>IF(AND(BF21=A36, L36="'V"),1,0)</f>
        <v>0</v>
      </c>
      <c r="BG36" s="17">
        <f>IF(AND(BG21=A36, L36="'V"),1,0)</f>
        <v>0</v>
      </c>
      <c r="BH36" s="17">
        <f>IF(AND(BH21=A36, L36="'V"),1,0)</f>
        <v>0</v>
      </c>
      <c r="BI36" s="17">
        <f>IF(AND(BI21=A36, L36="'V"),1,0)</f>
        <v>0</v>
      </c>
      <c r="BJ36" s="22">
        <f>IF(AND(BJ21=A36, L36="'V"),1,0)</f>
        <v>0</v>
      </c>
      <c r="BK36" s="3">
        <f>IF(AND(L35="'A",BK21=L36),1,0)</f>
        <v>0</v>
      </c>
      <c r="BL36" s="4">
        <f>IF(AND(L35="'A",BL21=L36),1,0)</f>
        <v>0</v>
      </c>
      <c r="BM36" s="4">
        <f>IF(AND(L35="'A",BM21=L36),1,0)</f>
        <v>0</v>
      </c>
      <c r="BN36" s="4">
        <f>IF(AND(L35="'A",BN21=L36),1,0)</f>
        <v>0</v>
      </c>
      <c r="BO36" s="5">
        <f>IF(AND(L35="'A",BO21=L36),1,0)</f>
        <v>0</v>
      </c>
      <c r="BP36" s="3">
        <f>IF(AND(L35="'Z",BP21=L36),1,0)</f>
        <v>0</v>
      </c>
      <c r="BQ36" s="4">
        <f>IF(AND(L35="'Z",BQ21=L36),1,0)</f>
        <v>0</v>
      </c>
      <c r="BR36" s="4">
        <f>IF(AND(L35="'Z",BR21=L36),1,0)</f>
        <v>0</v>
      </c>
      <c r="BS36" s="4">
        <f>IF(AND(L35="'Z",BS21=L36),1,0)</f>
        <v>0</v>
      </c>
      <c r="BT36" s="5">
        <f>IF(AND(L35="'Z",BT21=L36),1,0)</f>
        <v>0</v>
      </c>
      <c r="BU36" s="3">
        <f>IF(AND(L35="'D",BU21=L36),1,0)</f>
        <v>0</v>
      </c>
      <c r="BV36" s="4">
        <f>IF(AND(L35="'D",BV21=L36),1,0)</f>
        <v>0</v>
      </c>
      <c r="BW36" s="4">
        <f>IF(AND(L35="'D",BW21=L36),1,0)</f>
        <v>0</v>
      </c>
      <c r="BX36" s="4">
        <f>IF(AND(L35="'D",BX21=L36),1,0)</f>
        <v>0</v>
      </c>
      <c r="BY36" s="5">
        <f>IF(AND(L35="'D",BY21=L36),1,0)</f>
        <v>0</v>
      </c>
      <c r="BZ36" s="3">
        <f>IF(AND(L35="'N",BZ21=L36),1,0)</f>
        <v>0</v>
      </c>
      <c r="CA36" s="4">
        <f>IF(AND(L35="'N",CA21=L36),1,0)</f>
        <v>0</v>
      </c>
      <c r="CB36" s="4">
        <f>IF(AND(L35="'N",CB21=L36),1,0)</f>
        <v>0</v>
      </c>
      <c r="CC36" s="4">
        <f>IF(AND(L35="'N",CC21=L36),1,0)</f>
        <v>0</v>
      </c>
      <c r="CD36" s="5">
        <f>IF(AND(L35="'N",CD21=L36),1,0)</f>
        <v>0</v>
      </c>
      <c r="CE36" s="3">
        <f>IF(AND(L35="'V",CE21=L36),1,0)</f>
        <v>0</v>
      </c>
      <c r="CF36" s="4">
        <f>IF(AND(L35="'V",CF21=L36),1,0)</f>
        <v>0</v>
      </c>
      <c r="CG36" s="4">
        <f>IF(AND(L35="'V",CG21=L36),1,0)</f>
        <v>0</v>
      </c>
      <c r="CH36" s="4">
        <f>IF(AND(L35="'V",CH21=L36),1,0)</f>
        <v>0</v>
      </c>
      <c r="CI36" s="5">
        <f>IF(AND(L35="'V",CI21=L36),1,0)</f>
        <v>0</v>
      </c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</row>
    <row r="37" spans="1:215">
      <c r="A37" s="16" t="s">
        <v>14</v>
      </c>
      <c r="B37" s="3">
        <f>IF(ISBLANK(HLOOKUP(A37,C12:L17,2,FALSE)),0,HLOOKUP(A37,C12:L17,2,FALSE) * (C6*B36+C7*C36+C8*D36+C9*E36+C10*F36))</f>
        <v>0</v>
      </c>
      <c r="C37" s="4">
        <f>IF(ISBLANK(HLOOKUP(A37,C12:L17,3,FALSE)),0,HLOOKUP(A37,C12:L17,3,FALSE) * (D6*B36+D7*C36+D8*D36+D9*E36+D10*F36))</f>
        <v>0</v>
      </c>
      <c r="D37" s="4">
        <f>IF(ISBLANK(HLOOKUP(A37,C12:L17,4,FALSE)),0,HLOOKUP(A37,C12:L17,4,FALSE) * (E6*B36+E7*C36+E8*D36+E9*E36+E10*F36))</f>
        <v>0.27999999999999997</v>
      </c>
      <c r="E37" s="4">
        <f>IF(ISBLANK(HLOOKUP(A37,C12:L17,5,FALSE)),0,HLOOKUP(A37,C12:L17,5,FALSE) * (F6*B36+F7*C36+F8*D36+F9*E36+F10*F36))</f>
        <v>0</v>
      </c>
      <c r="F37" s="4">
        <f>IF(ISBLANK(HLOOKUP(A37,C12:L17,6,FALSE)),0,HLOOKUP(A37,C12:L17,6,FALSE) * (G6*B36+G7*C36+G8*D36+G9*E36+G10*F36))</f>
        <v>0</v>
      </c>
      <c r="G37" s="3">
        <f>IF(ISBLANK(HLOOKUP(A37,C12:L17,MATCH(G21,C5:G5,0)+1,FALSE)),0,HLOOKUP(L38,C5:G10,MATCH(G21,C5:G5,0)+1,FALSE)*B37)</f>
        <v>0</v>
      </c>
      <c r="H37" s="4">
        <f>IF(ISBLANK(HLOOKUP(A37,C12:L17,MATCH(H21,C5:G5,0)+1,FALSE)),0,HLOOKUP(L38,C5:G10,MATCH(H21,C5:G5,0)+1,FALSE)*C37)</f>
        <v>0</v>
      </c>
      <c r="I37" s="4">
        <f>IF(ISBLANK(HLOOKUP(A37,C12:L17,MATCH(I21,C5:G5,0)+1,FALSE)),0,HLOOKUP(L38,C5:G10,MATCH(I21,C5:G5,0)+1,FALSE)*D37)</f>
        <v>0.19599999999999998</v>
      </c>
      <c r="J37" s="4">
        <f>IF(ISBLANK(HLOOKUP(A37,C12:L17,MATCH(J21,C5:G5,0)+1,FALSE)),0,HLOOKUP(L38,C5:G10,MATCH(J21,C5:G5,0)+1,FALSE)*E37)</f>
        <v>0</v>
      </c>
      <c r="K37" s="5">
        <f>IF(ISBLANK(HLOOKUP(A37,C12:L17,MATCH(K21,C5:G5,0)+1,FALSE)),0,HLOOKUP(L38,C5:G10,MATCH(K21,C5:G5,0)+1,FALSE)*F37)</f>
        <v>0</v>
      </c>
      <c r="L37" s="32" t="str">
        <f>INDEX(G21:K21,1,MATCH(MAX(G37:K37),G37:K37,0))</f>
        <v>'D</v>
      </c>
      <c r="M37" s="21">
        <f>IF(AND(M21=A37, L37="'A"),1,0)</f>
        <v>0</v>
      </c>
      <c r="N37" s="17">
        <f>IF(AND(N21=A37, L37="'A"),1,0)</f>
        <v>0</v>
      </c>
      <c r="O37" s="17">
        <f>IF(AND(O21=A37, L37="'A"),1,0)</f>
        <v>0</v>
      </c>
      <c r="P37" s="17">
        <f>IF(AND(P21=A37, L37="'A"),1,0)</f>
        <v>0</v>
      </c>
      <c r="Q37" s="17">
        <f>IF(AND(Q21=A37, L37="'A"),1,0)</f>
        <v>0</v>
      </c>
      <c r="R37" s="17">
        <f>IF(AND(R21=A37, L37="'A"),1,0)</f>
        <v>0</v>
      </c>
      <c r="S37" s="17">
        <f>IF(AND(S21=A37, L37="'A"),1,0)</f>
        <v>0</v>
      </c>
      <c r="T37" s="17">
        <f>IF(AND(T21=A37, L37="'A"),1,0)</f>
        <v>0</v>
      </c>
      <c r="U37" s="17">
        <f>IF(AND(U21=A37, L37="'A"),1,0)</f>
        <v>0</v>
      </c>
      <c r="V37" s="22">
        <f>IF(AND(V21=A37, L37="'A"),1,0)</f>
        <v>0</v>
      </c>
      <c r="W37" s="21">
        <f>IF(AND(W21=A37, L37="'Z"),1,0)</f>
        <v>0</v>
      </c>
      <c r="X37" s="17">
        <f>IF(AND(X21=A37, L37="'Z"),1,0)</f>
        <v>0</v>
      </c>
      <c r="Y37" s="17">
        <f>IF(AND(Y21=A37, L37="'Z"),1,0)</f>
        <v>0</v>
      </c>
      <c r="Z37" s="17">
        <f>IF(AND(Z21=A37, L37="'Z"),1,0)</f>
        <v>0</v>
      </c>
      <c r="AA37" s="17">
        <f>IF(AND(AA21=A37, L37="'Z"),1,0)</f>
        <v>0</v>
      </c>
      <c r="AB37" s="17">
        <f>IF(AND(AB21=A37, L37="'Z"),1,0)</f>
        <v>0</v>
      </c>
      <c r="AC37" s="17">
        <f>IF(AND(AC21=A37, L37="'Z"),1,0)</f>
        <v>0</v>
      </c>
      <c r="AD37" s="17">
        <f>IF(AND(AD21=A37, L37="'Z"),1,0)</f>
        <v>0</v>
      </c>
      <c r="AE37" s="17">
        <f>IF(AND(AE21=A37, L37="'Z"),1,0)</f>
        <v>0</v>
      </c>
      <c r="AF37" s="22">
        <f>IF(AND(AF21=A37, L37="'Z"),1,0)</f>
        <v>0</v>
      </c>
      <c r="AG37" s="21">
        <f>IF(AND(AG21=A37, L37="'D"),1,0)</f>
        <v>0</v>
      </c>
      <c r="AH37" s="17">
        <f>IF(AND(AH21=A37, L37="'D"),1,0)</f>
        <v>0</v>
      </c>
      <c r="AI37" s="17">
        <f>IF(AND(AI21=A37, L37="'D"),1,0)</f>
        <v>0</v>
      </c>
      <c r="AJ37" s="17">
        <f>IF(AND(AJ21=A37, L37="'D"),1,0)</f>
        <v>0</v>
      </c>
      <c r="AK37" s="17">
        <f>IF(AND(AK21=A37, L37="'D"),1,0)</f>
        <v>0</v>
      </c>
      <c r="AL37" s="17">
        <f>IF(AND(AL21=A37, L37="'D"),1,0)</f>
        <v>0</v>
      </c>
      <c r="AM37" s="17">
        <f>IF(AND(AM21=A37, L37="'D"),1,0)</f>
        <v>0</v>
      </c>
      <c r="AN37" s="17">
        <f>IF(AND(AN21=A37, L37="'D"),1,0)</f>
        <v>0</v>
      </c>
      <c r="AO37" s="17">
        <f>IF(AND(AO21=A37, L37="'D"),1,0)</f>
        <v>0</v>
      </c>
      <c r="AP37" s="22">
        <f>IF(AND(AP21=A37, L37="'D"),1,0)</f>
        <v>1</v>
      </c>
      <c r="AQ37" s="21">
        <f>IF(AND(AQ21=A37, L37="'N"),1,0)</f>
        <v>0</v>
      </c>
      <c r="AR37" s="17">
        <f>IF(AND(AR21=A37, L37="'N"),1,0)</f>
        <v>0</v>
      </c>
      <c r="AS37" s="17">
        <f>IF(AND(AS21=A37, L37="'N"),1,0)</f>
        <v>0</v>
      </c>
      <c r="AT37" s="17">
        <f>IF(AND(AT21=A37, L37="'N"),1,0)</f>
        <v>0</v>
      </c>
      <c r="AU37" s="17">
        <f>IF(AND(AU21=A37, L37="'N"),1,0)</f>
        <v>0</v>
      </c>
      <c r="AV37" s="17">
        <f>IF(AND(AV21=A37, L37="'N"),1,0)</f>
        <v>0</v>
      </c>
      <c r="AW37" s="17">
        <f>IF(AND(AW21=A37, L37="'N"),1,0)</f>
        <v>0</v>
      </c>
      <c r="AX37" s="17">
        <f>IF(AND(AX21=A37, L37="'N"),1,0)</f>
        <v>0</v>
      </c>
      <c r="AY37" s="17">
        <f>IF(AND(AY21=A37, L37="'N"),1,0)</f>
        <v>0</v>
      </c>
      <c r="AZ37" s="22">
        <f>IF(AND(AZ21=A37, L37="'N"),1,0)</f>
        <v>0</v>
      </c>
      <c r="BA37" s="21">
        <f>IF(AND(BA21=A37, L37="'V"),1,0)</f>
        <v>0</v>
      </c>
      <c r="BB37" s="17">
        <f>IF(AND(BB21=A37, L37="'V"),1,0)</f>
        <v>0</v>
      </c>
      <c r="BC37" s="17">
        <f>IF(AND(BC21=A37, L37="'V"),1,0)</f>
        <v>0</v>
      </c>
      <c r="BD37" s="17">
        <f>IF(AND(BD21=A37, L37="'V"),1,0)</f>
        <v>0</v>
      </c>
      <c r="BE37" s="17">
        <f>IF(AND(BE21=A37, L37="'V"),1,0)</f>
        <v>0</v>
      </c>
      <c r="BF37" s="17">
        <f>IF(AND(BF21=A37, L37="'V"),1,0)</f>
        <v>0</v>
      </c>
      <c r="BG37" s="17">
        <f>IF(AND(BG21=A37, L37="'V"),1,0)</f>
        <v>0</v>
      </c>
      <c r="BH37" s="17">
        <f>IF(AND(BH21=A37, L37="'V"),1,0)</f>
        <v>0</v>
      </c>
      <c r="BI37" s="17">
        <f>IF(AND(BI21=A37, L37="'V"),1,0)</f>
        <v>0</v>
      </c>
      <c r="BJ37" s="22">
        <f>IF(AND(BJ21=A37, L37="'V"),1,0)</f>
        <v>0</v>
      </c>
      <c r="BK37" s="3">
        <f>IF(AND(L36="'A",BK21=L37),1,0)</f>
        <v>0</v>
      </c>
      <c r="BL37" s="4">
        <f>IF(AND(L36="'A",BL21=L37),1,0)</f>
        <v>0</v>
      </c>
      <c r="BM37" s="4">
        <f>IF(AND(L36="'A",BM21=L37),1,0)</f>
        <v>1</v>
      </c>
      <c r="BN37" s="4">
        <f>IF(AND(L36="'A",BN21=L37),1,0)</f>
        <v>0</v>
      </c>
      <c r="BO37" s="5">
        <f>IF(AND(L36="'A",BO21=L37),1,0)</f>
        <v>0</v>
      </c>
      <c r="BP37" s="3">
        <f>IF(AND(L36="'Z",BP21=L37),1,0)</f>
        <v>0</v>
      </c>
      <c r="BQ37" s="4">
        <f>IF(AND(L36="'Z",BQ21=L37),1,0)</f>
        <v>0</v>
      </c>
      <c r="BR37" s="4">
        <f>IF(AND(L36="'Z",BR21=L37),1,0)</f>
        <v>0</v>
      </c>
      <c r="BS37" s="4">
        <f>IF(AND(L36="'Z",BS21=L37),1,0)</f>
        <v>0</v>
      </c>
      <c r="BT37" s="5">
        <f>IF(AND(L36="'Z",BT21=L37),1,0)</f>
        <v>0</v>
      </c>
      <c r="BU37" s="3">
        <f>IF(AND(L36="'D",BU21=L37),1,0)</f>
        <v>0</v>
      </c>
      <c r="BV37" s="4">
        <f>IF(AND(L36="'D",BV21=L37),1,0)</f>
        <v>0</v>
      </c>
      <c r="BW37" s="4">
        <f>IF(AND(L36="'D",BW21=L37),1,0)</f>
        <v>0</v>
      </c>
      <c r="BX37" s="4">
        <f>IF(AND(L36="'D",BX21=L37),1,0)</f>
        <v>0</v>
      </c>
      <c r="BY37" s="5">
        <f>IF(AND(L36="'D",BY21=L37),1,0)</f>
        <v>0</v>
      </c>
      <c r="BZ37" s="3">
        <f>IF(AND(L36="'N",BZ21=L37),1,0)</f>
        <v>0</v>
      </c>
      <c r="CA37" s="4">
        <f>IF(AND(L36="'N",CA21=L37),1,0)</f>
        <v>0</v>
      </c>
      <c r="CB37" s="4">
        <f>IF(AND(L36="'N",CB21=L37),1,0)</f>
        <v>0</v>
      </c>
      <c r="CC37" s="4">
        <f>IF(AND(L36="'N",CC21=L37),1,0)</f>
        <v>0</v>
      </c>
      <c r="CD37" s="5">
        <f>IF(AND(L36="'N",CD21=L37),1,0)</f>
        <v>0</v>
      </c>
      <c r="CE37" s="3">
        <f>IF(AND(L36="'V",CE21=L37),1,0)</f>
        <v>0</v>
      </c>
      <c r="CF37" s="4">
        <f>IF(AND(L36="'V",CF21=L37),1,0)</f>
        <v>0</v>
      </c>
      <c r="CG37" s="4">
        <f>IF(AND(L36="'V",CG21=L37),1,0)</f>
        <v>0</v>
      </c>
      <c r="CH37" s="4">
        <f>IF(AND(L36="'V",CH21=L37),1,0)</f>
        <v>0</v>
      </c>
      <c r="CI37" s="5">
        <f>IF(AND(L36="'V",CI21=L37),1,0)</f>
        <v>0</v>
      </c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</row>
    <row r="38" spans="1:215">
      <c r="A38" s="16" t="s">
        <v>10</v>
      </c>
      <c r="B38" s="3">
        <f>IF(ISBLANK(HLOOKUP(A38,C12:L17,2,FALSE)),0,HLOOKUP(A38,C12:L17,2,FALSE) * (C6*B37+C7*C37+C8*D37+C9*E37+C10*F37))</f>
        <v>0</v>
      </c>
      <c r="C38" s="4">
        <f>IF(ISBLANK(HLOOKUP(A38,C12:L17,3,FALSE)),0,HLOOKUP(A38,C12:L17,3,FALSE) * (D6*B37+D7*C37+D8*D37+D9*E37+D10*F37))</f>
        <v>0</v>
      </c>
      <c r="D38" s="4">
        <f>IF(ISBLANK(HLOOKUP(A38,C12:L17,4,FALSE)),0,HLOOKUP(A38,C12:L17,4,FALSE) * (E6*B37+E7*C37+E8*D37+E9*E37+E10*F37))</f>
        <v>0</v>
      </c>
      <c r="E38" s="4">
        <f>IF(ISBLANK(HLOOKUP(A38,C12:L17,5,FALSE)),0,HLOOKUP(A38,C12:L17,5,FALSE) * (F6*B37+F7*C37+F8*D37+F9*E37+F10*F37))</f>
        <v>5.8799999999999991E-2</v>
      </c>
      <c r="F38" s="4">
        <f>IF(ISBLANK(HLOOKUP(A38,C12:L17,6,FALSE)),0,HLOOKUP(A38,C12:L17,6,FALSE) * (G6*B37+G7*C37+G8*D37+G9*E37+G10*F37))</f>
        <v>5.5999999999999999E-3</v>
      </c>
      <c r="G38" s="3">
        <f>IF(ISBLANK(HLOOKUP(A38,C12:L17,MATCH(G21,C5:G5,0)+1,FALSE)),0,HLOOKUP(L39,C5:G10,MATCH(G21,C5:G5,0)+1,FALSE)*B38)</f>
        <v>0</v>
      </c>
      <c r="H38" s="4">
        <f>IF(ISBLANK(HLOOKUP(A38,C12:L17,MATCH(H21,C5:G5,0)+1,FALSE)),0,HLOOKUP(L39,C5:G10,MATCH(H21,C5:G5,0)+1,FALSE)*C38)</f>
        <v>0</v>
      </c>
      <c r="I38" s="4">
        <f>IF(ISBLANK(HLOOKUP(A38,C12:L17,MATCH(I21,C5:G5,0)+1,FALSE)),0,HLOOKUP(L39,C5:G10,MATCH(I21,C5:G5,0)+1,FALSE)*D38)</f>
        <v>0</v>
      </c>
      <c r="J38" s="4">
        <f>IF(ISBLANK(HLOOKUP(A38,C12:L17,MATCH(J21,C5:G5,0)+1,FALSE)),0,HLOOKUP(L39,C5:G10,MATCH(J21,C5:G5,0)+1,FALSE)*E38)</f>
        <v>2.3519999999999999E-2</v>
      </c>
      <c r="K38" s="5">
        <f>IF(ISBLANK(HLOOKUP(A38,C12:L17,MATCH(K21,C5:G5,0)+1,FALSE)),0,HLOOKUP(L39,C5:G10,MATCH(K21,C5:G5,0)+1,FALSE)*F38)</f>
        <v>5.6000000000000006E-4</v>
      </c>
      <c r="L38" s="32" t="str">
        <f>INDEX(G21:K21,1,MATCH(MAX(G38:K38),G38:K38,0))</f>
        <v>'N</v>
      </c>
      <c r="M38" s="21">
        <f>IF(AND(M21=A38, L38="'A"),1,0)</f>
        <v>0</v>
      </c>
      <c r="N38" s="17">
        <f>IF(AND(N21=A38, L38="'A"),1,0)</f>
        <v>0</v>
      </c>
      <c r="O38" s="17">
        <f>IF(AND(O21=A38, L38="'A"),1,0)</f>
        <v>0</v>
      </c>
      <c r="P38" s="17">
        <f>IF(AND(P21=A38, L38="'A"),1,0)</f>
        <v>0</v>
      </c>
      <c r="Q38" s="17">
        <f>IF(AND(Q21=A38, L38="'A"),1,0)</f>
        <v>0</v>
      </c>
      <c r="R38" s="17">
        <f>IF(AND(R21=A38, L38="'A"),1,0)</f>
        <v>0</v>
      </c>
      <c r="S38" s="17">
        <f>IF(AND(S21=A38, L38="'A"),1,0)</f>
        <v>0</v>
      </c>
      <c r="T38" s="17">
        <f>IF(AND(T21=A38, L38="'A"),1,0)</f>
        <v>0</v>
      </c>
      <c r="U38" s="17">
        <f>IF(AND(U21=A38, L38="'A"),1,0)</f>
        <v>0</v>
      </c>
      <c r="V38" s="22">
        <f>IF(AND(V21=A38, L38="'A"),1,0)</f>
        <v>0</v>
      </c>
      <c r="W38" s="21">
        <f>IF(AND(W21=A38, L38="'Z"),1,0)</f>
        <v>0</v>
      </c>
      <c r="X38" s="17">
        <f>IF(AND(X21=A38, L38="'Z"),1,0)</f>
        <v>0</v>
      </c>
      <c r="Y38" s="17">
        <f>IF(AND(Y21=A38, L38="'Z"),1,0)</f>
        <v>0</v>
      </c>
      <c r="Z38" s="17">
        <f>IF(AND(Z21=A38, L38="'Z"),1,0)</f>
        <v>0</v>
      </c>
      <c r="AA38" s="17">
        <f>IF(AND(AA21=A38, L38="'Z"),1,0)</f>
        <v>0</v>
      </c>
      <c r="AB38" s="17">
        <f>IF(AND(AB21=A38, L38="'Z"),1,0)</f>
        <v>0</v>
      </c>
      <c r="AC38" s="17">
        <f>IF(AND(AC21=A38, L38="'Z"),1,0)</f>
        <v>0</v>
      </c>
      <c r="AD38" s="17">
        <f>IF(AND(AD21=A38, L38="'Z"),1,0)</f>
        <v>0</v>
      </c>
      <c r="AE38" s="17">
        <f>IF(AND(AE21=A38, L38="'Z"),1,0)</f>
        <v>0</v>
      </c>
      <c r="AF38" s="22">
        <f>IF(AND(AF21=A38, L38="'Z"),1,0)</f>
        <v>0</v>
      </c>
      <c r="AG38" s="21">
        <f>IF(AND(AG21=A38, L38="'D"),1,0)</f>
        <v>0</v>
      </c>
      <c r="AH38" s="17">
        <f>IF(AND(AH21=A38, L38="'D"),1,0)</f>
        <v>0</v>
      </c>
      <c r="AI38" s="17">
        <f>IF(AND(AI21=A38, L38="'D"),1,0)</f>
        <v>0</v>
      </c>
      <c r="AJ38" s="17">
        <f>IF(AND(AJ21=A38, L38="'D"),1,0)</f>
        <v>0</v>
      </c>
      <c r="AK38" s="17">
        <f>IF(AND(AK21=A38, L38="'D"),1,0)</f>
        <v>0</v>
      </c>
      <c r="AL38" s="17">
        <f>IF(AND(AL21=A38, L38="'D"),1,0)</f>
        <v>0</v>
      </c>
      <c r="AM38" s="17">
        <f>IF(AND(AM21=A38, L38="'D"),1,0)</f>
        <v>0</v>
      </c>
      <c r="AN38" s="17">
        <f>IF(AND(AN21=A38, L38="'D"),1,0)</f>
        <v>0</v>
      </c>
      <c r="AO38" s="17">
        <f>IF(AND(AO21=A38, L38="'D"),1,0)</f>
        <v>0</v>
      </c>
      <c r="AP38" s="22">
        <f>IF(AND(AP21=A38, L38="'D"),1,0)</f>
        <v>0</v>
      </c>
      <c r="AQ38" s="21">
        <f>IF(AND(AQ21=A38, L38="'N"),1,0)</f>
        <v>0</v>
      </c>
      <c r="AR38" s="17">
        <f>IF(AND(AR21=A38, L38="'N"),1,0)</f>
        <v>0</v>
      </c>
      <c r="AS38" s="17">
        <f>IF(AND(AS21=A38, L38="'N"),1,0)</f>
        <v>0</v>
      </c>
      <c r="AT38" s="17">
        <f>IF(AND(AT21=A38, L38="'N"),1,0)</f>
        <v>0</v>
      </c>
      <c r="AU38" s="17">
        <f>IF(AND(AU21=A38, L38="'N"),1,0)</f>
        <v>0</v>
      </c>
      <c r="AV38" s="17">
        <f>IF(AND(AV21=A38, L38="'N"),1,0)</f>
        <v>1</v>
      </c>
      <c r="AW38" s="17">
        <f>IF(AND(AW21=A38, L38="'N"),1,0)</f>
        <v>0</v>
      </c>
      <c r="AX38" s="17">
        <f>IF(AND(AX21=A38, L38="'N"),1,0)</f>
        <v>0</v>
      </c>
      <c r="AY38" s="17">
        <f>IF(AND(AY21=A38, L38="'N"),1,0)</f>
        <v>0</v>
      </c>
      <c r="AZ38" s="22">
        <f>IF(AND(AZ21=A38, L38="'N"),1,0)</f>
        <v>0</v>
      </c>
      <c r="BA38" s="21">
        <f>IF(AND(BA21=A38, L38="'V"),1,0)</f>
        <v>0</v>
      </c>
      <c r="BB38" s="17">
        <f>IF(AND(BB21=A38, L38="'V"),1,0)</f>
        <v>0</v>
      </c>
      <c r="BC38" s="17">
        <f>IF(AND(BC21=A38, L38="'V"),1,0)</f>
        <v>0</v>
      </c>
      <c r="BD38" s="17">
        <f>IF(AND(BD21=A38, L38="'V"),1,0)</f>
        <v>0</v>
      </c>
      <c r="BE38" s="17">
        <f>IF(AND(BE21=A38, L38="'V"),1,0)</f>
        <v>0</v>
      </c>
      <c r="BF38" s="17">
        <f>IF(AND(BF21=A38, L38="'V"),1,0)</f>
        <v>0</v>
      </c>
      <c r="BG38" s="17">
        <f>IF(AND(BG21=A38, L38="'V"),1,0)</f>
        <v>0</v>
      </c>
      <c r="BH38" s="17">
        <f>IF(AND(BH21=A38, L38="'V"),1,0)</f>
        <v>0</v>
      </c>
      <c r="BI38" s="17">
        <f>IF(AND(BI21=A38, L38="'V"),1,0)</f>
        <v>0</v>
      </c>
      <c r="BJ38" s="22">
        <f>IF(AND(BJ21=A38, L38="'V"),1,0)</f>
        <v>0</v>
      </c>
      <c r="BK38" s="3">
        <f>IF(AND(L37="'A",BK21=L38),1,0)</f>
        <v>0</v>
      </c>
      <c r="BL38" s="4">
        <f>IF(AND(L37="'A",BL21=L38),1,0)</f>
        <v>0</v>
      </c>
      <c r="BM38" s="4">
        <f>IF(AND(L37="'A",BM21=L38),1,0)</f>
        <v>0</v>
      </c>
      <c r="BN38" s="4">
        <f>IF(AND(L37="'A",BN21=L38),1,0)</f>
        <v>0</v>
      </c>
      <c r="BO38" s="5">
        <f>IF(AND(L37="'A",BO21=L38),1,0)</f>
        <v>0</v>
      </c>
      <c r="BP38" s="3">
        <f>IF(AND(L37="'Z",BP21=L38),1,0)</f>
        <v>0</v>
      </c>
      <c r="BQ38" s="4">
        <f>IF(AND(L37="'Z",BQ21=L38),1,0)</f>
        <v>0</v>
      </c>
      <c r="BR38" s="4">
        <f>IF(AND(L37="'Z",BR21=L38),1,0)</f>
        <v>0</v>
      </c>
      <c r="BS38" s="4">
        <f>IF(AND(L37="'Z",BS21=L38),1,0)</f>
        <v>0</v>
      </c>
      <c r="BT38" s="5">
        <f>IF(AND(L37="'Z",BT21=L38),1,0)</f>
        <v>0</v>
      </c>
      <c r="BU38" s="3">
        <f>IF(AND(L37="'D",BU21=L38),1,0)</f>
        <v>0</v>
      </c>
      <c r="BV38" s="4">
        <f>IF(AND(L37="'D",BV21=L38),1,0)</f>
        <v>0</v>
      </c>
      <c r="BW38" s="4">
        <f>IF(AND(L37="'D",BW21=L38),1,0)</f>
        <v>0</v>
      </c>
      <c r="BX38" s="4">
        <f>IF(AND(L37="'D",BX21=L38),1,0)</f>
        <v>1</v>
      </c>
      <c r="BY38" s="5">
        <f>IF(AND(L37="'D",BY21=L38),1,0)</f>
        <v>0</v>
      </c>
      <c r="BZ38" s="3">
        <f>IF(AND(L37="'N",BZ21=L38),1,0)</f>
        <v>0</v>
      </c>
      <c r="CA38" s="4">
        <f>IF(AND(L37="'N",CA21=L38),1,0)</f>
        <v>0</v>
      </c>
      <c r="CB38" s="4">
        <f>IF(AND(L37="'N",CB21=L38),1,0)</f>
        <v>0</v>
      </c>
      <c r="CC38" s="4">
        <f>IF(AND(L37="'N",CC21=L38),1,0)</f>
        <v>0</v>
      </c>
      <c r="CD38" s="5">
        <f>IF(AND(L37="'N",CD21=L38),1,0)</f>
        <v>0</v>
      </c>
      <c r="CE38" s="3">
        <f>IF(AND(L37="'V",CE21=L38),1,0)</f>
        <v>0</v>
      </c>
      <c r="CF38" s="4">
        <f>IF(AND(L37="'V",CF21=L38),1,0)</f>
        <v>0</v>
      </c>
      <c r="CG38" s="4">
        <f>IF(AND(L37="'V",CG21=L38),1,0)</f>
        <v>0</v>
      </c>
      <c r="CH38" s="4">
        <f>IF(AND(L37="'V",CH21=L38),1,0)</f>
        <v>0</v>
      </c>
      <c r="CI38" s="5">
        <f>IF(AND(L37="'V",CI21=L38),1,0)</f>
        <v>0</v>
      </c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</row>
    <row r="39" spans="1:215">
      <c r="A39" s="16" t="s">
        <v>12</v>
      </c>
      <c r="B39" s="3">
        <f>IF(ISBLANK(HLOOKUP(A39,C12:L17,2,FALSE)),0,HLOOKUP(A39,C12:L17,2,FALSE) * (C6*B38+C7*C38+C8*D38+C9*E38+C10*F38))</f>
        <v>0</v>
      </c>
      <c r="C39" s="4">
        <f>IF(ISBLANK(HLOOKUP(A39,C12:L17,3,FALSE)),0,HLOOKUP(A39,C12:L17,3,FALSE) * (D6*B38+D7*C38+D8*D38+D9*E38+D10*F38))</f>
        <v>0</v>
      </c>
      <c r="D39" s="4">
        <f>IF(ISBLANK(HLOOKUP(A39,C12:L17,4,FALSE)),0,HLOOKUP(A39,C12:L17,4,FALSE) * (E6*B38+E7*C38+E8*D38+E9*E38+E10*F38))</f>
        <v>0</v>
      </c>
      <c r="E39" s="4">
        <f>IF(ISBLANK(HLOOKUP(A39,C12:L17,5,FALSE)),0,HLOOKUP(A39,C12:L17,5,FALSE) * (F6*B38+F7*C38+F8*D38+F9*E38+F10*F38))</f>
        <v>0</v>
      </c>
      <c r="F39" s="4">
        <f>IF(ISBLANK(HLOOKUP(A39,C12:L17,6,FALSE)),0,HLOOKUP(A39,C12:L17,6,FALSE) * (G6*B38+G7*C38+G8*D38+G9*E38+G10*F38))</f>
        <v>4.8160000000000008E-3</v>
      </c>
      <c r="G39" s="3">
        <f>IF(ISBLANK(HLOOKUP(A39,C12:L17,MATCH(G21,C5:G5,0)+1,FALSE)),0,HLOOKUP(L40,C5:G10,MATCH(G21,C5:G5,0)+1,FALSE)*B39)</f>
        <v>0</v>
      </c>
      <c r="H39" s="4">
        <f>IF(ISBLANK(HLOOKUP(A39,C12:L17,MATCH(H21,C5:G5,0)+1,FALSE)),0,HLOOKUP(L40,C5:G10,MATCH(H21,C5:G5,0)+1,FALSE)*C39)</f>
        <v>0</v>
      </c>
      <c r="I39" s="4">
        <f>IF(ISBLANK(HLOOKUP(A39,C12:L17,MATCH(I21,C5:G5,0)+1,FALSE)),0,HLOOKUP(L40,C5:G10,MATCH(I21,C5:G5,0)+1,FALSE)*D39)</f>
        <v>0</v>
      </c>
      <c r="J39" s="4">
        <f>IF(ISBLANK(HLOOKUP(A39,C12:L17,MATCH(J21,C5:G5,0)+1,FALSE)),0,HLOOKUP(L40,C5:G10,MATCH(J21,C5:G5,0)+1,FALSE)*E39)</f>
        <v>0</v>
      </c>
      <c r="K39" s="5">
        <f>IF(ISBLANK(HLOOKUP(A39,C12:L17,MATCH(K21,C5:G5,0)+1,FALSE)),0,HLOOKUP(L40,C5:G10,MATCH(K21,C5:G5,0)+1,FALSE)*F39)</f>
        <v>1.4448000000000002E-3</v>
      </c>
      <c r="L39" s="32" t="str">
        <f>INDEX(G21:K21,1,MATCH(MAX(G39:K39),G39:K39,0))</f>
        <v>'V</v>
      </c>
      <c r="M39" s="21">
        <f>IF(AND(M21=A39, L39="'A"),1,0)</f>
        <v>0</v>
      </c>
      <c r="N39" s="17">
        <f>IF(AND(N21=A39, L39="'A"),1,0)</f>
        <v>0</v>
      </c>
      <c r="O39" s="17">
        <f>IF(AND(O21=A39, L39="'A"),1,0)</f>
        <v>0</v>
      </c>
      <c r="P39" s="17">
        <f>IF(AND(P21=A39, L39="'A"),1,0)</f>
        <v>0</v>
      </c>
      <c r="Q39" s="17">
        <f>IF(AND(Q21=A39, L39="'A"),1,0)</f>
        <v>0</v>
      </c>
      <c r="R39" s="17">
        <f>IF(AND(R21=A39, L39="'A"),1,0)</f>
        <v>0</v>
      </c>
      <c r="S39" s="17">
        <f>IF(AND(S21=A39, L39="'A"),1,0)</f>
        <v>0</v>
      </c>
      <c r="T39" s="17">
        <f>IF(AND(T21=A39, L39="'A"),1,0)</f>
        <v>0</v>
      </c>
      <c r="U39" s="17">
        <f>IF(AND(U21=A39, L39="'A"),1,0)</f>
        <v>0</v>
      </c>
      <c r="V39" s="22">
        <f>IF(AND(V21=A39, L39="'A"),1,0)</f>
        <v>0</v>
      </c>
      <c r="W39" s="21">
        <f>IF(AND(W21=A39, L39="'Z"),1,0)</f>
        <v>0</v>
      </c>
      <c r="X39" s="17">
        <f>IF(AND(X21=A39, L39="'Z"),1,0)</f>
        <v>0</v>
      </c>
      <c r="Y39" s="17">
        <f>IF(AND(Y21=A39, L39="'Z"),1,0)</f>
        <v>0</v>
      </c>
      <c r="Z39" s="17">
        <f>IF(AND(Z21=A39, L39="'Z"),1,0)</f>
        <v>0</v>
      </c>
      <c r="AA39" s="17">
        <f>IF(AND(AA21=A39, L39="'Z"),1,0)</f>
        <v>0</v>
      </c>
      <c r="AB39" s="17">
        <f>IF(AND(AB21=A39, L39="'Z"),1,0)</f>
        <v>0</v>
      </c>
      <c r="AC39" s="17">
        <f>IF(AND(AC21=A39, L39="'Z"),1,0)</f>
        <v>0</v>
      </c>
      <c r="AD39" s="17">
        <f>IF(AND(AD21=A39, L39="'Z"),1,0)</f>
        <v>0</v>
      </c>
      <c r="AE39" s="17">
        <f>IF(AND(AE21=A39, L39="'Z"),1,0)</f>
        <v>0</v>
      </c>
      <c r="AF39" s="22">
        <f>IF(AND(AF21=A39, L39="'Z"),1,0)</f>
        <v>0</v>
      </c>
      <c r="AG39" s="21">
        <f>IF(AND(AG21=A39, L39="'D"),1,0)</f>
        <v>0</v>
      </c>
      <c r="AH39" s="17">
        <f>IF(AND(AH21=A39, L39="'D"),1,0)</f>
        <v>0</v>
      </c>
      <c r="AI39" s="17">
        <f>IF(AND(AI21=A39, L39="'D"),1,0)</f>
        <v>0</v>
      </c>
      <c r="AJ39" s="17">
        <f>IF(AND(AJ21=A39, L39="'D"),1,0)</f>
        <v>0</v>
      </c>
      <c r="AK39" s="17">
        <f>IF(AND(AK21=A39, L39="'D"),1,0)</f>
        <v>0</v>
      </c>
      <c r="AL39" s="17">
        <f>IF(AND(AL21=A39, L39="'D"),1,0)</f>
        <v>0</v>
      </c>
      <c r="AM39" s="17">
        <f>IF(AND(AM21=A39, L39="'D"),1,0)</f>
        <v>0</v>
      </c>
      <c r="AN39" s="17">
        <f>IF(AND(AN21=A39, L39="'D"),1,0)</f>
        <v>0</v>
      </c>
      <c r="AO39" s="17">
        <f>IF(AND(AO21=A39, L39="'D"),1,0)</f>
        <v>0</v>
      </c>
      <c r="AP39" s="22">
        <f>IF(AND(AP21=A39, L39="'D"),1,0)</f>
        <v>0</v>
      </c>
      <c r="AQ39" s="21">
        <f>IF(AND(AQ21=A39, L39="'N"),1,0)</f>
        <v>0</v>
      </c>
      <c r="AR39" s="17">
        <f>IF(AND(AR21=A39, L39="'N"),1,0)</f>
        <v>0</v>
      </c>
      <c r="AS39" s="17">
        <f>IF(AND(AS21=A39, L39="'N"),1,0)</f>
        <v>0</v>
      </c>
      <c r="AT39" s="17">
        <f>IF(AND(AT21=A39, L39="'N"),1,0)</f>
        <v>0</v>
      </c>
      <c r="AU39" s="17">
        <f>IF(AND(AU21=A39, L39="'N"),1,0)</f>
        <v>0</v>
      </c>
      <c r="AV39" s="17">
        <f>IF(AND(AV21=A39, L39="'N"),1,0)</f>
        <v>0</v>
      </c>
      <c r="AW39" s="17">
        <f>IF(AND(AW21=A39, L39="'N"),1,0)</f>
        <v>0</v>
      </c>
      <c r="AX39" s="17">
        <f>IF(AND(AX21=A39, L39="'N"),1,0)</f>
        <v>0</v>
      </c>
      <c r="AY39" s="17">
        <f>IF(AND(AY21=A39, L39="'N"),1,0)</f>
        <v>0</v>
      </c>
      <c r="AZ39" s="22">
        <f>IF(AND(AZ21=A39, L39="'N"),1,0)</f>
        <v>0</v>
      </c>
      <c r="BA39" s="21">
        <f>IF(AND(BA21=A39, L39="'V"),1,0)</f>
        <v>0</v>
      </c>
      <c r="BB39" s="17">
        <f>IF(AND(BB21=A39, L39="'V"),1,0)</f>
        <v>0</v>
      </c>
      <c r="BC39" s="17">
        <f>IF(AND(BC21=A39, L39="'V"),1,0)</f>
        <v>0</v>
      </c>
      <c r="BD39" s="17">
        <f>IF(AND(BD21=A39, L39="'V"),1,0)</f>
        <v>0</v>
      </c>
      <c r="BE39" s="17">
        <f>IF(AND(BE21=A39, L39="'V"),1,0)</f>
        <v>0</v>
      </c>
      <c r="BF39" s="17">
        <f>IF(AND(BF21=A39, L39="'V"),1,0)</f>
        <v>0</v>
      </c>
      <c r="BG39" s="17">
        <f>IF(AND(BG21=A39, L39="'V"),1,0)</f>
        <v>0</v>
      </c>
      <c r="BH39" s="17">
        <f>IF(AND(BH21=A39, L39="'V"),1,0)</f>
        <v>1</v>
      </c>
      <c r="BI39" s="17">
        <f>IF(AND(BI21=A39, L39="'V"),1,0)</f>
        <v>0</v>
      </c>
      <c r="BJ39" s="22">
        <f>IF(AND(BJ21=A39, L39="'V"),1,0)</f>
        <v>0</v>
      </c>
      <c r="BK39" s="3">
        <f>IF(AND(L38="'A",BK21=L39),1,0)</f>
        <v>0</v>
      </c>
      <c r="BL39" s="4">
        <f>IF(AND(L38="'A",BL21=L39),1,0)</f>
        <v>0</v>
      </c>
      <c r="BM39" s="4">
        <f>IF(AND(L38="'A",BM21=L39),1,0)</f>
        <v>0</v>
      </c>
      <c r="BN39" s="4">
        <f>IF(AND(L38="'A",BN21=L39),1,0)</f>
        <v>0</v>
      </c>
      <c r="BO39" s="5">
        <f>IF(AND(L38="'A",BO21=L39),1,0)</f>
        <v>0</v>
      </c>
      <c r="BP39" s="3">
        <f>IF(AND(L38="'Z",BP21=L39),1,0)</f>
        <v>0</v>
      </c>
      <c r="BQ39" s="4">
        <f>IF(AND(L38="'Z",BQ21=L39),1,0)</f>
        <v>0</v>
      </c>
      <c r="BR39" s="4">
        <f>IF(AND(L38="'Z",BR21=L39),1,0)</f>
        <v>0</v>
      </c>
      <c r="BS39" s="4">
        <f>IF(AND(L38="'Z",BS21=L39),1,0)</f>
        <v>0</v>
      </c>
      <c r="BT39" s="5">
        <f>IF(AND(L38="'Z",BT21=L39),1,0)</f>
        <v>0</v>
      </c>
      <c r="BU39" s="3">
        <f>IF(AND(L38="'D",BU21=L39),1,0)</f>
        <v>0</v>
      </c>
      <c r="BV39" s="4">
        <f>IF(AND(L38="'D",BV21=L39),1,0)</f>
        <v>0</v>
      </c>
      <c r="BW39" s="4">
        <f>IF(AND(L38="'D",BW21=L39),1,0)</f>
        <v>0</v>
      </c>
      <c r="BX39" s="4">
        <f>IF(AND(L38="'D",BX21=L39),1,0)</f>
        <v>0</v>
      </c>
      <c r="BY39" s="5">
        <f>IF(AND(L38="'D",BY21=L39),1,0)</f>
        <v>0</v>
      </c>
      <c r="BZ39" s="3">
        <f>IF(AND(L38="'N",BZ21=L39),1,0)</f>
        <v>0</v>
      </c>
      <c r="CA39" s="4">
        <f>IF(AND(L38="'N",CA21=L39),1,0)</f>
        <v>0</v>
      </c>
      <c r="CB39" s="4">
        <f>IF(AND(L38="'N",CB21=L39),1,0)</f>
        <v>0</v>
      </c>
      <c r="CC39" s="4">
        <f>IF(AND(L38="'N",CC21=L39),1,0)</f>
        <v>0</v>
      </c>
      <c r="CD39" s="5">
        <f>IF(AND(L38="'N",CD21=L39),1,0)</f>
        <v>1</v>
      </c>
      <c r="CE39" s="3">
        <f>IF(AND(L38="'V",CE21=L39),1,0)</f>
        <v>0</v>
      </c>
      <c r="CF39" s="4">
        <f>IF(AND(L38="'V",CF21=L39),1,0)</f>
        <v>0</v>
      </c>
      <c r="CG39" s="4">
        <f>IF(AND(L38="'V",CG21=L39),1,0)</f>
        <v>0</v>
      </c>
      <c r="CH39" s="4">
        <f>IF(AND(L38="'V",CH21=L39),1,0)</f>
        <v>0</v>
      </c>
      <c r="CI39" s="5">
        <f>IF(AND(L38="'V",CI21=L39),1,0)</f>
        <v>0</v>
      </c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</row>
    <row r="40" spans="1:215">
      <c r="A40" s="16" t="s">
        <v>14</v>
      </c>
      <c r="B40" s="3">
        <f>IF(ISBLANK(HLOOKUP(A40,C12:L17,2,FALSE)),0,HLOOKUP(A40,C12:L17,2,FALSE) * (C6*B39+C7*C39+C8*D39+C9*E39+C10*F39))</f>
        <v>0</v>
      </c>
      <c r="C40" s="4">
        <f>IF(ISBLANK(HLOOKUP(A40,C12:L17,3,FALSE)),0,HLOOKUP(A40,C12:L17,3,FALSE) * (D6*B39+D7*C39+D8*D39+D9*E39+D10*F39))</f>
        <v>0</v>
      </c>
      <c r="D40" s="4">
        <f>IF(ISBLANK(HLOOKUP(A40,C12:L17,4,FALSE)),0,HLOOKUP(A40,C12:L17,4,FALSE) * (E6*B39+E7*C39+E8*D39+E9*E39+E10*F39))</f>
        <v>5.779200000000001E-4</v>
      </c>
      <c r="E40" s="4">
        <f>IF(ISBLANK(HLOOKUP(A40,C12:L17,5,FALSE)),0,HLOOKUP(A40,C12:L17,5,FALSE) * (F6*B39+F7*C39+F8*D39+F9*E39+F10*F39))</f>
        <v>0</v>
      </c>
      <c r="F40" s="4">
        <f>IF(ISBLANK(HLOOKUP(A40,C12:L17,6,FALSE)),0,HLOOKUP(A40,C12:L17,6,FALSE) * (G6*B39+G7*C39+G8*D39+G9*E39+G10*F39))</f>
        <v>0</v>
      </c>
      <c r="G40" s="3">
        <f>IF(ISBLANK(HLOOKUP(A40,C12:L17,MATCH(G21,C5:G5,0)+1,FALSE)),0,HLOOKUP(L41,C5:G10,MATCH(G21,C5:G5,0)+1,FALSE)*B40)</f>
        <v>0</v>
      </c>
      <c r="H40" s="4">
        <f>IF(ISBLANK(HLOOKUP(A40,C12:L17,MATCH(H21,C5:G5,0)+1,FALSE)),0,HLOOKUP(L41,C5:G10,MATCH(H21,C5:G5,0)+1,FALSE)*C40)</f>
        <v>0</v>
      </c>
      <c r="I40" s="4">
        <f>IF(ISBLANK(HLOOKUP(A40,C12:L17,MATCH(I21,C5:G5,0)+1,FALSE)),0,HLOOKUP(L41,C5:G10,MATCH(I21,C5:G5,0)+1,FALSE)*D40)</f>
        <v>4.0454400000000006E-4</v>
      </c>
      <c r="J40" s="4">
        <f>IF(ISBLANK(HLOOKUP(A40,C12:L17,MATCH(J21,C5:G5,0)+1,FALSE)),0,HLOOKUP(L41,C5:G10,MATCH(J21,C5:G5,0)+1,FALSE)*E40)</f>
        <v>0</v>
      </c>
      <c r="K40" s="5">
        <f>IF(ISBLANK(HLOOKUP(A40,C12:L17,MATCH(K21,C5:G5,0)+1,FALSE)),0,HLOOKUP(L41,C5:G10,MATCH(K21,C5:G5,0)+1,FALSE)*F40)</f>
        <v>0</v>
      </c>
      <c r="L40" s="32" t="str">
        <f>INDEX(G21:K21,1,MATCH(MAX(G40:K40),G40:K40,0))</f>
        <v>'D</v>
      </c>
      <c r="M40" s="21">
        <f>IF(AND(M21=A40, L40="'A"),1,0)</f>
        <v>0</v>
      </c>
      <c r="N40" s="17">
        <f>IF(AND(N21=A40, L40="'A"),1,0)</f>
        <v>0</v>
      </c>
      <c r="O40" s="17">
        <f>IF(AND(O21=A40, L40="'A"),1,0)</f>
        <v>0</v>
      </c>
      <c r="P40" s="17">
        <f>IF(AND(P21=A40, L40="'A"),1,0)</f>
        <v>0</v>
      </c>
      <c r="Q40" s="17">
        <f>IF(AND(Q21=A40, L40="'A"),1,0)</f>
        <v>0</v>
      </c>
      <c r="R40" s="17">
        <f>IF(AND(R21=A40, L40="'A"),1,0)</f>
        <v>0</v>
      </c>
      <c r="S40" s="17">
        <f>IF(AND(S21=A40, L40="'A"),1,0)</f>
        <v>0</v>
      </c>
      <c r="T40" s="17">
        <f>IF(AND(T21=A40, L40="'A"),1,0)</f>
        <v>0</v>
      </c>
      <c r="U40" s="17">
        <f>IF(AND(U21=A40, L40="'A"),1,0)</f>
        <v>0</v>
      </c>
      <c r="V40" s="22">
        <f>IF(AND(V21=A40, L40="'A"),1,0)</f>
        <v>0</v>
      </c>
      <c r="W40" s="21">
        <f>IF(AND(W21=A40, L40="'Z"),1,0)</f>
        <v>0</v>
      </c>
      <c r="X40" s="17">
        <f>IF(AND(X21=A40, L40="'Z"),1,0)</f>
        <v>0</v>
      </c>
      <c r="Y40" s="17">
        <f>IF(AND(Y21=A40, L40="'Z"),1,0)</f>
        <v>0</v>
      </c>
      <c r="Z40" s="17">
        <f>IF(AND(Z21=A40, L40="'Z"),1,0)</f>
        <v>0</v>
      </c>
      <c r="AA40" s="17">
        <f>IF(AND(AA21=A40, L40="'Z"),1,0)</f>
        <v>0</v>
      </c>
      <c r="AB40" s="17">
        <f>IF(AND(AB21=A40, L40="'Z"),1,0)</f>
        <v>0</v>
      </c>
      <c r="AC40" s="17">
        <f>IF(AND(AC21=A40, L40="'Z"),1,0)</f>
        <v>0</v>
      </c>
      <c r="AD40" s="17">
        <f>IF(AND(AD21=A40, L40="'Z"),1,0)</f>
        <v>0</v>
      </c>
      <c r="AE40" s="17">
        <f>IF(AND(AE21=A40, L40="'Z"),1,0)</f>
        <v>0</v>
      </c>
      <c r="AF40" s="22">
        <f>IF(AND(AF21=A40, L40="'Z"),1,0)</f>
        <v>0</v>
      </c>
      <c r="AG40" s="21">
        <f>IF(AND(AG21=A40, L40="'D"),1,0)</f>
        <v>0</v>
      </c>
      <c r="AH40" s="17">
        <f>IF(AND(AH21=A40, L40="'D"),1,0)</f>
        <v>0</v>
      </c>
      <c r="AI40" s="17">
        <f>IF(AND(AI21=A40, L40="'D"),1,0)</f>
        <v>0</v>
      </c>
      <c r="AJ40" s="17">
        <f>IF(AND(AJ21=A40, L40="'D"),1,0)</f>
        <v>0</v>
      </c>
      <c r="AK40" s="17">
        <f>IF(AND(AK21=A40, L40="'D"),1,0)</f>
        <v>0</v>
      </c>
      <c r="AL40" s="17">
        <f>IF(AND(AL21=A40, L40="'D"),1,0)</f>
        <v>0</v>
      </c>
      <c r="AM40" s="17">
        <f>IF(AND(AM21=A40, L40="'D"),1,0)</f>
        <v>0</v>
      </c>
      <c r="AN40" s="17">
        <f>IF(AND(AN21=A40, L40="'D"),1,0)</f>
        <v>0</v>
      </c>
      <c r="AO40" s="17">
        <f>IF(AND(AO21=A40, L40="'D"),1,0)</f>
        <v>0</v>
      </c>
      <c r="AP40" s="22">
        <f>IF(AND(AP21=A40, L40="'D"),1,0)</f>
        <v>1</v>
      </c>
      <c r="AQ40" s="21">
        <f>IF(AND(AQ21=A40, L40="'N"),1,0)</f>
        <v>0</v>
      </c>
      <c r="AR40" s="17">
        <f>IF(AND(AR21=A40, L40="'N"),1,0)</f>
        <v>0</v>
      </c>
      <c r="AS40" s="17">
        <f>IF(AND(AS21=A40, L40="'N"),1,0)</f>
        <v>0</v>
      </c>
      <c r="AT40" s="17">
        <f>IF(AND(AT21=A40, L40="'N"),1,0)</f>
        <v>0</v>
      </c>
      <c r="AU40" s="17">
        <f>IF(AND(AU21=A40, L40="'N"),1,0)</f>
        <v>0</v>
      </c>
      <c r="AV40" s="17">
        <f>IF(AND(AV21=A40, L40="'N"),1,0)</f>
        <v>0</v>
      </c>
      <c r="AW40" s="17">
        <f>IF(AND(AW21=A40, L40="'N"),1,0)</f>
        <v>0</v>
      </c>
      <c r="AX40" s="17">
        <f>IF(AND(AX21=A40, L40="'N"),1,0)</f>
        <v>0</v>
      </c>
      <c r="AY40" s="17">
        <f>IF(AND(AY21=A40, L40="'N"),1,0)</f>
        <v>0</v>
      </c>
      <c r="AZ40" s="22">
        <f>IF(AND(AZ21=A40, L40="'N"),1,0)</f>
        <v>0</v>
      </c>
      <c r="BA40" s="21">
        <f>IF(AND(BA21=A40, L40="'V"),1,0)</f>
        <v>0</v>
      </c>
      <c r="BB40" s="17">
        <f>IF(AND(BB21=A40, L40="'V"),1,0)</f>
        <v>0</v>
      </c>
      <c r="BC40" s="17">
        <f>IF(AND(BC21=A40, L40="'V"),1,0)</f>
        <v>0</v>
      </c>
      <c r="BD40" s="17">
        <f>IF(AND(BD21=A40, L40="'V"),1,0)</f>
        <v>0</v>
      </c>
      <c r="BE40" s="17">
        <f>IF(AND(BE21=A40, L40="'V"),1,0)</f>
        <v>0</v>
      </c>
      <c r="BF40" s="17">
        <f>IF(AND(BF21=A40, L40="'V"),1,0)</f>
        <v>0</v>
      </c>
      <c r="BG40" s="17">
        <f>IF(AND(BG21=A40, L40="'V"),1,0)</f>
        <v>0</v>
      </c>
      <c r="BH40" s="17">
        <f>IF(AND(BH21=A40, L40="'V"),1,0)</f>
        <v>0</v>
      </c>
      <c r="BI40" s="17">
        <f>IF(AND(BI21=A40, L40="'V"),1,0)</f>
        <v>0</v>
      </c>
      <c r="BJ40" s="22">
        <f>IF(AND(BJ21=A40, L40="'V"),1,0)</f>
        <v>0</v>
      </c>
      <c r="BK40" s="3">
        <f>IF(AND(L39="'A",BK21=L40),1,0)</f>
        <v>0</v>
      </c>
      <c r="BL40" s="4">
        <f>IF(AND(L39="'A",BL21=L40),1,0)</f>
        <v>0</v>
      </c>
      <c r="BM40" s="4">
        <f>IF(AND(L39="'A",BM21=L40),1,0)</f>
        <v>0</v>
      </c>
      <c r="BN40" s="4">
        <f>IF(AND(L39="'A",BN21=L40),1,0)</f>
        <v>0</v>
      </c>
      <c r="BO40" s="5">
        <f>IF(AND(L39="'A",BO21=L40),1,0)</f>
        <v>0</v>
      </c>
      <c r="BP40" s="3">
        <f>IF(AND(L39="'Z",BP21=L40),1,0)</f>
        <v>0</v>
      </c>
      <c r="BQ40" s="4">
        <f>IF(AND(L39="'Z",BQ21=L40),1,0)</f>
        <v>0</v>
      </c>
      <c r="BR40" s="4">
        <f>IF(AND(L39="'Z",BR21=L40),1,0)</f>
        <v>0</v>
      </c>
      <c r="BS40" s="4">
        <f>IF(AND(L39="'Z",BS21=L40),1,0)</f>
        <v>0</v>
      </c>
      <c r="BT40" s="5">
        <f>IF(AND(L39="'Z",BT21=L40),1,0)</f>
        <v>0</v>
      </c>
      <c r="BU40" s="3">
        <f>IF(AND(L39="'D",BU21=L40),1,0)</f>
        <v>0</v>
      </c>
      <c r="BV40" s="4">
        <f>IF(AND(L39="'D",BV21=L40),1,0)</f>
        <v>0</v>
      </c>
      <c r="BW40" s="4">
        <f>IF(AND(L39="'D",BW21=L40),1,0)</f>
        <v>0</v>
      </c>
      <c r="BX40" s="4">
        <f>IF(AND(L39="'D",BX21=L40),1,0)</f>
        <v>0</v>
      </c>
      <c r="BY40" s="5">
        <f>IF(AND(L39="'D",BY21=L40),1,0)</f>
        <v>0</v>
      </c>
      <c r="BZ40" s="3">
        <f>IF(AND(L39="'N",BZ21=L40),1,0)</f>
        <v>0</v>
      </c>
      <c r="CA40" s="4">
        <f>IF(AND(L39="'N",CA21=L40),1,0)</f>
        <v>0</v>
      </c>
      <c r="CB40" s="4">
        <f>IF(AND(L39="'N",CB21=L40),1,0)</f>
        <v>0</v>
      </c>
      <c r="CC40" s="4">
        <f>IF(AND(L39="'N",CC21=L40),1,0)</f>
        <v>0</v>
      </c>
      <c r="CD40" s="5">
        <f>IF(AND(L39="'N",CD21=L40),1,0)</f>
        <v>0</v>
      </c>
      <c r="CE40" s="3">
        <f>IF(AND(L39="'V",CE21=L40),1,0)</f>
        <v>0</v>
      </c>
      <c r="CF40" s="4">
        <f>IF(AND(L39="'V",CF21=L40),1,0)</f>
        <v>0</v>
      </c>
      <c r="CG40" s="4">
        <f>IF(AND(L39="'V",CG21=L40),1,0)</f>
        <v>1</v>
      </c>
      <c r="CH40" s="4">
        <f>IF(AND(L39="'V",CH21=L40),1,0)</f>
        <v>0</v>
      </c>
      <c r="CI40" s="5">
        <f>IF(AND(L39="'V",CI21=L40),1,0)</f>
        <v>0</v>
      </c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</row>
    <row r="41" spans="1:215">
      <c r="A41" s="16" t="s">
        <v>9</v>
      </c>
      <c r="B41" s="3">
        <f>IF(ISBLANK(HLOOKUP(A41,C12:L17,2,FALSE)),0,HLOOKUP(A41,C12:L17,2,FALSE) * (C6*B40+C7*C40+C8*D40+C9*E40+C10*F40))</f>
        <v>0</v>
      </c>
      <c r="C41" s="4">
        <f>IF(ISBLANK(HLOOKUP(A41,C12:L17,3,FALSE)),0,HLOOKUP(A41,C12:L17,3,FALSE) * (D6*B40+D7*C40+D8*D40+D9*E40+D10*F40))</f>
        <v>0</v>
      </c>
      <c r="D41" s="4">
        <f>IF(ISBLANK(HLOOKUP(A41,C12:L17,4,FALSE)),0,HLOOKUP(A41,C12:L17,4,FALSE) * (E6*B40+E7*C40+E8*D40+E9*E40+E10*F40))</f>
        <v>5.7792000000000014E-6</v>
      </c>
      <c r="E41" s="4">
        <f>IF(ISBLANK(HLOOKUP(A41,C12:L17,5,FALSE)),0,HLOOKUP(A41,C12:L17,5,FALSE) * (F6*B40+F7*C40+F8*D40+F9*E40+F10*F40))</f>
        <v>8.0908800000000021E-5</v>
      </c>
      <c r="F41" s="4">
        <f>IF(ISBLANK(HLOOKUP(A41,C12:L17,6,FALSE)),0,HLOOKUP(A41,C12:L17,6,FALSE) * (G6*B40+G7*C40+G8*D40+G9*E40+G10*F40))</f>
        <v>5.7792000000000014E-6</v>
      </c>
      <c r="G41" s="3">
        <f>IF(ISBLANK(HLOOKUP(A41,C12:L17,MATCH(G21,C5:G5,0)+1,FALSE)),0,HLOOKUP(L42,C5:G10,MATCH(G21,C5:G5,0)+1,FALSE)*B41)</f>
        <v>0</v>
      </c>
      <c r="H41" s="4">
        <f>IF(ISBLANK(HLOOKUP(A41,C12:L17,MATCH(H21,C5:G5,0)+1,FALSE)),0,HLOOKUP(L42,C5:G10,MATCH(H21,C5:G5,0)+1,FALSE)*C41)</f>
        <v>0</v>
      </c>
      <c r="I41" s="4">
        <f>IF(ISBLANK(HLOOKUP(A41,C12:L17,MATCH(I21,C5:G5,0)+1,FALSE)),0,HLOOKUP(L42,C5:G10,MATCH(I21,C5:G5,0)+1,FALSE)*D41)</f>
        <v>5.7792000000000014E-7</v>
      </c>
      <c r="J41" s="4">
        <f>IF(ISBLANK(HLOOKUP(A41,C12:L17,MATCH(J21,C5:G5,0)+1,FALSE)),0,HLOOKUP(L42,C5:G10,MATCH(J21,C5:G5,0)+1,FALSE)*E41)</f>
        <v>1.6181760000000005E-5</v>
      </c>
      <c r="K41" s="5">
        <f>IF(ISBLANK(HLOOKUP(A41,C12:L17,MATCH(K21,C5:G5,0)+1,FALSE)),0,HLOOKUP(L42,C5:G10,MATCH(K21,C5:G5,0)+1,FALSE)*F41)</f>
        <v>2.3116800000000005E-6</v>
      </c>
      <c r="L41" s="32" t="str">
        <f>INDEX(G21:K21,1,MATCH(MAX(G41:K41),G41:K41,0))</f>
        <v>'N</v>
      </c>
      <c r="M41" s="21">
        <f>IF(AND(M21=A41, L41="'A"),1,0)</f>
        <v>0</v>
      </c>
      <c r="N41" s="17">
        <f>IF(AND(N21=A41, L41="'A"),1,0)</f>
        <v>0</v>
      </c>
      <c r="O41" s="17">
        <f>IF(AND(O21=A41, L41="'A"),1,0)</f>
        <v>0</v>
      </c>
      <c r="P41" s="17">
        <f>IF(AND(P21=A41, L41="'A"),1,0)</f>
        <v>0</v>
      </c>
      <c r="Q41" s="17">
        <f>IF(AND(Q21=A41, L41="'A"),1,0)</f>
        <v>0</v>
      </c>
      <c r="R41" s="17">
        <f>IF(AND(R21=A41, L41="'A"),1,0)</f>
        <v>0</v>
      </c>
      <c r="S41" s="17">
        <f>IF(AND(S21=A41, L41="'A"),1,0)</f>
        <v>0</v>
      </c>
      <c r="T41" s="17">
        <f>IF(AND(T21=A41, L41="'A"),1,0)</f>
        <v>0</v>
      </c>
      <c r="U41" s="17">
        <f>IF(AND(U21=A41, L41="'A"),1,0)</f>
        <v>0</v>
      </c>
      <c r="V41" s="22">
        <f>IF(AND(V21=A41, L41="'A"),1,0)</f>
        <v>0</v>
      </c>
      <c r="W41" s="21">
        <f>IF(AND(W21=A41, L41="'Z"),1,0)</f>
        <v>0</v>
      </c>
      <c r="X41" s="17">
        <f>IF(AND(X21=A41, L41="'Z"),1,0)</f>
        <v>0</v>
      </c>
      <c r="Y41" s="17">
        <f>IF(AND(Y21=A41, L41="'Z"),1,0)</f>
        <v>0</v>
      </c>
      <c r="Z41" s="17">
        <f>IF(AND(Z21=A41, L41="'Z"),1,0)</f>
        <v>0</v>
      </c>
      <c r="AA41" s="17">
        <f>IF(AND(AA21=A41, L41="'Z"),1,0)</f>
        <v>0</v>
      </c>
      <c r="AB41" s="17">
        <f>IF(AND(AB21=A41, L41="'Z"),1,0)</f>
        <v>0</v>
      </c>
      <c r="AC41" s="17">
        <f>IF(AND(AC21=A41, L41="'Z"),1,0)</f>
        <v>0</v>
      </c>
      <c r="AD41" s="17">
        <f>IF(AND(AD21=A41, L41="'Z"),1,0)</f>
        <v>0</v>
      </c>
      <c r="AE41" s="17">
        <f>IF(AND(AE21=A41, L41="'Z"),1,0)</f>
        <v>0</v>
      </c>
      <c r="AF41" s="22">
        <f>IF(AND(AF21=A41, L41="'Z"),1,0)</f>
        <v>0</v>
      </c>
      <c r="AG41" s="21">
        <f>IF(AND(AG21=A41, L41="'D"),1,0)</f>
        <v>0</v>
      </c>
      <c r="AH41" s="17">
        <f>IF(AND(AH21=A41, L41="'D"),1,0)</f>
        <v>0</v>
      </c>
      <c r="AI41" s="17">
        <f>IF(AND(AI21=A41, L41="'D"),1,0)</f>
        <v>0</v>
      </c>
      <c r="AJ41" s="17">
        <f>IF(AND(AJ21=A41, L41="'D"),1,0)</f>
        <v>0</v>
      </c>
      <c r="AK41" s="17">
        <f>IF(AND(AK21=A41, L41="'D"),1,0)</f>
        <v>0</v>
      </c>
      <c r="AL41" s="17">
        <f>IF(AND(AL21=A41, L41="'D"),1,0)</f>
        <v>0</v>
      </c>
      <c r="AM41" s="17">
        <f>IF(AND(AM21=A41, L41="'D"),1,0)</f>
        <v>0</v>
      </c>
      <c r="AN41" s="17">
        <f>IF(AND(AN21=A41, L41="'D"),1,0)</f>
        <v>0</v>
      </c>
      <c r="AO41" s="17">
        <f>IF(AND(AO21=A41, L41="'D"),1,0)</f>
        <v>0</v>
      </c>
      <c r="AP41" s="22">
        <f>IF(AND(AP21=A41, L41="'D"),1,0)</f>
        <v>0</v>
      </c>
      <c r="AQ41" s="21">
        <f>IF(AND(AQ21=A41, L41="'N"),1,0)</f>
        <v>0</v>
      </c>
      <c r="AR41" s="17">
        <f>IF(AND(AR21=A41, L41="'N"),1,0)</f>
        <v>0</v>
      </c>
      <c r="AS41" s="17">
        <f>IF(AND(AS21=A41, L41="'N"),1,0)</f>
        <v>0</v>
      </c>
      <c r="AT41" s="17">
        <f>IF(AND(AT21=A41, L41="'N"),1,0)</f>
        <v>0</v>
      </c>
      <c r="AU41" s="17">
        <f>IF(AND(AU21=A41, L41="'N"),1,0)</f>
        <v>1</v>
      </c>
      <c r="AV41" s="17">
        <f>IF(AND(AV21=A41, L41="'N"),1,0)</f>
        <v>0</v>
      </c>
      <c r="AW41" s="17">
        <f>IF(AND(AW21=A41, L41="'N"),1,0)</f>
        <v>0</v>
      </c>
      <c r="AX41" s="17">
        <f>IF(AND(AX21=A41, L41="'N"),1,0)</f>
        <v>0</v>
      </c>
      <c r="AY41" s="17">
        <f>IF(AND(AY21=A41, L41="'N"),1,0)</f>
        <v>0</v>
      </c>
      <c r="AZ41" s="22">
        <f>IF(AND(AZ21=A41, L41="'N"),1,0)</f>
        <v>0</v>
      </c>
      <c r="BA41" s="21">
        <f>IF(AND(BA21=A41, L41="'V"),1,0)</f>
        <v>0</v>
      </c>
      <c r="BB41" s="17">
        <f>IF(AND(BB21=A41, L41="'V"),1,0)</f>
        <v>0</v>
      </c>
      <c r="BC41" s="17">
        <f>IF(AND(BC21=A41, L41="'V"),1,0)</f>
        <v>0</v>
      </c>
      <c r="BD41" s="17">
        <f>IF(AND(BD21=A41, L41="'V"),1,0)</f>
        <v>0</v>
      </c>
      <c r="BE41" s="17">
        <f>IF(AND(BE21=A41, L41="'V"),1,0)</f>
        <v>0</v>
      </c>
      <c r="BF41" s="17">
        <f>IF(AND(BF21=A41, L41="'V"),1,0)</f>
        <v>0</v>
      </c>
      <c r="BG41" s="17">
        <f>IF(AND(BG21=A41, L41="'V"),1,0)</f>
        <v>0</v>
      </c>
      <c r="BH41" s="17">
        <f>IF(AND(BH21=A41, L41="'V"),1,0)</f>
        <v>0</v>
      </c>
      <c r="BI41" s="17">
        <f>IF(AND(BI21=A41, L41="'V"),1,0)</f>
        <v>0</v>
      </c>
      <c r="BJ41" s="22">
        <f>IF(AND(BJ21=A41, L41="'V"),1,0)</f>
        <v>0</v>
      </c>
      <c r="BK41" s="3">
        <f>IF(AND(L40="'A",BK21=L41),1,0)</f>
        <v>0</v>
      </c>
      <c r="BL41" s="4">
        <f>IF(AND(L40="'A",BL21=L41),1,0)</f>
        <v>0</v>
      </c>
      <c r="BM41" s="4">
        <f>IF(AND(L40="'A",BM21=L41),1,0)</f>
        <v>0</v>
      </c>
      <c r="BN41" s="4">
        <f>IF(AND(L40="'A",BN21=L41),1,0)</f>
        <v>0</v>
      </c>
      <c r="BO41" s="5">
        <f>IF(AND(L40="'A",BO21=L41),1,0)</f>
        <v>0</v>
      </c>
      <c r="BP41" s="3">
        <f>IF(AND(L40="'Z",BP21=L41),1,0)</f>
        <v>0</v>
      </c>
      <c r="BQ41" s="4">
        <f>IF(AND(L40="'Z",BQ21=L41),1,0)</f>
        <v>0</v>
      </c>
      <c r="BR41" s="4">
        <f>IF(AND(L40="'Z",BR21=L41),1,0)</f>
        <v>0</v>
      </c>
      <c r="BS41" s="4">
        <f>IF(AND(L40="'Z",BS21=L41),1,0)</f>
        <v>0</v>
      </c>
      <c r="BT41" s="5">
        <f>IF(AND(L40="'Z",BT21=L41),1,0)</f>
        <v>0</v>
      </c>
      <c r="BU41" s="3">
        <f>IF(AND(L40="'D",BU21=L41),1,0)</f>
        <v>0</v>
      </c>
      <c r="BV41" s="4">
        <f>IF(AND(L40="'D",BV21=L41),1,0)</f>
        <v>0</v>
      </c>
      <c r="BW41" s="4">
        <f>IF(AND(L40="'D",BW21=L41),1,0)</f>
        <v>0</v>
      </c>
      <c r="BX41" s="4">
        <f>IF(AND(L40="'D",BX21=L41),1,0)</f>
        <v>1</v>
      </c>
      <c r="BY41" s="5">
        <f>IF(AND(L40="'D",BY21=L41),1,0)</f>
        <v>0</v>
      </c>
      <c r="BZ41" s="3">
        <f>IF(AND(L40="'N",BZ21=L41),1,0)</f>
        <v>0</v>
      </c>
      <c r="CA41" s="4">
        <f>IF(AND(L40="'N",CA21=L41),1,0)</f>
        <v>0</v>
      </c>
      <c r="CB41" s="4">
        <f>IF(AND(L40="'N",CB21=L41),1,0)</f>
        <v>0</v>
      </c>
      <c r="CC41" s="4">
        <f>IF(AND(L40="'N",CC21=L41),1,0)</f>
        <v>0</v>
      </c>
      <c r="CD41" s="5">
        <f>IF(AND(L40="'N",CD21=L41),1,0)</f>
        <v>0</v>
      </c>
      <c r="CE41" s="3">
        <f>IF(AND(L40="'V",CE21=L41),1,0)</f>
        <v>0</v>
      </c>
      <c r="CF41" s="4">
        <f>IF(AND(L40="'V",CF21=L41),1,0)</f>
        <v>0</v>
      </c>
      <c r="CG41" s="4">
        <f>IF(AND(L40="'V",CG21=L41),1,0)</f>
        <v>0</v>
      </c>
      <c r="CH41" s="4">
        <f>IF(AND(L40="'V",CH21=L41),1,0)</f>
        <v>0</v>
      </c>
      <c r="CI41" s="5">
        <f>IF(AND(L40="'V",CI21=L41),1,0)</f>
        <v>0</v>
      </c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</row>
    <row r="42" spans="1:215">
      <c r="A42" s="16" t="s">
        <v>6</v>
      </c>
      <c r="B42" s="3">
        <f>IF(ISBLANK(HLOOKUP(A42,C12:L17,2,FALSE)),0,HLOOKUP(A42,C12:L17,2,FALSE) * (C6*B41+C7*C41+C8*D41+C9*E41+C10*F41))</f>
        <v>0</v>
      </c>
      <c r="C42" s="4">
        <f>IF(ISBLANK(HLOOKUP(A42,C12:L17,3,FALSE)),0,HLOOKUP(A42,C12:L17,3,FALSE) * (D6*B41+D7*C41+D8*D41+D9*E41+D10*F41))</f>
        <v>1.9071360000000006E-5</v>
      </c>
      <c r="D42" s="4">
        <f>IF(ISBLANK(HLOOKUP(A42,C12:L17,4,FALSE)),0,HLOOKUP(A42,C12:L17,4,FALSE) * (E6*B41+E7*C41+E8*D41+E9*E41+E10*F41))</f>
        <v>0</v>
      </c>
      <c r="E42" s="4">
        <f>IF(ISBLANK(HLOOKUP(A42,C12:L17,5,FALSE)),0,HLOOKUP(A42,C12:L17,5,FALSE) * (F6*B41+F7*C41+F8*D41+F9*E41+F10*F41))</f>
        <v>0</v>
      </c>
      <c r="F42" s="4">
        <f>IF(ISBLANK(HLOOKUP(A42,C12:L17,6,FALSE)),0,HLOOKUP(A42,C12:L17,6,FALSE) * (G6*B41+G7*C41+G8*D41+G9*E41+G10*F41))</f>
        <v>0</v>
      </c>
      <c r="G42" s="3">
        <f>IF(ISBLANK(HLOOKUP(A42,C12:L17,MATCH(G21,C5:G5,0)+1,FALSE)),0,HLOOKUP(A42,C12:L17,MATCH(G21,C5:G5,0)+1,FALSE))</f>
        <v>0</v>
      </c>
      <c r="H42" s="4">
        <f>IF(ISBLANK(HLOOKUP(A42,C12:L17,MATCH(H21,C5:G5,0)+1,FALSE)),0,HLOOKUP(A42,C12:L17,MATCH(H21,C5:G5,0)+1,FALSE))</f>
        <v>1</v>
      </c>
      <c r="I42" s="4">
        <f>IF(ISBLANK(HLOOKUP(A42,C12:L17,MATCH(I21,C5:G5,0)+1,FALSE)),0,HLOOKUP(A42,C12:L17,MATCH(I21,C5:G5,0)+1,FALSE))</f>
        <v>0</v>
      </c>
      <c r="J42" s="4">
        <f>IF(ISBLANK(HLOOKUP(A42,C12:L17,MATCH(J21,C5:G5,0)+1,FALSE)),0,HLOOKUP(A42,C12:L17,MATCH(J21,C5:G5,0)+1,FALSE))</f>
        <v>0</v>
      </c>
      <c r="K42" s="5">
        <f>IF(ISBLANK(HLOOKUP(A42,C12:L17,MATCH(K21,C5:G5,0)+1,FALSE)),0,HLOOKUP(A42,C12:L17,MATCH(K21,C5:G5,0)+1,FALSE))</f>
        <v>0</v>
      </c>
      <c r="L42" s="32" t="str">
        <f>INDEX(G21:K21,1,MATCH(MAX(G42:K42),G42:K42,0))</f>
        <v>'Z</v>
      </c>
      <c r="M42" s="21">
        <f>IF(AND(M21=A42, L42="'A"),1,0)</f>
        <v>0</v>
      </c>
      <c r="N42" s="17">
        <f>IF(AND(N21=A42, L42="'A"),1,0)</f>
        <v>0</v>
      </c>
      <c r="O42" s="17">
        <f>IF(AND(O21=A42, L42="'A"),1,0)</f>
        <v>0</v>
      </c>
      <c r="P42" s="17">
        <f>IF(AND(P21=A42, L42="'A"),1,0)</f>
        <v>0</v>
      </c>
      <c r="Q42" s="17">
        <f>IF(AND(Q21=A42, L42="'A"),1,0)</f>
        <v>0</v>
      </c>
      <c r="R42" s="17">
        <f>IF(AND(R21=A42, L42="'A"),1,0)</f>
        <v>0</v>
      </c>
      <c r="S42" s="17">
        <f>IF(AND(S21=A42, L42="'A"),1,0)</f>
        <v>0</v>
      </c>
      <c r="T42" s="17">
        <f>IF(AND(T21=A42, L42="'A"),1,0)</f>
        <v>0</v>
      </c>
      <c r="U42" s="17">
        <f>IF(AND(U21=A42, L42="'A"),1,0)</f>
        <v>0</v>
      </c>
      <c r="V42" s="22">
        <f>IF(AND(V21=A42, L42="'A"),1,0)</f>
        <v>0</v>
      </c>
      <c r="W42" s="21">
        <f>IF(AND(W21=A42, L42="'Z"),1,0)</f>
        <v>0</v>
      </c>
      <c r="X42" s="17">
        <f>IF(AND(X21=A42, L42="'Z"),1,0)</f>
        <v>1</v>
      </c>
      <c r="Y42" s="17">
        <f>IF(AND(Y21=A42, L42="'Z"),1,0)</f>
        <v>0</v>
      </c>
      <c r="Z42" s="17">
        <f>IF(AND(Z21=A42, L42="'Z"),1,0)</f>
        <v>0</v>
      </c>
      <c r="AA42" s="17">
        <f>IF(AND(AA21=A42, L42="'Z"),1,0)</f>
        <v>0</v>
      </c>
      <c r="AB42" s="17">
        <f>IF(AND(AB21=A42, L42="'Z"),1,0)</f>
        <v>0</v>
      </c>
      <c r="AC42" s="17">
        <f>IF(AND(AC21=A42, L42="'Z"),1,0)</f>
        <v>0</v>
      </c>
      <c r="AD42" s="17">
        <f>IF(AND(AD21=A42, L42="'Z"),1,0)</f>
        <v>0</v>
      </c>
      <c r="AE42" s="17">
        <f>IF(AND(AE21=A42, L42="'Z"),1,0)</f>
        <v>0</v>
      </c>
      <c r="AF42" s="22">
        <f>IF(AND(AF21=A42, L42="'Z"),1,0)</f>
        <v>0</v>
      </c>
      <c r="AG42" s="21">
        <f>IF(AND(AG21=A42, L42="'D"),1,0)</f>
        <v>0</v>
      </c>
      <c r="AH42" s="17">
        <f>IF(AND(AH21=A42, L42="'D"),1,0)</f>
        <v>0</v>
      </c>
      <c r="AI42" s="17">
        <f>IF(AND(AI21=A42, L42="'D"),1,0)</f>
        <v>0</v>
      </c>
      <c r="AJ42" s="17">
        <f>IF(AND(AJ21=A42, L42="'D"),1,0)</f>
        <v>0</v>
      </c>
      <c r="AK42" s="17">
        <f>IF(AND(AK21=A42, L42="'D"),1,0)</f>
        <v>0</v>
      </c>
      <c r="AL42" s="17">
        <f>IF(AND(AL21=A42, L42="'D"),1,0)</f>
        <v>0</v>
      </c>
      <c r="AM42" s="17">
        <f>IF(AND(AM21=A42, L42="'D"),1,0)</f>
        <v>0</v>
      </c>
      <c r="AN42" s="17">
        <f>IF(AND(AN21=A42, L42="'D"),1,0)</f>
        <v>0</v>
      </c>
      <c r="AO42" s="17">
        <f>IF(AND(AO21=A42, L42="'D"),1,0)</f>
        <v>0</v>
      </c>
      <c r="AP42" s="22">
        <f>IF(AND(AP21=A42, L42="'D"),1,0)</f>
        <v>0</v>
      </c>
      <c r="AQ42" s="21">
        <f>IF(AND(AQ21=A42, L42="'N"),1,0)</f>
        <v>0</v>
      </c>
      <c r="AR42" s="17">
        <f>IF(AND(AR21=A42, L42="'N"),1,0)</f>
        <v>0</v>
      </c>
      <c r="AS42" s="17">
        <f>IF(AND(AS21=A42, L42="'N"),1,0)</f>
        <v>0</v>
      </c>
      <c r="AT42" s="17">
        <f>IF(AND(AT21=A42, L42="'N"),1,0)</f>
        <v>0</v>
      </c>
      <c r="AU42" s="17">
        <f>IF(AND(AU21=A42, L42="'N"),1,0)</f>
        <v>0</v>
      </c>
      <c r="AV42" s="17">
        <f>IF(AND(AV21=A42, L42="'N"),1,0)</f>
        <v>0</v>
      </c>
      <c r="AW42" s="17">
        <f>IF(AND(AW21=A42, L42="'N"),1,0)</f>
        <v>0</v>
      </c>
      <c r="AX42" s="17">
        <f>IF(AND(AX21=A42, L42="'N"),1,0)</f>
        <v>0</v>
      </c>
      <c r="AY42" s="17">
        <f>IF(AND(AY21=A42, L42="'N"),1,0)</f>
        <v>0</v>
      </c>
      <c r="AZ42" s="22">
        <f>IF(AND(AZ21=A42, L42="'N"),1,0)</f>
        <v>0</v>
      </c>
      <c r="BA42" s="21">
        <f>IF(AND(BA21=A42, L42="'V"),1,0)</f>
        <v>0</v>
      </c>
      <c r="BB42" s="17">
        <f>IF(AND(BB21=A42, L42="'V"),1,0)</f>
        <v>0</v>
      </c>
      <c r="BC42" s="17">
        <f>IF(AND(BC21=A42, L42="'V"),1,0)</f>
        <v>0</v>
      </c>
      <c r="BD42" s="17">
        <f>IF(AND(BD21=A42, L42="'V"),1,0)</f>
        <v>0</v>
      </c>
      <c r="BE42" s="17">
        <f>IF(AND(BE21=A42, L42="'V"),1,0)</f>
        <v>0</v>
      </c>
      <c r="BF42" s="17">
        <f>IF(AND(BF21=A42, L42="'V"),1,0)</f>
        <v>0</v>
      </c>
      <c r="BG42" s="17">
        <f>IF(AND(BG21=A42, L42="'V"),1,0)</f>
        <v>0</v>
      </c>
      <c r="BH42" s="17">
        <f>IF(AND(BH21=A42, L42="'V"),1,0)</f>
        <v>0</v>
      </c>
      <c r="BI42" s="17">
        <f>IF(AND(BI21=A42, L42="'V"),1,0)</f>
        <v>0</v>
      </c>
      <c r="BJ42" s="22">
        <f>IF(AND(BJ21=A42, L42="'V"),1,0)</f>
        <v>0</v>
      </c>
      <c r="BK42" s="3">
        <f>IF(AND(L41="'A",BK21=L42),1,0)</f>
        <v>0</v>
      </c>
      <c r="BL42" s="4">
        <f>IF(AND(L41="'A",BL21=L42),1,0)</f>
        <v>0</v>
      </c>
      <c r="BM42" s="4">
        <f>IF(AND(L41="'A",BM21=L42),1,0)</f>
        <v>0</v>
      </c>
      <c r="BN42" s="4">
        <f>IF(AND(L41="'A",BN21=L42),1,0)</f>
        <v>0</v>
      </c>
      <c r="BO42" s="5">
        <f>IF(AND(L41="'A",BO21=L42),1,0)</f>
        <v>0</v>
      </c>
      <c r="BP42" s="3">
        <f>IF(AND(L41="'Z",BP21=L42),1,0)</f>
        <v>0</v>
      </c>
      <c r="BQ42" s="4">
        <f>IF(AND(L41="'Z",BQ21=L42),1,0)</f>
        <v>0</v>
      </c>
      <c r="BR42" s="4">
        <f>IF(AND(L41="'Z",BR21=L42),1,0)</f>
        <v>0</v>
      </c>
      <c r="BS42" s="4">
        <f>IF(AND(L41="'Z",BS21=L42),1,0)</f>
        <v>0</v>
      </c>
      <c r="BT42" s="5">
        <f>IF(AND(L41="'Z",BT21=L42),1,0)</f>
        <v>0</v>
      </c>
      <c r="BU42" s="3">
        <f>IF(AND(L41="'D",BU21=L42),1,0)</f>
        <v>0</v>
      </c>
      <c r="BV42" s="4">
        <f>IF(AND(L41="'D",BV21=L42),1,0)</f>
        <v>0</v>
      </c>
      <c r="BW42" s="4">
        <f>IF(AND(L41="'D",BW21=L42),1,0)</f>
        <v>0</v>
      </c>
      <c r="BX42" s="4">
        <f>IF(AND(L41="'D",BX21=L42),1,0)</f>
        <v>0</v>
      </c>
      <c r="BY42" s="5">
        <f>IF(AND(L41="'D",BY21=L42),1,0)</f>
        <v>0</v>
      </c>
      <c r="BZ42" s="3">
        <f>IF(AND(L41="'N",BZ21=L42),1,0)</f>
        <v>0</v>
      </c>
      <c r="CA42" s="4">
        <f>IF(AND(L41="'N",CA21=L42),1,0)</f>
        <v>1</v>
      </c>
      <c r="CB42" s="4">
        <f>IF(AND(L41="'N",CB21=L42),1,0)</f>
        <v>0</v>
      </c>
      <c r="CC42" s="4">
        <f>IF(AND(L41="'N",CC21=L42),1,0)</f>
        <v>0</v>
      </c>
      <c r="CD42" s="5">
        <f>IF(AND(L41="'N",CD21=L42),1,0)</f>
        <v>0</v>
      </c>
      <c r="CE42" s="3">
        <f>IF(AND(L41="'V",CE21=L42),1,0)</f>
        <v>0</v>
      </c>
      <c r="CF42" s="4">
        <f>IF(AND(L41="'V",CF21=L42),1,0)</f>
        <v>0</v>
      </c>
      <c r="CG42" s="4">
        <f>IF(AND(L41="'V",CG21=L42),1,0)</f>
        <v>0</v>
      </c>
      <c r="CH42" s="4">
        <f>IF(AND(L41="'V",CH21=L42),1,0)</f>
        <v>0</v>
      </c>
      <c r="CI42" s="5">
        <f>IF(AND(L41="'V",CI21=L42),1,0)</f>
        <v>0</v>
      </c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</row>
    <row r="43" spans="1:215">
      <c r="A43" s="16"/>
      <c r="B43" s="3"/>
      <c r="C43" s="4"/>
      <c r="D43" s="4"/>
      <c r="E43" s="4"/>
      <c r="F43" s="4"/>
      <c r="G43" s="3"/>
      <c r="H43" s="4"/>
      <c r="I43" s="4"/>
      <c r="J43" s="4"/>
      <c r="K43" s="5"/>
      <c r="L43" s="32"/>
      <c r="M43" s="21"/>
      <c r="N43" s="17"/>
      <c r="O43" s="17"/>
      <c r="P43" s="17"/>
      <c r="Q43" s="17"/>
      <c r="R43" s="17"/>
      <c r="S43" s="17"/>
      <c r="T43" s="17"/>
      <c r="U43" s="17"/>
      <c r="V43" s="22"/>
      <c r="W43" s="21"/>
      <c r="X43" s="17"/>
      <c r="Y43" s="17"/>
      <c r="Z43" s="17"/>
      <c r="AA43" s="17"/>
      <c r="AB43" s="17"/>
      <c r="AC43" s="17"/>
      <c r="AD43" s="17"/>
      <c r="AE43" s="17"/>
      <c r="AF43" s="22"/>
      <c r="AG43" s="21"/>
      <c r="AH43" s="17"/>
      <c r="AI43" s="17"/>
      <c r="AJ43" s="17"/>
      <c r="AK43" s="17"/>
      <c r="AL43" s="17"/>
      <c r="AM43" s="17"/>
      <c r="AN43" s="17"/>
      <c r="AO43" s="17"/>
      <c r="AP43" s="22"/>
      <c r="AQ43" s="21"/>
      <c r="AR43" s="17"/>
      <c r="AS43" s="17"/>
      <c r="AT43" s="17"/>
      <c r="AU43" s="17"/>
      <c r="AV43" s="17"/>
      <c r="AW43" s="17"/>
      <c r="AX43" s="17"/>
      <c r="AY43" s="17"/>
      <c r="AZ43" s="22"/>
      <c r="BA43" s="21"/>
      <c r="BB43" s="17"/>
      <c r="BC43" s="17"/>
      <c r="BD43" s="17"/>
      <c r="BE43" s="17"/>
      <c r="BF43" s="17"/>
      <c r="BG43" s="17"/>
      <c r="BH43" s="17"/>
      <c r="BI43" s="17"/>
      <c r="BJ43" s="22"/>
      <c r="BK43" s="3"/>
      <c r="BL43" s="4"/>
      <c r="BM43" s="4"/>
      <c r="BN43" s="4"/>
      <c r="BO43" s="5"/>
      <c r="BP43" s="3"/>
      <c r="BQ43" s="4"/>
      <c r="BR43" s="4"/>
      <c r="BS43" s="4"/>
      <c r="BT43" s="5"/>
      <c r="BU43" s="3"/>
      <c r="BV43" s="4"/>
      <c r="BW43" s="4"/>
      <c r="BX43" s="4"/>
      <c r="BY43" s="5"/>
      <c r="BZ43" s="3"/>
      <c r="CA43" s="4"/>
      <c r="CB43" s="4"/>
      <c r="CC43" s="4"/>
      <c r="CD43" s="5"/>
      <c r="CE43" s="3"/>
      <c r="CF43" s="4"/>
      <c r="CG43" s="4"/>
      <c r="CH43" s="4"/>
      <c r="CI43" s="5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</row>
    <row r="44" spans="1:215">
      <c r="A44" s="16" t="s">
        <v>5</v>
      </c>
      <c r="B44" s="3">
        <f>IF(ISBLANK(HLOOKUP(A44,C12:L17,2,FALSE)),0,HLOOKUP(A44,C12:L17,2,FALSE))</f>
        <v>1</v>
      </c>
      <c r="C44" s="4">
        <f>IF(ISBLANK(HLOOKUP(A44,C12:L17,3,FALSE)),0,HLOOKUP(A44,C12:L17,3,FALSE))</f>
        <v>0</v>
      </c>
      <c r="D44" s="4">
        <f>IF(ISBLANK(HLOOKUP(A44,C12:L17,4,FALSE)),0,HLOOKUP(A44,C12:L17,4,FALSE))</f>
        <v>0</v>
      </c>
      <c r="E44" s="4">
        <f>IF(ISBLANK(HLOOKUP(A44,C12:L17,5,FALSE)),0,HLOOKUP(A44,C12:L17,5,FALSE))</f>
        <v>0</v>
      </c>
      <c r="F44" s="4">
        <f>IF(ISBLANK(HLOOKUP(A44,C12:L17,6,FALSE)),0,HLOOKUP(A44,C12:L17,6,FALSE))</f>
        <v>0</v>
      </c>
      <c r="G44" s="3">
        <f>IF(ISBLANK(HLOOKUP(A44,C12:L17,MATCH(G21,C5:G5,0)+1,FALSE)),0,HLOOKUP(L45,C5:G10,MATCH(G21,C5:G5,0)+1,FALSE)*B44)</f>
        <v>0.7</v>
      </c>
      <c r="H44" s="4">
        <f>IF(ISBLANK(HLOOKUP(A44,C12:L17,MATCH(H21,C5:G5,0)+1,FALSE)),0,HLOOKUP(L45,C5:G10,MATCH(H21,C5:G5,0)+1,FALSE)*C44)</f>
        <v>0</v>
      </c>
      <c r="I44" s="4">
        <f>IF(ISBLANK(HLOOKUP(A44,C12:L17,MATCH(I21,C5:G5,0)+1,FALSE)),0,HLOOKUP(L45,C5:G10,MATCH(I21,C5:G5,0)+1,FALSE)*D44)</f>
        <v>0</v>
      </c>
      <c r="J44" s="4">
        <f>IF(ISBLANK(HLOOKUP(A44,C12:L17,MATCH(J21,C5:G5,0)+1,FALSE)),0,HLOOKUP(L45,C5:G10,MATCH(J21,C5:G5,0)+1,FALSE)*E44)</f>
        <v>0</v>
      </c>
      <c r="K44" s="5">
        <f>IF(ISBLANK(HLOOKUP(A44,C12:L17,MATCH(K21,C5:G5,0)+1,FALSE)),0,HLOOKUP(L45,C5:G10,MATCH(K21,C5:G5,0)+1,FALSE)*F44)</f>
        <v>0</v>
      </c>
      <c r="L44" s="32" t="str">
        <f>INDEX(G21:K21,1,MATCH(MAX(G44:K44),G44:K44,0))</f>
        <v>'A</v>
      </c>
      <c r="M44" s="21">
        <f>IF(AND(M21=A44, L44="'A"),1,0)</f>
        <v>1</v>
      </c>
      <c r="N44" s="17">
        <f>IF(AND(N21=A44, L44="'A"),1,0)</f>
        <v>0</v>
      </c>
      <c r="O44" s="17">
        <f>IF(AND(O21=A44, L44="'A"),1,0)</f>
        <v>0</v>
      </c>
      <c r="P44" s="17">
        <f>IF(AND(P21=A44, L44="'A"),1,0)</f>
        <v>0</v>
      </c>
      <c r="Q44" s="17">
        <f>IF(AND(Q21=A44, L44="'A"),1,0)</f>
        <v>0</v>
      </c>
      <c r="R44" s="17">
        <f>IF(AND(R21=A44, L44="'A"),1,0)</f>
        <v>0</v>
      </c>
      <c r="S44" s="17">
        <f>IF(AND(S21=A44, L44="'A"),1,0)</f>
        <v>0</v>
      </c>
      <c r="T44" s="17">
        <f>IF(AND(T21=A44, L44="'A"),1,0)</f>
        <v>0</v>
      </c>
      <c r="U44" s="17">
        <f>IF(AND(U21=A44, L44="'A"),1,0)</f>
        <v>0</v>
      </c>
      <c r="V44" s="22">
        <f>IF(AND(V21=A44, L44="'A"),1,0)</f>
        <v>0</v>
      </c>
      <c r="W44" s="21">
        <f>IF(AND(W21=A44, L44="'Z"),1,0)</f>
        <v>0</v>
      </c>
      <c r="X44" s="17">
        <f>IF(AND(X21=A44, L44="'Z"),1,0)</f>
        <v>0</v>
      </c>
      <c r="Y44" s="17">
        <f>IF(AND(Y21=A44, L44="'Z"),1,0)</f>
        <v>0</v>
      </c>
      <c r="Z44" s="17">
        <f>IF(AND(Z21=A44, L44="'Z"),1,0)</f>
        <v>0</v>
      </c>
      <c r="AA44" s="17">
        <f>IF(AND(AA21=A44, L44="'Z"),1,0)</f>
        <v>0</v>
      </c>
      <c r="AB44" s="17">
        <f>IF(AND(AB21=A44, L44="'Z"),1,0)</f>
        <v>0</v>
      </c>
      <c r="AC44" s="17">
        <f>IF(AND(AC21=A44, L44="'Z"),1,0)</f>
        <v>0</v>
      </c>
      <c r="AD44" s="17">
        <f>IF(AND(AD21=A44, L44="'Z"),1,0)</f>
        <v>0</v>
      </c>
      <c r="AE44" s="17">
        <f>IF(AND(AE21=A44, L44="'Z"),1,0)</f>
        <v>0</v>
      </c>
      <c r="AF44" s="22">
        <f>IF(AND(AF21=A44, L44="'Z"),1,0)</f>
        <v>0</v>
      </c>
      <c r="AG44" s="21">
        <f>IF(AND(AG21=A44, L44="'D"),1,0)</f>
        <v>0</v>
      </c>
      <c r="AH44" s="17">
        <f>IF(AND(AH21=A44, L44="'D"),1,0)</f>
        <v>0</v>
      </c>
      <c r="AI44" s="17">
        <f>IF(AND(AI21=A44, L44="'D"),1,0)</f>
        <v>0</v>
      </c>
      <c r="AJ44" s="17">
        <f>IF(AND(AJ21=A44, L44="'D"),1,0)</f>
        <v>0</v>
      </c>
      <c r="AK44" s="17">
        <f>IF(AND(AK21=A44, L44="'D"),1,0)</f>
        <v>0</v>
      </c>
      <c r="AL44" s="17">
        <f>IF(AND(AL21=A44, L44="'D"),1,0)</f>
        <v>0</v>
      </c>
      <c r="AM44" s="17">
        <f>IF(AND(AM21=A44, L44="'D"),1,0)</f>
        <v>0</v>
      </c>
      <c r="AN44" s="17">
        <f>IF(AND(AN21=A44, L44="'D"),1,0)</f>
        <v>0</v>
      </c>
      <c r="AO44" s="17">
        <f>IF(AND(AO21=A44, L44="'D"),1,0)</f>
        <v>0</v>
      </c>
      <c r="AP44" s="22">
        <f>IF(AND(AP21=A44, L44="'D"),1,0)</f>
        <v>0</v>
      </c>
      <c r="AQ44" s="21">
        <f>IF(AND(AQ21=A44, L44="'N"),1,0)</f>
        <v>0</v>
      </c>
      <c r="AR44" s="17">
        <f>IF(AND(AR21=A44, L44="'N"),1,0)</f>
        <v>0</v>
      </c>
      <c r="AS44" s="17">
        <f>IF(AND(AS21=A44, L44="'N"),1,0)</f>
        <v>0</v>
      </c>
      <c r="AT44" s="17">
        <f>IF(AND(AT21=A44, L44="'N"),1,0)</f>
        <v>0</v>
      </c>
      <c r="AU44" s="17">
        <f>IF(AND(AU21=A44, L44="'N"),1,0)</f>
        <v>0</v>
      </c>
      <c r="AV44" s="17">
        <f>IF(AND(AV21=A44, L44="'N"),1,0)</f>
        <v>0</v>
      </c>
      <c r="AW44" s="17">
        <f>IF(AND(AW21=A44, L44="'N"),1,0)</f>
        <v>0</v>
      </c>
      <c r="AX44" s="17">
        <f>IF(AND(AX21=A44, L44="'N"),1,0)</f>
        <v>0</v>
      </c>
      <c r="AY44" s="17">
        <f>IF(AND(AY21=A44, L44="'N"),1,0)</f>
        <v>0</v>
      </c>
      <c r="AZ44" s="22">
        <f>IF(AND(AZ21=A44, L44="'N"),1,0)</f>
        <v>0</v>
      </c>
      <c r="BA44" s="21">
        <f>IF(AND(BA21=A44, L44="'V"),1,0)</f>
        <v>0</v>
      </c>
      <c r="BB44" s="17">
        <f>IF(AND(BB21=A44, L44="'V"),1,0)</f>
        <v>0</v>
      </c>
      <c r="BC44" s="17">
        <f>IF(AND(BC21=A44, L44="'V"),1,0)</f>
        <v>0</v>
      </c>
      <c r="BD44" s="17">
        <f>IF(AND(BD21=A44, L44="'V"),1,0)</f>
        <v>0</v>
      </c>
      <c r="BE44" s="17">
        <f>IF(AND(BE21=A44, L44="'V"),1,0)</f>
        <v>0</v>
      </c>
      <c r="BF44" s="17">
        <f>IF(AND(BF21=A44, L44="'V"),1,0)</f>
        <v>0</v>
      </c>
      <c r="BG44" s="17">
        <f>IF(AND(BG21=A44, L44="'V"),1,0)</f>
        <v>0</v>
      </c>
      <c r="BH44" s="17">
        <f>IF(AND(BH21=A44, L44="'V"),1,0)</f>
        <v>0</v>
      </c>
      <c r="BI44" s="17">
        <f>IF(AND(BI21=A44, L44="'V"),1,0)</f>
        <v>0</v>
      </c>
      <c r="BJ44" s="22">
        <f>IF(AND(BJ21=A44, L44="'V"),1,0)</f>
        <v>0</v>
      </c>
      <c r="BK44" s="3">
        <f>IF(AND(L43="'A",BK21=L44),1,0)</f>
        <v>0</v>
      </c>
      <c r="BL44" s="4">
        <f>IF(AND(L43="'A",BL21=L44),1,0)</f>
        <v>0</v>
      </c>
      <c r="BM44" s="4">
        <f>IF(AND(L43="'A",BM21=L44),1,0)</f>
        <v>0</v>
      </c>
      <c r="BN44" s="4">
        <f>IF(AND(L43="'A",BN21=L44),1,0)</f>
        <v>0</v>
      </c>
      <c r="BO44" s="5">
        <f>IF(AND(L43="'A",BO21=L44),1,0)</f>
        <v>0</v>
      </c>
      <c r="BP44" s="3">
        <f>IF(AND(L43="'Z",BP21=L44),1,0)</f>
        <v>0</v>
      </c>
      <c r="BQ44" s="4">
        <f>IF(AND(L43="'Z",BQ21=L44),1,0)</f>
        <v>0</v>
      </c>
      <c r="BR44" s="4">
        <f>IF(AND(L43="'Z",BR21=L44),1,0)</f>
        <v>0</v>
      </c>
      <c r="BS44" s="4">
        <f>IF(AND(L43="'Z",BS21=L44),1,0)</f>
        <v>0</v>
      </c>
      <c r="BT44" s="5">
        <f>IF(AND(L43="'Z",BT21=L44),1,0)</f>
        <v>0</v>
      </c>
      <c r="BU44" s="3">
        <f>IF(AND(L43="'D",BU21=L44),1,0)</f>
        <v>0</v>
      </c>
      <c r="BV44" s="4">
        <f>IF(AND(L43="'D",BV21=L44),1,0)</f>
        <v>0</v>
      </c>
      <c r="BW44" s="4">
        <f>IF(AND(L43="'D",BW21=L44),1,0)</f>
        <v>0</v>
      </c>
      <c r="BX44" s="4">
        <f>IF(AND(L43="'D",BX21=L44),1,0)</f>
        <v>0</v>
      </c>
      <c r="BY44" s="5">
        <f>IF(AND(L43="'D",BY21=L44),1,0)</f>
        <v>0</v>
      </c>
      <c r="BZ44" s="3">
        <f>IF(AND(L43="'N",BZ21=L44),1,0)</f>
        <v>0</v>
      </c>
      <c r="CA44" s="4">
        <f>IF(AND(L43="'N",CA21=L44),1,0)</f>
        <v>0</v>
      </c>
      <c r="CB44" s="4">
        <f>IF(AND(L43="'N",CB21=L44),1,0)</f>
        <v>0</v>
      </c>
      <c r="CC44" s="4">
        <f>IF(AND(L43="'N",CC21=L44),1,0)</f>
        <v>0</v>
      </c>
      <c r="CD44" s="5">
        <f>IF(AND(L43="'N",CD21=L44),1,0)</f>
        <v>0</v>
      </c>
      <c r="CE44" s="3">
        <f>IF(AND(L43="'V",CE21=L44),1,0)</f>
        <v>0</v>
      </c>
      <c r="CF44" s="4">
        <f>IF(AND(L43="'V",CF21=L44),1,0)</f>
        <v>0</v>
      </c>
      <c r="CG44" s="4">
        <f>IF(AND(L43="'V",CG21=L44),1,0)</f>
        <v>0</v>
      </c>
      <c r="CH44" s="4">
        <f>IF(AND(L43="'V",CH21=L44),1,0)</f>
        <v>0</v>
      </c>
      <c r="CI44" s="5">
        <f>IF(AND(L43="'V",CI21=L44),1,0)</f>
        <v>0</v>
      </c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</row>
    <row r="45" spans="1:215">
      <c r="A45" s="16" t="s">
        <v>14</v>
      </c>
      <c r="B45" s="3">
        <f>IF(ISBLANK(HLOOKUP(A45,C12:L17,2,FALSE)),0,HLOOKUP(A45,C12:L17,2,FALSE) * (C6*B44+C7*C44+C8*D44+C9*E44+C10*F44))</f>
        <v>0</v>
      </c>
      <c r="C45" s="4">
        <f>IF(ISBLANK(HLOOKUP(A45,C12:L17,3,FALSE)),0,HLOOKUP(A45,C12:L17,3,FALSE) * (D6*B44+D7*C44+D8*D44+D9*E44+D10*F44))</f>
        <v>0</v>
      </c>
      <c r="D45" s="4">
        <f>IF(ISBLANK(HLOOKUP(A45,C12:L17,4,FALSE)),0,HLOOKUP(A45,C12:L17,4,FALSE) * (E6*B44+E7*C44+E8*D44+E9*E44+E10*F44))</f>
        <v>0.27999999999999997</v>
      </c>
      <c r="E45" s="4">
        <f>IF(ISBLANK(HLOOKUP(A45,C12:L17,5,FALSE)),0,HLOOKUP(A45,C12:L17,5,FALSE) * (F6*B44+F7*C44+F8*D44+F9*E44+F10*F44))</f>
        <v>0</v>
      </c>
      <c r="F45" s="4">
        <f>IF(ISBLANK(HLOOKUP(A45,C12:L17,6,FALSE)),0,HLOOKUP(A45,C12:L17,6,FALSE) * (G6*B44+G7*C44+G8*D44+G9*E44+G10*F44))</f>
        <v>0</v>
      </c>
      <c r="G45" s="3">
        <f>IF(ISBLANK(HLOOKUP(A45,C12:L17,MATCH(G21,C5:G5,0)+1,FALSE)),0,HLOOKUP(L46,C5:G10,MATCH(G21,C5:G5,0)+1,FALSE)*B45)</f>
        <v>0</v>
      </c>
      <c r="H45" s="4">
        <f>IF(ISBLANK(HLOOKUP(A45,C12:L17,MATCH(H21,C5:G5,0)+1,FALSE)),0,HLOOKUP(L46,C5:G10,MATCH(H21,C5:G5,0)+1,FALSE)*C45)</f>
        <v>0</v>
      </c>
      <c r="I45" s="4">
        <f>IF(ISBLANK(HLOOKUP(A45,C12:L17,MATCH(I21,C5:G5,0)+1,FALSE)),0,HLOOKUP(L46,C5:G10,MATCH(I21,C5:G5,0)+1,FALSE)*D45)</f>
        <v>0.19599999999999998</v>
      </c>
      <c r="J45" s="4">
        <f>IF(ISBLANK(HLOOKUP(A45,C12:L17,MATCH(J21,C5:G5,0)+1,FALSE)),0,HLOOKUP(L46,C5:G10,MATCH(J21,C5:G5,0)+1,FALSE)*E45)</f>
        <v>0</v>
      </c>
      <c r="K45" s="5">
        <f>IF(ISBLANK(HLOOKUP(A45,C12:L17,MATCH(K21,C5:G5,0)+1,FALSE)),0,HLOOKUP(L46,C5:G10,MATCH(K21,C5:G5,0)+1,FALSE)*F45)</f>
        <v>0</v>
      </c>
      <c r="L45" s="32" t="str">
        <f>INDEX(G21:K21,1,MATCH(MAX(G45:K45),G45:K45,0))</f>
        <v>'D</v>
      </c>
      <c r="M45" s="21">
        <f>IF(AND(M21=A45, L45="'A"),1,0)</f>
        <v>0</v>
      </c>
      <c r="N45" s="17">
        <f>IF(AND(N21=A45, L45="'A"),1,0)</f>
        <v>0</v>
      </c>
      <c r="O45" s="17">
        <f>IF(AND(O21=A45, L45="'A"),1,0)</f>
        <v>0</v>
      </c>
      <c r="P45" s="17">
        <f>IF(AND(P21=A45, L45="'A"),1,0)</f>
        <v>0</v>
      </c>
      <c r="Q45" s="17">
        <f>IF(AND(Q21=A45, L45="'A"),1,0)</f>
        <v>0</v>
      </c>
      <c r="R45" s="17">
        <f>IF(AND(R21=A45, L45="'A"),1,0)</f>
        <v>0</v>
      </c>
      <c r="S45" s="17">
        <f>IF(AND(S21=A45, L45="'A"),1,0)</f>
        <v>0</v>
      </c>
      <c r="T45" s="17">
        <f>IF(AND(T21=A45, L45="'A"),1,0)</f>
        <v>0</v>
      </c>
      <c r="U45" s="17">
        <f>IF(AND(U21=A45, L45="'A"),1,0)</f>
        <v>0</v>
      </c>
      <c r="V45" s="22">
        <f>IF(AND(V21=A45, L45="'A"),1,0)</f>
        <v>0</v>
      </c>
      <c r="W45" s="21">
        <f>IF(AND(W21=A45, L45="'Z"),1,0)</f>
        <v>0</v>
      </c>
      <c r="X45" s="17">
        <f>IF(AND(X21=A45, L45="'Z"),1,0)</f>
        <v>0</v>
      </c>
      <c r="Y45" s="17">
        <f>IF(AND(Y21=A45, L45="'Z"),1,0)</f>
        <v>0</v>
      </c>
      <c r="Z45" s="17">
        <f>IF(AND(Z21=A45, L45="'Z"),1,0)</f>
        <v>0</v>
      </c>
      <c r="AA45" s="17">
        <f>IF(AND(AA21=A45, L45="'Z"),1,0)</f>
        <v>0</v>
      </c>
      <c r="AB45" s="17">
        <f>IF(AND(AB21=A45, L45="'Z"),1,0)</f>
        <v>0</v>
      </c>
      <c r="AC45" s="17">
        <f>IF(AND(AC21=A45, L45="'Z"),1,0)</f>
        <v>0</v>
      </c>
      <c r="AD45" s="17">
        <f>IF(AND(AD21=A45, L45="'Z"),1,0)</f>
        <v>0</v>
      </c>
      <c r="AE45" s="17">
        <f>IF(AND(AE21=A45, L45="'Z"),1,0)</f>
        <v>0</v>
      </c>
      <c r="AF45" s="22">
        <f>IF(AND(AF21=A45, L45="'Z"),1,0)</f>
        <v>0</v>
      </c>
      <c r="AG45" s="21">
        <f>IF(AND(AG21=A45, L45="'D"),1,0)</f>
        <v>0</v>
      </c>
      <c r="AH45" s="17">
        <f>IF(AND(AH21=A45, L45="'D"),1,0)</f>
        <v>0</v>
      </c>
      <c r="AI45" s="17">
        <f>IF(AND(AI21=A45, L45="'D"),1,0)</f>
        <v>0</v>
      </c>
      <c r="AJ45" s="17">
        <f>IF(AND(AJ21=A45, L45="'D"),1,0)</f>
        <v>0</v>
      </c>
      <c r="AK45" s="17">
        <f>IF(AND(AK21=A45, L45="'D"),1,0)</f>
        <v>0</v>
      </c>
      <c r="AL45" s="17">
        <f>IF(AND(AL21=A45, L45="'D"),1,0)</f>
        <v>0</v>
      </c>
      <c r="AM45" s="17">
        <f>IF(AND(AM21=A45, L45="'D"),1,0)</f>
        <v>0</v>
      </c>
      <c r="AN45" s="17">
        <f>IF(AND(AN21=A45, L45="'D"),1,0)</f>
        <v>0</v>
      </c>
      <c r="AO45" s="17">
        <f>IF(AND(AO21=A45, L45="'D"),1,0)</f>
        <v>0</v>
      </c>
      <c r="AP45" s="22">
        <f>IF(AND(AP21=A45, L45="'D"),1,0)</f>
        <v>1</v>
      </c>
      <c r="AQ45" s="21">
        <f>IF(AND(AQ21=A45, L45="'N"),1,0)</f>
        <v>0</v>
      </c>
      <c r="AR45" s="17">
        <f>IF(AND(AR21=A45, L45="'N"),1,0)</f>
        <v>0</v>
      </c>
      <c r="AS45" s="17">
        <f>IF(AND(AS21=A45, L45="'N"),1,0)</f>
        <v>0</v>
      </c>
      <c r="AT45" s="17">
        <f>IF(AND(AT21=A45, L45="'N"),1,0)</f>
        <v>0</v>
      </c>
      <c r="AU45" s="17">
        <f>IF(AND(AU21=A45, L45="'N"),1,0)</f>
        <v>0</v>
      </c>
      <c r="AV45" s="17">
        <f>IF(AND(AV21=A45, L45="'N"),1,0)</f>
        <v>0</v>
      </c>
      <c r="AW45" s="17">
        <f>IF(AND(AW21=A45, L45="'N"),1,0)</f>
        <v>0</v>
      </c>
      <c r="AX45" s="17">
        <f>IF(AND(AX21=A45, L45="'N"),1,0)</f>
        <v>0</v>
      </c>
      <c r="AY45" s="17">
        <f>IF(AND(AY21=A45, L45="'N"),1,0)</f>
        <v>0</v>
      </c>
      <c r="AZ45" s="22">
        <f>IF(AND(AZ21=A45, L45="'N"),1,0)</f>
        <v>0</v>
      </c>
      <c r="BA45" s="21">
        <f>IF(AND(BA21=A45, L45="'V"),1,0)</f>
        <v>0</v>
      </c>
      <c r="BB45" s="17">
        <f>IF(AND(BB21=A45, L45="'V"),1,0)</f>
        <v>0</v>
      </c>
      <c r="BC45" s="17">
        <f>IF(AND(BC21=A45, L45="'V"),1,0)</f>
        <v>0</v>
      </c>
      <c r="BD45" s="17">
        <f>IF(AND(BD21=A45, L45="'V"),1,0)</f>
        <v>0</v>
      </c>
      <c r="BE45" s="17">
        <f>IF(AND(BE21=A45, L45="'V"),1,0)</f>
        <v>0</v>
      </c>
      <c r="BF45" s="17">
        <f>IF(AND(BF21=A45, L45="'V"),1,0)</f>
        <v>0</v>
      </c>
      <c r="BG45" s="17">
        <f>IF(AND(BG21=A45, L45="'V"),1,0)</f>
        <v>0</v>
      </c>
      <c r="BH45" s="17">
        <f>IF(AND(BH21=A45, L45="'V"),1,0)</f>
        <v>0</v>
      </c>
      <c r="BI45" s="17">
        <f>IF(AND(BI21=A45, L45="'V"),1,0)</f>
        <v>0</v>
      </c>
      <c r="BJ45" s="22">
        <f>IF(AND(BJ21=A45, L45="'V"),1,0)</f>
        <v>0</v>
      </c>
      <c r="BK45" s="3">
        <f>IF(AND(L44="'A",BK21=L45),1,0)</f>
        <v>0</v>
      </c>
      <c r="BL45" s="4">
        <f>IF(AND(L44="'A",BL21=L45),1,0)</f>
        <v>0</v>
      </c>
      <c r="BM45" s="4">
        <f>IF(AND(L44="'A",BM21=L45),1,0)</f>
        <v>1</v>
      </c>
      <c r="BN45" s="4">
        <f>IF(AND(L44="'A",BN21=L45),1,0)</f>
        <v>0</v>
      </c>
      <c r="BO45" s="5">
        <f>IF(AND(L44="'A",BO21=L45),1,0)</f>
        <v>0</v>
      </c>
      <c r="BP45" s="3">
        <f>IF(AND(L44="'Z",BP21=L45),1,0)</f>
        <v>0</v>
      </c>
      <c r="BQ45" s="4">
        <f>IF(AND(L44="'Z",BQ21=L45),1,0)</f>
        <v>0</v>
      </c>
      <c r="BR45" s="4">
        <f>IF(AND(L44="'Z",BR21=L45),1,0)</f>
        <v>0</v>
      </c>
      <c r="BS45" s="4">
        <f>IF(AND(L44="'Z",BS21=L45),1,0)</f>
        <v>0</v>
      </c>
      <c r="BT45" s="5">
        <f>IF(AND(L44="'Z",BT21=L45),1,0)</f>
        <v>0</v>
      </c>
      <c r="BU45" s="3">
        <f>IF(AND(L44="'D",BU21=L45),1,0)</f>
        <v>0</v>
      </c>
      <c r="BV45" s="4">
        <f>IF(AND(L44="'D",BV21=L45),1,0)</f>
        <v>0</v>
      </c>
      <c r="BW45" s="4">
        <f>IF(AND(L44="'D",BW21=L45),1,0)</f>
        <v>0</v>
      </c>
      <c r="BX45" s="4">
        <f>IF(AND(L44="'D",BX21=L45),1,0)</f>
        <v>0</v>
      </c>
      <c r="BY45" s="5">
        <f>IF(AND(L44="'D",BY21=L45),1,0)</f>
        <v>0</v>
      </c>
      <c r="BZ45" s="3">
        <f>IF(AND(L44="'N",BZ21=L45),1,0)</f>
        <v>0</v>
      </c>
      <c r="CA45" s="4">
        <f>IF(AND(L44="'N",CA21=L45),1,0)</f>
        <v>0</v>
      </c>
      <c r="CB45" s="4">
        <f>IF(AND(L44="'N",CB21=L45),1,0)</f>
        <v>0</v>
      </c>
      <c r="CC45" s="4">
        <f>IF(AND(L44="'N",CC21=L45),1,0)</f>
        <v>0</v>
      </c>
      <c r="CD45" s="5">
        <f>IF(AND(L44="'N",CD21=L45),1,0)</f>
        <v>0</v>
      </c>
      <c r="CE45" s="3">
        <f>IF(AND(L44="'V",CE21=L45),1,0)</f>
        <v>0</v>
      </c>
      <c r="CF45" s="4">
        <f>IF(AND(L44="'V",CF21=L45),1,0)</f>
        <v>0</v>
      </c>
      <c r="CG45" s="4">
        <f>IF(AND(L44="'V",CG21=L45),1,0)</f>
        <v>0</v>
      </c>
      <c r="CH45" s="4">
        <f>IF(AND(L44="'V",CH21=L45),1,0)</f>
        <v>0</v>
      </c>
      <c r="CI45" s="5">
        <f>IF(AND(L44="'V",CI21=L45),1,0)</f>
        <v>0</v>
      </c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</row>
    <row r="46" spans="1:215">
      <c r="A46" s="16" t="s">
        <v>10</v>
      </c>
      <c r="B46" s="3">
        <f>IF(ISBLANK(HLOOKUP(A46,C12:L17,2,FALSE)),0,HLOOKUP(A46,C12:L17,2,FALSE) * (C6*B45+C7*C45+C8*D45+C9*E45+C10*F45))</f>
        <v>0</v>
      </c>
      <c r="C46" s="4">
        <f>IF(ISBLANK(HLOOKUP(A46,C12:L17,3,FALSE)),0,HLOOKUP(A46,C12:L17,3,FALSE) * (D6*B45+D7*C45+D8*D45+D9*E45+D10*F45))</f>
        <v>0</v>
      </c>
      <c r="D46" s="4">
        <f>IF(ISBLANK(HLOOKUP(A46,C12:L17,4,FALSE)),0,HLOOKUP(A46,C12:L17,4,FALSE) * (E6*B45+E7*C45+E8*D45+E9*E45+E10*F45))</f>
        <v>0</v>
      </c>
      <c r="E46" s="4">
        <f>IF(ISBLANK(HLOOKUP(A46,C12:L17,5,FALSE)),0,HLOOKUP(A46,C12:L17,5,FALSE) * (F6*B45+F7*C45+F8*D45+F9*E45+F10*F45))</f>
        <v>5.8799999999999991E-2</v>
      </c>
      <c r="F46" s="4">
        <f>IF(ISBLANK(HLOOKUP(A46,C12:L17,6,FALSE)),0,HLOOKUP(A46,C12:L17,6,FALSE) * (G6*B45+G7*C45+G8*D45+G9*E45+G10*F45))</f>
        <v>5.5999999999999999E-3</v>
      </c>
      <c r="G46" s="3">
        <f>IF(ISBLANK(HLOOKUP(A46,C12:L17,MATCH(G21,C5:G5,0)+1,FALSE)),0,HLOOKUP(L47,C5:G10,MATCH(G21,C5:G5,0)+1,FALSE)*B46)</f>
        <v>0</v>
      </c>
      <c r="H46" s="4">
        <f>IF(ISBLANK(HLOOKUP(A46,C12:L17,MATCH(H21,C5:G5,0)+1,FALSE)),0,HLOOKUP(L47,C5:G10,MATCH(H21,C5:G5,0)+1,FALSE)*C46)</f>
        <v>0</v>
      </c>
      <c r="I46" s="4">
        <f>IF(ISBLANK(HLOOKUP(A46,C12:L17,MATCH(I21,C5:G5,0)+1,FALSE)),0,HLOOKUP(L47,C5:G10,MATCH(I21,C5:G5,0)+1,FALSE)*D46)</f>
        <v>0</v>
      </c>
      <c r="J46" s="4">
        <f>IF(ISBLANK(HLOOKUP(A46,C12:L17,MATCH(J21,C5:G5,0)+1,FALSE)),0,HLOOKUP(L47,C5:G10,MATCH(J21,C5:G5,0)+1,FALSE)*E46)</f>
        <v>2.3519999999999999E-2</v>
      </c>
      <c r="K46" s="5">
        <f>IF(ISBLANK(HLOOKUP(A46,C12:L17,MATCH(K21,C5:G5,0)+1,FALSE)),0,HLOOKUP(L47,C5:G10,MATCH(K21,C5:G5,0)+1,FALSE)*F46)</f>
        <v>5.6000000000000006E-4</v>
      </c>
      <c r="L46" s="32" t="str">
        <f>INDEX(G21:K21,1,MATCH(MAX(G46:K46),G46:K46,0))</f>
        <v>'N</v>
      </c>
      <c r="M46" s="21">
        <f>IF(AND(M21=A46, L46="'A"),1,0)</f>
        <v>0</v>
      </c>
      <c r="N46" s="17">
        <f>IF(AND(N21=A46, L46="'A"),1,0)</f>
        <v>0</v>
      </c>
      <c r="O46" s="17">
        <f>IF(AND(O21=A46, L46="'A"),1,0)</f>
        <v>0</v>
      </c>
      <c r="P46" s="17">
        <f>IF(AND(P21=A46, L46="'A"),1,0)</f>
        <v>0</v>
      </c>
      <c r="Q46" s="17">
        <f>IF(AND(Q21=A46, L46="'A"),1,0)</f>
        <v>0</v>
      </c>
      <c r="R46" s="17">
        <f>IF(AND(R21=A46, L46="'A"),1,0)</f>
        <v>0</v>
      </c>
      <c r="S46" s="17">
        <f>IF(AND(S21=A46, L46="'A"),1,0)</f>
        <v>0</v>
      </c>
      <c r="T46" s="17">
        <f>IF(AND(T21=A46, L46="'A"),1,0)</f>
        <v>0</v>
      </c>
      <c r="U46" s="17">
        <f>IF(AND(U21=A46, L46="'A"),1,0)</f>
        <v>0</v>
      </c>
      <c r="V46" s="22">
        <f>IF(AND(V21=A46, L46="'A"),1,0)</f>
        <v>0</v>
      </c>
      <c r="W46" s="21">
        <f>IF(AND(W21=A46, L46="'Z"),1,0)</f>
        <v>0</v>
      </c>
      <c r="X46" s="17">
        <f>IF(AND(X21=A46, L46="'Z"),1,0)</f>
        <v>0</v>
      </c>
      <c r="Y46" s="17">
        <f>IF(AND(Y21=A46, L46="'Z"),1,0)</f>
        <v>0</v>
      </c>
      <c r="Z46" s="17">
        <f>IF(AND(Z21=A46, L46="'Z"),1,0)</f>
        <v>0</v>
      </c>
      <c r="AA46" s="17">
        <f>IF(AND(AA21=A46, L46="'Z"),1,0)</f>
        <v>0</v>
      </c>
      <c r="AB46" s="17">
        <f>IF(AND(AB21=A46, L46="'Z"),1,0)</f>
        <v>0</v>
      </c>
      <c r="AC46" s="17">
        <f>IF(AND(AC21=A46, L46="'Z"),1,0)</f>
        <v>0</v>
      </c>
      <c r="AD46" s="17">
        <f>IF(AND(AD21=A46, L46="'Z"),1,0)</f>
        <v>0</v>
      </c>
      <c r="AE46" s="17">
        <f>IF(AND(AE21=A46, L46="'Z"),1,0)</f>
        <v>0</v>
      </c>
      <c r="AF46" s="22">
        <f>IF(AND(AF21=A46, L46="'Z"),1,0)</f>
        <v>0</v>
      </c>
      <c r="AG46" s="21">
        <f>IF(AND(AG21=A46, L46="'D"),1,0)</f>
        <v>0</v>
      </c>
      <c r="AH46" s="17">
        <f>IF(AND(AH21=A46, L46="'D"),1,0)</f>
        <v>0</v>
      </c>
      <c r="AI46" s="17">
        <f>IF(AND(AI21=A46, L46="'D"),1,0)</f>
        <v>0</v>
      </c>
      <c r="AJ46" s="17">
        <f>IF(AND(AJ21=A46, L46="'D"),1,0)</f>
        <v>0</v>
      </c>
      <c r="AK46" s="17">
        <f>IF(AND(AK21=A46, L46="'D"),1,0)</f>
        <v>0</v>
      </c>
      <c r="AL46" s="17">
        <f>IF(AND(AL21=A46, L46="'D"),1,0)</f>
        <v>0</v>
      </c>
      <c r="AM46" s="17">
        <f>IF(AND(AM21=A46, L46="'D"),1,0)</f>
        <v>0</v>
      </c>
      <c r="AN46" s="17">
        <f>IF(AND(AN21=A46, L46="'D"),1,0)</f>
        <v>0</v>
      </c>
      <c r="AO46" s="17">
        <f>IF(AND(AO21=A46, L46="'D"),1,0)</f>
        <v>0</v>
      </c>
      <c r="AP46" s="22">
        <f>IF(AND(AP21=A46, L46="'D"),1,0)</f>
        <v>0</v>
      </c>
      <c r="AQ46" s="21">
        <f>IF(AND(AQ21=A46, L46="'N"),1,0)</f>
        <v>0</v>
      </c>
      <c r="AR46" s="17">
        <f>IF(AND(AR21=A46, L46="'N"),1,0)</f>
        <v>0</v>
      </c>
      <c r="AS46" s="17">
        <f>IF(AND(AS21=A46, L46="'N"),1,0)</f>
        <v>0</v>
      </c>
      <c r="AT46" s="17">
        <f>IF(AND(AT21=A46, L46="'N"),1,0)</f>
        <v>0</v>
      </c>
      <c r="AU46" s="17">
        <f>IF(AND(AU21=A46, L46="'N"),1,0)</f>
        <v>0</v>
      </c>
      <c r="AV46" s="17">
        <f>IF(AND(AV21=A46, L46="'N"),1,0)</f>
        <v>1</v>
      </c>
      <c r="AW46" s="17">
        <f>IF(AND(AW21=A46, L46="'N"),1,0)</f>
        <v>0</v>
      </c>
      <c r="AX46" s="17">
        <f>IF(AND(AX21=A46, L46="'N"),1,0)</f>
        <v>0</v>
      </c>
      <c r="AY46" s="17">
        <f>IF(AND(AY21=A46, L46="'N"),1,0)</f>
        <v>0</v>
      </c>
      <c r="AZ46" s="22">
        <f>IF(AND(AZ21=A46, L46="'N"),1,0)</f>
        <v>0</v>
      </c>
      <c r="BA46" s="21">
        <f>IF(AND(BA21=A46, L46="'V"),1,0)</f>
        <v>0</v>
      </c>
      <c r="BB46" s="17">
        <f>IF(AND(BB21=A46, L46="'V"),1,0)</f>
        <v>0</v>
      </c>
      <c r="BC46" s="17">
        <f>IF(AND(BC21=A46, L46="'V"),1,0)</f>
        <v>0</v>
      </c>
      <c r="BD46" s="17">
        <f>IF(AND(BD21=A46, L46="'V"),1,0)</f>
        <v>0</v>
      </c>
      <c r="BE46" s="17">
        <f>IF(AND(BE21=A46, L46="'V"),1,0)</f>
        <v>0</v>
      </c>
      <c r="BF46" s="17">
        <f>IF(AND(BF21=A46, L46="'V"),1,0)</f>
        <v>0</v>
      </c>
      <c r="BG46" s="17">
        <f>IF(AND(BG21=A46, L46="'V"),1,0)</f>
        <v>0</v>
      </c>
      <c r="BH46" s="17">
        <f>IF(AND(BH21=A46, L46="'V"),1,0)</f>
        <v>0</v>
      </c>
      <c r="BI46" s="17">
        <f>IF(AND(BI21=A46, L46="'V"),1,0)</f>
        <v>0</v>
      </c>
      <c r="BJ46" s="22">
        <f>IF(AND(BJ21=A46, L46="'V"),1,0)</f>
        <v>0</v>
      </c>
      <c r="BK46" s="3">
        <f>IF(AND(L45="'A",BK21=L46),1,0)</f>
        <v>0</v>
      </c>
      <c r="BL46" s="4">
        <f>IF(AND(L45="'A",BL21=L46),1,0)</f>
        <v>0</v>
      </c>
      <c r="BM46" s="4">
        <f>IF(AND(L45="'A",BM21=L46),1,0)</f>
        <v>0</v>
      </c>
      <c r="BN46" s="4">
        <f>IF(AND(L45="'A",BN21=L46),1,0)</f>
        <v>0</v>
      </c>
      <c r="BO46" s="5">
        <f>IF(AND(L45="'A",BO21=L46),1,0)</f>
        <v>0</v>
      </c>
      <c r="BP46" s="3">
        <f>IF(AND(L45="'Z",BP21=L46),1,0)</f>
        <v>0</v>
      </c>
      <c r="BQ46" s="4">
        <f>IF(AND(L45="'Z",BQ21=L46),1,0)</f>
        <v>0</v>
      </c>
      <c r="BR46" s="4">
        <f>IF(AND(L45="'Z",BR21=L46),1,0)</f>
        <v>0</v>
      </c>
      <c r="BS46" s="4">
        <f>IF(AND(L45="'Z",BS21=L46),1,0)</f>
        <v>0</v>
      </c>
      <c r="BT46" s="5">
        <f>IF(AND(L45="'Z",BT21=L46),1,0)</f>
        <v>0</v>
      </c>
      <c r="BU46" s="3">
        <f>IF(AND(L45="'D",BU21=L46),1,0)</f>
        <v>0</v>
      </c>
      <c r="BV46" s="4">
        <f>IF(AND(L45="'D",BV21=L46),1,0)</f>
        <v>0</v>
      </c>
      <c r="BW46" s="4">
        <f>IF(AND(L45="'D",BW21=L46),1,0)</f>
        <v>0</v>
      </c>
      <c r="BX46" s="4">
        <f>IF(AND(L45="'D",BX21=L46),1,0)</f>
        <v>1</v>
      </c>
      <c r="BY46" s="5">
        <f>IF(AND(L45="'D",BY21=L46),1,0)</f>
        <v>0</v>
      </c>
      <c r="BZ46" s="3">
        <f>IF(AND(L45="'N",BZ21=L46),1,0)</f>
        <v>0</v>
      </c>
      <c r="CA46" s="4">
        <f>IF(AND(L45="'N",CA21=L46),1,0)</f>
        <v>0</v>
      </c>
      <c r="CB46" s="4">
        <f>IF(AND(L45="'N",CB21=L46),1,0)</f>
        <v>0</v>
      </c>
      <c r="CC46" s="4">
        <f>IF(AND(L45="'N",CC21=L46),1,0)</f>
        <v>0</v>
      </c>
      <c r="CD46" s="5">
        <f>IF(AND(L45="'N",CD21=L46),1,0)</f>
        <v>0</v>
      </c>
      <c r="CE46" s="3">
        <f>IF(AND(L45="'V",CE21=L46),1,0)</f>
        <v>0</v>
      </c>
      <c r="CF46" s="4">
        <f>IF(AND(L45="'V",CF21=L46),1,0)</f>
        <v>0</v>
      </c>
      <c r="CG46" s="4">
        <f>IF(AND(L45="'V",CG21=L46),1,0)</f>
        <v>0</v>
      </c>
      <c r="CH46" s="4">
        <f>IF(AND(L45="'V",CH21=L46),1,0)</f>
        <v>0</v>
      </c>
      <c r="CI46" s="5">
        <f>IF(AND(L45="'V",CI21=L46),1,0)</f>
        <v>0</v>
      </c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</row>
    <row r="47" spans="1:215">
      <c r="A47" s="16" t="s">
        <v>7</v>
      </c>
      <c r="B47" s="3">
        <f>IF(ISBLANK(HLOOKUP(A47,C12:L17,2,FALSE)),0,HLOOKUP(A47,C12:L17,2,FALSE) * (C6*B46+C7*C46+C8*D46+C9*E46+C10*F46))</f>
        <v>0</v>
      </c>
      <c r="C47" s="4">
        <f>IF(ISBLANK(HLOOKUP(A47,C12:L17,3,FALSE)),0,HLOOKUP(A47,C12:L17,3,FALSE) * (D6*B46+D7*C46+D8*D46+D9*E46+D10*F46))</f>
        <v>0</v>
      </c>
      <c r="D47" s="4">
        <f>IF(ISBLANK(HLOOKUP(A47,C12:L17,4,FALSE)),0,HLOOKUP(A47,C12:L17,4,FALSE) * (E6*B46+E7*C46+E8*D46+E9*E46+E10*F46))</f>
        <v>7.5600000000000005E-4</v>
      </c>
      <c r="E47" s="4">
        <f>IF(ISBLANK(HLOOKUP(A47,C12:L17,5,FALSE)),0,HLOOKUP(A47,C12:L17,5,FALSE) * (F6*B46+F7*C46+F8*D46+F9*E46+F10*F46))</f>
        <v>1.8759999999999996E-3</v>
      </c>
      <c r="F47" s="4">
        <f>IF(ISBLANK(HLOOKUP(A47,C12:L17,6,FALSE)),0,HLOOKUP(A47,C12:L17,6,FALSE) * (G6*B46+G7*C46+G8*D46+G9*E46+G10*F46))</f>
        <v>4.8160000000000008E-3</v>
      </c>
      <c r="G47" s="3">
        <f>IF(ISBLANK(HLOOKUP(A47,C12:L17,MATCH(G21,C5:G5,0)+1,FALSE)),0,HLOOKUP(L48,C5:G10,MATCH(G21,C5:G5,0)+1,FALSE)*B47)</f>
        <v>0</v>
      </c>
      <c r="H47" s="4">
        <f>IF(ISBLANK(HLOOKUP(A47,C12:L17,MATCH(H21,C5:G5,0)+1,FALSE)),0,HLOOKUP(L48,C5:G10,MATCH(H21,C5:G5,0)+1,FALSE)*C47)</f>
        <v>0</v>
      </c>
      <c r="I47" s="4">
        <f>IF(ISBLANK(HLOOKUP(A47,C12:L17,MATCH(I21,C5:G5,0)+1,FALSE)),0,HLOOKUP(L48,C5:G10,MATCH(I21,C5:G5,0)+1,FALSE)*D47)</f>
        <v>7.5600000000000008E-5</v>
      </c>
      <c r="J47" s="4">
        <f>IF(ISBLANK(HLOOKUP(A47,C12:L17,MATCH(J21,C5:G5,0)+1,FALSE)),0,HLOOKUP(L48,C5:G10,MATCH(J21,C5:G5,0)+1,FALSE)*E47)</f>
        <v>3.7519999999999996E-4</v>
      </c>
      <c r="K47" s="5">
        <f>IF(ISBLANK(HLOOKUP(A47,C12:L17,MATCH(K21,C5:G5,0)+1,FALSE)),0,HLOOKUP(L48,C5:G10,MATCH(K21,C5:G5,0)+1,FALSE)*F47)</f>
        <v>1.9264000000000004E-3</v>
      </c>
      <c r="L47" s="32" t="str">
        <f>INDEX(G21:K21,1,MATCH(MAX(G47:K47),G47:K47,0))</f>
        <v>'V</v>
      </c>
      <c r="M47" s="21">
        <f>IF(AND(M21=A47, L47="'A"),1,0)</f>
        <v>0</v>
      </c>
      <c r="N47" s="17">
        <f>IF(AND(N21=A47, L47="'A"),1,0)</f>
        <v>0</v>
      </c>
      <c r="O47" s="17">
        <f>IF(AND(O21=A47, L47="'A"),1,0)</f>
        <v>0</v>
      </c>
      <c r="P47" s="17">
        <f>IF(AND(P21=A47, L47="'A"),1,0)</f>
        <v>0</v>
      </c>
      <c r="Q47" s="17">
        <f>IF(AND(Q21=A47, L47="'A"),1,0)</f>
        <v>0</v>
      </c>
      <c r="R47" s="17">
        <f>IF(AND(R21=A47, L47="'A"),1,0)</f>
        <v>0</v>
      </c>
      <c r="S47" s="17">
        <f>IF(AND(S21=A47, L47="'A"),1,0)</f>
        <v>0</v>
      </c>
      <c r="T47" s="17">
        <f>IF(AND(T21=A47, L47="'A"),1,0)</f>
        <v>0</v>
      </c>
      <c r="U47" s="17">
        <f>IF(AND(U21=A47, L47="'A"),1,0)</f>
        <v>0</v>
      </c>
      <c r="V47" s="22">
        <f>IF(AND(V21=A47, L47="'A"),1,0)</f>
        <v>0</v>
      </c>
      <c r="W47" s="21">
        <f>IF(AND(W21=A47, L47="'Z"),1,0)</f>
        <v>0</v>
      </c>
      <c r="X47" s="17">
        <f>IF(AND(X21=A47, L47="'Z"),1,0)</f>
        <v>0</v>
      </c>
      <c r="Y47" s="17">
        <f>IF(AND(Y21=A47, L47="'Z"),1,0)</f>
        <v>0</v>
      </c>
      <c r="Z47" s="17">
        <f>IF(AND(Z21=A47, L47="'Z"),1,0)</f>
        <v>0</v>
      </c>
      <c r="AA47" s="17">
        <f>IF(AND(AA21=A47, L47="'Z"),1,0)</f>
        <v>0</v>
      </c>
      <c r="AB47" s="17">
        <f>IF(AND(AB21=A47, L47="'Z"),1,0)</f>
        <v>0</v>
      </c>
      <c r="AC47" s="17">
        <f>IF(AND(AC21=A47, L47="'Z"),1,0)</f>
        <v>0</v>
      </c>
      <c r="AD47" s="17">
        <f>IF(AND(AD21=A47, L47="'Z"),1,0)</f>
        <v>0</v>
      </c>
      <c r="AE47" s="17">
        <f>IF(AND(AE21=A47, L47="'Z"),1,0)</f>
        <v>0</v>
      </c>
      <c r="AF47" s="22">
        <f>IF(AND(AF21=A47, L47="'Z"),1,0)</f>
        <v>0</v>
      </c>
      <c r="AG47" s="21">
        <f>IF(AND(AG21=A47, L47="'D"),1,0)</f>
        <v>0</v>
      </c>
      <c r="AH47" s="17">
        <f>IF(AND(AH21=A47, L47="'D"),1,0)</f>
        <v>0</v>
      </c>
      <c r="AI47" s="17">
        <f>IF(AND(AI21=A47, L47="'D"),1,0)</f>
        <v>0</v>
      </c>
      <c r="AJ47" s="17">
        <f>IF(AND(AJ21=A47, L47="'D"),1,0)</f>
        <v>0</v>
      </c>
      <c r="AK47" s="17">
        <f>IF(AND(AK21=A47, L47="'D"),1,0)</f>
        <v>0</v>
      </c>
      <c r="AL47" s="17">
        <f>IF(AND(AL21=A47, L47="'D"),1,0)</f>
        <v>0</v>
      </c>
      <c r="AM47" s="17">
        <f>IF(AND(AM21=A47, L47="'D"),1,0)</f>
        <v>0</v>
      </c>
      <c r="AN47" s="17">
        <f>IF(AND(AN21=A47, L47="'D"),1,0)</f>
        <v>0</v>
      </c>
      <c r="AO47" s="17">
        <f>IF(AND(AO21=A47, L47="'D"),1,0)</f>
        <v>0</v>
      </c>
      <c r="AP47" s="22">
        <f>IF(AND(AP21=A47, L47="'D"),1,0)</f>
        <v>0</v>
      </c>
      <c r="AQ47" s="21">
        <f>IF(AND(AQ21=A47, L47="'N"),1,0)</f>
        <v>0</v>
      </c>
      <c r="AR47" s="17">
        <f>IF(AND(AR21=A47, L47="'N"),1,0)</f>
        <v>0</v>
      </c>
      <c r="AS47" s="17">
        <f>IF(AND(AS21=A47, L47="'N"),1,0)</f>
        <v>0</v>
      </c>
      <c r="AT47" s="17">
        <f>IF(AND(AT21=A47, L47="'N"),1,0)</f>
        <v>0</v>
      </c>
      <c r="AU47" s="17">
        <f>IF(AND(AU21=A47, L47="'N"),1,0)</f>
        <v>0</v>
      </c>
      <c r="AV47" s="17">
        <f>IF(AND(AV21=A47, L47="'N"),1,0)</f>
        <v>0</v>
      </c>
      <c r="AW47" s="17">
        <f>IF(AND(AW21=A47, L47="'N"),1,0)</f>
        <v>0</v>
      </c>
      <c r="AX47" s="17">
        <f>IF(AND(AX21=A47, L47="'N"),1,0)</f>
        <v>0</v>
      </c>
      <c r="AY47" s="17">
        <f>IF(AND(AY21=A47, L47="'N"),1,0)</f>
        <v>0</v>
      </c>
      <c r="AZ47" s="22">
        <f>IF(AND(AZ21=A47, L47="'N"),1,0)</f>
        <v>0</v>
      </c>
      <c r="BA47" s="21">
        <f>IF(AND(BA21=A47, L47="'V"),1,0)</f>
        <v>0</v>
      </c>
      <c r="BB47" s="17">
        <f>IF(AND(BB21=A47, L47="'V"),1,0)</f>
        <v>0</v>
      </c>
      <c r="BC47" s="17">
        <f>IF(AND(BC21=A47, L47="'V"),1,0)</f>
        <v>1</v>
      </c>
      <c r="BD47" s="17">
        <f>IF(AND(BD21=A47, L47="'V"),1,0)</f>
        <v>0</v>
      </c>
      <c r="BE47" s="17">
        <f>IF(AND(BE21=A47, L47="'V"),1,0)</f>
        <v>0</v>
      </c>
      <c r="BF47" s="17">
        <f>IF(AND(BF21=A47, L47="'V"),1,0)</f>
        <v>0</v>
      </c>
      <c r="BG47" s="17">
        <f>IF(AND(BG21=A47, L47="'V"),1,0)</f>
        <v>0</v>
      </c>
      <c r="BH47" s="17">
        <f>IF(AND(BH21=A47, L47="'V"),1,0)</f>
        <v>0</v>
      </c>
      <c r="BI47" s="17">
        <f>IF(AND(BI21=A47, L47="'V"),1,0)</f>
        <v>0</v>
      </c>
      <c r="BJ47" s="22">
        <f>IF(AND(BJ21=A47, L47="'V"),1,0)</f>
        <v>0</v>
      </c>
      <c r="BK47" s="3">
        <f>IF(AND(L46="'A",BK21=L47),1,0)</f>
        <v>0</v>
      </c>
      <c r="BL47" s="4">
        <f>IF(AND(L46="'A",BL21=L47),1,0)</f>
        <v>0</v>
      </c>
      <c r="BM47" s="4">
        <f>IF(AND(L46="'A",BM21=L47),1,0)</f>
        <v>0</v>
      </c>
      <c r="BN47" s="4">
        <f>IF(AND(L46="'A",BN21=L47),1,0)</f>
        <v>0</v>
      </c>
      <c r="BO47" s="5">
        <f>IF(AND(L46="'A",BO21=L47),1,0)</f>
        <v>0</v>
      </c>
      <c r="BP47" s="3">
        <f>IF(AND(L46="'Z",BP21=L47),1,0)</f>
        <v>0</v>
      </c>
      <c r="BQ47" s="4">
        <f>IF(AND(L46="'Z",BQ21=L47),1,0)</f>
        <v>0</v>
      </c>
      <c r="BR47" s="4">
        <f>IF(AND(L46="'Z",BR21=L47),1,0)</f>
        <v>0</v>
      </c>
      <c r="BS47" s="4">
        <f>IF(AND(L46="'Z",BS21=L47),1,0)</f>
        <v>0</v>
      </c>
      <c r="BT47" s="5">
        <f>IF(AND(L46="'Z",BT21=L47),1,0)</f>
        <v>0</v>
      </c>
      <c r="BU47" s="3">
        <f>IF(AND(L46="'D",BU21=L47),1,0)</f>
        <v>0</v>
      </c>
      <c r="BV47" s="4">
        <f>IF(AND(L46="'D",BV21=L47),1,0)</f>
        <v>0</v>
      </c>
      <c r="BW47" s="4">
        <f>IF(AND(L46="'D",BW21=L47),1,0)</f>
        <v>0</v>
      </c>
      <c r="BX47" s="4">
        <f>IF(AND(L46="'D",BX21=L47),1,0)</f>
        <v>0</v>
      </c>
      <c r="BY47" s="5">
        <f>IF(AND(L46="'D",BY21=L47),1,0)</f>
        <v>0</v>
      </c>
      <c r="BZ47" s="3">
        <f>IF(AND(L46="'N",BZ21=L47),1,0)</f>
        <v>0</v>
      </c>
      <c r="CA47" s="4">
        <f>IF(AND(L46="'N",CA21=L47),1,0)</f>
        <v>0</v>
      </c>
      <c r="CB47" s="4">
        <f>IF(AND(L46="'N",CB21=L47),1,0)</f>
        <v>0</v>
      </c>
      <c r="CC47" s="4">
        <f>IF(AND(L46="'N",CC21=L47),1,0)</f>
        <v>0</v>
      </c>
      <c r="CD47" s="5">
        <f>IF(AND(L46="'N",CD21=L47),1,0)</f>
        <v>1</v>
      </c>
      <c r="CE47" s="3">
        <f>IF(AND(L46="'V",CE21=L47),1,0)</f>
        <v>0</v>
      </c>
      <c r="CF47" s="4">
        <f>IF(AND(L46="'V",CF21=L47),1,0)</f>
        <v>0</v>
      </c>
      <c r="CG47" s="4">
        <f>IF(AND(L46="'V",CG21=L47),1,0)</f>
        <v>0</v>
      </c>
      <c r="CH47" s="4">
        <f>IF(AND(L46="'V",CH21=L47),1,0)</f>
        <v>0</v>
      </c>
      <c r="CI47" s="5">
        <f>IF(AND(L46="'V",CI21=L47),1,0)</f>
        <v>0</v>
      </c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</row>
    <row r="48" spans="1:215">
      <c r="A48" s="16" t="s">
        <v>6</v>
      </c>
      <c r="B48" s="6">
        <f>IF(ISBLANK(HLOOKUP(A48,C12:L17,2,FALSE)),0,HLOOKUP(A48,C12:L17,2,FALSE) * (C6*B47+C7*C47+C8*D47+C9*E47+C10*F47))</f>
        <v>0</v>
      </c>
      <c r="C48" s="7">
        <f>IF(ISBLANK(HLOOKUP(A48,C12:L17,3,FALSE)),0,HLOOKUP(A48,C12:L17,3,FALSE) * (D6*B47+D7*C47+D8*D47+D9*E47+D10*F47))</f>
        <v>2.3772000000000003E-3</v>
      </c>
      <c r="D48" s="7">
        <f>IF(ISBLANK(HLOOKUP(A48,C12:L17,4,FALSE)),0,HLOOKUP(A48,C12:L17,4,FALSE) * (E6*B47+E7*C47+E8*D47+E9*E47+E10*F47))</f>
        <v>0</v>
      </c>
      <c r="E48" s="7">
        <f>IF(ISBLANK(HLOOKUP(A48,C12:L17,5,FALSE)),0,HLOOKUP(A48,C12:L17,5,FALSE) * (F6*B47+F7*C47+F8*D47+F9*E47+F10*F47))</f>
        <v>0</v>
      </c>
      <c r="F48" s="7">
        <f>IF(ISBLANK(HLOOKUP(A48,C12:L17,6,FALSE)),0,HLOOKUP(A48,C12:L17,6,FALSE) * (G6*B47+G7*C47+G8*D47+G9*E47+G10*F47))</f>
        <v>0</v>
      </c>
      <c r="G48" s="6">
        <f>IF(ISBLANK(HLOOKUP(A48,C12:L17,MATCH(G21,C5:G5,0)+1,FALSE)),0,HLOOKUP(A48,C12:L17,MATCH(G21,C5:G5,0)+1,FALSE))</f>
        <v>0</v>
      </c>
      <c r="H48" s="7">
        <f>IF(ISBLANK(HLOOKUP(A48,C12:L17,MATCH(H21,C5:G5,0)+1,FALSE)),0,HLOOKUP(A48,C12:L17,MATCH(H21,C5:G5,0)+1,FALSE))</f>
        <v>1</v>
      </c>
      <c r="I48" s="7">
        <f>IF(ISBLANK(HLOOKUP(A48,C12:L17,MATCH(I21,C5:G5,0)+1,FALSE)),0,HLOOKUP(A48,C12:L17,MATCH(I21,C5:G5,0)+1,FALSE))</f>
        <v>0</v>
      </c>
      <c r="J48" s="7">
        <f>IF(ISBLANK(HLOOKUP(A48,C12:L17,MATCH(J21,C5:G5,0)+1,FALSE)),0,HLOOKUP(A48,C12:L17,MATCH(J21,C5:G5,0)+1,FALSE))</f>
        <v>0</v>
      </c>
      <c r="K48" s="8">
        <f>IF(ISBLANK(HLOOKUP(A48,C12:L17,MATCH(K21,C5:G5,0)+1,FALSE)),0,HLOOKUP(A48,C12:L17,MATCH(K21,C5:G5,0)+1,FALSE))</f>
        <v>0</v>
      </c>
      <c r="L48" s="33" t="str">
        <f>INDEX(G21:K21,1,MATCH(MAX(G48:K48),G48:K48,0))</f>
        <v>'Z</v>
      </c>
      <c r="M48" s="23">
        <f>IF(AND(M21=A48, L48="'A"),1,0)</f>
        <v>0</v>
      </c>
      <c r="N48" s="24">
        <f>IF(AND(N21=A48, L48="'A"),1,0)</f>
        <v>0</v>
      </c>
      <c r="O48" s="24">
        <f>IF(AND(O21=A48, L48="'A"),1,0)</f>
        <v>0</v>
      </c>
      <c r="P48" s="24">
        <f>IF(AND(P21=A48, L48="'A"),1,0)</f>
        <v>0</v>
      </c>
      <c r="Q48" s="24">
        <f>IF(AND(Q21=A48, L48="'A"),1,0)</f>
        <v>0</v>
      </c>
      <c r="R48" s="24">
        <f>IF(AND(R21=A48, L48="'A"),1,0)</f>
        <v>0</v>
      </c>
      <c r="S48" s="24">
        <f>IF(AND(S21=A48, L48="'A"),1,0)</f>
        <v>0</v>
      </c>
      <c r="T48" s="24">
        <f>IF(AND(T21=A48, L48="'A"),1,0)</f>
        <v>0</v>
      </c>
      <c r="U48" s="24">
        <f>IF(AND(U21=A48, L48="'A"),1,0)</f>
        <v>0</v>
      </c>
      <c r="V48" s="25">
        <f>IF(AND(V21=A48, L48="'A"),1,0)</f>
        <v>0</v>
      </c>
      <c r="W48" s="23">
        <f>IF(AND(W21=A48, L48="'Z"),1,0)</f>
        <v>0</v>
      </c>
      <c r="X48" s="24">
        <f>IF(AND(X21=A48, L48="'Z"),1,0)</f>
        <v>1</v>
      </c>
      <c r="Y48" s="24">
        <f>IF(AND(Y21=A48, L48="'Z"),1,0)</f>
        <v>0</v>
      </c>
      <c r="Z48" s="24">
        <f>IF(AND(Z21=A48, L48="'Z"),1,0)</f>
        <v>0</v>
      </c>
      <c r="AA48" s="24">
        <f>IF(AND(AA21=A48, L48="'Z"),1,0)</f>
        <v>0</v>
      </c>
      <c r="AB48" s="24">
        <f>IF(AND(AB21=A48, L48="'Z"),1,0)</f>
        <v>0</v>
      </c>
      <c r="AC48" s="24">
        <f>IF(AND(AC21=A48, L48="'Z"),1,0)</f>
        <v>0</v>
      </c>
      <c r="AD48" s="24">
        <f>IF(AND(AD21=A48, L48="'Z"),1,0)</f>
        <v>0</v>
      </c>
      <c r="AE48" s="24">
        <f>IF(AND(AE21=A48, L48="'Z"),1,0)</f>
        <v>0</v>
      </c>
      <c r="AF48" s="25">
        <f>IF(AND(AF21=A48, L48="'Z"),1,0)</f>
        <v>0</v>
      </c>
      <c r="AG48" s="23">
        <f>IF(AND(AG21=A48, L48="'D"),1,0)</f>
        <v>0</v>
      </c>
      <c r="AH48" s="24">
        <f>IF(AND(AH21=A48, L48="'D"),1,0)</f>
        <v>0</v>
      </c>
      <c r="AI48" s="24">
        <f>IF(AND(AI21=A48, L48="'D"),1,0)</f>
        <v>0</v>
      </c>
      <c r="AJ48" s="24">
        <f>IF(AND(AJ21=A48, L48="'D"),1,0)</f>
        <v>0</v>
      </c>
      <c r="AK48" s="24">
        <f>IF(AND(AK21=A48, L48="'D"),1,0)</f>
        <v>0</v>
      </c>
      <c r="AL48" s="24">
        <f>IF(AND(AL21=A48, L48="'D"),1,0)</f>
        <v>0</v>
      </c>
      <c r="AM48" s="24">
        <f>IF(AND(AM21=A48, L48="'D"),1,0)</f>
        <v>0</v>
      </c>
      <c r="AN48" s="24">
        <f>IF(AND(AN21=A48, L48="'D"),1,0)</f>
        <v>0</v>
      </c>
      <c r="AO48" s="24">
        <f>IF(AND(AO21=A48, L48="'D"),1,0)</f>
        <v>0</v>
      </c>
      <c r="AP48" s="25">
        <f>IF(AND(AP21=A48, L48="'D"),1,0)</f>
        <v>0</v>
      </c>
      <c r="AQ48" s="23">
        <f>IF(AND(AQ21=A48, L48="'N"),1,0)</f>
        <v>0</v>
      </c>
      <c r="AR48" s="24">
        <f>IF(AND(AR21=A48, L48="'N"),1,0)</f>
        <v>0</v>
      </c>
      <c r="AS48" s="24">
        <f>IF(AND(AS21=A48, L48="'N"),1,0)</f>
        <v>0</v>
      </c>
      <c r="AT48" s="24">
        <f>IF(AND(AT21=A48, L48="'N"),1,0)</f>
        <v>0</v>
      </c>
      <c r="AU48" s="24">
        <f>IF(AND(AU21=A48, L48="'N"),1,0)</f>
        <v>0</v>
      </c>
      <c r="AV48" s="24">
        <f>IF(AND(AV21=A48, L48="'N"),1,0)</f>
        <v>0</v>
      </c>
      <c r="AW48" s="24">
        <f>IF(AND(AW21=A48, L48="'N"),1,0)</f>
        <v>0</v>
      </c>
      <c r="AX48" s="24">
        <f>IF(AND(AX21=A48, L48="'N"),1,0)</f>
        <v>0</v>
      </c>
      <c r="AY48" s="24">
        <f>IF(AND(AY21=A48, L48="'N"),1,0)</f>
        <v>0</v>
      </c>
      <c r="AZ48" s="25">
        <f>IF(AND(AZ21=A48, L48="'N"),1,0)</f>
        <v>0</v>
      </c>
      <c r="BA48" s="23">
        <f>IF(AND(BA21=A48, L48="'V"),1,0)</f>
        <v>0</v>
      </c>
      <c r="BB48" s="24">
        <f>IF(AND(BB21=A48, L48="'V"),1,0)</f>
        <v>0</v>
      </c>
      <c r="BC48" s="24">
        <f>IF(AND(BC21=A48, L48="'V"),1,0)</f>
        <v>0</v>
      </c>
      <c r="BD48" s="24">
        <f>IF(AND(BD21=A48, L48="'V"),1,0)</f>
        <v>0</v>
      </c>
      <c r="BE48" s="24">
        <f>IF(AND(BE21=A48, L48="'V"),1,0)</f>
        <v>0</v>
      </c>
      <c r="BF48" s="24">
        <f>IF(AND(BF21=A48, L48="'V"),1,0)</f>
        <v>0</v>
      </c>
      <c r="BG48" s="24">
        <f>IF(AND(BG21=A48, L48="'V"),1,0)</f>
        <v>0</v>
      </c>
      <c r="BH48" s="24">
        <f>IF(AND(BH21=A48, L48="'V"),1,0)</f>
        <v>0</v>
      </c>
      <c r="BI48" s="24">
        <f>IF(AND(BI21=A48, L48="'V"),1,0)</f>
        <v>0</v>
      </c>
      <c r="BJ48" s="25">
        <f>IF(AND(BJ21=A48, L48="'V"),1,0)</f>
        <v>0</v>
      </c>
      <c r="BK48" s="6">
        <f>IF(AND(L47="'A",BK21=L48),1,0)</f>
        <v>0</v>
      </c>
      <c r="BL48" s="7">
        <f>IF(AND(L47="'A",BL21=L48),1,0)</f>
        <v>0</v>
      </c>
      <c r="BM48" s="7">
        <f>IF(AND(L47="'A",BM21=L48),1,0)</f>
        <v>0</v>
      </c>
      <c r="BN48" s="7">
        <f>IF(AND(L47="'A",BN21=L48),1,0)</f>
        <v>0</v>
      </c>
      <c r="BO48" s="8">
        <f>IF(AND(L47="'A",BO21=L48),1,0)</f>
        <v>0</v>
      </c>
      <c r="BP48" s="6">
        <f>IF(AND(L47="'Z",BP21=L48),1,0)</f>
        <v>0</v>
      </c>
      <c r="BQ48" s="7">
        <f>IF(AND(L47="'Z",BQ21=L48),1,0)</f>
        <v>0</v>
      </c>
      <c r="BR48" s="7">
        <f>IF(AND(L47="'Z",BR21=L48),1,0)</f>
        <v>0</v>
      </c>
      <c r="BS48" s="7">
        <f>IF(AND(L47="'Z",BS21=L48),1,0)</f>
        <v>0</v>
      </c>
      <c r="BT48" s="8">
        <f>IF(AND(L47="'Z",BT21=L48),1,0)</f>
        <v>0</v>
      </c>
      <c r="BU48" s="6">
        <f>IF(AND(L47="'D",BU21=L48),1,0)</f>
        <v>0</v>
      </c>
      <c r="BV48" s="7">
        <f>IF(AND(L47="'D",BV21=L48),1,0)</f>
        <v>0</v>
      </c>
      <c r="BW48" s="7">
        <f>IF(AND(L47="'D",BW21=L48),1,0)</f>
        <v>0</v>
      </c>
      <c r="BX48" s="7">
        <f>IF(AND(L47="'D",BX21=L48),1,0)</f>
        <v>0</v>
      </c>
      <c r="BY48" s="8">
        <f>IF(AND(L47="'D",BY21=L48),1,0)</f>
        <v>0</v>
      </c>
      <c r="BZ48" s="6">
        <f>IF(AND(L47="'N",BZ21=L48),1,0)</f>
        <v>0</v>
      </c>
      <c r="CA48" s="7">
        <f>IF(AND(L47="'N",CA21=L48),1,0)</f>
        <v>0</v>
      </c>
      <c r="CB48" s="7">
        <f>IF(AND(L47="'N",CB21=L48),1,0)</f>
        <v>0</v>
      </c>
      <c r="CC48" s="7">
        <f>IF(AND(L47="'N",CC21=L48),1,0)</f>
        <v>0</v>
      </c>
      <c r="CD48" s="8">
        <f>IF(AND(L47="'N",CD21=L48),1,0)</f>
        <v>0</v>
      </c>
      <c r="CE48" s="6">
        <f>IF(AND(L47="'V",CE21=L48),1,0)</f>
        <v>0</v>
      </c>
      <c r="CF48" s="7">
        <f>IF(AND(L47="'V",CF21=L48),1,0)</f>
        <v>1</v>
      </c>
      <c r="CG48" s="7">
        <f>IF(AND(L47="'V",CG21=L48),1,0)</f>
        <v>0</v>
      </c>
      <c r="CH48" s="7">
        <f>IF(AND(L47="'V",CH21=L48),1,0)</f>
        <v>0</v>
      </c>
      <c r="CI48" s="8">
        <f>IF(AND(L47="'V",CI21=L48),1,0)</f>
        <v>0</v>
      </c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</row>
    <row r="49" spans="1:2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17">
        <f t="shared" ref="M49" si="0">SUM(M22:M48)</f>
        <v>4</v>
      </c>
      <c r="N49" s="17">
        <f t="shared" ref="N49:BY49" si="1">SUM(N22:N48)</f>
        <v>0</v>
      </c>
      <c r="O49" s="17">
        <f t="shared" si="1"/>
        <v>0</v>
      </c>
      <c r="P49" s="17">
        <f t="shared" si="1"/>
        <v>0</v>
      </c>
      <c r="Q49" s="17">
        <f t="shared" si="1"/>
        <v>0</v>
      </c>
      <c r="R49" s="17">
        <f t="shared" si="1"/>
        <v>0</v>
      </c>
      <c r="S49" s="17">
        <f t="shared" si="1"/>
        <v>0</v>
      </c>
      <c r="T49" s="17">
        <f t="shared" si="1"/>
        <v>0</v>
      </c>
      <c r="U49" s="17">
        <f t="shared" si="1"/>
        <v>0</v>
      </c>
      <c r="V49" s="17">
        <f t="shared" si="1"/>
        <v>0</v>
      </c>
      <c r="W49" s="17">
        <f t="shared" si="1"/>
        <v>0</v>
      </c>
      <c r="X49" s="17">
        <f t="shared" si="1"/>
        <v>4</v>
      </c>
      <c r="Y49" s="17">
        <f t="shared" si="1"/>
        <v>0</v>
      </c>
      <c r="Z49" s="17">
        <f t="shared" si="1"/>
        <v>0</v>
      </c>
      <c r="AA49" s="17">
        <f t="shared" si="1"/>
        <v>0</v>
      </c>
      <c r="AB49" s="17">
        <f t="shared" si="1"/>
        <v>0</v>
      </c>
      <c r="AC49" s="17">
        <f t="shared" si="1"/>
        <v>0</v>
      </c>
      <c r="AD49" s="17">
        <f t="shared" si="1"/>
        <v>0</v>
      </c>
      <c r="AE49" s="17">
        <f t="shared" si="1"/>
        <v>0</v>
      </c>
      <c r="AF49" s="17">
        <f t="shared" si="1"/>
        <v>0</v>
      </c>
      <c r="AG49" s="17">
        <f t="shared" si="1"/>
        <v>0</v>
      </c>
      <c r="AH49" s="17">
        <f t="shared" si="1"/>
        <v>0</v>
      </c>
      <c r="AI49" s="17">
        <f t="shared" si="1"/>
        <v>0</v>
      </c>
      <c r="AJ49" s="17">
        <f t="shared" si="1"/>
        <v>1</v>
      </c>
      <c r="AK49" s="17">
        <f t="shared" si="1"/>
        <v>0</v>
      </c>
      <c r="AL49" s="17">
        <f t="shared" si="1"/>
        <v>0</v>
      </c>
      <c r="AM49" s="17">
        <f t="shared" si="1"/>
        <v>0</v>
      </c>
      <c r="AN49" s="17">
        <f t="shared" si="1"/>
        <v>0</v>
      </c>
      <c r="AO49" s="17">
        <f t="shared" si="1"/>
        <v>0</v>
      </c>
      <c r="AP49" s="17">
        <f t="shared" si="1"/>
        <v>5</v>
      </c>
      <c r="AQ49" s="17">
        <f t="shared" si="1"/>
        <v>0</v>
      </c>
      <c r="AR49" s="17">
        <f t="shared" si="1"/>
        <v>0</v>
      </c>
      <c r="AS49" s="17">
        <f t="shared" si="1"/>
        <v>0</v>
      </c>
      <c r="AT49" s="17">
        <f t="shared" si="1"/>
        <v>0</v>
      </c>
      <c r="AU49" s="17">
        <f t="shared" si="1"/>
        <v>3</v>
      </c>
      <c r="AV49" s="17">
        <f t="shared" si="1"/>
        <v>2</v>
      </c>
      <c r="AW49" s="17">
        <f t="shared" si="1"/>
        <v>0</v>
      </c>
      <c r="AX49" s="17">
        <f t="shared" si="1"/>
        <v>0</v>
      </c>
      <c r="AY49" s="17">
        <f t="shared" si="1"/>
        <v>1</v>
      </c>
      <c r="AZ49" s="17">
        <f t="shared" si="1"/>
        <v>0</v>
      </c>
      <c r="BA49" s="17">
        <f t="shared" si="1"/>
        <v>0</v>
      </c>
      <c r="BB49" s="17">
        <f t="shared" si="1"/>
        <v>0</v>
      </c>
      <c r="BC49" s="17">
        <f t="shared" si="1"/>
        <v>1</v>
      </c>
      <c r="BD49" s="17">
        <f t="shared" si="1"/>
        <v>0</v>
      </c>
      <c r="BE49" s="17">
        <f t="shared" si="1"/>
        <v>0</v>
      </c>
      <c r="BF49" s="17">
        <f t="shared" si="1"/>
        <v>0</v>
      </c>
      <c r="BG49" s="17">
        <f t="shared" si="1"/>
        <v>1</v>
      </c>
      <c r="BH49" s="17">
        <f t="shared" si="1"/>
        <v>2</v>
      </c>
      <c r="BI49" s="17">
        <f t="shared" si="1"/>
        <v>0</v>
      </c>
      <c r="BJ49" s="17">
        <f t="shared" si="1"/>
        <v>0</v>
      </c>
      <c r="BK49" s="17">
        <f t="shared" si="1"/>
        <v>0</v>
      </c>
      <c r="BL49" s="17">
        <f t="shared" si="1"/>
        <v>0</v>
      </c>
      <c r="BM49" s="17">
        <f t="shared" si="1"/>
        <v>4</v>
      </c>
      <c r="BN49" s="17">
        <f t="shared" si="1"/>
        <v>0</v>
      </c>
      <c r="BO49" s="17">
        <f t="shared" si="1"/>
        <v>0</v>
      </c>
      <c r="BP49" s="17">
        <f t="shared" si="1"/>
        <v>0</v>
      </c>
      <c r="BQ49" s="17">
        <f t="shared" si="1"/>
        <v>0</v>
      </c>
      <c r="BR49" s="17">
        <f t="shared" si="1"/>
        <v>0</v>
      </c>
      <c r="BS49" s="17">
        <f t="shared" si="1"/>
        <v>0</v>
      </c>
      <c r="BT49" s="17">
        <f t="shared" si="1"/>
        <v>0</v>
      </c>
      <c r="BU49" s="17">
        <f t="shared" si="1"/>
        <v>0</v>
      </c>
      <c r="BV49" s="17">
        <f t="shared" si="1"/>
        <v>0</v>
      </c>
      <c r="BW49" s="17">
        <f t="shared" si="1"/>
        <v>0</v>
      </c>
      <c r="BX49" s="17">
        <f t="shared" si="1"/>
        <v>6</v>
      </c>
      <c r="BY49" s="17">
        <f t="shared" si="1"/>
        <v>0</v>
      </c>
      <c r="BZ49" s="17">
        <f t="shared" ref="BZ49:CI49" si="2">SUM(BZ22:BZ48)</f>
        <v>0</v>
      </c>
      <c r="CA49" s="17">
        <f t="shared" si="2"/>
        <v>2</v>
      </c>
      <c r="CB49" s="17">
        <f t="shared" si="2"/>
        <v>0</v>
      </c>
      <c r="CC49" s="17">
        <f t="shared" si="2"/>
        <v>0</v>
      </c>
      <c r="CD49" s="17">
        <f t="shared" si="2"/>
        <v>4</v>
      </c>
      <c r="CE49" s="17">
        <f t="shared" si="2"/>
        <v>0</v>
      </c>
      <c r="CF49" s="17">
        <f t="shared" si="2"/>
        <v>2</v>
      </c>
      <c r="CG49" s="17">
        <f t="shared" si="2"/>
        <v>2</v>
      </c>
      <c r="CH49" s="17">
        <f t="shared" si="2"/>
        <v>0</v>
      </c>
      <c r="CI49" s="17">
        <f t="shared" si="2"/>
        <v>0</v>
      </c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</row>
    <row r="50" spans="1:2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</row>
    <row r="51" spans="1:2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</row>
    <row r="52" spans="1:2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</row>
    <row r="53" spans="1:215">
      <c r="A53" s="1"/>
      <c r="B53" s="2" t="s">
        <v>32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</row>
    <row r="54" spans="1:2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</row>
    <row r="55" spans="1:215">
      <c r="A55" s="1"/>
      <c r="B55" s="1"/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1"/>
      <c r="I55" s="1"/>
      <c r="J55" s="1"/>
      <c r="K55" s="1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</row>
    <row r="56" spans="1:215">
      <c r="A56" s="1"/>
      <c r="B56" s="2" t="s">
        <v>0</v>
      </c>
      <c r="C56" s="9"/>
      <c r="D56" s="9"/>
      <c r="E56" s="9">
        <f>BM49/SUM(BK49:BO49)</f>
        <v>1</v>
      </c>
      <c r="F56" s="9">
        <f>BN49/SUM(BK49:BO49)</f>
        <v>0</v>
      </c>
      <c r="G56" s="9">
        <f>BO49/SUM(BK49:BO49)</f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</row>
    <row r="57" spans="1:215">
      <c r="A57" s="1"/>
      <c r="B57" s="2" t="s">
        <v>1</v>
      </c>
      <c r="C57" s="9"/>
      <c r="D57" s="9"/>
      <c r="E57" s="9"/>
      <c r="F57" s="9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</row>
    <row r="58" spans="1:215">
      <c r="A58" s="1"/>
      <c r="B58" s="2" t="s">
        <v>2</v>
      </c>
      <c r="C58" s="9"/>
      <c r="D58" s="9">
        <f>BV49/SUM(BU49:BY49)</f>
        <v>0</v>
      </c>
      <c r="E58" s="9">
        <f>BW49/SUM(BU49:BY49)</f>
        <v>0</v>
      </c>
      <c r="F58" s="9">
        <f>BX49/SUM(BU49:BY49)</f>
        <v>1</v>
      </c>
      <c r="G58" s="9">
        <f>BY49/SUM(BU49:BY49)</f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</row>
    <row r="59" spans="1:215">
      <c r="A59" s="1"/>
      <c r="B59" s="2" t="s">
        <v>3</v>
      </c>
      <c r="C59" s="9"/>
      <c r="D59" s="9">
        <f>CA49/SUM(BZ49:CD49)</f>
        <v>0.33333333333333331</v>
      </c>
      <c r="E59" s="9">
        <f>CB49/SUM(BZ49:CD49)</f>
        <v>0</v>
      </c>
      <c r="F59" s="9">
        <f>CC49/SUM(BZ49:CD49)</f>
        <v>0</v>
      </c>
      <c r="G59" s="9">
        <f>CD49/SUM(BZ49:CD49)</f>
        <v>0.66666666666666663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</row>
    <row r="60" spans="1:215">
      <c r="A60" s="1"/>
      <c r="B60" s="2" t="s">
        <v>4</v>
      </c>
      <c r="C60" s="9"/>
      <c r="D60" s="9">
        <f>CF49/SUM(CE49:CI49)</f>
        <v>0.5</v>
      </c>
      <c r="E60" s="9">
        <f>CG49/SUM(CE49:CI49)</f>
        <v>0.5</v>
      </c>
      <c r="F60" s="9">
        <f>CH49/SUM(CE49:CI49)</f>
        <v>0</v>
      </c>
      <c r="G60" s="9">
        <f>CI49/SUM(CE49:CI49)</f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</row>
    <row r="61" spans="1:2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</row>
    <row r="62" spans="1:215">
      <c r="A62" s="1"/>
      <c r="B62" s="1"/>
      <c r="C62" s="2" t="s">
        <v>5</v>
      </c>
      <c r="D62" s="2" t="s">
        <v>6</v>
      </c>
      <c r="E62" s="2" t="s">
        <v>7</v>
      </c>
      <c r="F62" s="2" t="s">
        <v>8</v>
      </c>
      <c r="G62" s="2" t="s">
        <v>9</v>
      </c>
      <c r="H62" s="2" t="s">
        <v>10</v>
      </c>
      <c r="I62" s="2" t="s">
        <v>11</v>
      </c>
      <c r="J62" s="2" t="s">
        <v>12</v>
      </c>
      <c r="K62" s="2" t="s">
        <v>13</v>
      </c>
      <c r="L62" s="2" t="s">
        <v>14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</row>
    <row r="63" spans="1:215">
      <c r="A63" s="1"/>
      <c r="B63" s="2" t="s">
        <v>0</v>
      </c>
      <c r="C63" s="9">
        <f>M49/SUM(M49:V49)</f>
        <v>1</v>
      </c>
      <c r="D63" s="9"/>
      <c r="E63" s="9"/>
      <c r="F63" s="9"/>
      <c r="G63" s="9"/>
      <c r="H63" s="9"/>
      <c r="I63" s="9"/>
      <c r="J63" s="9"/>
      <c r="K63" s="9"/>
      <c r="L63" s="9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</row>
    <row r="64" spans="1:215">
      <c r="A64" s="1"/>
      <c r="B64" s="2" t="s">
        <v>1</v>
      </c>
      <c r="C64" s="9"/>
      <c r="D64" s="9">
        <f>X49/SUM(W49:AF49)</f>
        <v>1</v>
      </c>
      <c r="E64" s="9"/>
      <c r="F64" s="9"/>
      <c r="G64" s="9"/>
      <c r="H64" s="9"/>
      <c r="I64" s="9"/>
      <c r="J64" s="9"/>
      <c r="K64" s="9"/>
      <c r="L64" s="9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</row>
    <row r="65" spans="1:215">
      <c r="A65" s="1"/>
      <c r="B65" s="2" t="s">
        <v>2</v>
      </c>
      <c r="C65" s="9"/>
      <c r="D65" s="9"/>
      <c r="E65" s="9">
        <f>AI49/SUM(AG49:AP49)</f>
        <v>0</v>
      </c>
      <c r="F65" s="9">
        <f>AJ49/SUM(AG49:AP49)</f>
        <v>0.16666666666666666</v>
      </c>
      <c r="G65" s="9">
        <f>AK49/SUM(AG49:AP49)</f>
        <v>0</v>
      </c>
      <c r="H65" s="9"/>
      <c r="I65" s="9">
        <f>AM49/SUM(AG49:AP49)</f>
        <v>0</v>
      </c>
      <c r="J65" s="9"/>
      <c r="K65" s="9"/>
      <c r="L65" s="9">
        <f>AP49/SUM(AG49:AP49)</f>
        <v>0.83333333333333337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</row>
    <row r="66" spans="1:215">
      <c r="A66" s="1"/>
      <c r="B66" s="2" t="s">
        <v>3</v>
      </c>
      <c r="C66" s="9"/>
      <c r="D66" s="9"/>
      <c r="E66" s="9">
        <f>AS49/SUM(AQ49:AZ49)</f>
        <v>0</v>
      </c>
      <c r="F66" s="9"/>
      <c r="G66" s="9">
        <f>AU49/SUM(AQ49:AZ49)</f>
        <v>0.5</v>
      </c>
      <c r="H66" s="9">
        <f>AV49/SUM(AQ49:AZ49)</f>
        <v>0.33333333333333331</v>
      </c>
      <c r="I66" s="9">
        <f>AW49/SUM(AQ49:AZ49)</f>
        <v>0</v>
      </c>
      <c r="J66" s="9"/>
      <c r="K66" s="9">
        <f>AY49/SUM(AQ49:AZ49)</f>
        <v>0.16666666666666666</v>
      </c>
      <c r="L66" s="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</row>
    <row r="67" spans="1:215">
      <c r="A67" s="1"/>
      <c r="B67" s="2" t="s">
        <v>4</v>
      </c>
      <c r="C67" s="9"/>
      <c r="D67" s="9"/>
      <c r="E67" s="9">
        <f>BC49/SUM(BA49:BJ49)</f>
        <v>0.25</v>
      </c>
      <c r="F67" s="9"/>
      <c r="G67" s="26">
        <f>BE49/SUM(BA49:BJ49)</f>
        <v>0</v>
      </c>
      <c r="H67" s="26">
        <f>BF49/SUM(BA49:BJ49)</f>
        <v>0</v>
      </c>
      <c r="I67" s="26">
        <f>BG49/SUM(BA49:BJ49)</f>
        <v>0.25</v>
      </c>
      <c r="J67" s="26">
        <f>BH49/SUM(BA49:BJ49)</f>
        <v>0.5</v>
      </c>
      <c r="K67" s="26"/>
      <c r="L67" s="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</row>
    <row r="68" spans="1:2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</row>
    <row r="69" spans="1:2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</row>
    <row r="70" spans="1:215">
      <c r="A70" s="9"/>
      <c r="B70" s="28" t="s">
        <v>16</v>
      </c>
      <c r="C70" s="29"/>
      <c r="D70" s="29"/>
      <c r="E70" s="29"/>
      <c r="F70" s="29"/>
      <c r="G70" s="28" t="s">
        <v>17</v>
      </c>
      <c r="H70" s="29"/>
      <c r="I70" s="29"/>
      <c r="J70" s="29"/>
      <c r="K70" s="30"/>
      <c r="L70" s="27" t="s">
        <v>36</v>
      </c>
      <c r="M70" s="28" t="s">
        <v>27</v>
      </c>
      <c r="N70" s="29"/>
      <c r="O70" s="29"/>
      <c r="P70" s="29"/>
      <c r="Q70" s="29"/>
      <c r="R70" s="29"/>
      <c r="S70" s="29"/>
      <c r="T70" s="29"/>
      <c r="U70" s="29"/>
      <c r="V70" s="30"/>
      <c r="W70" s="28" t="s">
        <v>28</v>
      </c>
      <c r="X70" s="29"/>
      <c r="Y70" s="29"/>
      <c r="Z70" s="29"/>
      <c r="AA70" s="29"/>
      <c r="AB70" s="29"/>
      <c r="AC70" s="29"/>
      <c r="AD70" s="29"/>
      <c r="AE70" s="29"/>
      <c r="AF70" s="30"/>
      <c r="AG70" s="28" t="s">
        <v>29</v>
      </c>
      <c r="AH70" s="29"/>
      <c r="AI70" s="29"/>
      <c r="AJ70" s="29"/>
      <c r="AK70" s="29"/>
      <c r="AL70" s="29"/>
      <c r="AM70" s="29"/>
      <c r="AN70" s="29"/>
      <c r="AO70" s="29"/>
      <c r="AP70" s="30"/>
      <c r="AQ70" s="28" t="s">
        <v>30</v>
      </c>
      <c r="AR70" s="29"/>
      <c r="AS70" s="29"/>
      <c r="AT70" s="29"/>
      <c r="AU70" s="29"/>
      <c r="AV70" s="29"/>
      <c r="AW70" s="29"/>
      <c r="AX70" s="29"/>
      <c r="AY70" s="29"/>
      <c r="AZ70" s="30"/>
      <c r="BA70" s="28" t="s">
        <v>31</v>
      </c>
      <c r="BB70" s="29"/>
      <c r="BC70" s="29"/>
      <c r="BD70" s="29"/>
      <c r="BE70" s="29"/>
      <c r="BF70" s="29"/>
      <c r="BG70" s="29"/>
      <c r="BH70" s="29"/>
      <c r="BI70" s="29"/>
      <c r="BJ70" s="30"/>
      <c r="BK70" s="28" t="s">
        <v>21</v>
      </c>
      <c r="BL70" s="29"/>
      <c r="BM70" s="29"/>
      <c r="BN70" s="29"/>
      <c r="BO70" s="30"/>
      <c r="BP70" s="28" t="s">
        <v>22</v>
      </c>
      <c r="BQ70" s="29"/>
      <c r="BR70" s="29"/>
      <c r="BS70" s="29"/>
      <c r="BT70" s="30"/>
      <c r="BU70" s="28" t="s">
        <v>23</v>
      </c>
      <c r="BV70" s="29"/>
      <c r="BW70" s="29"/>
      <c r="BX70" s="29"/>
      <c r="BY70" s="30"/>
      <c r="BZ70" s="28" t="s">
        <v>24</v>
      </c>
      <c r="CA70" s="29"/>
      <c r="CB70" s="29"/>
      <c r="CC70" s="29"/>
      <c r="CD70" s="30"/>
      <c r="CE70" s="28" t="s">
        <v>25</v>
      </c>
      <c r="CF70" s="29"/>
      <c r="CG70" s="29"/>
      <c r="CH70" s="29"/>
      <c r="CI70" s="30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</row>
    <row r="71" spans="1:215">
      <c r="A71" s="9"/>
      <c r="B71" s="13" t="s">
        <v>0</v>
      </c>
      <c r="C71" s="14" t="s">
        <v>1</v>
      </c>
      <c r="D71" s="14" t="s">
        <v>2</v>
      </c>
      <c r="E71" s="14" t="s">
        <v>3</v>
      </c>
      <c r="F71" s="14" t="s">
        <v>4</v>
      </c>
      <c r="G71" s="13" t="s">
        <v>0</v>
      </c>
      <c r="H71" s="14" t="s">
        <v>1</v>
      </c>
      <c r="I71" s="14" t="s">
        <v>2</v>
      </c>
      <c r="J71" s="14" t="s">
        <v>3</v>
      </c>
      <c r="K71" s="15" t="s">
        <v>4</v>
      </c>
      <c r="L71" s="15"/>
      <c r="M71" s="10" t="s">
        <v>5</v>
      </c>
      <c r="N71" s="11" t="s">
        <v>6</v>
      </c>
      <c r="O71" s="11" t="s">
        <v>7</v>
      </c>
      <c r="P71" s="11" t="s">
        <v>8</v>
      </c>
      <c r="Q71" s="11" t="s">
        <v>9</v>
      </c>
      <c r="R71" s="11" t="s">
        <v>10</v>
      </c>
      <c r="S71" s="11" t="s">
        <v>11</v>
      </c>
      <c r="T71" s="11" t="s">
        <v>12</v>
      </c>
      <c r="U71" s="11" t="s">
        <v>13</v>
      </c>
      <c r="V71" s="12" t="s">
        <v>14</v>
      </c>
      <c r="W71" s="10" t="s">
        <v>5</v>
      </c>
      <c r="X71" s="11" t="s">
        <v>6</v>
      </c>
      <c r="Y71" s="11" t="s">
        <v>7</v>
      </c>
      <c r="Z71" s="11" t="s">
        <v>8</v>
      </c>
      <c r="AA71" s="11" t="s">
        <v>9</v>
      </c>
      <c r="AB71" s="11" t="s">
        <v>10</v>
      </c>
      <c r="AC71" s="11" t="s">
        <v>11</v>
      </c>
      <c r="AD71" s="11" t="s">
        <v>12</v>
      </c>
      <c r="AE71" s="11" t="s">
        <v>13</v>
      </c>
      <c r="AF71" s="12" t="s">
        <v>14</v>
      </c>
      <c r="AG71" s="10" t="s">
        <v>5</v>
      </c>
      <c r="AH71" s="11" t="s">
        <v>6</v>
      </c>
      <c r="AI71" s="11" t="s">
        <v>7</v>
      </c>
      <c r="AJ71" s="11" t="s">
        <v>8</v>
      </c>
      <c r="AK71" s="11" t="s">
        <v>9</v>
      </c>
      <c r="AL71" s="11" t="s">
        <v>10</v>
      </c>
      <c r="AM71" s="11" t="s">
        <v>11</v>
      </c>
      <c r="AN71" s="11" t="s">
        <v>12</v>
      </c>
      <c r="AO71" s="11" t="s">
        <v>13</v>
      </c>
      <c r="AP71" s="12" t="s">
        <v>14</v>
      </c>
      <c r="AQ71" s="10" t="s">
        <v>5</v>
      </c>
      <c r="AR71" s="11" t="s">
        <v>6</v>
      </c>
      <c r="AS71" s="11" t="s">
        <v>7</v>
      </c>
      <c r="AT71" s="11" t="s">
        <v>8</v>
      </c>
      <c r="AU71" s="11" t="s">
        <v>9</v>
      </c>
      <c r="AV71" s="11" t="s">
        <v>10</v>
      </c>
      <c r="AW71" s="11" t="s">
        <v>11</v>
      </c>
      <c r="AX71" s="11" t="s">
        <v>12</v>
      </c>
      <c r="AY71" s="11" t="s">
        <v>13</v>
      </c>
      <c r="AZ71" s="12" t="s">
        <v>14</v>
      </c>
      <c r="BA71" s="10" t="s">
        <v>5</v>
      </c>
      <c r="BB71" s="11" t="s">
        <v>6</v>
      </c>
      <c r="BC71" s="11" t="s">
        <v>7</v>
      </c>
      <c r="BD71" s="11" t="s">
        <v>8</v>
      </c>
      <c r="BE71" s="11" t="s">
        <v>9</v>
      </c>
      <c r="BF71" s="11" t="s">
        <v>10</v>
      </c>
      <c r="BG71" s="11" t="s">
        <v>11</v>
      </c>
      <c r="BH71" s="11" t="s">
        <v>12</v>
      </c>
      <c r="BI71" s="11" t="s">
        <v>13</v>
      </c>
      <c r="BJ71" s="12" t="s">
        <v>14</v>
      </c>
      <c r="BK71" s="13" t="s">
        <v>0</v>
      </c>
      <c r="BL71" s="14" t="s">
        <v>1</v>
      </c>
      <c r="BM71" s="14" t="s">
        <v>2</v>
      </c>
      <c r="BN71" s="14" t="s">
        <v>3</v>
      </c>
      <c r="BO71" s="15" t="s">
        <v>4</v>
      </c>
      <c r="BP71" s="13" t="s">
        <v>0</v>
      </c>
      <c r="BQ71" s="14" t="s">
        <v>1</v>
      </c>
      <c r="BR71" s="14" t="s">
        <v>2</v>
      </c>
      <c r="BS71" s="14" t="s">
        <v>3</v>
      </c>
      <c r="BT71" s="15" t="s">
        <v>4</v>
      </c>
      <c r="BU71" s="13" t="s">
        <v>0</v>
      </c>
      <c r="BV71" s="14" t="s">
        <v>1</v>
      </c>
      <c r="BW71" s="14" t="s">
        <v>2</v>
      </c>
      <c r="BX71" s="14" t="s">
        <v>3</v>
      </c>
      <c r="BY71" s="15" t="s">
        <v>4</v>
      </c>
      <c r="BZ71" s="13" t="s">
        <v>0</v>
      </c>
      <c r="CA71" s="14" t="s">
        <v>1</v>
      </c>
      <c r="CB71" s="14" t="s">
        <v>2</v>
      </c>
      <c r="CC71" s="14" t="s">
        <v>3</v>
      </c>
      <c r="CD71" s="15" t="s">
        <v>4</v>
      </c>
      <c r="CE71" s="13" t="s">
        <v>0</v>
      </c>
      <c r="CF71" s="14" t="s">
        <v>1</v>
      </c>
      <c r="CG71" s="14" t="s">
        <v>2</v>
      </c>
      <c r="CH71" s="14" t="s">
        <v>3</v>
      </c>
      <c r="CI71" s="15" t="s">
        <v>4</v>
      </c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</row>
    <row r="72" spans="1:215">
      <c r="A72" s="16" t="s">
        <v>5</v>
      </c>
      <c r="B72" s="3">
        <f>IF(ISBLANK(HLOOKUP(A72,C62:L67,2,FALSE)),0,HLOOKUP(A72,C62:L67,2,FALSE))</f>
        <v>1</v>
      </c>
      <c r="C72" s="4">
        <f>IF(ISBLANK(HLOOKUP(A72,C62:L67,3,FALSE)),0,HLOOKUP(A72,C62:L67,3,FALSE))</f>
        <v>0</v>
      </c>
      <c r="D72" s="4">
        <f>IF(ISBLANK(HLOOKUP(A72,C62:L67,4,FALSE)),0,HLOOKUP(A72,C62:L67,4,FALSE))</f>
        <v>0</v>
      </c>
      <c r="E72" s="4">
        <f>IF(ISBLANK(HLOOKUP(A72,C62:L67,5,FALSE)),0,HLOOKUP(A72,C62:L67,5,FALSE))</f>
        <v>0</v>
      </c>
      <c r="F72" s="4">
        <f>IF(ISBLANK(HLOOKUP(A72,C62:L67,6,FALSE)),0,HLOOKUP(A72,C62:L67,6,FALSE))</f>
        <v>0</v>
      </c>
      <c r="G72" s="3">
        <f>IF(ISBLANK(HLOOKUP(A72,C62:L67,MATCH(G71,C55:G55,0)+1,FALSE)),0,HLOOKUP(L73,C55:G60,MATCH(G71,C55:G55,0)+1,FALSE)*B72)</f>
        <v>1</v>
      </c>
      <c r="H72" s="4">
        <f>IF(ISBLANK(HLOOKUP(A72,C62:L67,MATCH(H71,C55:G55,0)+1,FALSE)),0,HLOOKUP(L73,C55:G60,MATCH(H71,C55:G55,0)+1,FALSE)*C72)</f>
        <v>0</v>
      </c>
      <c r="I72" s="4">
        <f>IF(ISBLANK(HLOOKUP(A72,C62:L67,MATCH(I71,C55:G55,0)+1,FALSE)),0,HLOOKUP(L73,C55:G60,MATCH(I71,C55:G55,0)+1,FALSE)*D72)</f>
        <v>0</v>
      </c>
      <c r="J72" s="4">
        <f>IF(ISBLANK(HLOOKUP(A72,C62:L67,MATCH(J71,C55:G55,0)+1,FALSE)),0,HLOOKUP(L73,C55:G60,MATCH(J71,C55:G55,0)+1,FALSE)*E72)</f>
        <v>0</v>
      </c>
      <c r="K72" s="5">
        <f>IF(ISBLANK(HLOOKUP(A72,C62:L67,MATCH(K71,C55:G55,0)+1,FALSE)),0,HLOOKUP(L73,C55:G60,MATCH(K71,C55:G55,0)+1,FALSE)*F72)</f>
        <v>0</v>
      </c>
      <c r="L72" s="32" t="str">
        <f>INDEX(G71:K71,1,MATCH(MAX(G72:K72),G72:K72,0))</f>
        <v>'A</v>
      </c>
      <c r="M72" s="21">
        <f>IF(AND(M71=A72, L72="'A"),1,0)</f>
        <v>1</v>
      </c>
      <c r="N72" s="17">
        <f>IF(AND(N71=A72, L72="'A"),1,0)</f>
        <v>0</v>
      </c>
      <c r="O72" s="17">
        <f>IF(AND(O71=A72, L72="'A"),1,0)</f>
        <v>0</v>
      </c>
      <c r="P72" s="17">
        <f>IF(AND(P71=A72, L72="'A"),1,0)</f>
        <v>0</v>
      </c>
      <c r="Q72" s="17">
        <f>IF(AND(Q71=A72, L72="'A"),1,0)</f>
        <v>0</v>
      </c>
      <c r="R72" s="17">
        <f>IF(AND(R71=A72, L72="'A"),1,0)</f>
        <v>0</v>
      </c>
      <c r="S72" s="17">
        <f>IF(AND(S71=A72, L72="'A"),1,0)</f>
        <v>0</v>
      </c>
      <c r="T72" s="17">
        <f>IF(AND(T71=A72, L72="'A"),1,0)</f>
        <v>0</v>
      </c>
      <c r="U72" s="17">
        <f>IF(AND(U71=A72, L72="'A"),1,0)</f>
        <v>0</v>
      </c>
      <c r="V72" s="22">
        <f>IF(AND(V71=A72, L72="'A"),1,0)</f>
        <v>0</v>
      </c>
      <c r="W72" s="21">
        <f>IF(AND(W71=A72, L72="'Z"),1,0)</f>
        <v>0</v>
      </c>
      <c r="X72" s="17">
        <f>IF(AND(X71=A72, L72="'Z"),1,0)</f>
        <v>0</v>
      </c>
      <c r="Y72" s="17">
        <f>IF(AND(Y71=A72, L72="'Z"),1,0)</f>
        <v>0</v>
      </c>
      <c r="Z72" s="17">
        <f>IF(AND(Z71=A72, L72="'Z"),1,0)</f>
        <v>0</v>
      </c>
      <c r="AA72" s="17">
        <f>IF(AND(AA71=A72, L72="'Z"),1,0)</f>
        <v>0</v>
      </c>
      <c r="AB72" s="17">
        <f>IF(AND(AB71=A72, L72="'Z"),1,0)</f>
        <v>0</v>
      </c>
      <c r="AC72" s="17">
        <f>IF(AND(AC71=A72, L72="'Z"),1,0)</f>
        <v>0</v>
      </c>
      <c r="AD72" s="17">
        <f>IF(AND(AD71=A72, L72="'Z"),1,0)</f>
        <v>0</v>
      </c>
      <c r="AE72" s="17">
        <f>IF(AND(AE71=A72, L72="'Z"),1,0)</f>
        <v>0</v>
      </c>
      <c r="AF72" s="22">
        <f>IF(AND(AF71=A72, L72="'Z"),1,0)</f>
        <v>0</v>
      </c>
      <c r="AG72" s="21">
        <f>IF(AND(AG71=A72, L72="'D"),1,0)</f>
        <v>0</v>
      </c>
      <c r="AH72" s="17">
        <f>IF(AND(AH71=A72, L72="'D"),1,0)</f>
        <v>0</v>
      </c>
      <c r="AI72" s="17">
        <f>IF(AND(AI71=A72, L72="'D"),1,0)</f>
        <v>0</v>
      </c>
      <c r="AJ72" s="17">
        <f>IF(AND(AJ71=A72, L72="'D"),1,0)</f>
        <v>0</v>
      </c>
      <c r="AK72" s="17">
        <f>IF(AND(AK71=A72, L72="'D"),1,0)</f>
        <v>0</v>
      </c>
      <c r="AL72" s="17">
        <f>IF(AND(AL71=A72, L72="'D"),1,0)</f>
        <v>0</v>
      </c>
      <c r="AM72" s="17">
        <f>IF(AND(AM71=A72, L72="'D"),1,0)</f>
        <v>0</v>
      </c>
      <c r="AN72" s="17">
        <f>IF(AND(AN71=A72, L72="'D"),1,0)</f>
        <v>0</v>
      </c>
      <c r="AO72" s="17">
        <f>IF(AND(AO71=A72, L72="'D"),1,0)</f>
        <v>0</v>
      </c>
      <c r="AP72" s="22">
        <f>IF(AND(AP71=A72, L72="'D"),1,0)</f>
        <v>0</v>
      </c>
      <c r="AQ72" s="21">
        <f>IF(AND(AQ71=A72, L72="'N"),1,0)</f>
        <v>0</v>
      </c>
      <c r="AR72" s="17">
        <f>IF(AND(AR71=A72, L72="'N"),1,0)</f>
        <v>0</v>
      </c>
      <c r="AS72" s="17">
        <f>IF(AND(AS71=A72, L72="'N"),1,0)</f>
        <v>0</v>
      </c>
      <c r="AT72" s="17">
        <f>IF(AND(AT71=A72, L72="'N"),1,0)</f>
        <v>0</v>
      </c>
      <c r="AU72" s="17">
        <f>IF(AND(AU71=A72, L72="'N"),1,0)</f>
        <v>0</v>
      </c>
      <c r="AV72" s="17">
        <f>IF(AND(AV71=A72, L72="'N"),1,0)</f>
        <v>0</v>
      </c>
      <c r="AW72" s="17">
        <f>IF(AND(AW71=A72, L72="'N"),1,0)</f>
        <v>0</v>
      </c>
      <c r="AX72" s="17">
        <f>IF(AND(AX71=A72, L72="'N"),1,0)</f>
        <v>0</v>
      </c>
      <c r="AY72" s="17">
        <f>IF(AND(AY71=A72, L72="'N"),1,0)</f>
        <v>0</v>
      </c>
      <c r="AZ72" s="22">
        <f>IF(AND(AZ71=A72, L72="'N"),1,0)</f>
        <v>0</v>
      </c>
      <c r="BA72" s="21">
        <f>IF(AND(BA71=A72, L72="'V"),1,0)</f>
        <v>0</v>
      </c>
      <c r="BB72" s="17">
        <f>IF(AND(BB71=A72, L72="'V"),1,0)</f>
        <v>0</v>
      </c>
      <c r="BC72" s="17">
        <f>IF(AND(BC71=A72, L72="'V"),1,0)</f>
        <v>0</v>
      </c>
      <c r="BD72" s="17">
        <f>IF(AND(BD71=A72, L72="'V"),1,0)</f>
        <v>0</v>
      </c>
      <c r="BE72" s="17">
        <f>IF(AND(BE71=A72, L72="'V"),1,0)</f>
        <v>0</v>
      </c>
      <c r="BF72" s="17">
        <f>IF(AND(BF71=A72, L72="'V"),1,0)</f>
        <v>0</v>
      </c>
      <c r="BG72" s="17">
        <f>IF(AND(BG71=A72, L72="'V"),1,0)</f>
        <v>0</v>
      </c>
      <c r="BH72" s="17">
        <f>IF(AND(BH71=A72, L72="'V"),1,0)</f>
        <v>0</v>
      </c>
      <c r="BI72" s="17">
        <f>IF(AND(BI71=A72, L72="'V"),1,0)</f>
        <v>0</v>
      </c>
      <c r="BJ72" s="22">
        <f>IF(AND(BJ71=A72, L72="'V"),1,0)</f>
        <v>0</v>
      </c>
      <c r="BK72" s="3"/>
      <c r="BL72" s="4"/>
      <c r="BM72" s="4"/>
      <c r="BN72" s="4"/>
      <c r="BO72" s="5"/>
      <c r="BP72" s="3"/>
      <c r="BQ72" s="4"/>
      <c r="BR72" s="4"/>
      <c r="BS72" s="4"/>
      <c r="BT72" s="5"/>
      <c r="BU72" s="3"/>
      <c r="BV72" s="4"/>
      <c r="BW72" s="4"/>
      <c r="BX72" s="4"/>
      <c r="BY72" s="5"/>
      <c r="BZ72" s="3"/>
      <c r="CA72" s="4"/>
      <c r="CB72" s="4"/>
      <c r="CC72" s="4"/>
      <c r="CD72" s="5"/>
      <c r="CE72" s="3"/>
      <c r="CF72" s="4"/>
      <c r="CG72" s="4"/>
      <c r="CH72" s="4"/>
      <c r="CI72" s="5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</row>
    <row r="73" spans="1:215">
      <c r="A73" s="16" t="s">
        <v>8</v>
      </c>
      <c r="B73" s="3">
        <f>IF(ISBLANK(HLOOKUP(A73,C62:L67,2,FALSE)),0,HLOOKUP(A73,C62:L67,2,FALSE) * (C56*B72+C57*C72+C58*D72+C59*E72+C60*F72))</f>
        <v>0</v>
      </c>
      <c r="C73" s="4">
        <f>IF(ISBLANK(HLOOKUP(A73,C62:L67,3,FALSE)),0,HLOOKUP(A73,C62:L67,3,FALSE) * (D56*B72+D57*C72+D58*D72+D59*E72+D60*F72))</f>
        <v>0</v>
      </c>
      <c r="D73" s="4">
        <f>IF(ISBLANK(HLOOKUP(A73,C62:L67,4,FALSE)),0,HLOOKUP(A73,C62:L67,4,FALSE) * (E56*B72+E57*C72+E58*D72+E59*E72+E60*F72))</f>
        <v>0.16666666666666666</v>
      </c>
      <c r="E73" s="4">
        <f>IF(ISBLANK(HLOOKUP(A73,C62:L67,5,FALSE)),0,HLOOKUP(A73,C62:L67,5,FALSE) * (F56*B72+F57*C72+F58*D72+F59*E72+F60*F72))</f>
        <v>0</v>
      </c>
      <c r="F73" s="4">
        <f>IF(ISBLANK(HLOOKUP(A73,C62:L67,6,FALSE)),0,HLOOKUP(A73,C62:L67,6,FALSE) * (G56*B72+G57*C72+G58*D72+G59*E72+G60*F72))</f>
        <v>0</v>
      </c>
      <c r="G73" s="3">
        <f>IF(ISBLANK(HLOOKUP(A73,C62:L67,MATCH(G71,C55:G55,0)+1,FALSE)),0,HLOOKUP(L74,C55:G60,MATCH(G71,C55:G55,0)+1,FALSE)*B73)</f>
        <v>0</v>
      </c>
      <c r="H73" s="4">
        <f>IF(ISBLANK(HLOOKUP(A73,C62:L67,MATCH(H71,C55:G55,0)+1,FALSE)),0,HLOOKUP(L74,C55:G60,MATCH(H71,C55:G55,0)+1,FALSE)*C73)</f>
        <v>0</v>
      </c>
      <c r="I73" s="4">
        <f>IF(ISBLANK(HLOOKUP(A73,C62:L67,MATCH(I71,C55:G55,0)+1,FALSE)),0,HLOOKUP(L74,C55:G60,MATCH(I71,C55:G55,0)+1,FALSE)*D73)</f>
        <v>0.16666666666666666</v>
      </c>
      <c r="J73" s="4">
        <f>IF(ISBLANK(HLOOKUP(A73,C62:L67,MATCH(J71,C55:G55,0)+1,FALSE)),0,HLOOKUP(L74,C55:G60,MATCH(J71,C55:G55,0)+1,FALSE)*E73)</f>
        <v>0</v>
      </c>
      <c r="K73" s="5">
        <f>IF(ISBLANK(HLOOKUP(A73,C62:L67,MATCH(K71,C55:G55,0)+1,FALSE)),0,HLOOKUP(L74,C55:G60,MATCH(K71,C55:G55,0)+1,FALSE)*F73)</f>
        <v>0</v>
      </c>
      <c r="L73" s="32" t="str">
        <f>INDEX(G71:K71,1,MATCH(MAX(G73:K73),G73:K73,0))</f>
        <v>'D</v>
      </c>
      <c r="M73" s="21">
        <f>IF(AND(M71=A73, L73="'A"),1,0)</f>
        <v>0</v>
      </c>
      <c r="N73" s="17">
        <f>IF(AND(N71=A73, L73="'A"),1,0)</f>
        <v>0</v>
      </c>
      <c r="O73" s="17">
        <f>IF(AND(O71=A73, L73="'A"),1,0)</f>
        <v>0</v>
      </c>
      <c r="P73" s="17">
        <f>IF(AND(P71=A73, L73="'A"),1,0)</f>
        <v>0</v>
      </c>
      <c r="Q73" s="17">
        <f>IF(AND(Q71=A73, L73="'A"),1,0)</f>
        <v>0</v>
      </c>
      <c r="R73" s="17">
        <f>IF(AND(R71=A73, L73="'A"),1,0)</f>
        <v>0</v>
      </c>
      <c r="S73" s="17">
        <f>IF(AND(S71=A73, L73="'A"),1,0)</f>
        <v>0</v>
      </c>
      <c r="T73" s="17">
        <f>IF(AND(T71=A73, L73="'A"),1,0)</f>
        <v>0</v>
      </c>
      <c r="U73" s="17">
        <f>IF(AND(U71=A73, L73="'A"),1,0)</f>
        <v>0</v>
      </c>
      <c r="V73" s="22">
        <f>IF(AND(V71=A73, L73="'A"),1,0)</f>
        <v>0</v>
      </c>
      <c r="W73" s="21">
        <f>IF(AND(W71=A73, L73="'Z"),1,0)</f>
        <v>0</v>
      </c>
      <c r="X73" s="17">
        <f>IF(AND(X71=A73, L73="'Z"),1,0)</f>
        <v>0</v>
      </c>
      <c r="Y73" s="17">
        <f>IF(AND(Y71=A73, L73="'Z"),1,0)</f>
        <v>0</v>
      </c>
      <c r="Z73" s="17">
        <f>IF(AND(Z71=A73, L73="'Z"),1,0)</f>
        <v>0</v>
      </c>
      <c r="AA73" s="17">
        <f>IF(AND(AA71=A73, L73="'Z"),1,0)</f>
        <v>0</v>
      </c>
      <c r="AB73" s="17">
        <f>IF(AND(AB71=A73, L73="'Z"),1,0)</f>
        <v>0</v>
      </c>
      <c r="AC73" s="17">
        <f>IF(AND(AC71=A73, L73="'Z"),1,0)</f>
        <v>0</v>
      </c>
      <c r="AD73" s="17">
        <f>IF(AND(AD71=A73, L73="'Z"),1,0)</f>
        <v>0</v>
      </c>
      <c r="AE73" s="17">
        <f>IF(AND(AE71=A73, L73="'Z"),1,0)</f>
        <v>0</v>
      </c>
      <c r="AF73" s="22">
        <f>IF(AND(AF71=A73, L73="'Z"),1,0)</f>
        <v>0</v>
      </c>
      <c r="AG73" s="21">
        <f>IF(AND(AG71=A73, L73="'D"),1,0)</f>
        <v>0</v>
      </c>
      <c r="AH73" s="17">
        <f>IF(AND(AH71=A73, L73="'D"),1,0)</f>
        <v>0</v>
      </c>
      <c r="AI73" s="17">
        <f>IF(AND(AI71=A73, L73="'D"),1,0)</f>
        <v>0</v>
      </c>
      <c r="AJ73" s="17">
        <f>IF(AND(AJ71=A73, L73="'D"),1,0)</f>
        <v>1</v>
      </c>
      <c r="AK73" s="17">
        <f>IF(AND(AK71=A73, L73="'D"),1,0)</f>
        <v>0</v>
      </c>
      <c r="AL73" s="17">
        <f>IF(AND(AL71=A73, L73="'D"),1,0)</f>
        <v>0</v>
      </c>
      <c r="AM73" s="17">
        <f>IF(AND(AM71=A73, L73="'D"),1,0)</f>
        <v>0</v>
      </c>
      <c r="AN73" s="17">
        <f>IF(AND(AN71=A73, L73="'D"),1,0)</f>
        <v>0</v>
      </c>
      <c r="AO73" s="17">
        <f>IF(AND(AO71=A73, L73="'D"),1,0)</f>
        <v>0</v>
      </c>
      <c r="AP73" s="22">
        <f>IF(AND(AP71=A73, L73="'D"),1,0)</f>
        <v>0</v>
      </c>
      <c r="AQ73" s="21">
        <f>IF(AND(AQ71=A73, L73="'N"),1,0)</f>
        <v>0</v>
      </c>
      <c r="AR73" s="17">
        <f>IF(AND(AR71=A73, L73="'N"),1,0)</f>
        <v>0</v>
      </c>
      <c r="AS73" s="17">
        <f>IF(AND(AS71=A73, L73="'N"),1,0)</f>
        <v>0</v>
      </c>
      <c r="AT73" s="17">
        <f>IF(AND(AT71=A73, L73="'N"),1,0)</f>
        <v>0</v>
      </c>
      <c r="AU73" s="17">
        <f>IF(AND(AU71=A73, L73="'N"),1,0)</f>
        <v>0</v>
      </c>
      <c r="AV73" s="17">
        <f>IF(AND(AV71=A73, L73="'N"),1,0)</f>
        <v>0</v>
      </c>
      <c r="AW73" s="17">
        <f>IF(AND(AW71=A73, L73="'N"),1,0)</f>
        <v>0</v>
      </c>
      <c r="AX73" s="17">
        <f>IF(AND(AX71=A73, L73="'N"),1,0)</f>
        <v>0</v>
      </c>
      <c r="AY73" s="17">
        <f>IF(AND(AY71=A73, L73="'N"),1,0)</f>
        <v>0</v>
      </c>
      <c r="AZ73" s="22">
        <f>IF(AND(AZ71=A73, L73="'N"),1,0)</f>
        <v>0</v>
      </c>
      <c r="BA73" s="21">
        <f>IF(AND(BA71=A73, L73="'V"),1,0)</f>
        <v>0</v>
      </c>
      <c r="BB73" s="17">
        <f>IF(AND(BB71=A73, L73="'V"),1,0)</f>
        <v>0</v>
      </c>
      <c r="BC73" s="17">
        <f>IF(AND(BC71=A73, L73="'V"),1,0)</f>
        <v>0</v>
      </c>
      <c r="BD73" s="17">
        <f>IF(AND(BD71=A73, L73="'V"),1,0)</f>
        <v>0</v>
      </c>
      <c r="BE73" s="17">
        <f>IF(AND(BE71=A73, L73="'V"),1,0)</f>
        <v>0</v>
      </c>
      <c r="BF73" s="17">
        <f>IF(AND(BF71=A73, L73="'V"),1,0)</f>
        <v>0</v>
      </c>
      <c r="BG73" s="17">
        <f>IF(AND(BG71=A73, L73="'V"),1,0)</f>
        <v>0</v>
      </c>
      <c r="BH73" s="17">
        <f>IF(AND(BH71=A73, L73="'V"),1,0)</f>
        <v>0</v>
      </c>
      <c r="BI73" s="17">
        <f>IF(AND(BI71=A73, L73="'V"),1,0)</f>
        <v>0</v>
      </c>
      <c r="BJ73" s="22">
        <f>IF(AND(BJ71=A73, L73="'V"),1,0)</f>
        <v>0</v>
      </c>
      <c r="BK73" s="3">
        <f>IF(AND(L72="'A",BK71=L73),1,0)</f>
        <v>0</v>
      </c>
      <c r="BL73" s="4">
        <f>IF(AND(L72="'A",BL71=L73),1,0)</f>
        <v>0</v>
      </c>
      <c r="BM73" s="4">
        <f>IF(AND(L72="'A",BM71=L73),1,0)</f>
        <v>1</v>
      </c>
      <c r="BN73" s="4">
        <f>IF(AND(L72="'A",BN71=L73),1,0)</f>
        <v>0</v>
      </c>
      <c r="BO73" s="5">
        <f>IF(AND(L72="'A",BO71=L73),1,0)</f>
        <v>0</v>
      </c>
      <c r="BP73" s="3">
        <f>IF(AND(L72="'Z",BP71=L73),1,0)</f>
        <v>0</v>
      </c>
      <c r="BQ73" s="4">
        <f>IF(AND(L72="'Z",BQ71=L73),1,0)</f>
        <v>0</v>
      </c>
      <c r="BR73" s="4">
        <f>IF(AND(L72="'Z",BR71=L73),1,0)</f>
        <v>0</v>
      </c>
      <c r="BS73" s="4">
        <f>IF(AND(L72="'Z",BS71=L73),1,0)</f>
        <v>0</v>
      </c>
      <c r="BT73" s="5">
        <f>IF(AND(L72="'Z",BT71=L73),1,0)</f>
        <v>0</v>
      </c>
      <c r="BU73" s="3">
        <f>IF(AND(L72="'D",BU71=L73),1,0)</f>
        <v>0</v>
      </c>
      <c r="BV73" s="4">
        <f>IF(AND(L72="'D",BV71=L73),1,0)</f>
        <v>0</v>
      </c>
      <c r="BW73" s="4">
        <f>IF(AND(L72="'D",BW71=L73),1,0)</f>
        <v>0</v>
      </c>
      <c r="BX73" s="4">
        <f>IF(AND(L72="'D",BX71=L73),1,0)</f>
        <v>0</v>
      </c>
      <c r="BY73" s="5">
        <f>IF(AND(L72="'D",BY71=L73),1,0)</f>
        <v>0</v>
      </c>
      <c r="BZ73" s="3">
        <f>IF(AND(L72="'N",BZ71=L73),1,0)</f>
        <v>0</v>
      </c>
      <c r="CA73" s="4">
        <f>IF(AND(L72="'N",CA71=L73),1,0)</f>
        <v>0</v>
      </c>
      <c r="CB73" s="4">
        <f>IF(AND(L72="'N",CB71=L73),1,0)</f>
        <v>0</v>
      </c>
      <c r="CC73" s="4">
        <f>IF(AND(L72="'N",CC71=L73),1,0)</f>
        <v>0</v>
      </c>
      <c r="CD73" s="5">
        <f>IF(AND(L72="'N",CD71=L73),1,0)</f>
        <v>0</v>
      </c>
      <c r="CE73" s="3">
        <f>IF(AND(L72="'V",CE71=L73),1,0)</f>
        <v>0</v>
      </c>
      <c r="CF73" s="4">
        <f>IF(AND(L72="'V",CF71=L73),1,0)</f>
        <v>0</v>
      </c>
      <c r="CG73" s="4">
        <f>IF(AND(L72="'V",CG71=L73),1,0)</f>
        <v>0</v>
      </c>
      <c r="CH73" s="4">
        <f>IF(AND(L72="'V",CH71=L73),1,0)</f>
        <v>0</v>
      </c>
      <c r="CI73" s="5">
        <f>IF(AND(L72="'V",CI71=L73),1,0)</f>
        <v>0</v>
      </c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</row>
    <row r="74" spans="1:215">
      <c r="A74" s="16" t="s">
        <v>13</v>
      </c>
      <c r="B74" s="3">
        <f>IF(ISBLANK(HLOOKUP(A74,C62:L67,2,FALSE)),0,HLOOKUP(A74,C62:L67,2,FALSE) * (C56*B73+C57*C73+C58*D73+C59*E73+C60*F73))</f>
        <v>0</v>
      </c>
      <c r="C74" s="4">
        <f>IF(ISBLANK(HLOOKUP(A74,C62:L67,3,FALSE)),0,HLOOKUP(A74,C62:L67,3,FALSE) * (D56*B73+D57*C73+D58*D73+D59*E73+D60*F73))</f>
        <v>0</v>
      </c>
      <c r="D74" s="4">
        <f>IF(ISBLANK(HLOOKUP(A74,C62:L67,4,FALSE)),0,HLOOKUP(A74,C62:L67,4,FALSE) * (E56*B73+E57*C73+E58*D73+E59*E73+E60*F73))</f>
        <v>0</v>
      </c>
      <c r="E74" s="4">
        <f>IF(ISBLANK(HLOOKUP(A74,C62:L67,5,FALSE)),0,HLOOKUP(A74,C62:L67,5,FALSE) * (F56*B73+F57*C73+F58*D73+F59*E73+F60*F73))</f>
        <v>2.7777777777777776E-2</v>
      </c>
      <c r="F74" s="4">
        <f>IF(ISBLANK(HLOOKUP(A74,C62:L67,6,FALSE)),0,HLOOKUP(A74,C62:L67,6,FALSE) * (G56*B73+G57*C73+G58*D73+G59*E73+G60*F73))</f>
        <v>0</v>
      </c>
      <c r="G74" s="3">
        <f>IF(ISBLANK(HLOOKUP(A74,C62:L67,MATCH(G71,C55:G55,0)+1,FALSE)),0,HLOOKUP(L75,C55:G60,MATCH(G71,C55:G55,0)+1,FALSE)*B74)</f>
        <v>0</v>
      </c>
      <c r="H74" s="4">
        <f>IF(ISBLANK(HLOOKUP(A74,C62:L67,MATCH(H71,C55:G55,0)+1,FALSE)),0,HLOOKUP(L75,C55:G60,MATCH(H71,C55:G55,0)+1,FALSE)*C74)</f>
        <v>0</v>
      </c>
      <c r="I74" s="4">
        <f>IF(ISBLANK(HLOOKUP(A74,C62:L67,MATCH(I71,C55:G55,0)+1,FALSE)),0,HLOOKUP(L75,C55:G60,MATCH(I71,C55:G55,0)+1,FALSE)*D74)</f>
        <v>0</v>
      </c>
      <c r="J74" s="4">
        <f>IF(ISBLANK(HLOOKUP(A74,C62:L67,MATCH(J71,C55:G55,0)+1,FALSE)),0,HLOOKUP(L75,C55:G60,MATCH(J71,C55:G55,0)+1,FALSE)*E74)</f>
        <v>1.8518518518518517E-2</v>
      </c>
      <c r="K74" s="5">
        <f>IF(ISBLANK(HLOOKUP(A74,C62:L67,MATCH(K71,C55:G55,0)+1,FALSE)),0,HLOOKUP(L75,C55:G60,MATCH(K71,C55:G55,0)+1,FALSE)*F74)</f>
        <v>0</v>
      </c>
      <c r="L74" s="32" t="str">
        <f>INDEX(G71:K71,1,MATCH(MAX(G74:K74),G74:K74,0))</f>
        <v>'N</v>
      </c>
      <c r="M74" s="21">
        <f>IF(AND(M71=A74, L74="'A"),1,0)</f>
        <v>0</v>
      </c>
      <c r="N74" s="17">
        <f>IF(AND(N71=A74, L74="'A"),1,0)</f>
        <v>0</v>
      </c>
      <c r="O74" s="17">
        <f>IF(AND(O71=A74, L74="'A"),1,0)</f>
        <v>0</v>
      </c>
      <c r="P74" s="17">
        <f>IF(AND(P71=A74, L74="'A"),1,0)</f>
        <v>0</v>
      </c>
      <c r="Q74" s="17">
        <f>IF(AND(Q71=A74, L74="'A"),1,0)</f>
        <v>0</v>
      </c>
      <c r="R74" s="17">
        <f>IF(AND(R71=A74, L74="'A"),1,0)</f>
        <v>0</v>
      </c>
      <c r="S74" s="17">
        <f>IF(AND(S71=A74, L74="'A"),1,0)</f>
        <v>0</v>
      </c>
      <c r="T74" s="17">
        <f>IF(AND(T71=A74, L74="'A"),1,0)</f>
        <v>0</v>
      </c>
      <c r="U74" s="17">
        <f>IF(AND(U71=A74, L74="'A"),1,0)</f>
        <v>0</v>
      </c>
      <c r="V74" s="22">
        <f>IF(AND(V71=A74, L74="'A"),1,0)</f>
        <v>0</v>
      </c>
      <c r="W74" s="21">
        <f>IF(AND(W71=A74, L74="'Z"),1,0)</f>
        <v>0</v>
      </c>
      <c r="X74" s="17">
        <f>IF(AND(X71=A74, L74="'Z"),1,0)</f>
        <v>0</v>
      </c>
      <c r="Y74" s="17">
        <f>IF(AND(Y71=A74, L74="'Z"),1,0)</f>
        <v>0</v>
      </c>
      <c r="Z74" s="17">
        <f>IF(AND(Z71=A74, L74="'Z"),1,0)</f>
        <v>0</v>
      </c>
      <c r="AA74" s="17">
        <f>IF(AND(AA71=A74, L74="'Z"),1,0)</f>
        <v>0</v>
      </c>
      <c r="AB74" s="17">
        <f>IF(AND(AB71=A74, L74="'Z"),1,0)</f>
        <v>0</v>
      </c>
      <c r="AC74" s="17">
        <f>IF(AND(AC71=A74, L74="'Z"),1,0)</f>
        <v>0</v>
      </c>
      <c r="AD74" s="17">
        <f>IF(AND(AD71=A74, L74="'Z"),1,0)</f>
        <v>0</v>
      </c>
      <c r="AE74" s="17">
        <f>IF(AND(AE71=A74, L74="'Z"),1,0)</f>
        <v>0</v>
      </c>
      <c r="AF74" s="22">
        <f>IF(AND(AF71=A74, L74="'Z"),1,0)</f>
        <v>0</v>
      </c>
      <c r="AG74" s="21">
        <f>IF(AND(AG71=A74, L74="'D"),1,0)</f>
        <v>0</v>
      </c>
      <c r="AH74" s="17">
        <f>IF(AND(AH71=A74, L74="'D"),1,0)</f>
        <v>0</v>
      </c>
      <c r="AI74" s="17">
        <f>IF(AND(AI71=A74, L74="'D"),1,0)</f>
        <v>0</v>
      </c>
      <c r="AJ74" s="17">
        <f>IF(AND(AJ71=A74, L74="'D"),1,0)</f>
        <v>0</v>
      </c>
      <c r="AK74" s="17">
        <f>IF(AND(AK71=A74, L74="'D"),1,0)</f>
        <v>0</v>
      </c>
      <c r="AL74" s="17">
        <f>IF(AND(AL71=A74, L74="'D"),1,0)</f>
        <v>0</v>
      </c>
      <c r="AM74" s="17">
        <f>IF(AND(AM71=A74, L74="'D"),1,0)</f>
        <v>0</v>
      </c>
      <c r="AN74" s="17">
        <f>IF(AND(AN71=A74, L74="'D"),1,0)</f>
        <v>0</v>
      </c>
      <c r="AO74" s="17">
        <f>IF(AND(AO71=A74, L74="'D"),1,0)</f>
        <v>0</v>
      </c>
      <c r="AP74" s="22">
        <f>IF(AND(AP71=A74, L74="'D"),1,0)</f>
        <v>0</v>
      </c>
      <c r="AQ74" s="21">
        <f>IF(AND(AQ71=A74, L74="'N"),1,0)</f>
        <v>0</v>
      </c>
      <c r="AR74" s="17">
        <f>IF(AND(AR71=A74, L74="'N"),1,0)</f>
        <v>0</v>
      </c>
      <c r="AS74" s="17">
        <f>IF(AND(AS71=A74, L74="'N"),1,0)</f>
        <v>0</v>
      </c>
      <c r="AT74" s="17">
        <f>IF(AND(AT71=A74, L74="'N"),1,0)</f>
        <v>0</v>
      </c>
      <c r="AU74" s="17">
        <f>IF(AND(AU71=A74, L74="'N"),1,0)</f>
        <v>0</v>
      </c>
      <c r="AV74" s="17">
        <f>IF(AND(AV71=A74, L74="'N"),1,0)</f>
        <v>0</v>
      </c>
      <c r="AW74" s="17">
        <f>IF(AND(AW71=A74, L74="'N"),1,0)</f>
        <v>0</v>
      </c>
      <c r="AX74" s="17">
        <f>IF(AND(AX71=A74, L74="'N"),1,0)</f>
        <v>0</v>
      </c>
      <c r="AY74" s="17">
        <f>IF(AND(AY71=A74, L74="'N"),1,0)</f>
        <v>1</v>
      </c>
      <c r="AZ74" s="22">
        <f>IF(AND(AZ71=A74, L74="'N"),1,0)</f>
        <v>0</v>
      </c>
      <c r="BA74" s="21">
        <f>IF(AND(BA71=A74, L74="'V"),1,0)</f>
        <v>0</v>
      </c>
      <c r="BB74" s="17">
        <f>IF(AND(BB71=A74, L74="'V"),1,0)</f>
        <v>0</v>
      </c>
      <c r="BC74" s="17">
        <f>IF(AND(BC71=A74, L74="'V"),1,0)</f>
        <v>0</v>
      </c>
      <c r="BD74" s="17">
        <f>IF(AND(BD71=A74, L74="'V"),1,0)</f>
        <v>0</v>
      </c>
      <c r="BE74" s="17">
        <f>IF(AND(BE71=A74, L74="'V"),1,0)</f>
        <v>0</v>
      </c>
      <c r="BF74" s="17">
        <f>IF(AND(BF71=A74, L74="'V"),1,0)</f>
        <v>0</v>
      </c>
      <c r="BG74" s="17">
        <f>IF(AND(BG71=A74, L74="'V"),1,0)</f>
        <v>0</v>
      </c>
      <c r="BH74" s="17">
        <f>IF(AND(BH71=A74, L74="'V"),1,0)</f>
        <v>0</v>
      </c>
      <c r="BI74" s="17">
        <f>IF(AND(BI71=A74, L74="'V"),1,0)</f>
        <v>0</v>
      </c>
      <c r="BJ74" s="22">
        <f>IF(AND(BJ71=A74, L74="'V"),1,0)</f>
        <v>0</v>
      </c>
      <c r="BK74" s="3">
        <f>IF(AND(L73="'A",BK71=L74),1,0)</f>
        <v>0</v>
      </c>
      <c r="BL74" s="4">
        <f>IF(AND(L73="'A",BL71=L74),1,0)</f>
        <v>0</v>
      </c>
      <c r="BM74" s="4">
        <f>IF(AND(L73="'A",BM71=L74),1,0)</f>
        <v>0</v>
      </c>
      <c r="BN74" s="4">
        <f>IF(AND(L73="'A",BN71=L74),1,0)</f>
        <v>0</v>
      </c>
      <c r="BO74" s="5">
        <f>IF(AND(L73="'A",BO71=L74),1,0)</f>
        <v>0</v>
      </c>
      <c r="BP74" s="3">
        <f>IF(AND(L73="'Z",BP71=L74),1,0)</f>
        <v>0</v>
      </c>
      <c r="BQ74" s="4">
        <f>IF(AND(L73="'Z",BQ71=L74),1,0)</f>
        <v>0</v>
      </c>
      <c r="BR74" s="4">
        <f>IF(AND(L73="'Z",BR71=L74),1,0)</f>
        <v>0</v>
      </c>
      <c r="BS74" s="4">
        <f>IF(AND(L73="'Z",BS71=L74),1,0)</f>
        <v>0</v>
      </c>
      <c r="BT74" s="5">
        <f>IF(AND(L73="'Z",BT71=L74),1,0)</f>
        <v>0</v>
      </c>
      <c r="BU74" s="3">
        <f>IF(AND(L73="'D",BU71=L74),1,0)</f>
        <v>0</v>
      </c>
      <c r="BV74" s="4">
        <f>IF(AND(L73="'D",BV71=L74),1,0)</f>
        <v>0</v>
      </c>
      <c r="BW74" s="4">
        <f>IF(AND(L73="'D",BW71=L74),1,0)</f>
        <v>0</v>
      </c>
      <c r="BX74" s="4">
        <f>IF(AND(L73="'D",BX71=L74),1,0)</f>
        <v>1</v>
      </c>
      <c r="BY74" s="5">
        <f>IF(AND(L73="'D",BY71=L74),1,0)</f>
        <v>0</v>
      </c>
      <c r="BZ74" s="3">
        <f>IF(AND(L73="'N",BZ71=L74),1,0)</f>
        <v>0</v>
      </c>
      <c r="CA74" s="4">
        <f>IF(AND(L73="'N",CA71=L74),1,0)</f>
        <v>0</v>
      </c>
      <c r="CB74" s="4">
        <f>IF(AND(L73="'N",CB71=L74),1,0)</f>
        <v>0</v>
      </c>
      <c r="CC74" s="4">
        <f>IF(AND(L73="'N",CC71=L74),1,0)</f>
        <v>0</v>
      </c>
      <c r="CD74" s="5">
        <f>IF(AND(L73="'N",CD71=L74),1,0)</f>
        <v>0</v>
      </c>
      <c r="CE74" s="3">
        <f>IF(AND(L73="'V",CE71=L74),1,0)</f>
        <v>0</v>
      </c>
      <c r="CF74" s="4">
        <f>IF(AND(L73="'V",CF71=L74),1,0)</f>
        <v>0</v>
      </c>
      <c r="CG74" s="4">
        <f>IF(AND(L73="'V",CG71=L74),1,0)</f>
        <v>0</v>
      </c>
      <c r="CH74" s="4">
        <f>IF(AND(L73="'V",CH71=L74),1,0)</f>
        <v>0</v>
      </c>
      <c r="CI74" s="5">
        <f>IF(AND(L73="'V",CI71=L74),1,0)</f>
        <v>0</v>
      </c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  <c r="EC74" s="9"/>
      <c r="ED74" s="9"/>
      <c r="EE74" s="9"/>
      <c r="EF74" s="9"/>
      <c r="EG74" s="9"/>
      <c r="EH74" s="9"/>
      <c r="EI74" s="9"/>
      <c r="EJ74" s="9"/>
      <c r="EK74" s="9"/>
      <c r="EL74" s="9"/>
      <c r="EM74" s="9"/>
      <c r="EN74" s="9"/>
      <c r="EO74" s="9"/>
      <c r="EP74" s="9"/>
      <c r="EQ74" s="9"/>
      <c r="ER74" s="9"/>
      <c r="ES74" s="9"/>
      <c r="ET74" s="9"/>
      <c r="EU74" s="9"/>
      <c r="EV74" s="9"/>
      <c r="EW74" s="9"/>
      <c r="EX74" s="9"/>
      <c r="EY74" s="9"/>
      <c r="EZ74" s="9"/>
      <c r="FA74" s="9"/>
      <c r="FB74" s="9"/>
      <c r="FC74" s="9"/>
      <c r="FD74" s="9"/>
      <c r="FE74" s="9"/>
      <c r="FF74" s="9"/>
      <c r="FG74" s="9"/>
      <c r="FH74" s="9"/>
      <c r="FI74" s="9"/>
      <c r="FJ74" s="9"/>
      <c r="FK74" s="9"/>
      <c r="FL74" s="9"/>
      <c r="FM74" s="9"/>
      <c r="FN74" s="9"/>
      <c r="FO74" s="9"/>
      <c r="FP74" s="9"/>
      <c r="FQ74" s="9"/>
      <c r="FR74" s="9"/>
      <c r="FS74" s="9"/>
      <c r="FT74" s="9"/>
      <c r="FU74" s="9"/>
      <c r="FV74" s="9"/>
      <c r="FW74" s="9"/>
      <c r="FX74" s="9"/>
      <c r="FY74" s="9"/>
      <c r="FZ74" s="9"/>
      <c r="GA74" s="9"/>
      <c r="GB74" s="9"/>
      <c r="GC74" s="9"/>
      <c r="GD74" s="9"/>
      <c r="GE74" s="9"/>
      <c r="GF74" s="9"/>
      <c r="GG74" s="9"/>
      <c r="GH74" s="9"/>
      <c r="GI74" s="9"/>
      <c r="GJ74" s="9"/>
      <c r="GK74" s="9"/>
      <c r="GL74" s="9"/>
      <c r="GM74" s="9"/>
      <c r="GN74" s="9"/>
      <c r="GO74" s="9"/>
      <c r="GP74" s="9"/>
      <c r="GQ74" s="9"/>
      <c r="GR74" s="9"/>
      <c r="GS74" s="9"/>
      <c r="GT74" s="9"/>
      <c r="GU74" s="9"/>
      <c r="GV74" s="9"/>
      <c r="GW74" s="9"/>
      <c r="GX74" s="9"/>
      <c r="GY74" s="9"/>
      <c r="GZ74" s="9"/>
      <c r="HA74" s="9"/>
      <c r="HB74" s="9"/>
      <c r="HC74" s="9"/>
      <c r="HD74" s="9"/>
      <c r="HE74" s="9"/>
      <c r="HF74" s="9"/>
      <c r="HG74" s="9"/>
    </row>
    <row r="75" spans="1:215">
      <c r="A75" s="16" t="s">
        <v>11</v>
      </c>
      <c r="B75" s="3">
        <f>IF(ISBLANK(HLOOKUP(A75,C62:L67,2,FALSE)),0,HLOOKUP(A75,C62:L67,2,FALSE) * (C56*B74+C57*C74+C58*D74+C59*E74+C60*F74))</f>
        <v>0</v>
      </c>
      <c r="C75" s="4">
        <f>IF(ISBLANK(HLOOKUP(A75,C62:L67,3,FALSE)),0,HLOOKUP(A75,C62:L67,3,FALSE) * (D56*B74+D57*C74+D58*D74+D59*E74+D60*F74))</f>
        <v>0</v>
      </c>
      <c r="D75" s="4">
        <f>IF(ISBLANK(HLOOKUP(A75,C62:L67,4,FALSE)),0,HLOOKUP(A75,C62:L67,4,FALSE) * (E56*B74+E57*C74+E58*D74+E59*E74+E60*F74))</f>
        <v>0</v>
      </c>
      <c r="E75" s="4">
        <f>IF(ISBLANK(HLOOKUP(A75,C62:L67,5,FALSE)),0,HLOOKUP(A75,C62:L67,5,FALSE) * (F56*B74+F57*C74+F58*D74+F59*E74+F60*F74))</f>
        <v>0</v>
      </c>
      <c r="F75" s="4">
        <f>IF(ISBLANK(HLOOKUP(A75,C62:L67,6,FALSE)),0,HLOOKUP(A75,C62:L67,6,FALSE) * (G56*B74+G57*C74+G58*D74+G59*E74+G60*F74))</f>
        <v>4.6296296296296294E-3</v>
      </c>
      <c r="G75" s="3">
        <f>IF(ISBLANK(HLOOKUP(A75,C62:L67,MATCH(G71,C55:G55,0)+1,FALSE)),0,HLOOKUP(L76,C55:G60,MATCH(G71,C55:G55,0)+1,FALSE)*B75)</f>
        <v>0</v>
      </c>
      <c r="H75" s="4">
        <f>IF(ISBLANK(HLOOKUP(A75,C62:L67,MATCH(H71,C55:G55,0)+1,FALSE)),0,HLOOKUP(L76,C55:G60,MATCH(H71,C55:G55,0)+1,FALSE)*C75)</f>
        <v>0</v>
      </c>
      <c r="I75" s="4">
        <f>IF(ISBLANK(HLOOKUP(A75,C62:L67,MATCH(I71,C55:G55,0)+1,FALSE)),0,HLOOKUP(L76,C55:G60,MATCH(I71,C55:G55,0)+1,FALSE)*D75)</f>
        <v>0</v>
      </c>
      <c r="J75" s="4">
        <f>IF(ISBLANK(HLOOKUP(A75,C62:L67,MATCH(J71,C55:G55,0)+1,FALSE)),0,HLOOKUP(L76,C55:G60,MATCH(J71,C55:G55,0)+1,FALSE)*E75)</f>
        <v>0</v>
      </c>
      <c r="K75" s="5">
        <f>IF(ISBLANK(HLOOKUP(A75,C62:L67,MATCH(K71,C55:G55,0)+1,FALSE)),0,HLOOKUP(L76,C55:G60,MATCH(K71,C55:G55,0)+1,FALSE)*F75)</f>
        <v>2.3148148148148147E-3</v>
      </c>
      <c r="L75" s="32" t="str">
        <f>INDEX(G71:K71,1,MATCH(MAX(G75:K75),G75:K75,0))</f>
        <v>'V</v>
      </c>
      <c r="M75" s="21">
        <f>IF(AND(M71=A75, L75="'A"),1,0)</f>
        <v>0</v>
      </c>
      <c r="N75" s="17">
        <f>IF(AND(N71=A75, L75="'A"),1,0)</f>
        <v>0</v>
      </c>
      <c r="O75" s="17">
        <f>IF(AND(O71=A75, L75="'A"),1,0)</f>
        <v>0</v>
      </c>
      <c r="P75" s="17">
        <f>IF(AND(P71=A75, L75="'A"),1,0)</f>
        <v>0</v>
      </c>
      <c r="Q75" s="17">
        <f>IF(AND(Q71=A75, L75="'A"),1,0)</f>
        <v>0</v>
      </c>
      <c r="R75" s="17">
        <f>IF(AND(R71=A75, L75="'A"),1,0)</f>
        <v>0</v>
      </c>
      <c r="S75" s="17">
        <f>IF(AND(S71=A75, L75="'A"),1,0)</f>
        <v>0</v>
      </c>
      <c r="T75" s="17">
        <f>IF(AND(T71=A75, L75="'A"),1,0)</f>
        <v>0</v>
      </c>
      <c r="U75" s="17">
        <f>IF(AND(U71=A75, L75="'A"),1,0)</f>
        <v>0</v>
      </c>
      <c r="V75" s="22">
        <f>IF(AND(V71=A75, L75="'A"),1,0)</f>
        <v>0</v>
      </c>
      <c r="W75" s="21">
        <f>IF(AND(W71=A75, L75="'Z"),1,0)</f>
        <v>0</v>
      </c>
      <c r="X75" s="17">
        <f>IF(AND(X71=A75, L75="'Z"),1,0)</f>
        <v>0</v>
      </c>
      <c r="Y75" s="17">
        <f>IF(AND(Y71=A75, L75="'Z"),1,0)</f>
        <v>0</v>
      </c>
      <c r="Z75" s="17">
        <f>IF(AND(Z71=A75, L75="'Z"),1,0)</f>
        <v>0</v>
      </c>
      <c r="AA75" s="17">
        <f>IF(AND(AA71=A75, L75="'Z"),1,0)</f>
        <v>0</v>
      </c>
      <c r="AB75" s="17">
        <f>IF(AND(AB71=A75, L75="'Z"),1,0)</f>
        <v>0</v>
      </c>
      <c r="AC75" s="17">
        <f>IF(AND(AC71=A75, L75="'Z"),1,0)</f>
        <v>0</v>
      </c>
      <c r="AD75" s="17">
        <f>IF(AND(AD71=A75, L75="'Z"),1,0)</f>
        <v>0</v>
      </c>
      <c r="AE75" s="17">
        <f>IF(AND(AE71=A75, L75="'Z"),1,0)</f>
        <v>0</v>
      </c>
      <c r="AF75" s="22">
        <f>IF(AND(AF71=A75, L75="'Z"),1,0)</f>
        <v>0</v>
      </c>
      <c r="AG75" s="21">
        <f>IF(AND(AG71=A75, L75="'D"),1,0)</f>
        <v>0</v>
      </c>
      <c r="AH75" s="17">
        <f>IF(AND(AH71=A75, L75="'D"),1,0)</f>
        <v>0</v>
      </c>
      <c r="AI75" s="17">
        <f>IF(AND(AI71=A75, L75="'D"),1,0)</f>
        <v>0</v>
      </c>
      <c r="AJ75" s="17">
        <f>IF(AND(AJ71=A75, L75="'D"),1,0)</f>
        <v>0</v>
      </c>
      <c r="AK75" s="17">
        <f>IF(AND(AK71=A75, L75="'D"),1,0)</f>
        <v>0</v>
      </c>
      <c r="AL75" s="17">
        <f>IF(AND(AL71=A75, L75="'D"),1,0)</f>
        <v>0</v>
      </c>
      <c r="AM75" s="17">
        <f>IF(AND(AM71=A75, L75="'D"),1,0)</f>
        <v>0</v>
      </c>
      <c r="AN75" s="17">
        <f>IF(AND(AN71=A75, L75="'D"),1,0)</f>
        <v>0</v>
      </c>
      <c r="AO75" s="17">
        <f>IF(AND(AO71=A75, L75="'D"),1,0)</f>
        <v>0</v>
      </c>
      <c r="AP75" s="22">
        <f>IF(AND(AP71=A75, L75="'D"),1,0)</f>
        <v>0</v>
      </c>
      <c r="AQ75" s="21">
        <f>IF(AND(AQ71=A75, L75="'N"),1,0)</f>
        <v>0</v>
      </c>
      <c r="AR75" s="17">
        <f>IF(AND(AR71=A75, L75="'N"),1,0)</f>
        <v>0</v>
      </c>
      <c r="AS75" s="17">
        <f>IF(AND(AS71=A75, L75="'N"),1,0)</f>
        <v>0</v>
      </c>
      <c r="AT75" s="17">
        <f>IF(AND(AT71=A75, L75="'N"),1,0)</f>
        <v>0</v>
      </c>
      <c r="AU75" s="17">
        <f>IF(AND(AU71=A75, L75="'N"),1,0)</f>
        <v>0</v>
      </c>
      <c r="AV75" s="17">
        <f>IF(AND(AV71=A75, L75="'N"),1,0)</f>
        <v>0</v>
      </c>
      <c r="AW75" s="17">
        <f>IF(AND(AW71=A75, L75="'N"),1,0)</f>
        <v>0</v>
      </c>
      <c r="AX75" s="17">
        <f>IF(AND(AX71=A75, L75="'N"),1,0)</f>
        <v>0</v>
      </c>
      <c r="AY75" s="17">
        <f>IF(AND(AY71=A75, L75="'N"),1,0)</f>
        <v>0</v>
      </c>
      <c r="AZ75" s="22">
        <f>IF(AND(AZ71=A75, L75="'N"),1,0)</f>
        <v>0</v>
      </c>
      <c r="BA75" s="21">
        <f>IF(AND(BA71=A75, L75="'V"),1,0)</f>
        <v>0</v>
      </c>
      <c r="BB75" s="17">
        <f>IF(AND(BB71=A75, L75="'V"),1,0)</f>
        <v>0</v>
      </c>
      <c r="BC75" s="17">
        <f>IF(AND(BC71=A75, L75="'V"),1,0)</f>
        <v>0</v>
      </c>
      <c r="BD75" s="17">
        <f>IF(AND(BD71=A75, L75="'V"),1,0)</f>
        <v>0</v>
      </c>
      <c r="BE75" s="17">
        <f>IF(AND(BE71=A75, L75="'V"),1,0)</f>
        <v>0</v>
      </c>
      <c r="BF75" s="17">
        <f>IF(AND(BF71=A75, L75="'V"),1,0)</f>
        <v>0</v>
      </c>
      <c r="BG75" s="17">
        <f>IF(AND(BG71=A75, L75="'V"),1,0)</f>
        <v>1</v>
      </c>
      <c r="BH75" s="17">
        <f>IF(AND(BH71=A75, L75="'V"),1,0)</f>
        <v>0</v>
      </c>
      <c r="BI75" s="17">
        <f>IF(AND(BI71=A75, L75="'V"),1,0)</f>
        <v>0</v>
      </c>
      <c r="BJ75" s="22">
        <f>IF(AND(BJ71=A75, L75="'V"),1,0)</f>
        <v>0</v>
      </c>
      <c r="BK75" s="3">
        <f>IF(AND(L74="'A",BK71=L75),1,0)</f>
        <v>0</v>
      </c>
      <c r="BL75" s="4">
        <f>IF(AND(L74="'A",BL71=L75),1,0)</f>
        <v>0</v>
      </c>
      <c r="BM75" s="4">
        <f>IF(AND(L74="'A",BM71=L75),1,0)</f>
        <v>0</v>
      </c>
      <c r="BN75" s="4">
        <f>IF(AND(L74="'A",BN71=L75),1,0)</f>
        <v>0</v>
      </c>
      <c r="BO75" s="5">
        <f>IF(AND(L74="'A",BO71=L75),1,0)</f>
        <v>0</v>
      </c>
      <c r="BP75" s="3">
        <f>IF(AND(L74="'Z",BP71=L75),1,0)</f>
        <v>0</v>
      </c>
      <c r="BQ75" s="4">
        <f>IF(AND(L74="'Z",BQ71=L75),1,0)</f>
        <v>0</v>
      </c>
      <c r="BR75" s="4">
        <f>IF(AND(L74="'Z",BR71=L75),1,0)</f>
        <v>0</v>
      </c>
      <c r="BS75" s="4">
        <f>IF(AND(L74="'Z",BS71=L75),1,0)</f>
        <v>0</v>
      </c>
      <c r="BT75" s="5">
        <f>IF(AND(L74="'Z",BT71=L75),1,0)</f>
        <v>0</v>
      </c>
      <c r="BU75" s="3">
        <f>IF(AND(L74="'D",BU71=L75),1,0)</f>
        <v>0</v>
      </c>
      <c r="BV75" s="4">
        <f>IF(AND(L74="'D",BV71=L75),1,0)</f>
        <v>0</v>
      </c>
      <c r="BW75" s="4">
        <f>IF(AND(L74="'D",BW71=L75),1,0)</f>
        <v>0</v>
      </c>
      <c r="BX75" s="4">
        <f>IF(AND(L74="'D",BX71=L75),1,0)</f>
        <v>0</v>
      </c>
      <c r="BY75" s="5">
        <f>IF(AND(L74="'D",BY71=L75),1,0)</f>
        <v>0</v>
      </c>
      <c r="BZ75" s="3">
        <f>IF(AND(L74="'N",BZ71=L75),1,0)</f>
        <v>0</v>
      </c>
      <c r="CA75" s="4">
        <f>IF(AND(L74="'N",CA71=L75),1,0)</f>
        <v>0</v>
      </c>
      <c r="CB75" s="4">
        <f>IF(AND(L74="'N",CB71=L75),1,0)</f>
        <v>0</v>
      </c>
      <c r="CC75" s="4">
        <f>IF(AND(L74="'N",CC71=L75),1,0)</f>
        <v>0</v>
      </c>
      <c r="CD75" s="5">
        <f>IF(AND(L74="'N",CD71=L75),1,0)</f>
        <v>1</v>
      </c>
      <c r="CE75" s="3">
        <f>IF(AND(L74="'V",CE71=L75),1,0)</f>
        <v>0</v>
      </c>
      <c r="CF75" s="4">
        <f>IF(AND(L74="'V",CF71=L75),1,0)</f>
        <v>0</v>
      </c>
      <c r="CG75" s="4">
        <f>IF(AND(L74="'V",CG71=L75),1,0)</f>
        <v>0</v>
      </c>
      <c r="CH75" s="4">
        <f>IF(AND(L74="'V",CH71=L75),1,0)</f>
        <v>0</v>
      </c>
      <c r="CI75" s="5">
        <f>IF(AND(L74="'V",CI71=L75),1,0)</f>
        <v>0</v>
      </c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</row>
    <row r="76" spans="1:215">
      <c r="A76" s="16" t="s">
        <v>14</v>
      </c>
      <c r="B76" s="3">
        <f>IF(ISBLANK(HLOOKUP(A76,C62:L67,2,FALSE)),0,HLOOKUP(A76,C62:L67,2,FALSE) * (C56*B75+C57*C75+C58*D75+C59*E75+C60*F75))</f>
        <v>0</v>
      </c>
      <c r="C76" s="4">
        <f>IF(ISBLANK(HLOOKUP(A76,C62:L67,3,FALSE)),0,HLOOKUP(A76,C62:L67,3,FALSE) * (D56*B75+D57*C75+D58*D75+D59*E75+D60*F75))</f>
        <v>0</v>
      </c>
      <c r="D76" s="4">
        <f>IF(ISBLANK(HLOOKUP(A76,C62:L67,4,FALSE)),0,HLOOKUP(A76,C62:L67,4,FALSE) * (E56*B75+E57*C75+E58*D75+E59*E75+E60*F75))</f>
        <v>1.9290123456790122E-3</v>
      </c>
      <c r="E76" s="4">
        <f>IF(ISBLANK(HLOOKUP(A76,C62:L67,5,FALSE)),0,HLOOKUP(A76,C62:L67,5,FALSE) * (F56*B75+F57*C75+F58*D75+F59*E75+F60*F75))</f>
        <v>0</v>
      </c>
      <c r="F76" s="4">
        <f>IF(ISBLANK(HLOOKUP(A76,C62:L67,6,FALSE)),0,HLOOKUP(A76,C62:L67,6,FALSE) * (G56*B75+G57*C75+G58*D75+G59*E75+G60*F75))</f>
        <v>0</v>
      </c>
      <c r="G76" s="3">
        <f>IF(ISBLANK(HLOOKUP(A76,C62:L67,MATCH(G71,C55:G55,0)+1,FALSE)),0,HLOOKUP(L77,C55:G60,MATCH(G71,C55:G55,0)+1,FALSE)*B76)</f>
        <v>0</v>
      </c>
      <c r="H76" s="4">
        <f>IF(ISBLANK(HLOOKUP(A76,C62:L67,MATCH(H71,C55:G55,0)+1,FALSE)),0,HLOOKUP(L77,C55:G60,MATCH(H71,C55:G55,0)+1,FALSE)*C76)</f>
        <v>0</v>
      </c>
      <c r="I76" s="4">
        <f>IF(ISBLANK(HLOOKUP(A76,C62:L67,MATCH(I71,C55:G55,0)+1,FALSE)),0,HLOOKUP(L77,C55:G60,MATCH(I71,C55:G55,0)+1,FALSE)*D76)</f>
        <v>1.9290123456790122E-3</v>
      </c>
      <c r="J76" s="4">
        <f>IF(ISBLANK(HLOOKUP(A76,C62:L67,MATCH(J71,C55:G55,0)+1,FALSE)),0,HLOOKUP(L77,C55:G60,MATCH(J71,C55:G55,0)+1,FALSE)*E76)</f>
        <v>0</v>
      </c>
      <c r="K76" s="5">
        <f>IF(ISBLANK(HLOOKUP(A76,C62:L67,MATCH(K71,C55:G55,0)+1,FALSE)),0,HLOOKUP(L77,C55:G60,MATCH(K71,C55:G55,0)+1,FALSE)*F76)</f>
        <v>0</v>
      </c>
      <c r="L76" s="32" t="str">
        <f>INDEX(G71:K71,1,MATCH(MAX(G76:K76),G76:K76,0))</f>
        <v>'D</v>
      </c>
      <c r="M76" s="21">
        <f>IF(AND(M71=A76, L76="'A"),1,0)</f>
        <v>0</v>
      </c>
      <c r="N76" s="17">
        <f>IF(AND(N71=A76, L76="'A"),1,0)</f>
        <v>0</v>
      </c>
      <c r="O76" s="17">
        <f>IF(AND(O71=A76, L76="'A"),1,0)</f>
        <v>0</v>
      </c>
      <c r="P76" s="17">
        <f>IF(AND(P71=A76, L76="'A"),1,0)</f>
        <v>0</v>
      </c>
      <c r="Q76" s="17">
        <f>IF(AND(Q71=A76, L76="'A"),1,0)</f>
        <v>0</v>
      </c>
      <c r="R76" s="17">
        <f>IF(AND(R71=A76, L76="'A"),1,0)</f>
        <v>0</v>
      </c>
      <c r="S76" s="17">
        <f>IF(AND(S71=A76, L76="'A"),1,0)</f>
        <v>0</v>
      </c>
      <c r="T76" s="17">
        <f>IF(AND(T71=A76, L76="'A"),1,0)</f>
        <v>0</v>
      </c>
      <c r="U76" s="17">
        <f>IF(AND(U71=A76, L76="'A"),1,0)</f>
        <v>0</v>
      </c>
      <c r="V76" s="22">
        <f>IF(AND(V71=A76, L76="'A"),1,0)</f>
        <v>0</v>
      </c>
      <c r="W76" s="21">
        <f>IF(AND(W71=A76, L76="'Z"),1,0)</f>
        <v>0</v>
      </c>
      <c r="X76" s="17">
        <f>IF(AND(X71=A76, L76="'Z"),1,0)</f>
        <v>0</v>
      </c>
      <c r="Y76" s="17">
        <f>IF(AND(Y71=A76, L76="'Z"),1,0)</f>
        <v>0</v>
      </c>
      <c r="Z76" s="17">
        <f>IF(AND(Z71=A76, L76="'Z"),1,0)</f>
        <v>0</v>
      </c>
      <c r="AA76" s="17">
        <f>IF(AND(AA71=A76, L76="'Z"),1,0)</f>
        <v>0</v>
      </c>
      <c r="AB76" s="17">
        <f>IF(AND(AB71=A76, L76="'Z"),1,0)</f>
        <v>0</v>
      </c>
      <c r="AC76" s="17">
        <f>IF(AND(AC71=A76, L76="'Z"),1,0)</f>
        <v>0</v>
      </c>
      <c r="AD76" s="17">
        <f>IF(AND(AD71=A76, L76="'Z"),1,0)</f>
        <v>0</v>
      </c>
      <c r="AE76" s="17">
        <f>IF(AND(AE71=A76, L76="'Z"),1,0)</f>
        <v>0</v>
      </c>
      <c r="AF76" s="22">
        <f>IF(AND(AF71=A76, L76="'Z"),1,0)</f>
        <v>0</v>
      </c>
      <c r="AG76" s="21">
        <f>IF(AND(AG71=A76, L76="'D"),1,0)</f>
        <v>0</v>
      </c>
      <c r="AH76" s="17">
        <f>IF(AND(AH71=A76, L76="'D"),1,0)</f>
        <v>0</v>
      </c>
      <c r="AI76" s="17">
        <f>IF(AND(AI71=A76, L76="'D"),1,0)</f>
        <v>0</v>
      </c>
      <c r="AJ76" s="17">
        <f>IF(AND(AJ71=A76, L76="'D"),1,0)</f>
        <v>0</v>
      </c>
      <c r="AK76" s="17">
        <f>IF(AND(AK71=A76, L76="'D"),1,0)</f>
        <v>0</v>
      </c>
      <c r="AL76" s="17">
        <f>IF(AND(AL71=A76, L76="'D"),1,0)</f>
        <v>0</v>
      </c>
      <c r="AM76" s="17">
        <f>IF(AND(AM71=A76, L76="'D"),1,0)</f>
        <v>0</v>
      </c>
      <c r="AN76" s="17">
        <f>IF(AND(AN71=A76, L76="'D"),1,0)</f>
        <v>0</v>
      </c>
      <c r="AO76" s="17">
        <f>IF(AND(AO71=A76, L76="'D"),1,0)</f>
        <v>0</v>
      </c>
      <c r="AP76" s="22">
        <f>IF(AND(AP71=A76, L76="'D"),1,0)</f>
        <v>1</v>
      </c>
      <c r="AQ76" s="21">
        <f>IF(AND(AQ71=A76, L76="'N"),1,0)</f>
        <v>0</v>
      </c>
      <c r="AR76" s="17">
        <f>IF(AND(AR71=A76, L76="'N"),1,0)</f>
        <v>0</v>
      </c>
      <c r="AS76" s="17">
        <f>IF(AND(AS71=A76, L76="'N"),1,0)</f>
        <v>0</v>
      </c>
      <c r="AT76" s="17">
        <f>IF(AND(AT71=A76, L76="'N"),1,0)</f>
        <v>0</v>
      </c>
      <c r="AU76" s="17">
        <f>IF(AND(AU71=A76, L76="'N"),1,0)</f>
        <v>0</v>
      </c>
      <c r="AV76" s="17">
        <f>IF(AND(AV71=A76, L76="'N"),1,0)</f>
        <v>0</v>
      </c>
      <c r="AW76" s="17">
        <f>IF(AND(AW71=A76, L76="'N"),1,0)</f>
        <v>0</v>
      </c>
      <c r="AX76" s="17">
        <f>IF(AND(AX71=A76, L76="'N"),1,0)</f>
        <v>0</v>
      </c>
      <c r="AY76" s="17">
        <f>IF(AND(AY71=A76, L76="'N"),1,0)</f>
        <v>0</v>
      </c>
      <c r="AZ76" s="22">
        <f>IF(AND(AZ71=A76, L76="'N"),1,0)</f>
        <v>0</v>
      </c>
      <c r="BA76" s="21">
        <f>IF(AND(BA71=A76, L76="'V"),1,0)</f>
        <v>0</v>
      </c>
      <c r="BB76" s="17">
        <f>IF(AND(BB71=A76, L76="'V"),1,0)</f>
        <v>0</v>
      </c>
      <c r="BC76" s="17">
        <f>IF(AND(BC71=A76, L76="'V"),1,0)</f>
        <v>0</v>
      </c>
      <c r="BD76" s="17">
        <f>IF(AND(BD71=A76, L76="'V"),1,0)</f>
        <v>0</v>
      </c>
      <c r="BE76" s="17">
        <f>IF(AND(BE71=A76, L76="'V"),1,0)</f>
        <v>0</v>
      </c>
      <c r="BF76" s="17">
        <f>IF(AND(BF71=A76, L76="'V"),1,0)</f>
        <v>0</v>
      </c>
      <c r="BG76" s="17">
        <f>IF(AND(BG71=A76, L76="'V"),1,0)</f>
        <v>0</v>
      </c>
      <c r="BH76" s="17">
        <f>IF(AND(BH71=A76, L76="'V"),1,0)</f>
        <v>0</v>
      </c>
      <c r="BI76" s="17">
        <f>IF(AND(BI71=A76, L76="'V"),1,0)</f>
        <v>0</v>
      </c>
      <c r="BJ76" s="22">
        <f>IF(AND(BJ71=A76, L76="'V"),1,0)</f>
        <v>0</v>
      </c>
      <c r="BK76" s="3">
        <f>IF(AND(L75="'A",BK71=L76),1,0)</f>
        <v>0</v>
      </c>
      <c r="BL76" s="4">
        <f>IF(AND(L75="'A",BL71=L76),1,0)</f>
        <v>0</v>
      </c>
      <c r="BM76" s="4">
        <f>IF(AND(L75="'A",BM71=L76),1,0)</f>
        <v>0</v>
      </c>
      <c r="BN76" s="4">
        <f>IF(AND(L75="'A",BN71=L76),1,0)</f>
        <v>0</v>
      </c>
      <c r="BO76" s="5">
        <f>IF(AND(L75="'A",BO71=L76),1,0)</f>
        <v>0</v>
      </c>
      <c r="BP76" s="3">
        <f>IF(AND(L75="'Z",BP71=L76),1,0)</f>
        <v>0</v>
      </c>
      <c r="BQ76" s="4">
        <f>IF(AND(L75="'Z",BQ71=L76),1,0)</f>
        <v>0</v>
      </c>
      <c r="BR76" s="4">
        <f>IF(AND(L75="'Z",BR71=L76),1,0)</f>
        <v>0</v>
      </c>
      <c r="BS76" s="4">
        <f>IF(AND(L75="'Z",BS71=L76),1,0)</f>
        <v>0</v>
      </c>
      <c r="BT76" s="5">
        <f>IF(AND(L75="'Z",BT71=L76),1,0)</f>
        <v>0</v>
      </c>
      <c r="BU76" s="3">
        <f>IF(AND(L75="'D",BU71=L76),1,0)</f>
        <v>0</v>
      </c>
      <c r="BV76" s="4">
        <f>IF(AND(L75="'D",BV71=L76),1,0)</f>
        <v>0</v>
      </c>
      <c r="BW76" s="4">
        <f>IF(AND(L75="'D",BW71=L76),1,0)</f>
        <v>0</v>
      </c>
      <c r="BX76" s="4">
        <f>IF(AND(L75="'D",BX71=L76),1,0)</f>
        <v>0</v>
      </c>
      <c r="BY76" s="5">
        <f>IF(AND(L75="'D",BY71=L76),1,0)</f>
        <v>0</v>
      </c>
      <c r="BZ76" s="3">
        <f>IF(AND(L75="'N",BZ71=L76),1,0)</f>
        <v>0</v>
      </c>
      <c r="CA76" s="4">
        <f>IF(AND(L75="'N",CA71=L76),1,0)</f>
        <v>0</v>
      </c>
      <c r="CB76" s="4">
        <f>IF(AND(L75="'N",CB71=L76),1,0)</f>
        <v>0</v>
      </c>
      <c r="CC76" s="4">
        <f>IF(AND(L75="'N",CC71=L76),1,0)</f>
        <v>0</v>
      </c>
      <c r="CD76" s="5">
        <f>IF(AND(L75="'N",CD71=L76),1,0)</f>
        <v>0</v>
      </c>
      <c r="CE76" s="3">
        <f>IF(AND(L75="'V",CE71=L76),1,0)</f>
        <v>0</v>
      </c>
      <c r="CF76" s="4">
        <f>IF(AND(L75="'V",CF71=L76),1,0)</f>
        <v>0</v>
      </c>
      <c r="CG76" s="4">
        <f>IF(AND(L75="'V",CG71=L76),1,0)</f>
        <v>1</v>
      </c>
      <c r="CH76" s="4">
        <f>IF(AND(L75="'V",CH71=L76),1,0)</f>
        <v>0</v>
      </c>
      <c r="CI76" s="5">
        <f>IF(AND(L75="'V",CI71=L76),1,0)</f>
        <v>0</v>
      </c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</row>
    <row r="77" spans="1:215">
      <c r="A77" s="16" t="s">
        <v>9</v>
      </c>
      <c r="B77" s="3">
        <f>IF(ISBLANK(HLOOKUP(A77,C62:L67,2,FALSE)),0,HLOOKUP(A77,C62:L67,2,FALSE) * (C56*B76+C57*C76+C58*D76+C59*E76+C60*F76))</f>
        <v>0</v>
      </c>
      <c r="C77" s="4">
        <f>IF(ISBLANK(HLOOKUP(A77,C62:L67,3,FALSE)),0,HLOOKUP(A77,C62:L67,3,FALSE) * (D56*B76+D57*C76+D58*D76+D59*E76+D60*F76))</f>
        <v>0</v>
      </c>
      <c r="D77" s="4">
        <f>IF(ISBLANK(HLOOKUP(A77,C62:L67,4,FALSE)),0,HLOOKUP(A77,C62:L67,4,FALSE) * (E56*B76+E57*C76+E58*D76+E59*E76+E60*F76))</f>
        <v>0</v>
      </c>
      <c r="E77" s="4">
        <f>IF(ISBLANK(HLOOKUP(A77,C62:L67,5,FALSE)),0,HLOOKUP(A77,C62:L67,5,FALSE) * (F56*B76+F57*C76+F58*D76+F59*E76+F60*F76))</f>
        <v>9.6450617283950612E-4</v>
      </c>
      <c r="F77" s="4">
        <f>IF(ISBLANK(HLOOKUP(A77,C62:L67,6,FALSE)),0,HLOOKUP(A77,C62:L67,6,FALSE) * (G56*B76+G57*C76+G58*D76+G59*E76+G60*F76))</f>
        <v>0</v>
      </c>
      <c r="G77" s="3">
        <f>IF(ISBLANK(HLOOKUP(A77,C62:L67,MATCH(G71,C55:G55,0)+1,FALSE)),0,HLOOKUP(L78,C55:G60,MATCH(G71,C55:G55,0)+1,FALSE)*B77)</f>
        <v>0</v>
      </c>
      <c r="H77" s="4">
        <f>IF(ISBLANK(HLOOKUP(A77,C62:L67,MATCH(H71,C55:G55,0)+1,FALSE)),0,HLOOKUP(L78,C55:G60,MATCH(H71,C55:G55,0)+1,FALSE)*C77)</f>
        <v>0</v>
      </c>
      <c r="I77" s="4">
        <f>IF(ISBLANK(HLOOKUP(A77,C62:L67,MATCH(I71,C55:G55,0)+1,FALSE)),0,HLOOKUP(L78,C55:G60,MATCH(I71,C55:G55,0)+1,FALSE)*D77)</f>
        <v>0</v>
      </c>
      <c r="J77" s="4">
        <f>IF(ISBLANK(HLOOKUP(A77,C62:L67,MATCH(J71,C55:G55,0)+1,FALSE)),0,HLOOKUP(L78,C55:G60,MATCH(J71,C55:G55,0)+1,FALSE)*E77)</f>
        <v>3.2150205761316867E-4</v>
      </c>
      <c r="K77" s="5">
        <f>IF(ISBLANK(HLOOKUP(A77,C62:L67,MATCH(K71,C55:G55,0)+1,FALSE)),0,HLOOKUP(L78,C55:G60,MATCH(K71,C55:G55,0)+1,FALSE)*F77)</f>
        <v>0</v>
      </c>
      <c r="L77" s="32" t="str">
        <f>INDEX(G71:K71,1,MATCH(MAX(G77:K77),G77:K77,0))</f>
        <v>'N</v>
      </c>
      <c r="M77" s="21">
        <f>IF(AND(M71=A77, L77="'A"),1,0)</f>
        <v>0</v>
      </c>
      <c r="N77" s="17">
        <f>IF(AND(N71=A77, L77="'A"),1,0)</f>
        <v>0</v>
      </c>
      <c r="O77" s="17">
        <f>IF(AND(O71=A77, L77="'A"),1,0)</f>
        <v>0</v>
      </c>
      <c r="P77" s="17">
        <f>IF(AND(P71=A77, L77="'A"),1,0)</f>
        <v>0</v>
      </c>
      <c r="Q77" s="17">
        <f>IF(AND(Q71=A77, L77="'A"),1,0)</f>
        <v>0</v>
      </c>
      <c r="R77" s="17">
        <f>IF(AND(R71=A77, L77="'A"),1,0)</f>
        <v>0</v>
      </c>
      <c r="S77" s="17">
        <f>IF(AND(S71=A77, L77="'A"),1,0)</f>
        <v>0</v>
      </c>
      <c r="T77" s="17">
        <f>IF(AND(T71=A77, L77="'A"),1,0)</f>
        <v>0</v>
      </c>
      <c r="U77" s="17">
        <f>IF(AND(U71=A77, L77="'A"),1,0)</f>
        <v>0</v>
      </c>
      <c r="V77" s="22">
        <f>IF(AND(V71=A77, L77="'A"),1,0)</f>
        <v>0</v>
      </c>
      <c r="W77" s="21">
        <f>IF(AND(W71=A77, L77="'Z"),1,0)</f>
        <v>0</v>
      </c>
      <c r="X77" s="17">
        <f>IF(AND(X71=A77, L77="'Z"),1,0)</f>
        <v>0</v>
      </c>
      <c r="Y77" s="17">
        <f>IF(AND(Y71=A77, L77="'Z"),1,0)</f>
        <v>0</v>
      </c>
      <c r="Z77" s="17">
        <f>IF(AND(Z71=A77, L77="'Z"),1,0)</f>
        <v>0</v>
      </c>
      <c r="AA77" s="17">
        <f>IF(AND(AA71=A77, L77="'Z"),1,0)</f>
        <v>0</v>
      </c>
      <c r="AB77" s="17">
        <f>IF(AND(AB71=A77, L77="'Z"),1,0)</f>
        <v>0</v>
      </c>
      <c r="AC77" s="17">
        <f>IF(AND(AC71=A77, L77="'Z"),1,0)</f>
        <v>0</v>
      </c>
      <c r="AD77" s="17">
        <f>IF(AND(AD71=A77, L77="'Z"),1,0)</f>
        <v>0</v>
      </c>
      <c r="AE77" s="17">
        <f>IF(AND(AE71=A77, L77="'Z"),1,0)</f>
        <v>0</v>
      </c>
      <c r="AF77" s="22">
        <f>IF(AND(AF71=A77, L77="'Z"),1,0)</f>
        <v>0</v>
      </c>
      <c r="AG77" s="21">
        <f>IF(AND(AG71=A77, L77="'D"),1,0)</f>
        <v>0</v>
      </c>
      <c r="AH77" s="17">
        <f>IF(AND(AH71=A77, L77="'D"),1,0)</f>
        <v>0</v>
      </c>
      <c r="AI77" s="17">
        <f>IF(AND(AI71=A77, L77="'D"),1,0)</f>
        <v>0</v>
      </c>
      <c r="AJ77" s="17">
        <f>IF(AND(AJ71=A77, L77="'D"),1,0)</f>
        <v>0</v>
      </c>
      <c r="AK77" s="17">
        <f>IF(AND(AK71=A77, L77="'D"),1,0)</f>
        <v>0</v>
      </c>
      <c r="AL77" s="17">
        <f>IF(AND(AL71=A77, L77="'D"),1,0)</f>
        <v>0</v>
      </c>
      <c r="AM77" s="17">
        <f>IF(AND(AM71=A77, L77="'D"),1,0)</f>
        <v>0</v>
      </c>
      <c r="AN77" s="17">
        <f>IF(AND(AN71=A77, L77="'D"),1,0)</f>
        <v>0</v>
      </c>
      <c r="AO77" s="17">
        <f>IF(AND(AO71=A77, L77="'D"),1,0)</f>
        <v>0</v>
      </c>
      <c r="AP77" s="22">
        <f>IF(AND(AP71=A77, L77="'D"),1,0)</f>
        <v>0</v>
      </c>
      <c r="AQ77" s="21">
        <f>IF(AND(AQ71=A77, L77="'N"),1,0)</f>
        <v>0</v>
      </c>
      <c r="AR77" s="17">
        <f>IF(AND(AR71=A77, L77="'N"),1,0)</f>
        <v>0</v>
      </c>
      <c r="AS77" s="17">
        <f>IF(AND(AS71=A77, L77="'N"),1,0)</f>
        <v>0</v>
      </c>
      <c r="AT77" s="17">
        <f>IF(AND(AT71=A77, L77="'N"),1,0)</f>
        <v>0</v>
      </c>
      <c r="AU77" s="17">
        <f>IF(AND(AU71=A77, L77="'N"),1,0)</f>
        <v>1</v>
      </c>
      <c r="AV77" s="17">
        <f>IF(AND(AV71=A77, L77="'N"),1,0)</f>
        <v>0</v>
      </c>
      <c r="AW77" s="17">
        <f>IF(AND(AW71=A77, L77="'N"),1,0)</f>
        <v>0</v>
      </c>
      <c r="AX77" s="17">
        <f>IF(AND(AX71=A77, L77="'N"),1,0)</f>
        <v>0</v>
      </c>
      <c r="AY77" s="17">
        <f>IF(AND(AY71=A77, L77="'N"),1,0)</f>
        <v>0</v>
      </c>
      <c r="AZ77" s="22">
        <f>IF(AND(AZ71=A77, L77="'N"),1,0)</f>
        <v>0</v>
      </c>
      <c r="BA77" s="21">
        <f>IF(AND(BA71=A77, L77="'V"),1,0)</f>
        <v>0</v>
      </c>
      <c r="BB77" s="17">
        <f>IF(AND(BB71=A77, L77="'V"),1,0)</f>
        <v>0</v>
      </c>
      <c r="BC77" s="17">
        <f>IF(AND(BC71=A77, L77="'V"),1,0)</f>
        <v>0</v>
      </c>
      <c r="BD77" s="17">
        <f>IF(AND(BD71=A77, L77="'V"),1,0)</f>
        <v>0</v>
      </c>
      <c r="BE77" s="17">
        <f>IF(AND(BE71=A77, L77="'V"),1,0)</f>
        <v>0</v>
      </c>
      <c r="BF77" s="17">
        <f>IF(AND(BF71=A77, L77="'V"),1,0)</f>
        <v>0</v>
      </c>
      <c r="BG77" s="17">
        <f>IF(AND(BG71=A77, L77="'V"),1,0)</f>
        <v>0</v>
      </c>
      <c r="BH77" s="17">
        <f>IF(AND(BH71=A77, L77="'V"),1,0)</f>
        <v>0</v>
      </c>
      <c r="BI77" s="17">
        <f>IF(AND(BI71=A77, L77="'V"),1,0)</f>
        <v>0</v>
      </c>
      <c r="BJ77" s="22">
        <f>IF(AND(BJ71=A77, L77="'V"),1,0)</f>
        <v>0</v>
      </c>
      <c r="BK77" s="3">
        <f>IF(AND(L76="'A",BK71=L77),1,0)</f>
        <v>0</v>
      </c>
      <c r="BL77" s="4">
        <f>IF(AND(L76="'A",BL71=L77),1,0)</f>
        <v>0</v>
      </c>
      <c r="BM77" s="4">
        <f>IF(AND(L76="'A",BM71=L77),1,0)</f>
        <v>0</v>
      </c>
      <c r="BN77" s="4">
        <f>IF(AND(L76="'A",BN71=L77),1,0)</f>
        <v>0</v>
      </c>
      <c r="BO77" s="5">
        <f>IF(AND(L76="'A",BO71=L77),1,0)</f>
        <v>0</v>
      </c>
      <c r="BP77" s="3">
        <f>IF(AND(L76="'Z",BP71=L77),1,0)</f>
        <v>0</v>
      </c>
      <c r="BQ77" s="4">
        <f>IF(AND(L76="'Z",BQ71=L77),1,0)</f>
        <v>0</v>
      </c>
      <c r="BR77" s="4">
        <f>IF(AND(L76="'Z",BR71=L77),1,0)</f>
        <v>0</v>
      </c>
      <c r="BS77" s="4">
        <f>IF(AND(L76="'Z",BS71=L77),1,0)</f>
        <v>0</v>
      </c>
      <c r="BT77" s="5">
        <f>IF(AND(L76="'Z",BT71=L77),1,0)</f>
        <v>0</v>
      </c>
      <c r="BU77" s="3">
        <f>IF(AND(L76="'D",BU71=L77),1,0)</f>
        <v>0</v>
      </c>
      <c r="BV77" s="4">
        <f>IF(AND(L76="'D",BV71=L77),1,0)</f>
        <v>0</v>
      </c>
      <c r="BW77" s="4">
        <f>IF(AND(L76="'D",BW71=L77),1,0)</f>
        <v>0</v>
      </c>
      <c r="BX77" s="4">
        <f>IF(AND(L76="'D",BX71=L77),1,0)</f>
        <v>1</v>
      </c>
      <c r="BY77" s="5">
        <f>IF(AND(L76="'D",BY71=L77),1,0)</f>
        <v>0</v>
      </c>
      <c r="BZ77" s="3">
        <f>IF(AND(L76="'N",BZ71=L77),1,0)</f>
        <v>0</v>
      </c>
      <c r="CA77" s="4">
        <f>IF(AND(L76="'N",CA71=L77),1,0)</f>
        <v>0</v>
      </c>
      <c r="CB77" s="4">
        <f>IF(AND(L76="'N",CB71=L77),1,0)</f>
        <v>0</v>
      </c>
      <c r="CC77" s="4">
        <f>IF(AND(L76="'N",CC71=L77),1,0)</f>
        <v>0</v>
      </c>
      <c r="CD77" s="5">
        <f>IF(AND(L76="'N",CD71=L77),1,0)</f>
        <v>0</v>
      </c>
      <c r="CE77" s="3">
        <f>IF(AND(L76="'V",CE71=L77),1,0)</f>
        <v>0</v>
      </c>
      <c r="CF77" s="4">
        <f>IF(AND(L76="'V",CF71=L77),1,0)</f>
        <v>0</v>
      </c>
      <c r="CG77" s="4">
        <f>IF(AND(L76="'V",CG71=L77),1,0)</f>
        <v>0</v>
      </c>
      <c r="CH77" s="4">
        <f>IF(AND(L76="'V",CH71=L77),1,0)</f>
        <v>0</v>
      </c>
      <c r="CI77" s="5">
        <f>IF(AND(L76="'V",CI71=L77),1,0)</f>
        <v>0</v>
      </c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</row>
    <row r="78" spans="1:215">
      <c r="A78" s="16" t="s">
        <v>6</v>
      </c>
      <c r="B78" s="3">
        <f>IF(ISBLANK(HLOOKUP(A78,C62:L67,2,FALSE)),0,HLOOKUP(A78,C62:L67,2,FALSE) * (C56*B77+C57*C77+C58*D77+C59*E77+C60*F77))</f>
        <v>0</v>
      </c>
      <c r="C78" s="4">
        <f>IF(ISBLANK(HLOOKUP(A78,C62:L67,3,FALSE)),0,HLOOKUP(A78,C62:L67,3,FALSE) * (D56*B77+D57*C77+D58*D77+D59*E77+D60*F77))</f>
        <v>3.2150205761316867E-4</v>
      </c>
      <c r="D78" s="4">
        <f>IF(ISBLANK(HLOOKUP(A78,C62:L67,4,FALSE)),0,HLOOKUP(A78,C62:L67,4,FALSE) * (E56*B77+E57*C77+E58*D77+E59*E77+E60*F77))</f>
        <v>0</v>
      </c>
      <c r="E78" s="4">
        <f>IF(ISBLANK(HLOOKUP(A78,C62:L67,5,FALSE)),0,HLOOKUP(A78,C62:L67,5,FALSE) * (F56*B77+F57*C77+F58*D77+F59*E77+F60*F77))</f>
        <v>0</v>
      </c>
      <c r="F78" s="4">
        <f>IF(ISBLANK(HLOOKUP(A78,C62:L67,6,FALSE)),0,HLOOKUP(A78,C62:L67,6,FALSE) * (G56*B77+G57*C77+G58*D77+G59*E77+G60*F77))</f>
        <v>0</v>
      </c>
      <c r="G78" s="3">
        <f>IF(ISBLANK(HLOOKUP(A78,C62:L67,MATCH(G71,C55:G55,0)+1,FALSE)),0,HLOOKUP(A78,C62:L67,MATCH(G71,C55:G55,0)+1,FALSE))</f>
        <v>0</v>
      </c>
      <c r="H78" s="4">
        <f>IF(ISBLANK(HLOOKUP(A78,C62:L67,MATCH(H71,C55:G55,0)+1,FALSE)),0,HLOOKUP(A78,C62:L67,MATCH(H71,C55:G55,0)+1,FALSE))</f>
        <v>1</v>
      </c>
      <c r="I78" s="4">
        <f>IF(ISBLANK(HLOOKUP(A78,C62:L67,MATCH(I71,C55:G55,0)+1,FALSE)),0,HLOOKUP(A78,C62:L67,MATCH(I71,C55:G55,0)+1,FALSE))</f>
        <v>0</v>
      </c>
      <c r="J78" s="4">
        <f>IF(ISBLANK(HLOOKUP(A78,C62:L67,MATCH(J71,C55:G55,0)+1,FALSE)),0,HLOOKUP(A78,C62:L67,MATCH(J71,C55:G55,0)+1,FALSE))</f>
        <v>0</v>
      </c>
      <c r="K78" s="5">
        <f>IF(ISBLANK(HLOOKUP(A78,C62:L67,MATCH(K71,C55:G55,0)+1,FALSE)),0,HLOOKUP(A78,C62:L67,MATCH(K71,C55:G55,0)+1,FALSE))</f>
        <v>0</v>
      </c>
      <c r="L78" s="32" t="str">
        <f>INDEX(G71:K71,1,MATCH(MAX(G78:K78),G78:K78,0))</f>
        <v>'Z</v>
      </c>
      <c r="M78" s="21">
        <f>IF(AND(M71=A78, L78="'A"),1,0)</f>
        <v>0</v>
      </c>
      <c r="N78" s="17">
        <f>IF(AND(N71=A78, L78="'A"),1,0)</f>
        <v>0</v>
      </c>
      <c r="O78" s="17">
        <f>IF(AND(O71=A78, L78="'A"),1,0)</f>
        <v>0</v>
      </c>
      <c r="P78" s="17">
        <f>IF(AND(P71=A78, L78="'A"),1,0)</f>
        <v>0</v>
      </c>
      <c r="Q78" s="17">
        <f>IF(AND(Q71=A78, L78="'A"),1,0)</f>
        <v>0</v>
      </c>
      <c r="R78" s="17">
        <f>IF(AND(R71=A78, L78="'A"),1,0)</f>
        <v>0</v>
      </c>
      <c r="S78" s="17">
        <f>IF(AND(S71=A78, L78="'A"),1,0)</f>
        <v>0</v>
      </c>
      <c r="T78" s="17">
        <f>IF(AND(T71=A78, L78="'A"),1,0)</f>
        <v>0</v>
      </c>
      <c r="U78" s="17">
        <f>IF(AND(U71=A78, L78="'A"),1,0)</f>
        <v>0</v>
      </c>
      <c r="V78" s="22">
        <f>IF(AND(V71=A78, L78="'A"),1,0)</f>
        <v>0</v>
      </c>
      <c r="W78" s="21">
        <f>IF(AND(W71=A78, L78="'Z"),1,0)</f>
        <v>0</v>
      </c>
      <c r="X78" s="17">
        <f>IF(AND(X71=A78, L78="'Z"),1,0)</f>
        <v>1</v>
      </c>
      <c r="Y78" s="17">
        <f>IF(AND(Y71=A78, L78="'Z"),1,0)</f>
        <v>0</v>
      </c>
      <c r="Z78" s="17">
        <f>IF(AND(Z71=A78, L78="'Z"),1,0)</f>
        <v>0</v>
      </c>
      <c r="AA78" s="17">
        <f>IF(AND(AA71=A78, L78="'Z"),1,0)</f>
        <v>0</v>
      </c>
      <c r="AB78" s="17">
        <f>IF(AND(AB71=A78, L78="'Z"),1,0)</f>
        <v>0</v>
      </c>
      <c r="AC78" s="17">
        <f>IF(AND(AC71=A78, L78="'Z"),1,0)</f>
        <v>0</v>
      </c>
      <c r="AD78" s="17">
        <f>IF(AND(AD71=A78, L78="'Z"),1,0)</f>
        <v>0</v>
      </c>
      <c r="AE78" s="17">
        <f>IF(AND(AE71=A78, L78="'Z"),1,0)</f>
        <v>0</v>
      </c>
      <c r="AF78" s="22">
        <f>IF(AND(AF71=A78, L78="'Z"),1,0)</f>
        <v>0</v>
      </c>
      <c r="AG78" s="21">
        <f>IF(AND(AG71=A78, L78="'D"),1,0)</f>
        <v>0</v>
      </c>
      <c r="AH78" s="17">
        <f>IF(AND(AH71=A78, L78="'D"),1,0)</f>
        <v>0</v>
      </c>
      <c r="AI78" s="17">
        <f>IF(AND(AI71=A78, L78="'D"),1,0)</f>
        <v>0</v>
      </c>
      <c r="AJ78" s="17">
        <f>IF(AND(AJ71=A78, L78="'D"),1,0)</f>
        <v>0</v>
      </c>
      <c r="AK78" s="17">
        <f>IF(AND(AK71=A78, L78="'D"),1,0)</f>
        <v>0</v>
      </c>
      <c r="AL78" s="17">
        <f>IF(AND(AL71=A78, L78="'D"),1,0)</f>
        <v>0</v>
      </c>
      <c r="AM78" s="17">
        <f>IF(AND(AM71=A78, L78="'D"),1,0)</f>
        <v>0</v>
      </c>
      <c r="AN78" s="17">
        <f>IF(AND(AN71=A78, L78="'D"),1,0)</f>
        <v>0</v>
      </c>
      <c r="AO78" s="17">
        <f>IF(AND(AO71=A78, L78="'D"),1,0)</f>
        <v>0</v>
      </c>
      <c r="AP78" s="22">
        <f>IF(AND(AP71=A78, L78="'D"),1,0)</f>
        <v>0</v>
      </c>
      <c r="AQ78" s="21">
        <f>IF(AND(AQ71=A78, L78="'N"),1,0)</f>
        <v>0</v>
      </c>
      <c r="AR78" s="17">
        <f>IF(AND(AR71=A78, L78="'N"),1,0)</f>
        <v>0</v>
      </c>
      <c r="AS78" s="17">
        <f>IF(AND(AS71=A78, L78="'N"),1,0)</f>
        <v>0</v>
      </c>
      <c r="AT78" s="17">
        <f>IF(AND(AT71=A78, L78="'N"),1,0)</f>
        <v>0</v>
      </c>
      <c r="AU78" s="17">
        <f>IF(AND(AU71=A78, L78="'N"),1,0)</f>
        <v>0</v>
      </c>
      <c r="AV78" s="17">
        <f>IF(AND(AV71=A78, L78="'N"),1,0)</f>
        <v>0</v>
      </c>
      <c r="AW78" s="17">
        <f>IF(AND(AW71=A78, L78="'N"),1,0)</f>
        <v>0</v>
      </c>
      <c r="AX78" s="17">
        <f>IF(AND(AX71=A78, L78="'N"),1,0)</f>
        <v>0</v>
      </c>
      <c r="AY78" s="17">
        <f>IF(AND(AY71=A78, L78="'N"),1,0)</f>
        <v>0</v>
      </c>
      <c r="AZ78" s="22">
        <f>IF(AND(AZ71=A78, L78="'N"),1,0)</f>
        <v>0</v>
      </c>
      <c r="BA78" s="21">
        <f>IF(AND(BA71=A78, L78="'V"),1,0)</f>
        <v>0</v>
      </c>
      <c r="BB78" s="17">
        <f>IF(AND(BB71=A78, L78="'V"),1,0)</f>
        <v>0</v>
      </c>
      <c r="BC78" s="17">
        <f>IF(AND(BC71=A78, L78="'V"),1,0)</f>
        <v>0</v>
      </c>
      <c r="BD78" s="17">
        <f>IF(AND(BD71=A78, L78="'V"),1,0)</f>
        <v>0</v>
      </c>
      <c r="BE78" s="17">
        <f>IF(AND(BE71=A78, L78="'V"),1,0)</f>
        <v>0</v>
      </c>
      <c r="BF78" s="17">
        <f>IF(AND(BF71=A78, L78="'V"),1,0)</f>
        <v>0</v>
      </c>
      <c r="BG78" s="17">
        <f>IF(AND(BG71=A78, L78="'V"),1,0)</f>
        <v>0</v>
      </c>
      <c r="BH78" s="17">
        <f>IF(AND(BH71=A78, L78="'V"),1,0)</f>
        <v>0</v>
      </c>
      <c r="BI78" s="17">
        <f>IF(AND(BI71=A78, L78="'V"),1,0)</f>
        <v>0</v>
      </c>
      <c r="BJ78" s="22">
        <f>IF(AND(BJ71=A78, L78="'V"),1,0)</f>
        <v>0</v>
      </c>
      <c r="BK78" s="3">
        <f>IF(AND(L77="'A",BK71=L78),1,0)</f>
        <v>0</v>
      </c>
      <c r="BL78" s="4">
        <f>IF(AND(L77="'A",BL71=L78),1,0)</f>
        <v>0</v>
      </c>
      <c r="BM78" s="4">
        <f>IF(AND(L77="'A",BM71=L78),1,0)</f>
        <v>0</v>
      </c>
      <c r="BN78" s="4">
        <f>IF(AND(L77="'A",BN71=L78),1,0)</f>
        <v>0</v>
      </c>
      <c r="BO78" s="5">
        <f>IF(AND(L77="'A",BO71=L78),1,0)</f>
        <v>0</v>
      </c>
      <c r="BP78" s="3">
        <f>IF(AND(L77="'Z",BP71=L78),1,0)</f>
        <v>0</v>
      </c>
      <c r="BQ78" s="4">
        <f>IF(AND(L77="'Z",BQ71=L78),1,0)</f>
        <v>0</v>
      </c>
      <c r="BR78" s="4">
        <f>IF(AND(L77="'Z",BR71=L78),1,0)</f>
        <v>0</v>
      </c>
      <c r="BS78" s="4">
        <f>IF(AND(L77="'Z",BS71=L78),1,0)</f>
        <v>0</v>
      </c>
      <c r="BT78" s="5">
        <f>IF(AND(L77="'Z",BT71=L78),1,0)</f>
        <v>0</v>
      </c>
      <c r="BU78" s="3">
        <f>IF(AND(L77="'D",BU71=L78),1,0)</f>
        <v>0</v>
      </c>
      <c r="BV78" s="4">
        <f>IF(AND(L77="'D",BV71=L78),1,0)</f>
        <v>0</v>
      </c>
      <c r="BW78" s="4">
        <f>IF(AND(L77="'D",BW71=L78),1,0)</f>
        <v>0</v>
      </c>
      <c r="BX78" s="4">
        <f>IF(AND(L77="'D",BX71=L78),1,0)</f>
        <v>0</v>
      </c>
      <c r="BY78" s="5">
        <f>IF(AND(L77="'D",BY71=L78),1,0)</f>
        <v>0</v>
      </c>
      <c r="BZ78" s="3">
        <f>IF(AND(L77="'N",BZ71=L78),1,0)</f>
        <v>0</v>
      </c>
      <c r="CA78" s="4">
        <f>IF(AND(L77="'N",CA71=L78),1,0)</f>
        <v>1</v>
      </c>
      <c r="CB78" s="4">
        <f>IF(AND(L77="'N",CB71=L78),1,0)</f>
        <v>0</v>
      </c>
      <c r="CC78" s="4">
        <f>IF(AND(L77="'N",CC71=L78),1,0)</f>
        <v>0</v>
      </c>
      <c r="CD78" s="5">
        <f>IF(AND(L77="'N",CD71=L78),1,0)</f>
        <v>0</v>
      </c>
      <c r="CE78" s="3">
        <f>IF(AND(L77="'V",CE71=L78),1,0)</f>
        <v>0</v>
      </c>
      <c r="CF78" s="4">
        <f>IF(AND(L77="'V",CF71=L78),1,0)</f>
        <v>0</v>
      </c>
      <c r="CG78" s="4">
        <f>IF(AND(L77="'V",CG71=L78),1,0)</f>
        <v>0</v>
      </c>
      <c r="CH78" s="4">
        <f>IF(AND(L77="'V",CH71=L78),1,0)</f>
        <v>0</v>
      </c>
      <c r="CI78" s="5">
        <f>IF(AND(L77="'V",CI71=L78),1,0)</f>
        <v>0</v>
      </c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</row>
    <row r="79" spans="1:215">
      <c r="A79" s="16"/>
      <c r="B79" s="3"/>
      <c r="C79" s="4"/>
      <c r="D79" s="4"/>
      <c r="E79" s="4"/>
      <c r="F79" s="4"/>
      <c r="G79" s="3"/>
      <c r="H79" s="4"/>
      <c r="I79" s="4"/>
      <c r="J79" s="4"/>
      <c r="K79" s="5"/>
      <c r="L79" s="32"/>
      <c r="M79" s="21"/>
      <c r="N79" s="17"/>
      <c r="O79" s="17"/>
      <c r="P79" s="17"/>
      <c r="Q79" s="17"/>
      <c r="R79" s="17"/>
      <c r="S79" s="17"/>
      <c r="T79" s="17"/>
      <c r="U79" s="17"/>
      <c r="V79" s="22"/>
      <c r="W79" s="21"/>
      <c r="X79" s="17"/>
      <c r="Y79" s="17"/>
      <c r="Z79" s="17"/>
      <c r="AA79" s="17"/>
      <c r="AB79" s="17"/>
      <c r="AC79" s="17"/>
      <c r="AD79" s="17"/>
      <c r="AE79" s="17"/>
      <c r="AF79" s="22"/>
      <c r="AG79" s="21"/>
      <c r="AH79" s="17"/>
      <c r="AI79" s="17"/>
      <c r="AJ79" s="17"/>
      <c r="AK79" s="17"/>
      <c r="AL79" s="17"/>
      <c r="AM79" s="17"/>
      <c r="AN79" s="17"/>
      <c r="AO79" s="17"/>
      <c r="AP79" s="22"/>
      <c r="AQ79" s="21"/>
      <c r="AR79" s="17"/>
      <c r="AS79" s="17"/>
      <c r="AT79" s="17"/>
      <c r="AU79" s="17"/>
      <c r="AV79" s="17"/>
      <c r="AW79" s="17"/>
      <c r="AX79" s="17"/>
      <c r="AY79" s="17"/>
      <c r="AZ79" s="22"/>
      <c r="BA79" s="21"/>
      <c r="BB79" s="17"/>
      <c r="BC79" s="17"/>
      <c r="BD79" s="17"/>
      <c r="BE79" s="17"/>
      <c r="BF79" s="17"/>
      <c r="BG79" s="17"/>
      <c r="BH79" s="17"/>
      <c r="BI79" s="17"/>
      <c r="BJ79" s="22"/>
      <c r="BK79" s="3"/>
      <c r="BL79" s="4"/>
      <c r="BM79" s="4"/>
      <c r="BN79" s="4"/>
      <c r="BO79" s="5"/>
      <c r="BP79" s="3"/>
      <c r="BQ79" s="4"/>
      <c r="BR79" s="4"/>
      <c r="BS79" s="4"/>
      <c r="BT79" s="5"/>
      <c r="BU79" s="3"/>
      <c r="BV79" s="4"/>
      <c r="BW79" s="4"/>
      <c r="BX79" s="4"/>
      <c r="BY79" s="5"/>
      <c r="BZ79" s="3"/>
      <c r="CA79" s="4"/>
      <c r="CB79" s="4"/>
      <c r="CC79" s="4"/>
      <c r="CD79" s="5"/>
      <c r="CE79" s="3"/>
      <c r="CF79" s="4"/>
      <c r="CG79" s="4"/>
      <c r="CH79" s="4"/>
      <c r="CI79" s="5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</row>
    <row r="80" spans="1:215">
      <c r="A80" s="16" t="s">
        <v>5</v>
      </c>
      <c r="B80" s="3">
        <f>IF(ISBLANK(HLOOKUP(A80,C62:L67,2,FALSE)),0,HLOOKUP(A80,C62:L67,2,FALSE))</f>
        <v>1</v>
      </c>
      <c r="C80" s="4">
        <f>IF(ISBLANK(HLOOKUP(A80,C62:L67,3,FALSE)),0,HLOOKUP(A80,C62:L67,3,FALSE))</f>
        <v>0</v>
      </c>
      <c r="D80" s="4">
        <f>IF(ISBLANK(HLOOKUP(A80,C62:L67,4,FALSE)),0,HLOOKUP(A80,C62:L67,4,FALSE))</f>
        <v>0</v>
      </c>
      <c r="E80" s="4">
        <f>IF(ISBLANK(HLOOKUP(A80,C62:L67,5,FALSE)),0,HLOOKUP(A80,C62:L67,5,FALSE))</f>
        <v>0</v>
      </c>
      <c r="F80" s="4">
        <f>IF(ISBLANK(HLOOKUP(A80,C62:L67,6,FALSE)),0,HLOOKUP(A80,C62:L67,6,FALSE))</f>
        <v>0</v>
      </c>
      <c r="G80" s="3">
        <f>IF(ISBLANK(HLOOKUP(A80,C62:L67,MATCH(G71,C55:G55,0)+1,FALSE)),0,HLOOKUP(L81,C55:G60,MATCH(G71,C55:G55,0)+1,FALSE)*B80)</f>
        <v>1</v>
      </c>
      <c r="H80" s="4">
        <f>IF(ISBLANK(HLOOKUP(A80,C62:L67,MATCH(H71,C55:G55,0)+1,FALSE)),0,HLOOKUP(L81,C55:G60,MATCH(H71,C55:G55,0)+1,FALSE)*C80)</f>
        <v>0</v>
      </c>
      <c r="I80" s="4">
        <f>IF(ISBLANK(HLOOKUP(A80,C62:L67,MATCH(I71,C55:G55,0)+1,FALSE)),0,HLOOKUP(L81,C55:G60,MATCH(I71,C55:G55,0)+1,FALSE)*D80)</f>
        <v>0</v>
      </c>
      <c r="J80" s="4">
        <f>IF(ISBLANK(HLOOKUP(A80,C62:L67,MATCH(J71,C55:G55,0)+1,FALSE)),0,HLOOKUP(L81,C55:G60,MATCH(J71,C55:G55,0)+1,FALSE)*E80)</f>
        <v>0</v>
      </c>
      <c r="K80" s="5">
        <f>IF(ISBLANK(HLOOKUP(A80,C62:L67,MATCH(K71,C55:G55,0)+1,FALSE)),0,HLOOKUP(L81,C55:G60,MATCH(K71,C55:G55,0)+1,FALSE)*F80)</f>
        <v>0</v>
      </c>
      <c r="L80" s="32" t="str">
        <f>INDEX(G71:K71,1,MATCH(MAX(G80:K80),G80:K80,0))</f>
        <v>'A</v>
      </c>
      <c r="M80" s="21">
        <f>IF(AND(M71=A80, L80="'A"),1,0)</f>
        <v>1</v>
      </c>
      <c r="N80" s="17">
        <f>IF(AND(N71=A80, L80="'A"),1,0)</f>
        <v>0</v>
      </c>
      <c r="O80" s="17">
        <f>IF(AND(O71=A80, L80="'A"),1,0)</f>
        <v>0</v>
      </c>
      <c r="P80" s="17">
        <f>IF(AND(P71=A80, L80="'A"),1,0)</f>
        <v>0</v>
      </c>
      <c r="Q80" s="17">
        <f>IF(AND(Q71=A80, L80="'A"),1,0)</f>
        <v>0</v>
      </c>
      <c r="R80" s="17">
        <f>IF(AND(R71=A80, L80="'A"),1,0)</f>
        <v>0</v>
      </c>
      <c r="S80" s="17">
        <f>IF(AND(S71=A80, L80="'A"),1,0)</f>
        <v>0</v>
      </c>
      <c r="T80" s="17">
        <f>IF(AND(T71=A80, L80="'A"),1,0)</f>
        <v>0</v>
      </c>
      <c r="U80" s="17">
        <f>IF(AND(U71=A80, L80="'A"),1,0)</f>
        <v>0</v>
      </c>
      <c r="V80" s="22">
        <f>IF(AND(V71=A80, L80="'A"),1,0)</f>
        <v>0</v>
      </c>
      <c r="W80" s="21">
        <f>IF(AND(W71=A80, L80="'Z"),1,0)</f>
        <v>0</v>
      </c>
      <c r="X80" s="17">
        <f>IF(AND(X71=A80, L80="'Z"),1,0)</f>
        <v>0</v>
      </c>
      <c r="Y80" s="17">
        <f>IF(AND(Y71=A80, L80="'Z"),1,0)</f>
        <v>0</v>
      </c>
      <c r="Z80" s="17">
        <f>IF(AND(Z71=A80, L80="'Z"),1,0)</f>
        <v>0</v>
      </c>
      <c r="AA80" s="17">
        <f>IF(AND(AA71=A80, L80="'Z"),1,0)</f>
        <v>0</v>
      </c>
      <c r="AB80" s="17">
        <f>IF(AND(AB71=A80, L80="'Z"),1,0)</f>
        <v>0</v>
      </c>
      <c r="AC80" s="17">
        <f>IF(AND(AC71=A80, L80="'Z"),1,0)</f>
        <v>0</v>
      </c>
      <c r="AD80" s="17">
        <f>IF(AND(AD71=A80, L80="'Z"),1,0)</f>
        <v>0</v>
      </c>
      <c r="AE80" s="17">
        <f>IF(AND(AE71=A80, L80="'Z"),1,0)</f>
        <v>0</v>
      </c>
      <c r="AF80" s="22">
        <f>IF(AND(AF71=A80, L80="'Z"),1,0)</f>
        <v>0</v>
      </c>
      <c r="AG80" s="21">
        <f>IF(AND(AG71=A80, L80="'D"),1,0)</f>
        <v>0</v>
      </c>
      <c r="AH80" s="17">
        <f>IF(AND(AH71=A80, L80="'D"),1,0)</f>
        <v>0</v>
      </c>
      <c r="AI80" s="17">
        <f>IF(AND(AI71=A80, L80="'D"),1,0)</f>
        <v>0</v>
      </c>
      <c r="AJ80" s="17">
        <f>IF(AND(AJ71=A80, L80="'D"),1,0)</f>
        <v>0</v>
      </c>
      <c r="AK80" s="17">
        <f>IF(AND(AK71=A80, L80="'D"),1,0)</f>
        <v>0</v>
      </c>
      <c r="AL80" s="17">
        <f>IF(AND(AL71=A80, L80="'D"),1,0)</f>
        <v>0</v>
      </c>
      <c r="AM80" s="17">
        <f>IF(AND(AM71=A80, L80="'D"),1,0)</f>
        <v>0</v>
      </c>
      <c r="AN80" s="17">
        <f>IF(AND(AN71=A80, L80="'D"),1,0)</f>
        <v>0</v>
      </c>
      <c r="AO80" s="17">
        <f>IF(AND(AO71=A80, L80="'D"),1,0)</f>
        <v>0</v>
      </c>
      <c r="AP80" s="22">
        <f>IF(AND(AP71=A80, L80="'D"),1,0)</f>
        <v>0</v>
      </c>
      <c r="AQ80" s="21">
        <f>IF(AND(AQ71=A80, L80="'N"),1,0)</f>
        <v>0</v>
      </c>
      <c r="AR80" s="17">
        <f>IF(AND(AR71=A80, L80="'N"),1,0)</f>
        <v>0</v>
      </c>
      <c r="AS80" s="17">
        <f>IF(AND(AS71=A80, L80="'N"),1,0)</f>
        <v>0</v>
      </c>
      <c r="AT80" s="17">
        <f>IF(AND(AT71=A80, L80="'N"),1,0)</f>
        <v>0</v>
      </c>
      <c r="AU80" s="17">
        <f>IF(AND(AU71=A80, L80="'N"),1,0)</f>
        <v>0</v>
      </c>
      <c r="AV80" s="17">
        <f>IF(AND(AV71=A80, L80="'N"),1,0)</f>
        <v>0</v>
      </c>
      <c r="AW80" s="17">
        <f>IF(AND(AW71=A80, L80="'N"),1,0)</f>
        <v>0</v>
      </c>
      <c r="AX80" s="17">
        <f>IF(AND(AX71=A80, L80="'N"),1,0)</f>
        <v>0</v>
      </c>
      <c r="AY80" s="17">
        <f>IF(AND(AY71=A80, L80="'N"),1,0)</f>
        <v>0</v>
      </c>
      <c r="AZ80" s="22">
        <f>IF(AND(AZ71=A80, L80="'N"),1,0)</f>
        <v>0</v>
      </c>
      <c r="BA80" s="21">
        <f>IF(AND(BA71=A80, L80="'V"),1,0)</f>
        <v>0</v>
      </c>
      <c r="BB80" s="17">
        <f>IF(AND(BB71=A80, L80="'V"),1,0)</f>
        <v>0</v>
      </c>
      <c r="BC80" s="17">
        <f>IF(AND(BC71=A80, L80="'V"),1,0)</f>
        <v>0</v>
      </c>
      <c r="BD80" s="17">
        <f>IF(AND(BD71=A80, L80="'V"),1,0)</f>
        <v>0</v>
      </c>
      <c r="BE80" s="17">
        <f>IF(AND(BE71=A80, L80="'V"),1,0)</f>
        <v>0</v>
      </c>
      <c r="BF80" s="17">
        <f>IF(AND(BF71=A80, L80="'V"),1,0)</f>
        <v>0</v>
      </c>
      <c r="BG80" s="17">
        <f>IF(AND(BG71=A80, L80="'V"),1,0)</f>
        <v>0</v>
      </c>
      <c r="BH80" s="17">
        <f>IF(AND(BH71=A80, L80="'V"),1,0)</f>
        <v>0</v>
      </c>
      <c r="BI80" s="17">
        <f>IF(AND(BI71=A80, L80="'V"),1,0)</f>
        <v>0</v>
      </c>
      <c r="BJ80" s="22">
        <f>IF(AND(BJ71=A80, L80="'V"),1,0)</f>
        <v>0</v>
      </c>
      <c r="BK80" s="3">
        <f>IF(AND(L79="'A",BK71=L80),1,0)</f>
        <v>0</v>
      </c>
      <c r="BL80" s="4">
        <f>IF(AND(L79="'A",BL71=L80),1,0)</f>
        <v>0</v>
      </c>
      <c r="BM80" s="4">
        <f>IF(AND(L79="'A",BM71=L80),1,0)</f>
        <v>0</v>
      </c>
      <c r="BN80" s="4">
        <f>IF(AND(L79="'A",BN71=L80),1,0)</f>
        <v>0</v>
      </c>
      <c r="BO80" s="5">
        <f>IF(AND(L79="'A",BO71=L80),1,0)</f>
        <v>0</v>
      </c>
      <c r="BP80" s="3">
        <f>IF(AND(L79="'Z",BP71=L80),1,0)</f>
        <v>0</v>
      </c>
      <c r="BQ80" s="4">
        <f>IF(AND(L79="'Z",BQ71=L80),1,0)</f>
        <v>0</v>
      </c>
      <c r="BR80" s="4">
        <f>IF(AND(L79="'Z",BR71=L80),1,0)</f>
        <v>0</v>
      </c>
      <c r="BS80" s="4">
        <f>IF(AND(L79="'Z",BS71=L80),1,0)</f>
        <v>0</v>
      </c>
      <c r="BT80" s="5">
        <f>IF(AND(L79="'Z",BT71=L80),1,0)</f>
        <v>0</v>
      </c>
      <c r="BU80" s="3">
        <f>IF(AND(L79="'D",BU71=L80),1,0)</f>
        <v>0</v>
      </c>
      <c r="BV80" s="4">
        <f>IF(AND(L79="'D",BV71=L80),1,0)</f>
        <v>0</v>
      </c>
      <c r="BW80" s="4">
        <f>IF(AND(L79="'D",BW71=L80),1,0)</f>
        <v>0</v>
      </c>
      <c r="BX80" s="4">
        <f>IF(AND(L79="'D",BX71=L80),1,0)</f>
        <v>0</v>
      </c>
      <c r="BY80" s="5">
        <f>IF(AND(L79="'D",BY71=L80),1,0)</f>
        <v>0</v>
      </c>
      <c r="BZ80" s="3">
        <f>IF(AND(L79="'N",BZ71=L80),1,0)</f>
        <v>0</v>
      </c>
      <c r="CA80" s="4">
        <f>IF(AND(L79="'N",CA71=L80),1,0)</f>
        <v>0</v>
      </c>
      <c r="CB80" s="4">
        <f>IF(AND(L79="'N",CB71=L80),1,0)</f>
        <v>0</v>
      </c>
      <c r="CC80" s="4">
        <f>IF(AND(L79="'N",CC71=L80),1,0)</f>
        <v>0</v>
      </c>
      <c r="CD80" s="5">
        <f>IF(AND(L79="'N",CD71=L80),1,0)</f>
        <v>0</v>
      </c>
      <c r="CE80" s="3">
        <f>IF(AND(L79="'V",CE71=L80),1,0)</f>
        <v>0</v>
      </c>
      <c r="CF80" s="4">
        <f>IF(AND(L79="'V",CF71=L80),1,0)</f>
        <v>0</v>
      </c>
      <c r="CG80" s="4">
        <f>IF(AND(L79="'V",CG71=L80),1,0)</f>
        <v>0</v>
      </c>
      <c r="CH80" s="4">
        <f>IF(AND(L79="'V",CH71=L80),1,0)</f>
        <v>0</v>
      </c>
      <c r="CI80" s="5">
        <f>IF(AND(L79="'V",CI71=L80),1,0)</f>
        <v>0</v>
      </c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</row>
    <row r="81" spans="1:215">
      <c r="A81" s="16" t="s">
        <v>14</v>
      </c>
      <c r="B81" s="3">
        <f>IF(ISBLANK(HLOOKUP(A81,C62:L67,2,FALSE)),0,HLOOKUP(A81,C62:L67,2,FALSE) * (C56*B80+C57*C80+C58*D80+C59*E80+C60*F80))</f>
        <v>0</v>
      </c>
      <c r="C81" s="4">
        <f>IF(ISBLANK(HLOOKUP(A81,C62:L67,3,FALSE)),0,HLOOKUP(A81,C62:L67,3,FALSE) * (D56*B80+D57*C80+D58*D80+D59*E80+D60*F80))</f>
        <v>0</v>
      </c>
      <c r="D81" s="4">
        <f>IF(ISBLANK(HLOOKUP(A81,C62:L67,4,FALSE)),0,HLOOKUP(A81,C62:L67,4,FALSE) * (E56*B80+E57*C80+E58*D80+E59*E80+E60*F80))</f>
        <v>0.83333333333333337</v>
      </c>
      <c r="E81" s="4">
        <f>IF(ISBLANK(HLOOKUP(A81,C62:L67,5,FALSE)),0,HLOOKUP(A81,C62:L67,5,FALSE) * (F56*B80+F57*C80+F58*D80+F59*E80+F60*F80))</f>
        <v>0</v>
      </c>
      <c r="F81" s="4">
        <f>IF(ISBLANK(HLOOKUP(A81,C62:L67,6,FALSE)),0,HLOOKUP(A81,C62:L67,6,FALSE) * (G56*B80+G57*C80+G58*D80+G59*E80+G60*F80))</f>
        <v>0</v>
      </c>
      <c r="G81" s="3">
        <f>IF(ISBLANK(HLOOKUP(A81,C62:L67,MATCH(G71,C55:G55,0)+1,FALSE)),0,HLOOKUP(L82,C55:G60,MATCH(G71,C55:G55,0)+1,FALSE)*B81)</f>
        <v>0</v>
      </c>
      <c r="H81" s="4">
        <f>IF(ISBLANK(HLOOKUP(A81,C62:L67,MATCH(H71,C55:G55,0)+1,FALSE)),0,HLOOKUP(L82,C55:G60,MATCH(H71,C55:G55,0)+1,FALSE)*C81)</f>
        <v>0</v>
      </c>
      <c r="I81" s="4">
        <f>IF(ISBLANK(HLOOKUP(A81,C62:L67,MATCH(I71,C55:G55,0)+1,FALSE)),0,HLOOKUP(L82,C55:G60,MATCH(I71,C55:G55,0)+1,FALSE)*D81)</f>
        <v>0.83333333333333337</v>
      </c>
      <c r="J81" s="4">
        <f>IF(ISBLANK(HLOOKUP(A81,C62:L67,MATCH(J71,C55:G55,0)+1,FALSE)),0,HLOOKUP(L82,C55:G60,MATCH(J71,C55:G55,0)+1,FALSE)*E81)</f>
        <v>0</v>
      </c>
      <c r="K81" s="5">
        <f>IF(ISBLANK(HLOOKUP(A81,C62:L67,MATCH(K71,C55:G55,0)+1,FALSE)),0,HLOOKUP(L82,C55:G60,MATCH(K71,C55:G55,0)+1,FALSE)*F81)</f>
        <v>0</v>
      </c>
      <c r="L81" s="32" t="str">
        <f>INDEX(G71:K71,1,MATCH(MAX(G81:K81),G81:K81,0))</f>
        <v>'D</v>
      </c>
      <c r="M81" s="21">
        <f>IF(AND(M71=A81, L81="'A"),1,0)</f>
        <v>0</v>
      </c>
      <c r="N81" s="17">
        <f>IF(AND(N71=A81, L81="'A"),1,0)</f>
        <v>0</v>
      </c>
      <c r="O81" s="17">
        <f>IF(AND(O71=A81, L81="'A"),1,0)</f>
        <v>0</v>
      </c>
      <c r="P81" s="17">
        <f>IF(AND(P71=A81, L81="'A"),1,0)</f>
        <v>0</v>
      </c>
      <c r="Q81" s="17">
        <f>IF(AND(Q71=A81, L81="'A"),1,0)</f>
        <v>0</v>
      </c>
      <c r="R81" s="17">
        <f>IF(AND(R71=A81, L81="'A"),1,0)</f>
        <v>0</v>
      </c>
      <c r="S81" s="17">
        <f>IF(AND(S71=A81, L81="'A"),1,0)</f>
        <v>0</v>
      </c>
      <c r="T81" s="17">
        <f>IF(AND(T71=A81, L81="'A"),1,0)</f>
        <v>0</v>
      </c>
      <c r="U81" s="17">
        <f>IF(AND(U71=A81, L81="'A"),1,0)</f>
        <v>0</v>
      </c>
      <c r="V81" s="22">
        <f>IF(AND(V71=A81, L81="'A"),1,0)</f>
        <v>0</v>
      </c>
      <c r="W81" s="21">
        <f>IF(AND(W71=A81, L81="'Z"),1,0)</f>
        <v>0</v>
      </c>
      <c r="X81" s="17">
        <f>IF(AND(X71=A81, L81="'Z"),1,0)</f>
        <v>0</v>
      </c>
      <c r="Y81" s="17">
        <f>IF(AND(Y71=A81, L81="'Z"),1,0)</f>
        <v>0</v>
      </c>
      <c r="Z81" s="17">
        <f>IF(AND(Z71=A81, L81="'Z"),1,0)</f>
        <v>0</v>
      </c>
      <c r="AA81" s="17">
        <f>IF(AND(AA71=A81, L81="'Z"),1,0)</f>
        <v>0</v>
      </c>
      <c r="AB81" s="17">
        <f>IF(AND(AB71=A81, L81="'Z"),1,0)</f>
        <v>0</v>
      </c>
      <c r="AC81" s="17">
        <f>IF(AND(AC71=A81, L81="'Z"),1,0)</f>
        <v>0</v>
      </c>
      <c r="AD81" s="17">
        <f>IF(AND(AD71=A81, L81="'Z"),1,0)</f>
        <v>0</v>
      </c>
      <c r="AE81" s="17">
        <f>IF(AND(AE71=A81, L81="'Z"),1,0)</f>
        <v>0</v>
      </c>
      <c r="AF81" s="22">
        <f>IF(AND(AF71=A81, L81="'Z"),1,0)</f>
        <v>0</v>
      </c>
      <c r="AG81" s="21">
        <f>IF(AND(AG71=A81, L81="'D"),1,0)</f>
        <v>0</v>
      </c>
      <c r="AH81" s="17">
        <f>IF(AND(AH71=A81, L81="'D"),1,0)</f>
        <v>0</v>
      </c>
      <c r="AI81" s="17">
        <f>IF(AND(AI71=A81, L81="'D"),1,0)</f>
        <v>0</v>
      </c>
      <c r="AJ81" s="17">
        <f>IF(AND(AJ71=A81, L81="'D"),1,0)</f>
        <v>0</v>
      </c>
      <c r="AK81" s="17">
        <f>IF(AND(AK71=A81, L81="'D"),1,0)</f>
        <v>0</v>
      </c>
      <c r="AL81" s="17">
        <f>IF(AND(AL71=A81, L81="'D"),1,0)</f>
        <v>0</v>
      </c>
      <c r="AM81" s="17">
        <f>IF(AND(AM71=A81, L81="'D"),1,0)</f>
        <v>0</v>
      </c>
      <c r="AN81" s="17">
        <f>IF(AND(AN71=A81, L81="'D"),1,0)</f>
        <v>0</v>
      </c>
      <c r="AO81" s="17">
        <f>IF(AND(AO71=A81, L81="'D"),1,0)</f>
        <v>0</v>
      </c>
      <c r="AP81" s="22">
        <f>IF(AND(AP71=A81, L81="'D"),1,0)</f>
        <v>1</v>
      </c>
      <c r="AQ81" s="21">
        <f>IF(AND(AQ71=A81, L81="'N"),1,0)</f>
        <v>0</v>
      </c>
      <c r="AR81" s="17">
        <f>IF(AND(AR71=A81, L81="'N"),1,0)</f>
        <v>0</v>
      </c>
      <c r="AS81" s="17">
        <f>IF(AND(AS71=A81, L81="'N"),1,0)</f>
        <v>0</v>
      </c>
      <c r="AT81" s="17">
        <f>IF(AND(AT71=A81, L81="'N"),1,0)</f>
        <v>0</v>
      </c>
      <c r="AU81" s="17">
        <f>IF(AND(AU71=A81, L81="'N"),1,0)</f>
        <v>0</v>
      </c>
      <c r="AV81" s="17">
        <f>IF(AND(AV71=A81, L81="'N"),1,0)</f>
        <v>0</v>
      </c>
      <c r="AW81" s="17">
        <f>IF(AND(AW71=A81, L81="'N"),1,0)</f>
        <v>0</v>
      </c>
      <c r="AX81" s="17">
        <f>IF(AND(AX71=A81, L81="'N"),1,0)</f>
        <v>0</v>
      </c>
      <c r="AY81" s="17">
        <f>IF(AND(AY71=A81, L81="'N"),1,0)</f>
        <v>0</v>
      </c>
      <c r="AZ81" s="22">
        <f>IF(AND(AZ71=A81, L81="'N"),1,0)</f>
        <v>0</v>
      </c>
      <c r="BA81" s="21">
        <f>IF(AND(BA71=A81, L81="'V"),1,0)</f>
        <v>0</v>
      </c>
      <c r="BB81" s="17">
        <f>IF(AND(BB71=A81, L81="'V"),1,0)</f>
        <v>0</v>
      </c>
      <c r="BC81" s="17">
        <f>IF(AND(BC71=A81, L81="'V"),1,0)</f>
        <v>0</v>
      </c>
      <c r="BD81" s="17">
        <f>IF(AND(BD71=A81, L81="'V"),1,0)</f>
        <v>0</v>
      </c>
      <c r="BE81" s="17">
        <f>IF(AND(BE71=A81, L81="'V"),1,0)</f>
        <v>0</v>
      </c>
      <c r="BF81" s="17">
        <f>IF(AND(BF71=A81, L81="'V"),1,0)</f>
        <v>0</v>
      </c>
      <c r="BG81" s="17">
        <f>IF(AND(BG71=A81, L81="'V"),1,0)</f>
        <v>0</v>
      </c>
      <c r="BH81" s="17">
        <f>IF(AND(BH71=A81, L81="'V"),1,0)</f>
        <v>0</v>
      </c>
      <c r="BI81" s="17">
        <f>IF(AND(BI71=A81, L81="'V"),1,0)</f>
        <v>0</v>
      </c>
      <c r="BJ81" s="22">
        <f>IF(AND(BJ71=A81, L81="'V"),1,0)</f>
        <v>0</v>
      </c>
      <c r="BK81" s="3">
        <f>IF(AND(L80="'A",BK71=L81),1,0)</f>
        <v>0</v>
      </c>
      <c r="BL81" s="4">
        <f>IF(AND(L80="'A",BL71=L81),1,0)</f>
        <v>0</v>
      </c>
      <c r="BM81" s="4">
        <f>IF(AND(L80="'A",BM71=L81),1,0)</f>
        <v>1</v>
      </c>
      <c r="BN81" s="4">
        <f>IF(AND(L80="'A",BN71=L81),1,0)</f>
        <v>0</v>
      </c>
      <c r="BO81" s="5">
        <f>IF(AND(L80="'A",BO71=L81),1,0)</f>
        <v>0</v>
      </c>
      <c r="BP81" s="3">
        <f>IF(AND(L80="'Z",BP71=L81),1,0)</f>
        <v>0</v>
      </c>
      <c r="BQ81" s="4">
        <f>IF(AND(L80="'Z",BQ71=L81),1,0)</f>
        <v>0</v>
      </c>
      <c r="BR81" s="4">
        <f>IF(AND(L80="'Z",BR71=L81),1,0)</f>
        <v>0</v>
      </c>
      <c r="BS81" s="4">
        <f>IF(AND(L80="'Z",BS71=L81),1,0)</f>
        <v>0</v>
      </c>
      <c r="BT81" s="5">
        <f>IF(AND(L80="'Z",BT71=L81),1,0)</f>
        <v>0</v>
      </c>
      <c r="BU81" s="3">
        <f>IF(AND(L80="'D",BU71=L81),1,0)</f>
        <v>0</v>
      </c>
      <c r="BV81" s="4">
        <f>IF(AND(L80="'D",BV71=L81),1,0)</f>
        <v>0</v>
      </c>
      <c r="BW81" s="4">
        <f>IF(AND(L80="'D",BW71=L81),1,0)</f>
        <v>0</v>
      </c>
      <c r="BX81" s="4">
        <f>IF(AND(L80="'D",BX71=L81),1,0)</f>
        <v>0</v>
      </c>
      <c r="BY81" s="5">
        <f>IF(AND(L80="'D",BY71=L81),1,0)</f>
        <v>0</v>
      </c>
      <c r="BZ81" s="3">
        <f>IF(AND(L80="'N",BZ71=L81),1,0)</f>
        <v>0</v>
      </c>
      <c r="CA81" s="4">
        <f>IF(AND(L80="'N",CA71=L81),1,0)</f>
        <v>0</v>
      </c>
      <c r="CB81" s="4">
        <f>IF(AND(L80="'N",CB71=L81),1,0)</f>
        <v>0</v>
      </c>
      <c r="CC81" s="4">
        <f>IF(AND(L80="'N",CC71=L81),1,0)</f>
        <v>0</v>
      </c>
      <c r="CD81" s="5">
        <f>IF(AND(L80="'N",CD71=L81),1,0)</f>
        <v>0</v>
      </c>
      <c r="CE81" s="3">
        <f>IF(AND(L80="'V",CE71=L81),1,0)</f>
        <v>0</v>
      </c>
      <c r="CF81" s="4">
        <f>IF(AND(L80="'V",CF71=L81),1,0)</f>
        <v>0</v>
      </c>
      <c r="CG81" s="4">
        <f>IF(AND(L80="'V",CG71=L81),1,0)</f>
        <v>0</v>
      </c>
      <c r="CH81" s="4">
        <f>IF(AND(L80="'V",CH71=L81),1,0)</f>
        <v>0</v>
      </c>
      <c r="CI81" s="5">
        <f>IF(AND(L80="'V",CI71=L81),1,0)</f>
        <v>0</v>
      </c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</row>
    <row r="82" spans="1:215">
      <c r="A82" s="16" t="s">
        <v>9</v>
      </c>
      <c r="B82" s="3">
        <f>IF(ISBLANK(HLOOKUP(A82,C62:L67,2,FALSE)),0,HLOOKUP(A82,C62:L67,2,FALSE) * (C56*B81+C57*C81+C58*D81+C59*E81+C60*F81))</f>
        <v>0</v>
      </c>
      <c r="C82" s="4">
        <f>IF(ISBLANK(HLOOKUP(A82,C62:L67,3,FALSE)),0,HLOOKUP(A82,C62:L67,3,FALSE) * (D56*B81+D57*C81+D58*D81+D59*E81+D60*F81))</f>
        <v>0</v>
      </c>
      <c r="D82" s="4">
        <f>IF(ISBLANK(HLOOKUP(A82,C62:L67,4,FALSE)),0,HLOOKUP(A82,C62:L67,4,FALSE) * (E56*B81+E57*C81+E58*D81+E59*E81+E60*F81))</f>
        <v>0</v>
      </c>
      <c r="E82" s="4">
        <f>IF(ISBLANK(HLOOKUP(A82,C62:L67,5,FALSE)),0,HLOOKUP(A82,C62:L67,5,FALSE) * (F56*B81+F57*C81+F58*D81+F59*E81+F60*F81))</f>
        <v>0.41666666666666669</v>
      </c>
      <c r="F82" s="4">
        <f>IF(ISBLANK(HLOOKUP(A82,C62:L67,6,FALSE)),0,HLOOKUP(A82,C62:L67,6,FALSE) * (G56*B81+G57*C81+G58*D81+G59*E81+G60*F81))</f>
        <v>0</v>
      </c>
      <c r="G82" s="3">
        <f>IF(ISBLANK(HLOOKUP(A82,C62:L67,MATCH(G71,C55:G55,0)+1,FALSE)),0,HLOOKUP(L83,C55:G60,MATCH(G71,C55:G55,0)+1,FALSE)*B82)</f>
        <v>0</v>
      </c>
      <c r="H82" s="4">
        <f>IF(ISBLANK(HLOOKUP(A82,C62:L67,MATCH(H71,C55:G55,0)+1,FALSE)),0,HLOOKUP(L83,C55:G60,MATCH(H71,C55:G55,0)+1,FALSE)*C82)</f>
        <v>0</v>
      </c>
      <c r="I82" s="4">
        <f>IF(ISBLANK(HLOOKUP(A82,C62:L67,MATCH(I71,C55:G55,0)+1,FALSE)),0,HLOOKUP(L83,C55:G60,MATCH(I71,C55:G55,0)+1,FALSE)*D82)</f>
        <v>0</v>
      </c>
      <c r="J82" s="4">
        <f>IF(ISBLANK(HLOOKUP(A82,C62:L67,MATCH(J71,C55:G55,0)+1,FALSE)),0,HLOOKUP(L83,C55:G60,MATCH(J71,C55:G55,0)+1,FALSE)*E82)</f>
        <v>0.27777777777777779</v>
      </c>
      <c r="K82" s="5">
        <f>IF(ISBLANK(HLOOKUP(A82,C62:L67,MATCH(K71,C55:G55,0)+1,FALSE)),0,HLOOKUP(L83,C55:G60,MATCH(K71,C55:G55,0)+1,FALSE)*F82)</f>
        <v>0</v>
      </c>
      <c r="L82" s="32" t="str">
        <f>INDEX(G71:K71,1,MATCH(MAX(G82:K82),G82:K82,0))</f>
        <v>'N</v>
      </c>
      <c r="M82" s="21">
        <f>IF(AND(M71=A82, L82="'A"),1,0)</f>
        <v>0</v>
      </c>
      <c r="N82" s="17">
        <f>IF(AND(N71=A82, L82="'A"),1,0)</f>
        <v>0</v>
      </c>
      <c r="O82" s="17">
        <f>IF(AND(O71=A82, L82="'A"),1,0)</f>
        <v>0</v>
      </c>
      <c r="P82" s="17">
        <f>IF(AND(P71=A82, L82="'A"),1,0)</f>
        <v>0</v>
      </c>
      <c r="Q82" s="17">
        <f>IF(AND(Q71=A82, L82="'A"),1,0)</f>
        <v>0</v>
      </c>
      <c r="R82" s="17">
        <f>IF(AND(R71=A82, L82="'A"),1,0)</f>
        <v>0</v>
      </c>
      <c r="S82" s="17">
        <f>IF(AND(S71=A82, L82="'A"),1,0)</f>
        <v>0</v>
      </c>
      <c r="T82" s="17">
        <f>IF(AND(T71=A82, L82="'A"),1,0)</f>
        <v>0</v>
      </c>
      <c r="U82" s="17">
        <f>IF(AND(U71=A82, L82="'A"),1,0)</f>
        <v>0</v>
      </c>
      <c r="V82" s="22">
        <f>IF(AND(V71=A82, L82="'A"),1,0)</f>
        <v>0</v>
      </c>
      <c r="W82" s="21">
        <f>IF(AND(W71=A82, L82="'Z"),1,0)</f>
        <v>0</v>
      </c>
      <c r="X82" s="17">
        <f>IF(AND(X71=A82, L82="'Z"),1,0)</f>
        <v>0</v>
      </c>
      <c r="Y82" s="17">
        <f>IF(AND(Y71=A82, L82="'Z"),1,0)</f>
        <v>0</v>
      </c>
      <c r="Z82" s="17">
        <f>IF(AND(Z71=A82, L82="'Z"),1,0)</f>
        <v>0</v>
      </c>
      <c r="AA82" s="17">
        <f>IF(AND(AA71=A82, L82="'Z"),1,0)</f>
        <v>0</v>
      </c>
      <c r="AB82" s="17">
        <f>IF(AND(AB71=A82, L82="'Z"),1,0)</f>
        <v>0</v>
      </c>
      <c r="AC82" s="17">
        <f>IF(AND(AC71=A82, L82="'Z"),1,0)</f>
        <v>0</v>
      </c>
      <c r="AD82" s="17">
        <f>IF(AND(AD71=A82, L82="'Z"),1,0)</f>
        <v>0</v>
      </c>
      <c r="AE82" s="17">
        <f>IF(AND(AE71=A82, L82="'Z"),1,0)</f>
        <v>0</v>
      </c>
      <c r="AF82" s="22">
        <f>IF(AND(AF71=A82, L82="'Z"),1,0)</f>
        <v>0</v>
      </c>
      <c r="AG82" s="21">
        <f>IF(AND(AG71=A82, L82="'D"),1,0)</f>
        <v>0</v>
      </c>
      <c r="AH82" s="17">
        <f>IF(AND(AH71=A82, L82="'D"),1,0)</f>
        <v>0</v>
      </c>
      <c r="AI82" s="17">
        <f>IF(AND(AI71=A82, L82="'D"),1,0)</f>
        <v>0</v>
      </c>
      <c r="AJ82" s="17">
        <f>IF(AND(AJ71=A82, L82="'D"),1,0)</f>
        <v>0</v>
      </c>
      <c r="AK82" s="17">
        <f>IF(AND(AK71=A82, L82="'D"),1,0)</f>
        <v>0</v>
      </c>
      <c r="AL82" s="17">
        <f>IF(AND(AL71=A82, L82="'D"),1,0)</f>
        <v>0</v>
      </c>
      <c r="AM82" s="17">
        <f>IF(AND(AM71=A82, L82="'D"),1,0)</f>
        <v>0</v>
      </c>
      <c r="AN82" s="17">
        <f>IF(AND(AN71=A82, L82="'D"),1,0)</f>
        <v>0</v>
      </c>
      <c r="AO82" s="17">
        <f>IF(AND(AO71=A82, L82="'D"),1,0)</f>
        <v>0</v>
      </c>
      <c r="AP82" s="22">
        <f>IF(AND(AP71=A82, L82="'D"),1,0)</f>
        <v>0</v>
      </c>
      <c r="AQ82" s="21">
        <f>IF(AND(AQ71=A82, L82="'N"),1,0)</f>
        <v>0</v>
      </c>
      <c r="AR82" s="17">
        <f>IF(AND(AR71=A82, L82="'N"),1,0)</f>
        <v>0</v>
      </c>
      <c r="AS82" s="17">
        <f>IF(AND(AS71=A82, L82="'N"),1,0)</f>
        <v>0</v>
      </c>
      <c r="AT82" s="17">
        <f>IF(AND(AT71=A82, L82="'N"),1,0)</f>
        <v>0</v>
      </c>
      <c r="AU82" s="17">
        <f>IF(AND(AU71=A82, L82="'N"),1,0)</f>
        <v>1</v>
      </c>
      <c r="AV82" s="17">
        <f>IF(AND(AV71=A82, L82="'N"),1,0)</f>
        <v>0</v>
      </c>
      <c r="AW82" s="17">
        <f>IF(AND(AW71=A82, L82="'N"),1,0)</f>
        <v>0</v>
      </c>
      <c r="AX82" s="17">
        <f>IF(AND(AX71=A82, L82="'N"),1,0)</f>
        <v>0</v>
      </c>
      <c r="AY82" s="17">
        <f>IF(AND(AY71=A82, L82="'N"),1,0)</f>
        <v>0</v>
      </c>
      <c r="AZ82" s="22">
        <f>IF(AND(AZ71=A82, L82="'N"),1,0)</f>
        <v>0</v>
      </c>
      <c r="BA82" s="21">
        <f>IF(AND(BA71=A82, L82="'V"),1,0)</f>
        <v>0</v>
      </c>
      <c r="BB82" s="17">
        <f>IF(AND(BB71=A82, L82="'V"),1,0)</f>
        <v>0</v>
      </c>
      <c r="BC82" s="17">
        <f>IF(AND(BC71=A82, L82="'V"),1,0)</f>
        <v>0</v>
      </c>
      <c r="BD82" s="17">
        <f>IF(AND(BD71=A82, L82="'V"),1,0)</f>
        <v>0</v>
      </c>
      <c r="BE82" s="17">
        <f>IF(AND(BE71=A82, L82="'V"),1,0)</f>
        <v>0</v>
      </c>
      <c r="BF82" s="17">
        <f>IF(AND(BF71=A82, L82="'V"),1,0)</f>
        <v>0</v>
      </c>
      <c r="BG82" s="17">
        <f>IF(AND(BG71=A82, L82="'V"),1,0)</f>
        <v>0</v>
      </c>
      <c r="BH82" s="17">
        <f>IF(AND(BH71=A82, L82="'V"),1,0)</f>
        <v>0</v>
      </c>
      <c r="BI82" s="17">
        <f>IF(AND(BI71=A82, L82="'V"),1,0)</f>
        <v>0</v>
      </c>
      <c r="BJ82" s="22">
        <f>IF(AND(BJ71=A82, L82="'V"),1,0)</f>
        <v>0</v>
      </c>
      <c r="BK82" s="3">
        <f>IF(AND(L81="'A",BK71=L82),1,0)</f>
        <v>0</v>
      </c>
      <c r="BL82" s="4">
        <f>IF(AND(L81="'A",BL71=L82),1,0)</f>
        <v>0</v>
      </c>
      <c r="BM82" s="4">
        <f>IF(AND(L81="'A",BM71=L82),1,0)</f>
        <v>0</v>
      </c>
      <c r="BN82" s="4">
        <f>IF(AND(L81="'A",BN71=L82),1,0)</f>
        <v>0</v>
      </c>
      <c r="BO82" s="5">
        <f>IF(AND(L81="'A",BO71=L82),1,0)</f>
        <v>0</v>
      </c>
      <c r="BP82" s="3">
        <f>IF(AND(L81="'Z",BP71=L82),1,0)</f>
        <v>0</v>
      </c>
      <c r="BQ82" s="4">
        <f>IF(AND(L81="'Z",BQ71=L82),1,0)</f>
        <v>0</v>
      </c>
      <c r="BR82" s="4">
        <f>IF(AND(L81="'Z",BR71=L82),1,0)</f>
        <v>0</v>
      </c>
      <c r="BS82" s="4">
        <f>IF(AND(L81="'Z",BS71=L82),1,0)</f>
        <v>0</v>
      </c>
      <c r="BT82" s="5">
        <f>IF(AND(L81="'Z",BT71=L82),1,0)</f>
        <v>0</v>
      </c>
      <c r="BU82" s="3">
        <f>IF(AND(L81="'D",BU71=L82),1,0)</f>
        <v>0</v>
      </c>
      <c r="BV82" s="4">
        <f>IF(AND(L81="'D",BV71=L82),1,0)</f>
        <v>0</v>
      </c>
      <c r="BW82" s="4">
        <f>IF(AND(L81="'D",BW71=L82),1,0)</f>
        <v>0</v>
      </c>
      <c r="BX82" s="4">
        <f>IF(AND(L81="'D",BX71=L82),1,0)</f>
        <v>1</v>
      </c>
      <c r="BY82" s="5">
        <f>IF(AND(L81="'D",BY71=L82),1,0)</f>
        <v>0</v>
      </c>
      <c r="BZ82" s="3">
        <f>IF(AND(L81="'N",BZ71=L82),1,0)</f>
        <v>0</v>
      </c>
      <c r="CA82" s="4">
        <f>IF(AND(L81="'N",CA71=L82),1,0)</f>
        <v>0</v>
      </c>
      <c r="CB82" s="4">
        <f>IF(AND(L81="'N",CB71=L82),1,0)</f>
        <v>0</v>
      </c>
      <c r="CC82" s="4">
        <f>IF(AND(L81="'N",CC71=L82),1,0)</f>
        <v>0</v>
      </c>
      <c r="CD82" s="5">
        <f>IF(AND(L81="'N",CD71=L82),1,0)</f>
        <v>0</v>
      </c>
      <c r="CE82" s="3">
        <f>IF(AND(L81="'V",CE71=L82),1,0)</f>
        <v>0</v>
      </c>
      <c r="CF82" s="4">
        <f>IF(AND(L81="'V",CF71=L82),1,0)</f>
        <v>0</v>
      </c>
      <c r="CG82" s="4">
        <f>IF(AND(L81="'V",CG71=L82),1,0)</f>
        <v>0</v>
      </c>
      <c r="CH82" s="4">
        <f>IF(AND(L81="'V",CH71=L82),1,0)</f>
        <v>0</v>
      </c>
      <c r="CI82" s="5">
        <f>IF(AND(L81="'V",CI71=L82),1,0)</f>
        <v>0</v>
      </c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</row>
    <row r="83" spans="1:215">
      <c r="A83" s="16" t="s">
        <v>12</v>
      </c>
      <c r="B83" s="3">
        <f>IF(ISBLANK(HLOOKUP(A83,C62:L67,2,FALSE)),0,HLOOKUP(A83,C62:L67,2,FALSE) * (C56*B82+C57*C82+C58*D82+C59*E82+C60*F82))</f>
        <v>0</v>
      </c>
      <c r="C83" s="4">
        <f>IF(ISBLANK(HLOOKUP(A83,C62:L67,3,FALSE)),0,HLOOKUP(A83,C62:L67,3,FALSE) * (D56*B82+D57*C82+D58*D82+D59*E82+D60*F82))</f>
        <v>0</v>
      </c>
      <c r="D83" s="4">
        <f>IF(ISBLANK(HLOOKUP(A83,C62:L67,4,FALSE)),0,HLOOKUP(A83,C62:L67,4,FALSE) * (E56*B82+E57*C82+E58*D82+E59*E82+E60*F82))</f>
        <v>0</v>
      </c>
      <c r="E83" s="4">
        <f>IF(ISBLANK(HLOOKUP(A83,C62:L67,5,FALSE)),0,HLOOKUP(A83,C62:L67,5,FALSE) * (F56*B82+F57*C82+F58*D82+F59*E82+F60*F82))</f>
        <v>0</v>
      </c>
      <c r="F83" s="4">
        <f>IF(ISBLANK(HLOOKUP(A83,C62:L67,6,FALSE)),0,HLOOKUP(A83,C62:L67,6,FALSE) * (G56*B82+G57*C82+G58*D82+G59*E82+G60*F82))</f>
        <v>0.1388888888888889</v>
      </c>
      <c r="G83" s="3">
        <f>IF(ISBLANK(HLOOKUP(A83,C62:L67,MATCH(G71,C55:G55,0)+1,FALSE)),0,HLOOKUP(L84,C55:G60,MATCH(G71,C55:G55,0)+1,FALSE)*B83)</f>
        <v>0</v>
      </c>
      <c r="H83" s="4">
        <f>IF(ISBLANK(HLOOKUP(A83,C62:L67,MATCH(H71,C55:G55,0)+1,FALSE)),0,HLOOKUP(L84,C55:G60,MATCH(H71,C55:G55,0)+1,FALSE)*C83)</f>
        <v>0</v>
      </c>
      <c r="I83" s="4">
        <f>IF(ISBLANK(HLOOKUP(A83,C62:L67,MATCH(I71,C55:G55,0)+1,FALSE)),0,HLOOKUP(L84,C55:G60,MATCH(I71,C55:G55,0)+1,FALSE)*D83)</f>
        <v>0</v>
      </c>
      <c r="J83" s="4">
        <f>IF(ISBLANK(HLOOKUP(A83,C62:L67,MATCH(J71,C55:G55,0)+1,FALSE)),0,HLOOKUP(L84,C55:G60,MATCH(J71,C55:G55,0)+1,FALSE)*E83)</f>
        <v>0</v>
      </c>
      <c r="K83" s="5">
        <f>IF(ISBLANK(HLOOKUP(A83,C62:L67,MATCH(K71,C55:G55,0)+1,FALSE)),0,HLOOKUP(L84,C55:G60,MATCH(K71,C55:G55,0)+1,FALSE)*F83)</f>
        <v>6.9444444444444448E-2</v>
      </c>
      <c r="L83" s="32" t="str">
        <f>INDEX(G71:K71,1,MATCH(MAX(G83:K83),G83:K83,0))</f>
        <v>'V</v>
      </c>
      <c r="M83" s="21">
        <f>IF(AND(M71=A83, L83="'A"),1,0)</f>
        <v>0</v>
      </c>
      <c r="N83" s="17">
        <f>IF(AND(N71=A83, L83="'A"),1,0)</f>
        <v>0</v>
      </c>
      <c r="O83" s="17">
        <f>IF(AND(O71=A83, L83="'A"),1,0)</f>
        <v>0</v>
      </c>
      <c r="P83" s="17">
        <f>IF(AND(P71=A83, L83="'A"),1,0)</f>
        <v>0</v>
      </c>
      <c r="Q83" s="17">
        <f>IF(AND(Q71=A83, L83="'A"),1,0)</f>
        <v>0</v>
      </c>
      <c r="R83" s="17">
        <f>IF(AND(R71=A83, L83="'A"),1,0)</f>
        <v>0</v>
      </c>
      <c r="S83" s="17">
        <f>IF(AND(S71=A83, L83="'A"),1,0)</f>
        <v>0</v>
      </c>
      <c r="T83" s="17">
        <f>IF(AND(T71=A83, L83="'A"),1,0)</f>
        <v>0</v>
      </c>
      <c r="U83" s="17">
        <f>IF(AND(U71=A83, L83="'A"),1,0)</f>
        <v>0</v>
      </c>
      <c r="V83" s="22">
        <f>IF(AND(V71=A83, L83="'A"),1,0)</f>
        <v>0</v>
      </c>
      <c r="W83" s="21">
        <f>IF(AND(W71=A83, L83="'Z"),1,0)</f>
        <v>0</v>
      </c>
      <c r="X83" s="17">
        <f>IF(AND(X71=A83, L83="'Z"),1,0)</f>
        <v>0</v>
      </c>
      <c r="Y83" s="17">
        <f>IF(AND(Y71=A83, L83="'Z"),1,0)</f>
        <v>0</v>
      </c>
      <c r="Z83" s="17">
        <f>IF(AND(Z71=A83, L83="'Z"),1,0)</f>
        <v>0</v>
      </c>
      <c r="AA83" s="17">
        <f>IF(AND(AA71=A83, L83="'Z"),1,0)</f>
        <v>0</v>
      </c>
      <c r="AB83" s="17">
        <f>IF(AND(AB71=A83, L83="'Z"),1,0)</f>
        <v>0</v>
      </c>
      <c r="AC83" s="17">
        <f>IF(AND(AC71=A83, L83="'Z"),1,0)</f>
        <v>0</v>
      </c>
      <c r="AD83" s="17">
        <f>IF(AND(AD71=A83, L83="'Z"),1,0)</f>
        <v>0</v>
      </c>
      <c r="AE83" s="17">
        <f>IF(AND(AE71=A83, L83="'Z"),1,0)</f>
        <v>0</v>
      </c>
      <c r="AF83" s="22">
        <f>IF(AND(AF71=A83, L83="'Z"),1,0)</f>
        <v>0</v>
      </c>
      <c r="AG83" s="21">
        <f>IF(AND(AG71=A83, L83="'D"),1,0)</f>
        <v>0</v>
      </c>
      <c r="AH83" s="17">
        <f>IF(AND(AH71=A83, L83="'D"),1,0)</f>
        <v>0</v>
      </c>
      <c r="AI83" s="17">
        <f>IF(AND(AI71=A83, L83="'D"),1,0)</f>
        <v>0</v>
      </c>
      <c r="AJ83" s="17">
        <f>IF(AND(AJ71=A83, L83="'D"),1,0)</f>
        <v>0</v>
      </c>
      <c r="AK83" s="17">
        <f>IF(AND(AK71=A83, L83="'D"),1,0)</f>
        <v>0</v>
      </c>
      <c r="AL83" s="17">
        <f>IF(AND(AL71=A83, L83="'D"),1,0)</f>
        <v>0</v>
      </c>
      <c r="AM83" s="17">
        <f>IF(AND(AM71=A83, L83="'D"),1,0)</f>
        <v>0</v>
      </c>
      <c r="AN83" s="17">
        <f>IF(AND(AN71=A83, L83="'D"),1,0)</f>
        <v>0</v>
      </c>
      <c r="AO83" s="17">
        <f>IF(AND(AO71=A83, L83="'D"),1,0)</f>
        <v>0</v>
      </c>
      <c r="AP83" s="22">
        <f>IF(AND(AP71=A83, L83="'D"),1,0)</f>
        <v>0</v>
      </c>
      <c r="AQ83" s="21">
        <f>IF(AND(AQ71=A83, L83="'N"),1,0)</f>
        <v>0</v>
      </c>
      <c r="AR83" s="17">
        <f>IF(AND(AR71=A83, L83="'N"),1,0)</f>
        <v>0</v>
      </c>
      <c r="AS83" s="17">
        <f>IF(AND(AS71=A83, L83="'N"),1,0)</f>
        <v>0</v>
      </c>
      <c r="AT83" s="17">
        <f>IF(AND(AT71=A83, L83="'N"),1,0)</f>
        <v>0</v>
      </c>
      <c r="AU83" s="17">
        <f>IF(AND(AU71=A83, L83="'N"),1,0)</f>
        <v>0</v>
      </c>
      <c r="AV83" s="17">
        <f>IF(AND(AV71=A83, L83="'N"),1,0)</f>
        <v>0</v>
      </c>
      <c r="AW83" s="17">
        <f>IF(AND(AW71=A83, L83="'N"),1,0)</f>
        <v>0</v>
      </c>
      <c r="AX83" s="17">
        <f>IF(AND(AX71=A83, L83="'N"),1,0)</f>
        <v>0</v>
      </c>
      <c r="AY83" s="17">
        <f>IF(AND(AY71=A83, L83="'N"),1,0)</f>
        <v>0</v>
      </c>
      <c r="AZ83" s="22">
        <f>IF(AND(AZ71=A83, L83="'N"),1,0)</f>
        <v>0</v>
      </c>
      <c r="BA83" s="21">
        <f>IF(AND(BA71=A83, L83="'V"),1,0)</f>
        <v>0</v>
      </c>
      <c r="BB83" s="17">
        <f>IF(AND(BB71=A83, L83="'V"),1,0)</f>
        <v>0</v>
      </c>
      <c r="BC83" s="17">
        <f>IF(AND(BC71=A83, L83="'V"),1,0)</f>
        <v>0</v>
      </c>
      <c r="BD83" s="17">
        <f>IF(AND(BD71=A83, L83="'V"),1,0)</f>
        <v>0</v>
      </c>
      <c r="BE83" s="17">
        <f>IF(AND(BE71=A83, L83="'V"),1,0)</f>
        <v>0</v>
      </c>
      <c r="BF83" s="17">
        <f>IF(AND(BF71=A83, L83="'V"),1,0)</f>
        <v>0</v>
      </c>
      <c r="BG83" s="17">
        <f>IF(AND(BG71=A83, L83="'V"),1,0)</f>
        <v>0</v>
      </c>
      <c r="BH83" s="17">
        <f>IF(AND(BH71=A83, L83="'V"),1,0)</f>
        <v>1</v>
      </c>
      <c r="BI83" s="17">
        <f>IF(AND(BI71=A83, L83="'V"),1,0)</f>
        <v>0</v>
      </c>
      <c r="BJ83" s="22">
        <f>IF(AND(BJ71=A83, L83="'V"),1,0)</f>
        <v>0</v>
      </c>
      <c r="BK83" s="3">
        <f>IF(AND(L82="'A",BK71=L83),1,0)</f>
        <v>0</v>
      </c>
      <c r="BL83" s="4">
        <f>IF(AND(L82="'A",BL71=L83),1,0)</f>
        <v>0</v>
      </c>
      <c r="BM83" s="4">
        <f>IF(AND(L82="'A",BM71=L83),1,0)</f>
        <v>0</v>
      </c>
      <c r="BN83" s="4">
        <f>IF(AND(L82="'A",BN71=L83),1,0)</f>
        <v>0</v>
      </c>
      <c r="BO83" s="5">
        <f>IF(AND(L82="'A",BO71=L83),1,0)</f>
        <v>0</v>
      </c>
      <c r="BP83" s="3">
        <f>IF(AND(L82="'Z",BP71=L83),1,0)</f>
        <v>0</v>
      </c>
      <c r="BQ83" s="4">
        <f>IF(AND(L82="'Z",BQ71=L83),1,0)</f>
        <v>0</v>
      </c>
      <c r="BR83" s="4">
        <f>IF(AND(L82="'Z",BR71=L83),1,0)</f>
        <v>0</v>
      </c>
      <c r="BS83" s="4">
        <f>IF(AND(L82="'Z",BS71=L83),1,0)</f>
        <v>0</v>
      </c>
      <c r="BT83" s="5">
        <f>IF(AND(L82="'Z",BT71=L83),1,0)</f>
        <v>0</v>
      </c>
      <c r="BU83" s="3">
        <f>IF(AND(L82="'D",BU71=L83),1,0)</f>
        <v>0</v>
      </c>
      <c r="BV83" s="4">
        <f>IF(AND(L82="'D",BV71=L83),1,0)</f>
        <v>0</v>
      </c>
      <c r="BW83" s="4">
        <f>IF(AND(L82="'D",BW71=L83),1,0)</f>
        <v>0</v>
      </c>
      <c r="BX83" s="4">
        <f>IF(AND(L82="'D",BX71=L83),1,0)</f>
        <v>0</v>
      </c>
      <c r="BY83" s="5">
        <f>IF(AND(L82="'D",BY71=L83),1,0)</f>
        <v>0</v>
      </c>
      <c r="BZ83" s="3">
        <f>IF(AND(L82="'N",BZ71=L83),1,0)</f>
        <v>0</v>
      </c>
      <c r="CA83" s="4">
        <f>IF(AND(L82="'N",CA71=L83),1,0)</f>
        <v>0</v>
      </c>
      <c r="CB83" s="4">
        <f>IF(AND(L82="'N",CB71=L83),1,0)</f>
        <v>0</v>
      </c>
      <c r="CC83" s="4">
        <f>IF(AND(L82="'N",CC71=L83),1,0)</f>
        <v>0</v>
      </c>
      <c r="CD83" s="5">
        <f>IF(AND(L82="'N",CD71=L83),1,0)</f>
        <v>1</v>
      </c>
      <c r="CE83" s="3">
        <f>IF(AND(L82="'V",CE71=L83),1,0)</f>
        <v>0</v>
      </c>
      <c r="CF83" s="4">
        <f>IF(AND(L82="'V",CF71=L83),1,0)</f>
        <v>0</v>
      </c>
      <c r="CG83" s="4">
        <f>IF(AND(L82="'V",CG71=L83),1,0)</f>
        <v>0</v>
      </c>
      <c r="CH83" s="4">
        <f>IF(AND(L82="'V",CH71=L83),1,0)</f>
        <v>0</v>
      </c>
      <c r="CI83" s="5">
        <f>IF(AND(L82="'V",CI71=L83),1,0)</f>
        <v>0</v>
      </c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  <c r="ET83" s="9"/>
      <c r="EU83" s="9"/>
      <c r="EV83" s="9"/>
      <c r="EW83" s="9"/>
      <c r="EX83" s="9"/>
      <c r="EY83" s="9"/>
      <c r="EZ83" s="9"/>
      <c r="FA83" s="9"/>
      <c r="FB83" s="9"/>
      <c r="FC83" s="9"/>
      <c r="FD83" s="9"/>
      <c r="FE83" s="9"/>
      <c r="FF83" s="9"/>
      <c r="FG83" s="9"/>
      <c r="FH83" s="9"/>
      <c r="FI83" s="9"/>
      <c r="FJ83" s="9"/>
      <c r="FK83" s="9"/>
      <c r="FL83" s="9"/>
      <c r="FM83" s="9"/>
      <c r="FN83" s="9"/>
      <c r="FO83" s="9"/>
      <c r="FP83" s="9"/>
      <c r="FQ83" s="9"/>
      <c r="FR83" s="9"/>
      <c r="FS83" s="9"/>
      <c r="FT83" s="9"/>
      <c r="FU83" s="9"/>
      <c r="FV83" s="9"/>
      <c r="FW83" s="9"/>
      <c r="FX83" s="9"/>
      <c r="FY83" s="9"/>
      <c r="FZ83" s="9"/>
      <c r="GA83" s="9"/>
      <c r="GB83" s="9"/>
      <c r="GC83" s="9"/>
      <c r="GD83" s="9"/>
      <c r="GE83" s="9"/>
      <c r="GF83" s="9"/>
      <c r="GG83" s="9"/>
      <c r="GH83" s="9"/>
      <c r="GI83" s="9"/>
      <c r="GJ83" s="9"/>
      <c r="GK83" s="9"/>
      <c r="GL83" s="9"/>
      <c r="GM83" s="9"/>
      <c r="GN83" s="9"/>
      <c r="GO83" s="9"/>
      <c r="GP83" s="9"/>
      <c r="GQ83" s="9"/>
      <c r="GR83" s="9"/>
      <c r="GS83" s="9"/>
      <c r="GT83" s="9"/>
      <c r="GU83" s="9"/>
      <c r="GV83" s="9"/>
      <c r="GW83" s="9"/>
      <c r="GX83" s="9"/>
      <c r="GY83" s="9"/>
      <c r="GZ83" s="9"/>
      <c r="HA83" s="9"/>
      <c r="HB83" s="9"/>
      <c r="HC83" s="9"/>
      <c r="HD83" s="9"/>
      <c r="HE83" s="9"/>
      <c r="HF83" s="9"/>
      <c r="HG83" s="9"/>
    </row>
    <row r="84" spans="1:215">
      <c r="A84" s="16" t="s">
        <v>6</v>
      </c>
      <c r="B84" s="3">
        <f>IF(ISBLANK(HLOOKUP(A84,C62:L67,2,FALSE)),0,HLOOKUP(A84,C62:L67,2,FALSE) * (C56*B83+C57*C83+C58*D83+C59*E83+C60*F83))</f>
        <v>0</v>
      </c>
      <c r="C84" s="4">
        <f>IF(ISBLANK(HLOOKUP(A84,C62:L67,3,FALSE)),0,HLOOKUP(A84,C62:L67,3,FALSE) * (D56*B83+D57*C83+D58*D83+D59*E83+D60*F83))</f>
        <v>6.9444444444444448E-2</v>
      </c>
      <c r="D84" s="4">
        <f>IF(ISBLANK(HLOOKUP(A84,C62:L67,4,FALSE)),0,HLOOKUP(A84,C62:L67,4,FALSE) * (E56*B83+E57*C83+E58*D83+E59*E83+E60*F83))</f>
        <v>0</v>
      </c>
      <c r="E84" s="4">
        <f>IF(ISBLANK(HLOOKUP(A84,C62:L67,5,FALSE)),0,HLOOKUP(A84,C62:L67,5,FALSE) * (F56*B83+F57*C83+F58*D83+F59*E83+F60*F83))</f>
        <v>0</v>
      </c>
      <c r="F84" s="4">
        <f>IF(ISBLANK(HLOOKUP(A84,C62:L67,6,FALSE)),0,HLOOKUP(A84,C62:L67,6,FALSE) * (G56*B83+G57*C83+G58*D83+G59*E83+G60*F83))</f>
        <v>0</v>
      </c>
      <c r="G84" s="3">
        <f>IF(ISBLANK(HLOOKUP(A84,C62:L67,MATCH(G71,C55:G55,0)+1,FALSE)),0,HLOOKUP(A84,C62:L67,MATCH(G71,C55:G55,0)+1,FALSE))</f>
        <v>0</v>
      </c>
      <c r="H84" s="4">
        <f>IF(ISBLANK(HLOOKUP(A84,C62:L67,MATCH(H71,C55:G55,0)+1,FALSE)),0,HLOOKUP(A84,C62:L67,MATCH(H71,C55:G55,0)+1,FALSE))</f>
        <v>1</v>
      </c>
      <c r="I84" s="4">
        <f>IF(ISBLANK(HLOOKUP(A84,C62:L67,MATCH(I71,C55:G55,0)+1,FALSE)),0,HLOOKUP(A84,C62:L67,MATCH(I71,C55:G55,0)+1,FALSE))</f>
        <v>0</v>
      </c>
      <c r="J84" s="4">
        <f>IF(ISBLANK(HLOOKUP(A84,C62:L67,MATCH(J71,C55:G55,0)+1,FALSE)),0,HLOOKUP(A84,C62:L67,MATCH(J71,C55:G55,0)+1,FALSE))</f>
        <v>0</v>
      </c>
      <c r="K84" s="5">
        <f>IF(ISBLANK(HLOOKUP(A84,C62:L67,MATCH(K71,C55:G55,0)+1,FALSE)),0,HLOOKUP(A84,C62:L67,MATCH(K71,C55:G55,0)+1,FALSE))</f>
        <v>0</v>
      </c>
      <c r="L84" s="32" t="str">
        <f>INDEX(G71:K71,1,MATCH(MAX(G84:K84),G84:K84,0))</f>
        <v>'Z</v>
      </c>
      <c r="M84" s="21">
        <f>IF(AND(M71=A84, L84="'A"),1,0)</f>
        <v>0</v>
      </c>
      <c r="N84" s="17">
        <f>IF(AND(N71=A84, L84="'A"),1,0)</f>
        <v>0</v>
      </c>
      <c r="O84" s="17">
        <f>IF(AND(O71=A84, L84="'A"),1,0)</f>
        <v>0</v>
      </c>
      <c r="P84" s="17">
        <f>IF(AND(P71=A84, L84="'A"),1,0)</f>
        <v>0</v>
      </c>
      <c r="Q84" s="17">
        <f>IF(AND(Q71=A84, L84="'A"),1,0)</f>
        <v>0</v>
      </c>
      <c r="R84" s="17">
        <f>IF(AND(R71=A84, L84="'A"),1,0)</f>
        <v>0</v>
      </c>
      <c r="S84" s="17">
        <f>IF(AND(S71=A84, L84="'A"),1,0)</f>
        <v>0</v>
      </c>
      <c r="T84" s="17">
        <f>IF(AND(T71=A84, L84="'A"),1,0)</f>
        <v>0</v>
      </c>
      <c r="U84" s="17">
        <f>IF(AND(U71=A84, L84="'A"),1,0)</f>
        <v>0</v>
      </c>
      <c r="V84" s="22">
        <f>IF(AND(V71=A84, L84="'A"),1,0)</f>
        <v>0</v>
      </c>
      <c r="W84" s="21">
        <f>IF(AND(W71=A84, L84="'Z"),1,0)</f>
        <v>0</v>
      </c>
      <c r="X84" s="17">
        <f>IF(AND(X71=A84, L84="'Z"),1,0)</f>
        <v>1</v>
      </c>
      <c r="Y84" s="17">
        <f>IF(AND(Y71=A84, L84="'Z"),1,0)</f>
        <v>0</v>
      </c>
      <c r="Z84" s="17">
        <f>IF(AND(Z71=A84, L84="'Z"),1,0)</f>
        <v>0</v>
      </c>
      <c r="AA84" s="17">
        <f>IF(AND(AA71=A84, L84="'Z"),1,0)</f>
        <v>0</v>
      </c>
      <c r="AB84" s="17">
        <f>IF(AND(AB71=A84, L84="'Z"),1,0)</f>
        <v>0</v>
      </c>
      <c r="AC84" s="17">
        <f>IF(AND(AC71=A84, L84="'Z"),1,0)</f>
        <v>0</v>
      </c>
      <c r="AD84" s="17">
        <f>IF(AND(AD71=A84, L84="'Z"),1,0)</f>
        <v>0</v>
      </c>
      <c r="AE84" s="17">
        <f>IF(AND(AE71=A84, L84="'Z"),1,0)</f>
        <v>0</v>
      </c>
      <c r="AF84" s="22">
        <f>IF(AND(AF71=A84, L84="'Z"),1,0)</f>
        <v>0</v>
      </c>
      <c r="AG84" s="21">
        <f>IF(AND(AG71=A84, L84="'D"),1,0)</f>
        <v>0</v>
      </c>
      <c r="AH84" s="17">
        <f>IF(AND(AH71=A84, L84="'D"),1,0)</f>
        <v>0</v>
      </c>
      <c r="AI84" s="17">
        <f>IF(AND(AI71=A84, L84="'D"),1,0)</f>
        <v>0</v>
      </c>
      <c r="AJ84" s="17">
        <f>IF(AND(AJ71=A84, L84="'D"),1,0)</f>
        <v>0</v>
      </c>
      <c r="AK84" s="17">
        <f>IF(AND(AK71=A84, L84="'D"),1,0)</f>
        <v>0</v>
      </c>
      <c r="AL84" s="17">
        <f>IF(AND(AL71=A84, L84="'D"),1,0)</f>
        <v>0</v>
      </c>
      <c r="AM84" s="17">
        <f>IF(AND(AM71=A84, L84="'D"),1,0)</f>
        <v>0</v>
      </c>
      <c r="AN84" s="17">
        <f>IF(AND(AN71=A84, L84="'D"),1,0)</f>
        <v>0</v>
      </c>
      <c r="AO84" s="17">
        <f>IF(AND(AO71=A84, L84="'D"),1,0)</f>
        <v>0</v>
      </c>
      <c r="AP84" s="22">
        <f>IF(AND(AP71=A84, L84="'D"),1,0)</f>
        <v>0</v>
      </c>
      <c r="AQ84" s="21">
        <f>IF(AND(AQ71=A84, L84="'N"),1,0)</f>
        <v>0</v>
      </c>
      <c r="AR84" s="17">
        <f>IF(AND(AR71=A84, L84="'N"),1,0)</f>
        <v>0</v>
      </c>
      <c r="AS84" s="17">
        <f>IF(AND(AS71=A84, L84="'N"),1,0)</f>
        <v>0</v>
      </c>
      <c r="AT84" s="17">
        <f>IF(AND(AT71=A84, L84="'N"),1,0)</f>
        <v>0</v>
      </c>
      <c r="AU84" s="17">
        <f>IF(AND(AU71=A84, L84="'N"),1,0)</f>
        <v>0</v>
      </c>
      <c r="AV84" s="17">
        <f>IF(AND(AV71=A84, L84="'N"),1,0)</f>
        <v>0</v>
      </c>
      <c r="AW84" s="17">
        <f>IF(AND(AW71=A84, L84="'N"),1,0)</f>
        <v>0</v>
      </c>
      <c r="AX84" s="17">
        <f>IF(AND(AX71=A84, L84="'N"),1,0)</f>
        <v>0</v>
      </c>
      <c r="AY84" s="17">
        <f>IF(AND(AY71=A84, L84="'N"),1,0)</f>
        <v>0</v>
      </c>
      <c r="AZ84" s="22">
        <f>IF(AND(AZ71=A84, L84="'N"),1,0)</f>
        <v>0</v>
      </c>
      <c r="BA84" s="21">
        <f>IF(AND(BA71=A84, L84="'V"),1,0)</f>
        <v>0</v>
      </c>
      <c r="BB84" s="17">
        <f>IF(AND(BB71=A84, L84="'V"),1,0)</f>
        <v>0</v>
      </c>
      <c r="BC84" s="17">
        <f>IF(AND(BC71=A84, L84="'V"),1,0)</f>
        <v>0</v>
      </c>
      <c r="BD84" s="17">
        <f>IF(AND(BD71=A84, L84="'V"),1,0)</f>
        <v>0</v>
      </c>
      <c r="BE84" s="17">
        <f>IF(AND(BE71=A84, L84="'V"),1,0)</f>
        <v>0</v>
      </c>
      <c r="BF84" s="17">
        <f>IF(AND(BF71=A84, L84="'V"),1,0)</f>
        <v>0</v>
      </c>
      <c r="BG84" s="17">
        <f>IF(AND(BG71=A84, L84="'V"),1,0)</f>
        <v>0</v>
      </c>
      <c r="BH84" s="17">
        <f>IF(AND(BH71=A84, L84="'V"),1,0)</f>
        <v>0</v>
      </c>
      <c r="BI84" s="17">
        <f>IF(AND(BI71=A84, L84="'V"),1,0)</f>
        <v>0</v>
      </c>
      <c r="BJ84" s="22">
        <f>IF(AND(BJ71=A84, L84="'V"),1,0)</f>
        <v>0</v>
      </c>
      <c r="BK84" s="3">
        <f>IF(AND(L83="'A",BK71=L84),1,0)</f>
        <v>0</v>
      </c>
      <c r="BL84" s="4">
        <f>IF(AND(L83="'A",BL71=L84),1,0)</f>
        <v>0</v>
      </c>
      <c r="BM84" s="4">
        <f>IF(AND(L83="'A",BM71=L84),1,0)</f>
        <v>0</v>
      </c>
      <c r="BN84" s="4">
        <f>IF(AND(L83="'A",BN71=L84),1,0)</f>
        <v>0</v>
      </c>
      <c r="BO84" s="5">
        <f>IF(AND(L83="'A",BO71=L84),1,0)</f>
        <v>0</v>
      </c>
      <c r="BP84" s="3">
        <f>IF(AND(L83="'Z",BP71=L84),1,0)</f>
        <v>0</v>
      </c>
      <c r="BQ84" s="4">
        <f>IF(AND(L83="'Z",BQ71=L84),1,0)</f>
        <v>0</v>
      </c>
      <c r="BR84" s="4">
        <f>IF(AND(L83="'Z",BR71=L84),1,0)</f>
        <v>0</v>
      </c>
      <c r="BS84" s="4">
        <f>IF(AND(L83="'Z",BS71=L84),1,0)</f>
        <v>0</v>
      </c>
      <c r="BT84" s="5">
        <f>IF(AND(L83="'Z",BT71=L84),1,0)</f>
        <v>0</v>
      </c>
      <c r="BU84" s="3">
        <f>IF(AND(L83="'D",BU71=L84),1,0)</f>
        <v>0</v>
      </c>
      <c r="BV84" s="4">
        <f>IF(AND(L83="'D",BV71=L84),1,0)</f>
        <v>0</v>
      </c>
      <c r="BW84" s="4">
        <f>IF(AND(L83="'D",BW71=L84),1,0)</f>
        <v>0</v>
      </c>
      <c r="BX84" s="4">
        <f>IF(AND(L83="'D",BX71=L84),1,0)</f>
        <v>0</v>
      </c>
      <c r="BY84" s="5">
        <f>IF(AND(L83="'D",BY71=L84),1,0)</f>
        <v>0</v>
      </c>
      <c r="BZ84" s="3">
        <f>IF(AND(L83="'N",BZ71=L84),1,0)</f>
        <v>0</v>
      </c>
      <c r="CA84" s="4">
        <f>IF(AND(L83="'N",CA71=L84),1,0)</f>
        <v>0</v>
      </c>
      <c r="CB84" s="4">
        <f>IF(AND(L83="'N",CB71=L84),1,0)</f>
        <v>0</v>
      </c>
      <c r="CC84" s="4">
        <f>IF(AND(L83="'N",CC71=L84),1,0)</f>
        <v>0</v>
      </c>
      <c r="CD84" s="5">
        <f>IF(AND(L83="'N",CD71=L84),1,0)</f>
        <v>0</v>
      </c>
      <c r="CE84" s="3">
        <f>IF(AND(L83="'V",CE71=L84),1,0)</f>
        <v>0</v>
      </c>
      <c r="CF84" s="4">
        <f>IF(AND(L83="'V",CF71=L84),1,0)</f>
        <v>1</v>
      </c>
      <c r="CG84" s="4">
        <f>IF(AND(L83="'V",CG71=L84),1,0)</f>
        <v>0</v>
      </c>
      <c r="CH84" s="4">
        <f>IF(AND(L83="'V",CH71=L84),1,0)</f>
        <v>0</v>
      </c>
      <c r="CI84" s="5">
        <f>IF(AND(L83="'V",CI71=L84),1,0)</f>
        <v>0</v>
      </c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</row>
    <row r="85" spans="1:215">
      <c r="A85" s="16"/>
      <c r="B85" s="3"/>
      <c r="C85" s="4"/>
      <c r="D85" s="4"/>
      <c r="E85" s="4"/>
      <c r="F85" s="4"/>
      <c r="G85" s="3"/>
      <c r="H85" s="4"/>
      <c r="I85" s="4"/>
      <c r="J85" s="4"/>
      <c r="K85" s="5"/>
      <c r="L85" s="32"/>
      <c r="M85" s="21"/>
      <c r="N85" s="17"/>
      <c r="O85" s="17"/>
      <c r="P85" s="17"/>
      <c r="Q85" s="17"/>
      <c r="R85" s="17"/>
      <c r="S85" s="17"/>
      <c r="T85" s="17"/>
      <c r="U85" s="17"/>
      <c r="V85" s="22"/>
      <c r="W85" s="21"/>
      <c r="X85" s="17"/>
      <c r="Y85" s="17"/>
      <c r="Z85" s="17"/>
      <c r="AA85" s="17"/>
      <c r="AB85" s="17"/>
      <c r="AC85" s="17"/>
      <c r="AD85" s="17"/>
      <c r="AE85" s="17"/>
      <c r="AF85" s="22"/>
      <c r="AG85" s="21"/>
      <c r="AH85" s="17"/>
      <c r="AI85" s="17"/>
      <c r="AJ85" s="17"/>
      <c r="AK85" s="17"/>
      <c r="AL85" s="17"/>
      <c r="AM85" s="17"/>
      <c r="AN85" s="17"/>
      <c r="AO85" s="17"/>
      <c r="AP85" s="22"/>
      <c r="AQ85" s="21"/>
      <c r="AR85" s="17"/>
      <c r="AS85" s="17"/>
      <c r="AT85" s="17"/>
      <c r="AU85" s="17"/>
      <c r="AV85" s="17"/>
      <c r="AW85" s="17"/>
      <c r="AX85" s="17"/>
      <c r="AY85" s="17"/>
      <c r="AZ85" s="22"/>
      <c r="BA85" s="21"/>
      <c r="BB85" s="17"/>
      <c r="BC85" s="17"/>
      <c r="BD85" s="17"/>
      <c r="BE85" s="17"/>
      <c r="BF85" s="17"/>
      <c r="BG85" s="17"/>
      <c r="BH85" s="17"/>
      <c r="BI85" s="17"/>
      <c r="BJ85" s="22"/>
      <c r="BK85" s="3"/>
      <c r="BL85" s="4"/>
      <c r="BM85" s="4"/>
      <c r="BN85" s="4"/>
      <c r="BO85" s="5"/>
      <c r="BP85" s="3"/>
      <c r="BQ85" s="4"/>
      <c r="BR85" s="4"/>
      <c r="BS85" s="4"/>
      <c r="BT85" s="5"/>
      <c r="BU85" s="3"/>
      <c r="BV85" s="4"/>
      <c r="BW85" s="4"/>
      <c r="BX85" s="4"/>
      <c r="BY85" s="5"/>
      <c r="BZ85" s="3"/>
      <c r="CA85" s="4"/>
      <c r="CB85" s="4"/>
      <c r="CC85" s="4"/>
      <c r="CD85" s="5"/>
      <c r="CE85" s="3"/>
      <c r="CF85" s="4"/>
      <c r="CG85" s="4"/>
      <c r="CH85" s="4"/>
      <c r="CI85" s="5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</row>
    <row r="86" spans="1:215">
      <c r="A86" s="16" t="s">
        <v>5</v>
      </c>
      <c r="B86" s="3">
        <f>IF(ISBLANK(HLOOKUP(A86,C62:L67,2,FALSE)),0,HLOOKUP(A86,C62:L67,2,FALSE))</f>
        <v>1</v>
      </c>
      <c r="C86" s="4">
        <f>IF(ISBLANK(HLOOKUP(A86,C62:L67,3,FALSE)),0,HLOOKUP(A86,C62:L67,3,FALSE))</f>
        <v>0</v>
      </c>
      <c r="D86" s="4">
        <f>IF(ISBLANK(HLOOKUP(A86,C62:L67,4,FALSE)),0,HLOOKUP(A86,C62:L67,4,FALSE))</f>
        <v>0</v>
      </c>
      <c r="E86" s="4">
        <f>IF(ISBLANK(HLOOKUP(A86,C62:L67,5,FALSE)),0,HLOOKUP(A86,C62:L67,5,FALSE))</f>
        <v>0</v>
      </c>
      <c r="F86" s="4">
        <f>IF(ISBLANK(HLOOKUP(A86,C62:L67,6,FALSE)),0,HLOOKUP(A86,C62:L67,6,FALSE))</f>
        <v>0</v>
      </c>
      <c r="G86" s="3">
        <f>IF(ISBLANK(HLOOKUP(A86,C62:L67,MATCH(G71,C55:G55,0)+1,FALSE)),0,HLOOKUP(L87,C55:G60,MATCH(G71,C55:G55,0)+1,FALSE)*B86)</f>
        <v>1</v>
      </c>
      <c r="H86" s="4">
        <f>IF(ISBLANK(HLOOKUP(A86,C62:L67,MATCH(H71,C55:G55,0)+1,FALSE)),0,HLOOKUP(L87,C55:G60,MATCH(H71,C55:G55,0)+1,FALSE)*C86)</f>
        <v>0</v>
      </c>
      <c r="I86" s="4">
        <f>IF(ISBLANK(HLOOKUP(A86,C62:L67,MATCH(I71,C55:G55,0)+1,FALSE)),0,HLOOKUP(L87,C55:G60,MATCH(I71,C55:G55,0)+1,FALSE)*D86)</f>
        <v>0</v>
      </c>
      <c r="J86" s="4">
        <f>IF(ISBLANK(HLOOKUP(A86,C62:L67,MATCH(J71,C55:G55,0)+1,FALSE)),0,HLOOKUP(L87,C55:G60,MATCH(J71,C55:G55,0)+1,FALSE)*E86)</f>
        <v>0</v>
      </c>
      <c r="K86" s="5">
        <f>IF(ISBLANK(HLOOKUP(A86,C62:L67,MATCH(K71,C55:G55,0)+1,FALSE)),0,HLOOKUP(L87,C55:G60,MATCH(K71,C55:G55,0)+1,FALSE)*F86)</f>
        <v>0</v>
      </c>
      <c r="L86" s="32" t="str">
        <f>INDEX(G71:K71,1,MATCH(MAX(G86:K86),G86:K86,0))</f>
        <v>'A</v>
      </c>
      <c r="M86" s="21">
        <f>IF(AND(M71=A86, L86="'A"),1,0)</f>
        <v>1</v>
      </c>
      <c r="N86" s="17">
        <f>IF(AND(N71=A86, L86="'A"),1,0)</f>
        <v>0</v>
      </c>
      <c r="O86" s="17">
        <f>IF(AND(O71=A86, L86="'A"),1,0)</f>
        <v>0</v>
      </c>
      <c r="P86" s="17">
        <f>IF(AND(P71=A86, L86="'A"),1,0)</f>
        <v>0</v>
      </c>
      <c r="Q86" s="17">
        <f>IF(AND(Q71=A86, L86="'A"),1,0)</f>
        <v>0</v>
      </c>
      <c r="R86" s="17">
        <f>IF(AND(R71=A86, L86="'A"),1,0)</f>
        <v>0</v>
      </c>
      <c r="S86" s="17">
        <f>IF(AND(S71=A86, L86="'A"),1,0)</f>
        <v>0</v>
      </c>
      <c r="T86" s="17">
        <f>IF(AND(T71=A86, L86="'A"),1,0)</f>
        <v>0</v>
      </c>
      <c r="U86" s="17">
        <f>IF(AND(U71=A86, L86="'A"),1,0)</f>
        <v>0</v>
      </c>
      <c r="V86" s="22">
        <f>IF(AND(V71=A86, L86="'A"),1,0)</f>
        <v>0</v>
      </c>
      <c r="W86" s="21">
        <f>IF(AND(W71=A86, L86="'Z"),1,0)</f>
        <v>0</v>
      </c>
      <c r="X86" s="17">
        <f>IF(AND(X71=A86, L86="'Z"),1,0)</f>
        <v>0</v>
      </c>
      <c r="Y86" s="17">
        <f>IF(AND(Y71=A86, L86="'Z"),1,0)</f>
        <v>0</v>
      </c>
      <c r="Z86" s="17">
        <f>IF(AND(Z71=A86, L86="'Z"),1,0)</f>
        <v>0</v>
      </c>
      <c r="AA86" s="17">
        <f>IF(AND(AA71=A86, L86="'Z"),1,0)</f>
        <v>0</v>
      </c>
      <c r="AB86" s="17">
        <f>IF(AND(AB71=A86, L86="'Z"),1,0)</f>
        <v>0</v>
      </c>
      <c r="AC86" s="17">
        <f>IF(AND(AC71=A86, L86="'Z"),1,0)</f>
        <v>0</v>
      </c>
      <c r="AD86" s="17">
        <f>IF(AND(AD71=A86, L86="'Z"),1,0)</f>
        <v>0</v>
      </c>
      <c r="AE86" s="17">
        <f>IF(AND(AE71=A86, L86="'Z"),1,0)</f>
        <v>0</v>
      </c>
      <c r="AF86" s="22">
        <f>IF(AND(AF71=A86, L86="'Z"),1,0)</f>
        <v>0</v>
      </c>
      <c r="AG86" s="21">
        <f>IF(AND(AG71=A86, L86="'D"),1,0)</f>
        <v>0</v>
      </c>
      <c r="AH86" s="17">
        <f>IF(AND(AH71=A86, L86="'D"),1,0)</f>
        <v>0</v>
      </c>
      <c r="AI86" s="17">
        <f>IF(AND(AI71=A86, L86="'D"),1,0)</f>
        <v>0</v>
      </c>
      <c r="AJ86" s="17">
        <f>IF(AND(AJ71=A86, L86="'D"),1,0)</f>
        <v>0</v>
      </c>
      <c r="AK86" s="17">
        <f>IF(AND(AK71=A86, L86="'D"),1,0)</f>
        <v>0</v>
      </c>
      <c r="AL86" s="17">
        <f>IF(AND(AL71=A86, L86="'D"),1,0)</f>
        <v>0</v>
      </c>
      <c r="AM86" s="17">
        <f>IF(AND(AM71=A86, L86="'D"),1,0)</f>
        <v>0</v>
      </c>
      <c r="AN86" s="17">
        <f>IF(AND(AN71=A86, L86="'D"),1,0)</f>
        <v>0</v>
      </c>
      <c r="AO86" s="17">
        <f>IF(AND(AO71=A86, L86="'D"),1,0)</f>
        <v>0</v>
      </c>
      <c r="AP86" s="22">
        <f>IF(AND(AP71=A86, L86="'D"),1,0)</f>
        <v>0</v>
      </c>
      <c r="AQ86" s="21">
        <f>IF(AND(AQ71=A86, L86="'N"),1,0)</f>
        <v>0</v>
      </c>
      <c r="AR86" s="17">
        <f>IF(AND(AR71=A86, L86="'N"),1,0)</f>
        <v>0</v>
      </c>
      <c r="AS86" s="17">
        <f>IF(AND(AS71=A86, L86="'N"),1,0)</f>
        <v>0</v>
      </c>
      <c r="AT86" s="17">
        <f>IF(AND(AT71=A86, L86="'N"),1,0)</f>
        <v>0</v>
      </c>
      <c r="AU86" s="17">
        <f>IF(AND(AU71=A86, L86="'N"),1,0)</f>
        <v>0</v>
      </c>
      <c r="AV86" s="17">
        <f>IF(AND(AV71=A86, L86="'N"),1,0)</f>
        <v>0</v>
      </c>
      <c r="AW86" s="17">
        <f>IF(AND(AW71=A86, L86="'N"),1,0)</f>
        <v>0</v>
      </c>
      <c r="AX86" s="17">
        <f>IF(AND(AX71=A86, L86="'N"),1,0)</f>
        <v>0</v>
      </c>
      <c r="AY86" s="17">
        <f>IF(AND(AY71=A86, L86="'N"),1,0)</f>
        <v>0</v>
      </c>
      <c r="AZ86" s="22">
        <f>IF(AND(AZ71=A86, L86="'N"),1,0)</f>
        <v>0</v>
      </c>
      <c r="BA86" s="21">
        <f>IF(AND(BA71=A86, L86="'V"),1,0)</f>
        <v>0</v>
      </c>
      <c r="BB86" s="17">
        <f>IF(AND(BB71=A86, L86="'V"),1,0)</f>
        <v>0</v>
      </c>
      <c r="BC86" s="17">
        <f>IF(AND(BC71=A86, L86="'V"),1,0)</f>
        <v>0</v>
      </c>
      <c r="BD86" s="17">
        <f>IF(AND(BD71=A86, L86="'V"),1,0)</f>
        <v>0</v>
      </c>
      <c r="BE86" s="17">
        <f>IF(AND(BE71=A86, L86="'V"),1,0)</f>
        <v>0</v>
      </c>
      <c r="BF86" s="17">
        <f>IF(AND(BF71=A86, L86="'V"),1,0)</f>
        <v>0</v>
      </c>
      <c r="BG86" s="17">
        <f>IF(AND(BG71=A86, L86="'V"),1,0)</f>
        <v>0</v>
      </c>
      <c r="BH86" s="17">
        <f>IF(AND(BH71=A86, L86="'V"),1,0)</f>
        <v>0</v>
      </c>
      <c r="BI86" s="17">
        <f>IF(AND(BI71=A86, L86="'V"),1,0)</f>
        <v>0</v>
      </c>
      <c r="BJ86" s="22">
        <f>IF(AND(BJ71=A86, L86="'V"),1,0)</f>
        <v>0</v>
      </c>
      <c r="BK86" s="3">
        <f>IF(AND(L85="'A",BK71=L86),1,0)</f>
        <v>0</v>
      </c>
      <c r="BL86" s="4">
        <f>IF(AND(L85="'A",BL71=L86),1,0)</f>
        <v>0</v>
      </c>
      <c r="BM86" s="4">
        <f>IF(AND(L85="'A",BM71=L86),1,0)</f>
        <v>0</v>
      </c>
      <c r="BN86" s="4">
        <f>IF(AND(L85="'A",BN71=L86),1,0)</f>
        <v>0</v>
      </c>
      <c r="BO86" s="5">
        <f>IF(AND(L85="'A",BO71=L86),1,0)</f>
        <v>0</v>
      </c>
      <c r="BP86" s="3">
        <f>IF(AND(L85="'Z",BP71=L86),1,0)</f>
        <v>0</v>
      </c>
      <c r="BQ86" s="4">
        <f>IF(AND(L85="'Z",BQ71=L86),1,0)</f>
        <v>0</v>
      </c>
      <c r="BR86" s="4">
        <f>IF(AND(L85="'Z",BR71=L86),1,0)</f>
        <v>0</v>
      </c>
      <c r="BS86" s="4">
        <f>IF(AND(L85="'Z",BS71=L86),1,0)</f>
        <v>0</v>
      </c>
      <c r="BT86" s="5">
        <f>IF(AND(L85="'Z",BT71=L86),1,0)</f>
        <v>0</v>
      </c>
      <c r="BU86" s="3">
        <f>IF(AND(L85="'D",BU71=L86),1,0)</f>
        <v>0</v>
      </c>
      <c r="BV86" s="4">
        <f>IF(AND(L85="'D",BV71=L86),1,0)</f>
        <v>0</v>
      </c>
      <c r="BW86" s="4">
        <f>IF(AND(L85="'D",BW71=L86),1,0)</f>
        <v>0</v>
      </c>
      <c r="BX86" s="4">
        <f>IF(AND(L85="'D",BX71=L86),1,0)</f>
        <v>0</v>
      </c>
      <c r="BY86" s="5">
        <f>IF(AND(L85="'D",BY71=L86),1,0)</f>
        <v>0</v>
      </c>
      <c r="BZ86" s="3">
        <f>IF(AND(L85="'N",BZ71=L86),1,0)</f>
        <v>0</v>
      </c>
      <c r="CA86" s="4">
        <f>IF(AND(L85="'N",CA71=L86),1,0)</f>
        <v>0</v>
      </c>
      <c r="CB86" s="4">
        <f>IF(AND(L85="'N",CB71=L86),1,0)</f>
        <v>0</v>
      </c>
      <c r="CC86" s="4">
        <f>IF(AND(L85="'N",CC71=L86),1,0)</f>
        <v>0</v>
      </c>
      <c r="CD86" s="5">
        <f>IF(AND(L85="'N",CD71=L86),1,0)</f>
        <v>0</v>
      </c>
      <c r="CE86" s="3">
        <f>IF(AND(L85="'V",CE71=L86),1,0)</f>
        <v>0</v>
      </c>
      <c r="CF86" s="4">
        <f>IF(AND(L85="'V",CF71=L86),1,0)</f>
        <v>0</v>
      </c>
      <c r="CG86" s="4">
        <f>IF(AND(L85="'V",CG71=L86),1,0)</f>
        <v>0</v>
      </c>
      <c r="CH86" s="4">
        <f>IF(AND(L85="'V",CH71=L86),1,0)</f>
        <v>0</v>
      </c>
      <c r="CI86" s="5">
        <f>IF(AND(L85="'V",CI71=L86),1,0)</f>
        <v>0</v>
      </c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</row>
    <row r="87" spans="1:215">
      <c r="A87" s="16" t="s">
        <v>14</v>
      </c>
      <c r="B87" s="3">
        <f>IF(ISBLANK(HLOOKUP(A87,C62:L67,2,FALSE)),0,HLOOKUP(A87,C62:L67,2,FALSE) * (C56*B86+C57*C86+C58*D86+C59*E86+C60*F86))</f>
        <v>0</v>
      </c>
      <c r="C87" s="4">
        <f>IF(ISBLANK(HLOOKUP(A87,C62:L67,3,FALSE)),0,HLOOKUP(A87,C62:L67,3,FALSE) * (D56*B86+D57*C86+D58*D86+D59*E86+D60*F86))</f>
        <v>0</v>
      </c>
      <c r="D87" s="4">
        <f>IF(ISBLANK(HLOOKUP(A87,C62:L67,4,FALSE)),0,HLOOKUP(A87,C62:L67,4,FALSE) * (E56*B86+E57*C86+E58*D86+E59*E86+E60*F86))</f>
        <v>0.83333333333333337</v>
      </c>
      <c r="E87" s="4">
        <f>IF(ISBLANK(HLOOKUP(A87,C62:L67,5,FALSE)),0,HLOOKUP(A87,C62:L67,5,FALSE) * (F56*B86+F57*C86+F58*D86+F59*E86+F60*F86))</f>
        <v>0</v>
      </c>
      <c r="F87" s="4">
        <f>IF(ISBLANK(HLOOKUP(A87,C62:L67,6,FALSE)),0,HLOOKUP(A87,C62:L67,6,FALSE) * (G56*B86+G57*C86+G58*D86+G59*E86+G60*F86))</f>
        <v>0</v>
      </c>
      <c r="G87" s="3">
        <f>IF(ISBLANK(HLOOKUP(A87,C62:L67,MATCH(G71,C55:G55,0)+1,FALSE)),0,HLOOKUP(L88,C55:G60,MATCH(G71,C55:G55,0)+1,FALSE)*B87)</f>
        <v>0</v>
      </c>
      <c r="H87" s="4">
        <f>IF(ISBLANK(HLOOKUP(A87,C62:L67,MATCH(H71,C55:G55,0)+1,FALSE)),0,HLOOKUP(L88,C55:G60,MATCH(H71,C55:G55,0)+1,FALSE)*C87)</f>
        <v>0</v>
      </c>
      <c r="I87" s="4">
        <f>IF(ISBLANK(HLOOKUP(A87,C62:L67,MATCH(I71,C55:G55,0)+1,FALSE)),0,HLOOKUP(L88,C55:G60,MATCH(I71,C55:G55,0)+1,FALSE)*D87)</f>
        <v>0.83333333333333337</v>
      </c>
      <c r="J87" s="4">
        <f>IF(ISBLANK(HLOOKUP(A87,C62:L67,MATCH(J71,C55:G55,0)+1,FALSE)),0,HLOOKUP(L88,C55:G60,MATCH(J71,C55:G55,0)+1,FALSE)*E87)</f>
        <v>0</v>
      </c>
      <c r="K87" s="5">
        <f>IF(ISBLANK(HLOOKUP(A87,C62:L67,MATCH(K71,C55:G55,0)+1,FALSE)),0,HLOOKUP(L88,C55:G60,MATCH(K71,C55:G55,0)+1,FALSE)*F87)</f>
        <v>0</v>
      </c>
      <c r="L87" s="32" t="str">
        <f>INDEX(G71:K71,1,MATCH(MAX(G87:K87),G87:K87,0))</f>
        <v>'D</v>
      </c>
      <c r="M87" s="21">
        <f>IF(AND(M71=A87, L87="'A"),1,0)</f>
        <v>0</v>
      </c>
      <c r="N87" s="17">
        <f>IF(AND(N71=A87, L87="'A"),1,0)</f>
        <v>0</v>
      </c>
      <c r="O87" s="17">
        <f>IF(AND(O71=A87, L87="'A"),1,0)</f>
        <v>0</v>
      </c>
      <c r="P87" s="17">
        <f>IF(AND(P71=A87, L87="'A"),1,0)</f>
        <v>0</v>
      </c>
      <c r="Q87" s="17">
        <f>IF(AND(Q71=A87, L87="'A"),1,0)</f>
        <v>0</v>
      </c>
      <c r="R87" s="17">
        <f>IF(AND(R71=A87, L87="'A"),1,0)</f>
        <v>0</v>
      </c>
      <c r="S87" s="17">
        <f>IF(AND(S71=A87, L87="'A"),1,0)</f>
        <v>0</v>
      </c>
      <c r="T87" s="17">
        <f>IF(AND(T71=A87, L87="'A"),1,0)</f>
        <v>0</v>
      </c>
      <c r="U87" s="17">
        <f>IF(AND(U71=A87, L87="'A"),1,0)</f>
        <v>0</v>
      </c>
      <c r="V87" s="22">
        <f>IF(AND(V71=A87, L87="'A"),1,0)</f>
        <v>0</v>
      </c>
      <c r="W87" s="21">
        <f>IF(AND(W71=A87, L87="'Z"),1,0)</f>
        <v>0</v>
      </c>
      <c r="X87" s="17">
        <f>IF(AND(X71=A87, L87="'Z"),1,0)</f>
        <v>0</v>
      </c>
      <c r="Y87" s="17">
        <f>IF(AND(Y71=A87, L87="'Z"),1,0)</f>
        <v>0</v>
      </c>
      <c r="Z87" s="17">
        <f>IF(AND(Z71=A87, L87="'Z"),1,0)</f>
        <v>0</v>
      </c>
      <c r="AA87" s="17">
        <f>IF(AND(AA71=A87, L87="'Z"),1,0)</f>
        <v>0</v>
      </c>
      <c r="AB87" s="17">
        <f>IF(AND(AB71=A87, L87="'Z"),1,0)</f>
        <v>0</v>
      </c>
      <c r="AC87" s="17">
        <f>IF(AND(AC71=A87, L87="'Z"),1,0)</f>
        <v>0</v>
      </c>
      <c r="AD87" s="17">
        <f>IF(AND(AD71=A87, L87="'Z"),1,0)</f>
        <v>0</v>
      </c>
      <c r="AE87" s="17">
        <f>IF(AND(AE71=A87, L87="'Z"),1,0)</f>
        <v>0</v>
      </c>
      <c r="AF87" s="22">
        <f>IF(AND(AF71=A87, L87="'Z"),1,0)</f>
        <v>0</v>
      </c>
      <c r="AG87" s="21">
        <f>IF(AND(AG71=A87, L87="'D"),1,0)</f>
        <v>0</v>
      </c>
      <c r="AH87" s="17">
        <f>IF(AND(AH71=A87, L87="'D"),1,0)</f>
        <v>0</v>
      </c>
      <c r="AI87" s="17">
        <f>IF(AND(AI71=A87, L87="'D"),1,0)</f>
        <v>0</v>
      </c>
      <c r="AJ87" s="17">
        <f>IF(AND(AJ71=A87, L87="'D"),1,0)</f>
        <v>0</v>
      </c>
      <c r="AK87" s="17">
        <f>IF(AND(AK71=A87, L87="'D"),1,0)</f>
        <v>0</v>
      </c>
      <c r="AL87" s="17">
        <f>IF(AND(AL71=A87, L87="'D"),1,0)</f>
        <v>0</v>
      </c>
      <c r="AM87" s="17">
        <f>IF(AND(AM71=A87, L87="'D"),1,0)</f>
        <v>0</v>
      </c>
      <c r="AN87" s="17">
        <f>IF(AND(AN71=A87, L87="'D"),1,0)</f>
        <v>0</v>
      </c>
      <c r="AO87" s="17">
        <f>IF(AND(AO71=A87, L87="'D"),1,0)</f>
        <v>0</v>
      </c>
      <c r="AP87" s="22">
        <f>IF(AND(AP71=A87, L87="'D"),1,0)</f>
        <v>1</v>
      </c>
      <c r="AQ87" s="21">
        <f>IF(AND(AQ71=A87, L87="'N"),1,0)</f>
        <v>0</v>
      </c>
      <c r="AR87" s="17">
        <f>IF(AND(AR71=A87, L87="'N"),1,0)</f>
        <v>0</v>
      </c>
      <c r="AS87" s="17">
        <f>IF(AND(AS71=A87, L87="'N"),1,0)</f>
        <v>0</v>
      </c>
      <c r="AT87" s="17">
        <f>IF(AND(AT71=A87, L87="'N"),1,0)</f>
        <v>0</v>
      </c>
      <c r="AU87" s="17">
        <f>IF(AND(AU71=A87, L87="'N"),1,0)</f>
        <v>0</v>
      </c>
      <c r="AV87" s="17">
        <f>IF(AND(AV71=A87, L87="'N"),1,0)</f>
        <v>0</v>
      </c>
      <c r="AW87" s="17">
        <f>IF(AND(AW71=A87, L87="'N"),1,0)</f>
        <v>0</v>
      </c>
      <c r="AX87" s="17">
        <f>IF(AND(AX71=A87, L87="'N"),1,0)</f>
        <v>0</v>
      </c>
      <c r="AY87" s="17">
        <f>IF(AND(AY71=A87, L87="'N"),1,0)</f>
        <v>0</v>
      </c>
      <c r="AZ87" s="22">
        <f>IF(AND(AZ71=A87, L87="'N"),1,0)</f>
        <v>0</v>
      </c>
      <c r="BA87" s="21">
        <f>IF(AND(BA71=A87, L87="'V"),1,0)</f>
        <v>0</v>
      </c>
      <c r="BB87" s="17">
        <f>IF(AND(BB71=A87, L87="'V"),1,0)</f>
        <v>0</v>
      </c>
      <c r="BC87" s="17">
        <f>IF(AND(BC71=A87, L87="'V"),1,0)</f>
        <v>0</v>
      </c>
      <c r="BD87" s="17">
        <f>IF(AND(BD71=A87, L87="'V"),1,0)</f>
        <v>0</v>
      </c>
      <c r="BE87" s="17">
        <f>IF(AND(BE71=A87, L87="'V"),1,0)</f>
        <v>0</v>
      </c>
      <c r="BF87" s="17">
        <f>IF(AND(BF71=A87, L87="'V"),1,0)</f>
        <v>0</v>
      </c>
      <c r="BG87" s="17">
        <f>IF(AND(BG71=A87, L87="'V"),1,0)</f>
        <v>0</v>
      </c>
      <c r="BH87" s="17">
        <f>IF(AND(BH71=A87, L87="'V"),1,0)</f>
        <v>0</v>
      </c>
      <c r="BI87" s="17">
        <f>IF(AND(BI71=A87, L87="'V"),1,0)</f>
        <v>0</v>
      </c>
      <c r="BJ87" s="22">
        <f>IF(AND(BJ71=A87, L87="'V"),1,0)</f>
        <v>0</v>
      </c>
      <c r="BK87" s="3">
        <f>IF(AND(L86="'A",BK71=L87),1,0)</f>
        <v>0</v>
      </c>
      <c r="BL87" s="4">
        <f>IF(AND(L86="'A",BL71=L87),1,0)</f>
        <v>0</v>
      </c>
      <c r="BM87" s="4">
        <f>IF(AND(L86="'A",BM71=L87),1,0)</f>
        <v>1</v>
      </c>
      <c r="BN87" s="4">
        <f>IF(AND(L86="'A",BN71=L87),1,0)</f>
        <v>0</v>
      </c>
      <c r="BO87" s="5">
        <f>IF(AND(L86="'A",BO71=L87),1,0)</f>
        <v>0</v>
      </c>
      <c r="BP87" s="3">
        <f>IF(AND(L86="'Z",BP71=L87),1,0)</f>
        <v>0</v>
      </c>
      <c r="BQ87" s="4">
        <f>IF(AND(L86="'Z",BQ71=L87),1,0)</f>
        <v>0</v>
      </c>
      <c r="BR87" s="4">
        <f>IF(AND(L86="'Z",BR71=L87),1,0)</f>
        <v>0</v>
      </c>
      <c r="BS87" s="4">
        <f>IF(AND(L86="'Z",BS71=L87),1,0)</f>
        <v>0</v>
      </c>
      <c r="BT87" s="5">
        <f>IF(AND(L86="'Z",BT71=L87),1,0)</f>
        <v>0</v>
      </c>
      <c r="BU87" s="3">
        <f>IF(AND(L86="'D",BU71=L87),1,0)</f>
        <v>0</v>
      </c>
      <c r="BV87" s="4">
        <f>IF(AND(L86="'D",BV71=L87),1,0)</f>
        <v>0</v>
      </c>
      <c r="BW87" s="4">
        <f>IF(AND(L86="'D",BW71=L87),1,0)</f>
        <v>0</v>
      </c>
      <c r="BX87" s="4">
        <f>IF(AND(L86="'D",BX71=L87),1,0)</f>
        <v>0</v>
      </c>
      <c r="BY87" s="5">
        <f>IF(AND(L86="'D",BY71=L87),1,0)</f>
        <v>0</v>
      </c>
      <c r="BZ87" s="3">
        <f>IF(AND(L86="'N",BZ71=L87),1,0)</f>
        <v>0</v>
      </c>
      <c r="CA87" s="4">
        <f>IF(AND(L86="'N",CA71=L87),1,0)</f>
        <v>0</v>
      </c>
      <c r="CB87" s="4">
        <f>IF(AND(L86="'N",CB71=L87),1,0)</f>
        <v>0</v>
      </c>
      <c r="CC87" s="4">
        <f>IF(AND(L86="'N",CC71=L87),1,0)</f>
        <v>0</v>
      </c>
      <c r="CD87" s="5">
        <f>IF(AND(L86="'N",CD71=L87),1,0)</f>
        <v>0</v>
      </c>
      <c r="CE87" s="3">
        <f>IF(AND(L86="'V",CE71=L87),1,0)</f>
        <v>0</v>
      </c>
      <c r="CF87" s="4">
        <f>IF(AND(L86="'V",CF71=L87),1,0)</f>
        <v>0</v>
      </c>
      <c r="CG87" s="4">
        <f>IF(AND(L86="'V",CG71=L87),1,0)</f>
        <v>0</v>
      </c>
      <c r="CH87" s="4">
        <f>IF(AND(L86="'V",CH71=L87),1,0)</f>
        <v>0</v>
      </c>
      <c r="CI87" s="5">
        <f>IF(AND(L86="'V",CI71=L87),1,0)</f>
        <v>0</v>
      </c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</row>
    <row r="88" spans="1:215">
      <c r="A88" s="16" t="s">
        <v>10</v>
      </c>
      <c r="B88" s="3">
        <f>IF(ISBLANK(HLOOKUP(A88,C62:L67,2,FALSE)),0,HLOOKUP(A88,C62:L67,2,FALSE) * (C56*B87+C57*C87+C58*D87+C59*E87+C60*F87))</f>
        <v>0</v>
      </c>
      <c r="C88" s="4">
        <f>IF(ISBLANK(HLOOKUP(A88,C62:L67,3,FALSE)),0,HLOOKUP(A88,C62:L67,3,FALSE) * (D56*B87+D57*C87+D58*D87+D59*E87+D60*F87))</f>
        <v>0</v>
      </c>
      <c r="D88" s="4">
        <f>IF(ISBLANK(HLOOKUP(A88,C62:L67,4,FALSE)),0,HLOOKUP(A88,C62:L67,4,FALSE) * (E56*B87+E57*C87+E58*D87+E59*E87+E60*F87))</f>
        <v>0</v>
      </c>
      <c r="E88" s="4">
        <f>IF(ISBLANK(HLOOKUP(A88,C62:L67,5,FALSE)),0,HLOOKUP(A88,C62:L67,5,FALSE) * (F56*B87+F57*C87+F58*D87+F59*E87+F60*F87))</f>
        <v>0.27777777777777779</v>
      </c>
      <c r="F88" s="4">
        <f>IF(ISBLANK(HLOOKUP(A88,C62:L67,6,FALSE)),0,HLOOKUP(A88,C62:L67,6,FALSE) * (G56*B87+G57*C87+G58*D87+G59*E87+G60*F87))</f>
        <v>0</v>
      </c>
      <c r="G88" s="3">
        <f>IF(ISBLANK(HLOOKUP(A88,C62:L67,MATCH(G71,C55:G55,0)+1,FALSE)),0,HLOOKUP(L89,C55:G60,MATCH(G71,C55:G55,0)+1,FALSE)*B88)</f>
        <v>0</v>
      </c>
      <c r="H88" s="4">
        <f>IF(ISBLANK(HLOOKUP(A88,C62:L67,MATCH(H71,C55:G55,0)+1,FALSE)),0,HLOOKUP(L89,C55:G60,MATCH(H71,C55:G55,0)+1,FALSE)*C88)</f>
        <v>0</v>
      </c>
      <c r="I88" s="4">
        <f>IF(ISBLANK(HLOOKUP(A88,C62:L67,MATCH(I71,C55:G55,0)+1,FALSE)),0,HLOOKUP(L89,C55:G60,MATCH(I71,C55:G55,0)+1,FALSE)*D88)</f>
        <v>0</v>
      </c>
      <c r="J88" s="4">
        <f>IF(ISBLANK(HLOOKUP(A88,C62:L67,MATCH(J71,C55:G55,0)+1,FALSE)),0,HLOOKUP(L89,C55:G60,MATCH(J71,C55:G55,0)+1,FALSE)*E88)</f>
        <v>0.18518518518518517</v>
      </c>
      <c r="K88" s="5">
        <f>IF(ISBLANK(HLOOKUP(A88,C62:L67,MATCH(K71,C55:G55,0)+1,FALSE)),0,HLOOKUP(L89,C55:G60,MATCH(K71,C55:G55,0)+1,FALSE)*F88)</f>
        <v>0</v>
      </c>
      <c r="L88" s="32" t="str">
        <f>INDEX(G71:K71,1,MATCH(MAX(G88:K88),G88:K88,0))</f>
        <v>'N</v>
      </c>
      <c r="M88" s="21">
        <f>IF(AND(M71=A88, L88="'A"),1,0)</f>
        <v>0</v>
      </c>
      <c r="N88" s="17">
        <f>IF(AND(N71=A88, L88="'A"),1,0)</f>
        <v>0</v>
      </c>
      <c r="O88" s="17">
        <f>IF(AND(O71=A88, L88="'A"),1,0)</f>
        <v>0</v>
      </c>
      <c r="P88" s="17">
        <f>IF(AND(P71=A88, L88="'A"),1,0)</f>
        <v>0</v>
      </c>
      <c r="Q88" s="17">
        <f>IF(AND(Q71=A88, L88="'A"),1,0)</f>
        <v>0</v>
      </c>
      <c r="R88" s="17">
        <f>IF(AND(R71=A88, L88="'A"),1,0)</f>
        <v>0</v>
      </c>
      <c r="S88" s="17">
        <f>IF(AND(S71=A88, L88="'A"),1,0)</f>
        <v>0</v>
      </c>
      <c r="T88" s="17">
        <f>IF(AND(T71=A88, L88="'A"),1,0)</f>
        <v>0</v>
      </c>
      <c r="U88" s="17">
        <f>IF(AND(U71=A88, L88="'A"),1,0)</f>
        <v>0</v>
      </c>
      <c r="V88" s="22">
        <f>IF(AND(V71=A88, L88="'A"),1,0)</f>
        <v>0</v>
      </c>
      <c r="W88" s="21">
        <f>IF(AND(W71=A88, L88="'Z"),1,0)</f>
        <v>0</v>
      </c>
      <c r="X88" s="17">
        <f>IF(AND(X71=A88, L88="'Z"),1,0)</f>
        <v>0</v>
      </c>
      <c r="Y88" s="17">
        <f>IF(AND(Y71=A88, L88="'Z"),1,0)</f>
        <v>0</v>
      </c>
      <c r="Z88" s="17">
        <f>IF(AND(Z71=A88, L88="'Z"),1,0)</f>
        <v>0</v>
      </c>
      <c r="AA88" s="17">
        <f>IF(AND(AA71=A88, L88="'Z"),1,0)</f>
        <v>0</v>
      </c>
      <c r="AB88" s="17">
        <f>IF(AND(AB71=A88, L88="'Z"),1,0)</f>
        <v>0</v>
      </c>
      <c r="AC88" s="17">
        <f>IF(AND(AC71=A88, L88="'Z"),1,0)</f>
        <v>0</v>
      </c>
      <c r="AD88" s="17">
        <f>IF(AND(AD71=A88, L88="'Z"),1,0)</f>
        <v>0</v>
      </c>
      <c r="AE88" s="17">
        <f>IF(AND(AE71=A88, L88="'Z"),1,0)</f>
        <v>0</v>
      </c>
      <c r="AF88" s="22">
        <f>IF(AND(AF71=A88, L88="'Z"),1,0)</f>
        <v>0</v>
      </c>
      <c r="AG88" s="21">
        <f>IF(AND(AG71=A88, L88="'D"),1,0)</f>
        <v>0</v>
      </c>
      <c r="AH88" s="17">
        <f>IF(AND(AH71=A88, L88="'D"),1,0)</f>
        <v>0</v>
      </c>
      <c r="AI88" s="17">
        <f>IF(AND(AI71=A88, L88="'D"),1,0)</f>
        <v>0</v>
      </c>
      <c r="AJ88" s="17">
        <f>IF(AND(AJ71=A88, L88="'D"),1,0)</f>
        <v>0</v>
      </c>
      <c r="AK88" s="17">
        <f>IF(AND(AK71=A88, L88="'D"),1,0)</f>
        <v>0</v>
      </c>
      <c r="AL88" s="17">
        <f>IF(AND(AL71=A88, L88="'D"),1,0)</f>
        <v>0</v>
      </c>
      <c r="AM88" s="17">
        <f>IF(AND(AM71=A88, L88="'D"),1,0)</f>
        <v>0</v>
      </c>
      <c r="AN88" s="17">
        <f>IF(AND(AN71=A88, L88="'D"),1,0)</f>
        <v>0</v>
      </c>
      <c r="AO88" s="17">
        <f>IF(AND(AO71=A88, L88="'D"),1,0)</f>
        <v>0</v>
      </c>
      <c r="AP88" s="22">
        <f>IF(AND(AP71=A88, L88="'D"),1,0)</f>
        <v>0</v>
      </c>
      <c r="AQ88" s="21">
        <f>IF(AND(AQ71=A88, L88="'N"),1,0)</f>
        <v>0</v>
      </c>
      <c r="AR88" s="17">
        <f>IF(AND(AR71=A88, L88="'N"),1,0)</f>
        <v>0</v>
      </c>
      <c r="AS88" s="17">
        <f>IF(AND(AS71=A88, L88="'N"),1,0)</f>
        <v>0</v>
      </c>
      <c r="AT88" s="17">
        <f>IF(AND(AT71=A88, L88="'N"),1,0)</f>
        <v>0</v>
      </c>
      <c r="AU88" s="17">
        <f>IF(AND(AU71=A88, L88="'N"),1,0)</f>
        <v>0</v>
      </c>
      <c r="AV88" s="17">
        <f>IF(AND(AV71=A88, L88="'N"),1,0)</f>
        <v>1</v>
      </c>
      <c r="AW88" s="17">
        <f>IF(AND(AW71=A88, L88="'N"),1,0)</f>
        <v>0</v>
      </c>
      <c r="AX88" s="17">
        <f>IF(AND(AX71=A88, L88="'N"),1,0)</f>
        <v>0</v>
      </c>
      <c r="AY88" s="17">
        <f>IF(AND(AY71=A88, L88="'N"),1,0)</f>
        <v>0</v>
      </c>
      <c r="AZ88" s="22">
        <f>IF(AND(AZ71=A88, L88="'N"),1,0)</f>
        <v>0</v>
      </c>
      <c r="BA88" s="21">
        <f>IF(AND(BA71=A88, L88="'V"),1,0)</f>
        <v>0</v>
      </c>
      <c r="BB88" s="17">
        <f>IF(AND(BB71=A88, L88="'V"),1,0)</f>
        <v>0</v>
      </c>
      <c r="BC88" s="17">
        <f>IF(AND(BC71=A88, L88="'V"),1,0)</f>
        <v>0</v>
      </c>
      <c r="BD88" s="17">
        <f>IF(AND(BD71=A88, L88="'V"),1,0)</f>
        <v>0</v>
      </c>
      <c r="BE88" s="17">
        <f>IF(AND(BE71=A88, L88="'V"),1,0)</f>
        <v>0</v>
      </c>
      <c r="BF88" s="17">
        <f>IF(AND(BF71=A88, L88="'V"),1,0)</f>
        <v>0</v>
      </c>
      <c r="BG88" s="17">
        <f>IF(AND(BG71=A88, L88="'V"),1,0)</f>
        <v>0</v>
      </c>
      <c r="BH88" s="17">
        <f>IF(AND(BH71=A88, L88="'V"),1,0)</f>
        <v>0</v>
      </c>
      <c r="BI88" s="17">
        <f>IF(AND(BI71=A88, L88="'V"),1,0)</f>
        <v>0</v>
      </c>
      <c r="BJ88" s="22">
        <f>IF(AND(BJ71=A88, L88="'V"),1,0)</f>
        <v>0</v>
      </c>
      <c r="BK88" s="3">
        <f>IF(AND(L87="'A",BK71=L88),1,0)</f>
        <v>0</v>
      </c>
      <c r="BL88" s="4">
        <f>IF(AND(L87="'A",BL71=L88),1,0)</f>
        <v>0</v>
      </c>
      <c r="BM88" s="4">
        <f>IF(AND(L87="'A",BM71=L88),1,0)</f>
        <v>0</v>
      </c>
      <c r="BN88" s="4">
        <f>IF(AND(L87="'A",BN71=L88),1,0)</f>
        <v>0</v>
      </c>
      <c r="BO88" s="5">
        <f>IF(AND(L87="'A",BO71=L88),1,0)</f>
        <v>0</v>
      </c>
      <c r="BP88" s="3">
        <f>IF(AND(L87="'Z",BP71=L88),1,0)</f>
        <v>0</v>
      </c>
      <c r="BQ88" s="4">
        <f>IF(AND(L87="'Z",BQ71=L88),1,0)</f>
        <v>0</v>
      </c>
      <c r="BR88" s="4">
        <f>IF(AND(L87="'Z",BR71=L88),1,0)</f>
        <v>0</v>
      </c>
      <c r="BS88" s="4">
        <f>IF(AND(L87="'Z",BS71=L88),1,0)</f>
        <v>0</v>
      </c>
      <c r="BT88" s="5">
        <f>IF(AND(L87="'Z",BT71=L88),1,0)</f>
        <v>0</v>
      </c>
      <c r="BU88" s="3">
        <f>IF(AND(L87="'D",BU71=L88),1,0)</f>
        <v>0</v>
      </c>
      <c r="BV88" s="4">
        <f>IF(AND(L87="'D",BV71=L88),1,0)</f>
        <v>0</v>
      </c>
      <c r="BW88" s="4">
        <f>IF(AND(L87="'D",BW71=L88),1,0)</f>
        <v>0</v>
      </c>
      <c r="BX88" s="4">
        <f>IF(AND(L87="'D",BX71=L88),1,0)</f>
        <v>1</v>
      </c>
      <c r="BY88" s="5">
        <f>IF(AND(L87="'D",BY71=L88),1,0)</f>
        <v>0</v>
      </c>
      <c r="BZ88" s="3">
        <f>IF(AND(L87="'N",BZ71=L88),1,0)</f>
        <v>0</v>
      </c>
      <c r="CA88" s="4">
        <f>IF(AND(L87="'N",CA71=L88),1,0)</f>
        <v>0</v>
      </c>
      <c r="CB88" s="4">
        <f>IF(AND(L87="'N",CB71=L88),1,0)</f>
        <v>0</v>
      </c>
      <c r="CC88" s="4">
        <f>IF(AND(L87="'N",CC71=L88),1,0)</f>
        <v>0</v>
      </c>
      <c r="CD88" s="5">
        <f>IF(AND(L87="'N",CD71=L88),1,0)</f>
        <v>0</v>
      </c>
      <c r="CE88" s="3">
        <f>IF(AND(L87="'V",CE71=L88),1,0)</f>
        <v>0</v>
      </c>
      <c r="CF88" s="4">
        <f>IF(AND(L87="'V",CF71=L88),1,0)</f>
        <v>0</v>
      </c>
      <c r="CG88" s="4">
        <f>IF(AND(L87="'V",CG71=L88),1,0)</f>
        <v>0</v>
      </c>
      <c r="CH88" s="4">
        <f>IF(AND(L87="'V",CH71=L88),1,0)</f>
        <v>0</v>
      </c>
      <c r="CI88" s="5">
        <f>IF(AND(L87="'V",CI71=L88),1,0)</f>
        <v>0</v>
      </c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</row>
    <row r="89" spans="1:215">
      <c r="A89" s="16" t="s">
        <v>12</v>
      </c>
      <c r="B89" s="3">
        <f>IF(ISBLANK(HLOOKUP(A89,C62:L67,2,FALSE)),0,HLOOKUP(A89,C62:L67,2,FALSE) * (C56*B88+C57*C88+C58*D88+C59*E88+C60*F88))</f>
        <v>0</v>
      </c>
      <c r="C89" s="4">
        <f>IF(ISBLANK(HLOOKUP(A89,C62:L67,3,FALSE)),0,HLOOKUP(A89,C62:L67,3,FALSE) * (D56*B88+D57*C88+D58*D88+D59*E88+D60*F88))</f>
        <v>0</v>
      </c>
      <c r="D89" s="4">
        <f>IF(ISBLANK(HLOOKUP(A89,C62:L67,4,FALSE)),0,HLOOKUP(A89,C62:L67,4,FALSE) * (E56*B88+E57*C88+E58*D88+E59*E88+E60*F88))</f>
        <v>0</v>
      </c>
      <c r="E89" s="4">
        <f>IF(ISBLANK(HLOOKUP(A89,C62:L67,5,FALSE)),0,HLOOKUP(A89,C62:L67,5,FALSE) * (F56*B88+F57*C88+F58*D88+F59*E88+F60*F88))</f>
        <v>0</v>
      </c>
      <c r="F89" s="4">
        <f>IF(ISBLANK(HLOOKUP(A89,C62:L67,6,FALSE)),0,HLOOKUP(A89,C62:L67,6,FALSE) * (G56*B88+G57*C88+G58*D88+G59*E88+G60*F88))</f>
        <v>9.2592592592592587E-2</v>
      </c>
      <c r="G89" s="3">
        <f>IF(ISBLANK(HLOOKUP(A89,C62:L67,MATCH(G71,C55:G55,0)+1,FALSE)),0,HLOOKUP(L90,C55:G60,MATCH(G71,C55:G55,0)+1,FALSE)*B89)</f>
        <v>0</v>
      </c>
      <c r="H89" s="4">
        <f>IF(ISBLANK(HLOOKUP(A89,C62:L67,MATCH(H71,C55:G55,0)+1,FALSE)),0,HLOOKUP(L90,C55:G60,MATCH(H71,C55:G55,0)+1,FALSE)*C89)</f>
        <v>0</v>
      </c>
      <c r="I89" s="4">
        <f>IF(ISBLANK(HLOOKUP(A89,C62:L67,MATCH(I71,C55:G55,0)+1,FALSE)),0,HLOOKUP(L90,C55:G60,MATCH(I71,C55:G55,0)+1,FALSE)*D89)</f>
        <v>0</v>
      </c>
      <c r="J89" s="4">
        <f>IF(ISBLANK(HLOOKUP(A89,C62:L67,MATCH(J71,C55:G55,0)+1,FALSE)),0,HLOOKUP(L90,C55:G60,MATCH(J71,C55:G55,0)+1,FALSE)*E89)</f>
        <v>0</v>
      </c>
      <c r="K89" s="5">
        <f>IF(ISBLANK(HLOOKUP(A89,C62:L67,MATCH(K71,C55:G55,0)+1,FALSE)),0,HLOOKUP(L90,C55:G60,MATCH(K71,C55:G55,0)+1,FALSE)*F89)</f>
        <v>4.6296296296296294E-2</v>
      </c>
      <c r="L89" s="32" t="str">
        <f>INDEX(G71:K71,1,MATCH(MAX(G89:K89),G89:K89,0))</f>
        <v>'V</v>
      </c>
      <c r="M89" s="21">
        <f>IF(AND(M71=A89, L89="'A"),1,0)</f>
        <v>0</v>
      </c>
      <c r="N89" s="17">
        <f>IF(AND(N71=A89, L89="'A"),1,0)</f>
        <v>0</v>
      </c>
      <c r="O89" s="17">
        <f>IF(AND(O71=A89, L89="'A"),1,0)</f>
        <v>0</v>
      </c>
      <c r="P89" s="17">
        <f>IF(AND(P71=A89, L89="'A"),1,0)</f>
        <v>0</v>
      </c>
      <c r="Q89" s="17">
        <f>IF(AND(Q71=A89, L89="'A"),1,0)</f>
        <v>0</v>
      </c>
      <c r="R89" s="17">
        <f>IF(AND(R71=A89, L89="'A"),1,0)</f>
        <v>0</v>
      </c>
      <c r="S89" s="17">
        <f>IF(AND(S71=A89, L89="'A"),1,0)</f>
        <v>0</v>
      </c>
      <c r="T89" s="17">
        <f>IF(AND(T71=A89, L89="'A"),1,0)</f>
        <v>0</v>
      </c>
      <c r="U89" s="17">
        <f>IF(AND(U71=A89, L89="'A"),1,0)</f>
        <v>0</v>
      </c>
      <c r="V89" s="22">
        <f>IF(AND(V71=A89, L89="'A"),1,0)</f>
        <v>0</v>
      </c>
      <c r="W89" s="21">
        <f>IF(AND(W71=A89, L89="'Z"),1,0)</f>
        <v>0</v>
      </c>
      <c r="X89" s="17">
        <f>IF(AND(X71=A89, L89="'Z"),1,0)</f>
        <v>0</v>
      </c>
      <c r="Y89" s="17">
        <f>IF(AND(Y71=A89, L89="'Z"),1,0)</f>
        <v>0</v>
      </c>
      <c r="Z89" s="17">
        <f>IF(AND(Z71=A89, L89="'Z"),1,0)</f>
        <v>0</v>
      </c>
      <c r="AA89" s="17">
        <f>IF(AND(AA71=A89, L89="'Z"),1,0)</f>
        <v>0</v>
      </c>
      <c r="AB89" s="17">
        <f>IF(AND(AB71=A89, L89="'Z"),1,0)</f>
        <v>0</v>
      </c>
      <c r="AC89" s="17">
        <f>IF(AND(AC71=A89, L89="'Z"),1,0)</f>
        <v>0</v>
      </c>
      <c r="AD89" s="17">
        <f>IF(AND(AD71=A89, L89="'Z"),1,0)</f>
        <v>0</v>
      </c>
      <c r="AE89" s="17">
        <f>IF(AND(AE71=A89, L89="'Z"),1,0)</f>
        <v>0</v>
      </c>
      <c r="AF89" s="22">
        <f>IF(AND(AF71=A89, L89="'Z"),1,0)</f>
        <v>0</v>
      </c>
      <c r="AG89" s="21">
        <f>IF(AND(AG71=A89, L89="'D"),1,0)</f>
        <v>0</v>
      </c>
      <c r="AH89" s="17">
        <f>IF(AND(AH71=A89, L89="'D"),1,0)</f>
        <v>0</v>
      </c>
      <c r="AI89" s="17">
        <f>IF(AND(AI71=A89, L89="'D"),1,0)</f>
        <v>0</v>
      </c>
      <c r="AJ89" s="17">
        <f>IF(AND(AJ71=A89, L89="'D"),1,0)</f>
        <v>0</v>
      </c>
      <c r="AK89" s="17">
        <f>IF(AND(AK71=A89, L89="'D"),1,0)</f>
        <v>0</v>
      </c>
      <c r="AL89" s="17">
        <f>IF(AND(AL71=A89, L89="'D"),1,0)</f>
        <v>0</v>
      </c>
      <c r="AM89" s="17">
        <f>IF(AND(AM71=A89, L89="'D"),1,0)</f>
        <v>0</v>
      </c>
      <c r="AN89" s="17">
        <f>IF(AND(AN71=A89, L89="'D"),1,0)</f>
        <v>0</v>
      </c>
      <c r="AO89" s="17">
        <f>IF(AND(AO71=A89, L89="'D"),1,0)</f>
        <v>0</v>
      </c>
      <c r="AP89" s="22">
        <f>IF(AND(AP71=A89, L89="'D"),1,0)</f>
        <v>0</v>
      </c>
      <c r="AQ89" s="21">
        <f>IF(AND(AQ71=A89, L89="'N"),1,0)</f>
        <v>0</v>
      </c>
      <c r="AR89" s="17">
        <f>IF(AND(AR71=A89, L89="'N"),1,0)</f>
        <v>0</v>
      </c>
      <c r="AS89" s="17">
        <f>IF(AND(AS71=A89, L89="'N"),1,0)</f>
        <v>0</v>
      </c>
      <c r="AT89" s="17">
        <f>IF(AND(AT71=A89, L89="'N"),1,0)</f>
        <v>0</v>
      </c>
      <c r="AU89" s="17">
        <f>IF(AND(AU71=A89, L89="'N"),1,0)</f>
        <v>0</v>
      </c>
      <c r="AV89" s="17">
        <f>IF(AND(AV71=A89, L89="'N"),1,0)</f>
        <v>0</v>
      </c>
      <c r="AW89" s="17">
        <f>IF(AND(AW71=A89, L89="'N"),1,0)</f>
        <v>0</v>
      </c>
      <c r="AX89" s="17">
        <f>IF(AND(AX71=A89, L89="'N"),1,0)</f>
        <v>0</v>
      </c>
      <c r="AY89" s="17">
        <f>IF(AND(AY71=A89, L89="'N"),1,0)</f>
        <v>0</v>
      </c>
      <c r="AZ89" s="22">
        <f>IF(AND(AZ71=A89, L89="'N"),1,0)</f>
        <v>0</v>
      </c>
      <c r="BA89" s="21">
        <f>IF(AND(BA71=A89, L89="'V"),1,0)</f>
        <v>0</v>
      </c>
      <c r="BB89" s="17">
        <f>IF(AND(BB71=A89, L89="'V"),1,0)</f>
        <v>0</v>
      </c>
      <c r="BC89" s="17">
        <f>IF(AND(BC71=A89, L89="'V"),1,0)</f>
        <v>0</v>
      </c>
      <c r="BD89" s="17">
        <f>IF(AND(BD71=A89, L89="'V"),1,0)</f>
        <v>0</v>
      </c>
      <c r="BE89" s="17">
        <f>IF(AND(BE71=A89, L89="'V"),1,0)</f>
        <v>0</v>
      </c>
      <c r="BF89" s="17">
        <f>IF(AND(BF71=A89, L89="'V"),1,0)</f>
        <v>0</v>
      </c>
      <c r="BG89" s="17">
        <f>IF(AND(BG71=A89, L89="'V"),1,0)</f>
        <v>0</v>
      </c>
      <c r="BH89" s="17">
        <f>IF(AND(BH71=A89, L89="'V"),1,0)</f>
        <v>1</v>
      </c>
      <c r="BI89" s="17">
        <f>IF(AND(BI71=A89, L89="'V"),1,0)</f>
        <v>0</v>
      </c>
      <c r="BJ89" s="22">
        <f>IF(AND(BJ71=A89, L89="'V"),1,0)</f>
        <v>0</v>
      </c>
      <c r="BK89" s="3">
        <f>IF(AND(L88="'A",BK71=L89),1,0)</f>
        <v>0</v>
      </c>
      <c r="BL89" s="4">
        <f>IF(AND(L88="'A",BL71=L89),1,0)</f>
        <v>0</v>
      </c>
      <c r="BM89" s="4">
        <f>IF(AND(L88="'A",BM71=L89),1,0)</f>
        <v>0</v>
      </c>
      <c r="BN89" s="4">
        <f>IF(AND(L88="'A",BN71=L89),1,0)</f>
        <v>0</v>
      </c>
      <c r="BO89" s="5">
        <f>IF(AND(L88="'A",BO71=L89),1,0)</f>
        <v>0</v>
      </c>
      <c r="BP89" s="3">
        <f>IF(AND(L88="'Z",BP71=L89),1,0)</f>
        <v>0</v>
      </c>
      <c r="BQ89" s="4">
        <f>IF(AND(L88="'Z",BQ71=L89),1,0)</f>
        <v>0</v>
      </c>
      <c r="BR89" s="4">
        <f>IF(AND(L88="'Z",BR71=L89),1,0)</f>
        <v>0</v>
      </c>
      <c r="BS89" s="4">
        <f>IF(AND(L88="'Z",BS71=L89),1,0)</f>
        <v>0</v>
      </c>
      <c r="BT89" s="5">
        <f>IF(AND(L88="'Z",BT71=L89),1,0)</f>
        <v>0</v>
      </c>
      <c r="BU89" s="3">
        <f>IF(AND(L88="'D",BU71=L89),1,0)</f>
        <v>0</v>
      </c>
      <c r="BV89" s="4">
        <f>IF(AND(L88="'D",BV71=L89),1,0)</f>
        <v>0</v>
      </c>
      <c r="BW89" s="4">
        <f>IF(AND(L88="'D",BW71=L89),1,0)</f>
        <v>0</v>
      </c>
      <c r="BX89" s="4">
        <f>IF(AND(L88="'D",BX71=L89),1,0)</f>
        <v>0</v>
      </c>
      <c r="BY89" s="5">
        <f>IF(AND(L88="'D",BY71=L89),1,0)</f>
        <v>0</v>
      </c>
      <c r="BZ89" s="3">
        <f>IF(AND(L88="'N",BZ71=L89),1,0)</f>
        <v>0</v>
      </c>
      <c r="CA89" s="4">
        <f>IF(AND(L88="'N",CA71=L89),1,0)</f>
        <v>0</v>
      </c>
      <c r="CB89" s="4">
        <f>IF(AND(L88="'N",CB71=L89),1,0)</f>
        <v>0</v>
      </c>
      <c r="CC89" s="4">
        <f>IF(AND(L88="'N",CC71=L89),1,0)</f>
        <v>0</v>
      </c>
      <c r="CD89" s="5">
        <f>IF(AND(L88="'N",CD71=L89),1,0)</f>
        <v>1</v>
      </c>
      <c r="CE89" s="3">
        <f>IF(AND(L88="'V",CE71=L89),1,0)</f>
        <v>0</v>
      </c>
      <c r="CF89" s="4">
        <f>IF(AND(L88="'V",CF71=L89),1,0)</f>
        <v>0</v>
      </c>
      <c r="CG89" s="4">
        <f>IF(AND(L88="'V",CG71=L89),1,0)</f>
        <v>0</v>
      </c>
      <c r="CH89" s="4">
        <f>IF(AND(L88="'V",CH71=L89),1,0)</f>
        <v>0</v>
      </c>
      <c r="CI89" s="5">
        <f>IF(AND(L88="'V",CI71=L89),1,0)</f>
        <v>0</v>
      </c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</row>
    <row r="90" spans="1:215">
      <c r="A90" s="16" t="s">
        <v>14</v>
      </c>
      <c r="B90" s="3">
        <f>IF(ISBLANK(HLOOKUP(A90,C62:L67,2,FALSE)),0,HLOOKUP(A90,C62:L67,2,FALSE) * (C56*B89+C57*C89+C58*D89+C59*E89+C60*F89))</f>
        <v>0</v>
      </c>
      <c r="C90" s="4">
        <f>IF(ISBLANK(HLOOKUP(A90,C62:L67,3,FALSE)),0,HLOOKUP(A90,C62:L67,3,FALSE) * (D56*B89+D57*C89+D58*D89+D59*E89+D60*F89))</f>
        <v>0</v>
      </c>
      <c r="D90" s="4">
        <f>IF(ISBLANK(HLOOKUP(A90,C62:L67,4,FALSE)),0,HLOOKUP(A90,C62:L67,4,FALSE) * (E56*B89+E57*C89+E58*D89+E59*E89+E60*F89))</f>
        <v>3.8580246913580245E-2</v>
      </c>
      <c r="E90" s="4">
        <f>IF(ISBLANK(HLOOKUP(A90,C62:L67,5,FALSE)),0,HLOOKUP(A90,C62:L67,5,FALSE) * (F56*B89+F57*C89+F58*D89+F59*E89+F60*F89))</f>
        <v>0</v>
      </c>
      <c r="F90" s="4">
        <f>IF(ISBLANK(HLOOKUP(A90,C62:L67,6,FALSE)),0,HLOOKUP(A90,C62:L67,6,FALSE) * (G56*B89+G57*C89+G58*D89+G59*E89+G60*F89))</f>
        <v>0</v>
      </c>
      <c r="G90" s="3">
        <f>IF(ISBLANK(HLOOKUP(A90,C62:L67,MATCH(G71,C55:G55,0)+1,FALSE)),0,HLOOKUP(L91,C55:G60,MATCH(G71,C55:G55,0)+1,FALSE)*B90)</f>
        <v>0</v>
      </c>
      <c r="H90" s="4">
        <f>IF(ISBLANK(HLOOKUP(A90,C62:L67,MATCH(H71,C55:G55,0)+1,FALSE)),0,HLOOKUP(L91,C55:G60,MATCH(H71,C55:G55,0)+1,FALSE)*C90)</f>
        <v>0</v>
      </c>
      <c r="I90" s="4">
        <f>IF(ISBLANK(HLOOKUP(A90,C62:L67,MATCH(I71,C55:G55,0)+1,FALSE)),0,HLOOKUP(L91,C55:G60,MATCH(I71,C55:G55,0)+1,FALSE)*D90)</f>
        <v>3.8580246913580245E-2</v>
      </c>
      <c r="J90" s="4">
        <f>IF(ISBLANK(HLOOKUP(A90,C62:L67,MATCH(J71,C55:G55,0)+1,FALSE)),0,HLOOKUP(L91,C55:G60,MATCH(J71,C55:G55,0)+1,FALSE)*E90)</f>
        <v>0</v>
      </c>
      <c r="K90" s="5">
        <f>IF(ISBLANK(HLOOKUP(A90,C62:L67,MATCH(K71,C55:G55,0)+1,FALSE)),0,HLOOKUP(L91,C55:G60,MATCH(K71,C55:G55,0)+1,FALSE)*F90)</f>
        <v>0</v>
      </c>
      <c r="L90" s="32" t="str">
        <f>INDEX(G71:K71,1,MATCH(MAX(G90:K90),G90:K90,0))</f>
        <v>'D</v>
      </c>
      <c r="M90" s="21">
        <f>IF(AND(M71=A90, L90="'A"),1,0)</f>
        <v>0</v>
      </c>
      <c r="N90" s="17">
        <f>IF(AND(N71=A90, L90="'A"),1,0)</f>
        <v>0</v>
      </c>
      <c r="O90" s="17">
        <f>IF(AND(O71=A90, L90="'A"),1,0)</f>
        <v>0</v>
      </c>
      <c r="P90" s="17">
        <f>IF(AND(P71=A90, L90="'A"),1,0)</f>
        <v>0</v>
      </c>
      <c r="Q90" s="17">
        <f>IF(AND(Q71=A90, L90="'A"),1,0)</f>
        <v>0</v>
      </c>
      <c r="R90" s="17">
        <f>IF(AND(R71=A90, L90="'A"),1,0)</f>
        <v>0</v>
      </c>
      <c r="S90" s="17">
        <f>IF(AND(S71=A90, L90="'A"),1,0)</f>
        <v>0</v>
      </c>
      <c r="T90" s="17">
        <f>IF(AND(T71=A90, L90="'A"),1,0)</f>
        <v>0</v>
      </c>
      <c r="U90" s="17">
        <f>IF(AND(U71=A90, L90="'A"),1,0)</f>
        <v>0</v>
      </c>
      <c r="V90" s="22">
        <f>IF(AND(V71=A90, L90="'A"),1,0)</f>
        <v>0</v>
      </c>
      <c r="W90" s="21">
        <f>IF(AND(W71=A90, L90="'Z"),1,0)</f>
        <v>0</v>
      </c>
      <c r="X90" s="17">
        <f>IF(AND(X71=A90, L90="'Z"),1,0)</f>
        <v>0</v>
      </c>
      <c r="Y90" s="17">
        <f>IF(AND(Y71=A90, L90="'Z"),1,0)</f>
        <v>0</v>
      </c>
      <c r="Z90" s="17">
        <f>IF(AND(Z71=A90, L90="'Z"),1,0)</f>
        <v>0</v>
      </c>
      <c r="AA90" s="17">
        <f>IF(AND(AA71=A90, L90="'Z"),1,0)</f>
        <v>0</v>
      </c>
      <c r="AB90" s="17">
        <f>IF(AND(AB71=A90, L90="'Z"),1,0)</f>
        <v>0</v>
      </c>
      <c r="AC90" s="17">
        <f>IF(AND(AC71=A90, L90="'Z"),1,0)</f>
        <v>0</v>
      </c>
      <c r="AD90" s="17">
        <f>IF(AND(AD71=A90, L90="'Z"),1,0)</f>
        <v>0</v>
      </c>
      <c r="AE90" s="17">
        <f>IF(AND(AE71=A90, L90="'Z"),1,0)</f>
        <v>0</v>
      </c>
      <c r="AF90" s="22">
        <f>IF(AND(AF71=A90, L90="'Z"),1,0)</f>
        <v>0</v>
      </c>
      <c r="AG90" s="21">
        <f>IF(AND(AG71=A90, L90="'D"),1,0)</f>
        <v>0</v>
      </c>
      <c r="AH90" s="17">
        <f>IF(AND(AH71=A90, L90="'D"),1,0)</f>
        <v>0</v>
      </c>
      <c r="AI90" s="17">
        <f>IF(AND(AI71=A90, L90="'D"),1,0)</f>
        <v>0</v>
      </c>
      <c r="AJ90" s="17">
        <f>IF(AND(AJ71=A90, L90="'D"),1,0)</f>
        <v>0</v>
      </c>
      <c r="AK90" s="17">
        <f>IF(AND(AK71=A90, L90="'D"),1,0)</f>
        <v>0</v>
      </c>
      <c r="AL90" s="17">
        <f>IF(AND(AL71=A90, L90="'D"),1,0)</f>
        <v>0</v>
      </c>
      <c r="AM90" s="17">
        <f>IF(AND(AM71=A90, L90="'D"),1,0)</f>
        <v>0</v>
      </c>
      <c r="AN90" s="17">
        <f>IF(AND(AN71=A90, L90="'D"),1,0)</f>
        <v>0</v>
      </c>
      <c r="AO90" s="17">
        <f>IF(AND(AO71=A90, L90="'D"),1,0)</f>
        <v>0</v>
      </c>
      <c r="AP90" s="22">
        <f>IF(AND(AP71=A90, L90="'D"),1,0)</f>
        <v>1</v>
      </c>
      <c r="AQ90" s="21">
        <f>IF(AND(AQ71=A90, L90="'N"),1,0)</f>
        <v>0</v>
      </c>
      <c r="AR90" s="17">
        <f>IF(AND(AR71=A90, L90="'N"),1,0)</f>
        <v>0</v>
      </c>
      <c r="AS90" s="17">
        <f>IF(AND(AS71=A90, L90="'N"),1,0)</f>
        <v>0</v>
      </c>
      <c r="AT90" s="17">
        <f>IF(AND(AT71=A90, L90="'N"),1,0)</f>
        <v>0</v>
      </c>
      <c r="AU90" s="17">
        <f>IF(AND(AU71=A90, L90="'N"),1,0)</f>
        <v>0</v>
      </c>
      <c r="AV90" s="17">
        <f>IF(AND(AV71=A90, L90="'N"),1,0)</f>
        <v>0</v>
      </c>
      <c r="AW90" s="17">
        <f>IF(AND(AW71=A90, L90="'N"),1,0)</f>
        <v>0</v>
      </c>
      <c r="AX90" s="17">
        <f>IF(AND(AX71=A90, L90="'N"),1,0)</f>
        <v>0</v>
      </c>
      <c r="AY90" s="17">
        <f>IF(AND(AY71=A90, L90="'N"),1,0)</f>
        <v>0</v>
      </c>
      <c r="AZ90" s="22">
        <f>IF(AND(AZ71=A90, L90="'N"),1,0)</f>
        <v>0</v>
      </c>
      <c r="BA90" s="21">
        <f>IF(AND(BA71=A90, L90="'V"),1,0)</f>
        <v>0</v>
      </c>
      <c r="BB90" s="17">
        <f>IF(AND(BB71=A90, L90="'V"),1,0)</f>
        <v>0</v>
      </c>
      <c r="BC90" s="17">
        <f>IF(AND(BC71=A90, L90="'V"),1,0)</f>
        <v>0</v>
      </c>
      <c r="BD90" s="17">
        <f>IF(AND(BD71=A90, L90="'V"),1,0)</f>
        <v>0</v>
      </c>
      <c r="BE90" s="17">
        <f>IF(AND(BE71=A90, L90="'V"),1,0)</f>
        <v>0</v>
      </c>
      <c r="BF90" s="17">
        <f>IF(AND(BF71=A90, L90="'V"),1,0)</f>
        <v>0</v>
      </c>
      <c r="BG90" s="17">
        <f>IF(AND(BG71=A90, L90="'V"),1,0)</f>
        <v>0</v>
      </c>
      <c r="BH90" s="17">
        <f>IF(AND(BH71=A90, L90="'V"),1,0)</f>
        <v>0</v>
      </c>
      <c r="BI90" s="17">
        <f>IF(AND(BI71=A90, L90="'V"),1,0)</f>
        <v>0</v>
      </c>
      <c r="BJ90" s="22">
        <f>IF(AND(BJ71=A90, L90="'V"),1,0)</f>
        <v>0</v>
      </c>
      <c r="BK90" s="3">
        <f>IF(AND(L89="'A",BK71=L90),1,0)</f>
        <v>0</v>
      </c>
      <c r="BL90" s="4">
        <f>IF(AND(L89="'A",BL71=L90),1,0)</f>
        <v>0</v>
      </c>
      <c r="BM90" s="4">
        <f>IF(AND(L89="'A",BM71=L90),1,0)</f>
        <v>0</v>
      </c>
      <c r="BN90" s="4">
        <f>IF(AND(L89="'A",BN71=L90),1,0)</f>
        <v>0</v>
      </c>
      <c r="BO90" s="5">
        <f>IF(AND(L89="'A",BO71=L90),1,0)</f>
        <v>0</v>
      </c>
      <c r="BP90" s="3">
        <f>IF(AND(L89="'Z",BP71=L90),1,0)</f>
        <v>0</v>
      </c>
      <c r="BQ90" s="4">
        <f>IF(AND(L89="'Z",BQ71=L90),1,0)</f>
        <v>0</v>
      </c>
      <c r="BR90" s="4">
        <f>IF(AND(L89="'Z",BR71=L90),1,0)</f>
        <v>0</v>
      </c>
      <c r="BS90" s="4">
        <f>IF(AND(L89="'Z",BS71=L90),1,0)</f>
        <v>0</v>
      </c>
      <c r="BT90" s="5">
        <f>IF(AND(L89="'Z",BT71=L90),1,0)</f>
        <v>0</v>
      </c>
      <c r="BU90" s="3">
        <f>IF(AND(L89="'D",BU71=L90),1,0)</f>
        <v>0</v>
      </c>
      <c r="BV90" s="4">
        <f>IF(AND(L89="'D",BV71=L90),1,0)</f>
        <v>0</v>
      </c>
      <c r="BW90" s="4">
        <f>IF(AND(L89="'D",BW71=L90),1,0)</f>
        <v>0</v>
      </c>
      <c r="BX90" s="4">
        <f>IF(AND(L89="'D",BX71=L90),1,0)</f>
        <v>0</v>
      </c>
      <c r="BY90" s="5">
        <f>IF(AND(L89="'D",BY71=L90),1,0)</f>
        <v>0</v>
      </c>
      <c r="BZ90" s="3">
        <f>IF(AND(L89="'N",BZ71=L90),1,0)</f>
        <v>0</v>
      </c>
      <c r="CA90" s="4">
        <f>IF(AND(L89="'N",CA71=L90),1,0)</f>
        <v>0</v>
      </c>
      <c r="CB90" s="4">
        <f>IF(AND(L89="'N",CB71=L90),1,0)</f>
        <v>0</v>
      </c>
      <c r="CC90" s="4">
        <f>IF(AND(L89="'N",CC71=L90),1,0)</f>
        <v>0</v>
      </c>
      <c r="CD90" s="5">
        <f>IF(AND(L89="'N",CD71=L90),1,0)</f>
        <v>0</v>
      </c>
      <c r="CE90" s="3">
        <f>IF(AND(L89="'V",CE71=L90),1,0)</f>
        <v>0</v>
      </c>
      <c r="CF90" s="4">
        <f>IF(AND(L89="'V",CF71=L90),1,0)</f>
        <v>0</v>
      </c>
      <c r="CG90" s="4">
        <f>IF(AND(L89="'V",CG71=L90),1,0)</f>
        <v>1</v>
      </c>
      <c r="CH90" s="4">
        <f>IF(AND(L89="'V",CH71=L90),1,0)</f>
        <v>0</v>
      </c>
      <c r="CI90" s="5">
        <f>IF(AND(L89="'V",CI71=L90),1,0)</f>
        <v>0</v>
      </c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</row>
    <row r="91" spans="1:215">
      <c r="A91" s="16" t="s">
        <v>9</v>
      </c>
      <c r="B91" s="3">
        <f>IF(ISBLANK(HLOOKUP(A91,C62:L67,2,FALSE)),0,HLOOKUP(A91,C62:L67,2,FALSE) * (C56*B90+C57*C90+C58*D90+C59*E90+C60*F90))</f>
        <v>0</v>
      </c>
      <c r="C91" s="4">
        <f>IF(ISBLANK(HLOOKUP(A91,C62:L67,3,FALSE)),0,HLOOKUP(A91,C62:L67,3,FALSE) * (D56*B90+D57*C90+D58*D90+D59*E90+D60*F90))</f>
        <v>0</v>
      </c>
      <c r="D91" s="4">
        <f>IF(ISBLANK(HLOOKUP(A91,C62:L67,4,FALSE)),0,HLOOKUP(A91,C62:L67,4,FALSE) * (E56*B90+E57*C90+E58*D90+E59*E90+E60*F90))</f>
        <v>0</v>
      </c>
      <c r="E91" s="4">
        <f>IF(ISBLANK(HLOOKUP(A91,C62:L67,5,FALSE)),0,HLOOKUP(A91,C62:L67,5,FALSE) * (F56*B90+F57*C90+F58*D90+F59*E90+F60*F90))</f>
        <v>1.9290123456790122E-2</v>
      </c>
      <c r="F91" s="4">
        <f>IF(ISBLANK(HLOOKUP(A91,C62:L67,6,FALSE)),0,HLOOKUP(A91,C62:L67,6,FALSE) * (G56*B90+G57*C90+G58*D90+G59*E90+G60*F90))</f>
        <v>0</v>
      </c>
      <c r="G91" s="3">
        <f>IF(ISBLANK(HLOOKUP(A91,C62:L67,MATCH(G71,C55:G55,0)+1,FALSE)),0,HLOOKUP(L92,C55:G60,MATCH(G71,C55:G55,0)+1,FALSE)*B91)</f>
        <v>0</v>
      </c>
      <c r="H91" s="4">
        <f>IF(ISBLANK(HLOOKUP(A91,C62:L67,MATCH(H71,C55:G55,0)+1,FALSE)),0,HLOOKUP(L92,C55:G60,MATCH(H71,C55:G55,0)+1,FALSE)*C91)</f>
        <v>0</v>
      </c>
      <c r="I91" s="4">
        <f>IF(ISBLANK(HLOOKUP(A91,C62:L67,MATCH(I71,C55:G55,0)+1,FALSE)),0,HLOOKUP(L92,C55:G60,MATCH(I71,C55:G55,0)+1,FALSE)*D91)</f>
        <v>0</v>
      </c>
      <c r="J91" s="4">
        <f>IF(ISBLANK(HLOOKUP(A91,C62:L67,MATCH(J71,C55:G55,0)+1,FALSE)),0,HLOOKUP(L92,C55:G60,MATCH(J71,C55:G55,0)+1,FALSE)*E91)</f>
        <v>6.4300411522633738E-3</v>
      </c>
      <c r="K91" s="5">
        <f>IF(ISBLANK(HLOOKUP(A91,C62:L67,MATCH(K71,C55:G55,0)+1,FALSE)),0,HLOOKUP(L92,C55:G60,MATCH(K71,C55:G55,0)+1,FALSE)*F91)</f>
        <v>0</v>
      </c>
      <c r="L91" s="32" t="str">
        <f>INDEX(G71:K71,1,MATCH(MAX(G91:K91),G91:K91,0))</f>
        <v>'N</v>
      </c>
      <c r="M91" s="21">
        <f>IF(AND(M71=A91, L91="'A"),1,0)</f>
        <v>0</v>
      </c>
      <c r="N91" s="17">
        <f>IF(AND(N71=A91, L91="'A"),1,0)</f>
        <v>0</v>
      </c>
      <c r="O91" s="17">
        <f>IF(AND(O71=A91, L91="'A"),1,0)</f>
        <v>0</v>
      </c>
      <c r="P91" s="17">
        <f>IF(AND(P71=A91, L91="'A"),1,0)</f>
        <v>0</v>
      </c>
      <c r="Q91" s="17">
        <f>IF(AND(Q71=A91, L91="'A"),1,0)</f>
        <v>0</v>
      </c>
      <c r="R91" s="17">
        <f>IF(AND(R71=A91, L91="'A"),1,0)</f>
        <v>0</v>
      </c>
      <c r="S91" s="17">
        <f>IF(AND(S71=A91, L91="'A"),1,0)</f>
        <v>0</v>
      </c>
      <c r="T91" s="17">
        <f>IF(AND(T71=A91, L91="'A"),1,0)</f>
        <v>0</v>
      </c>
      <c r="U91" s="17">
        <f>IF(AND(U71=A91, L91="'A"),1,0)</f>
        <v>0</v>
      </c>
      <c r="V91" s="22">
        <f>IF(AND(V71=A91, L91="'A"),1,0)</f>
        <v>0</v>
      </c>
      <c r="W91" s="21">
        <f>IF(AND(W71=A91, L91="'Z"),1,0)</f>
        <v>0</v>
      </c>
      <c r="X91" s="17">
        <f>IF(AND(X71=A91, L91="'Z"),1,0)</f>
        <v>0</v>
      </c>
      <c r="Y91" s="17">
        <f>IF(AND(Y71=A91, L91="'Z"),1,0)</f>
        <v>0</v>
      </c>
      <c r="Z91" s="17">
        <f>IF(AND(Z71=A91, L91="'Z"),1,0)</f>
        <v>0</v>
      </c>
      <c r="AA91" s="17">
        <f>IF(AND(AA71=A91, L91="'Z"),1,0)</f>
        <v>0</v>
      </c>
      <c r="AB91" s="17">
        <f>IF(AND(AB71=A91, L91="'Z"),1,0)</f>
        <v>0</v>
      </c>
      <c r="AC91" s="17">
        <f>IF(AND(AC71=A91, L91="'Z"),1,0)</f>
        <v>0</v>
      </c>
      <c r="AD91" s="17">
        <f>IF(AND(AD71=A91, L91="'Z"),1,0)</f>
        <v>0</v>
      </c>
      <c r="AE91" s="17">
        <f>IF(AND(AE71=A91, L91="'Z"),1,0)</f>
        <v>0</v>
      </c>
      <c r="AF91" s="22">
        <f>IF(AND(AF71=A91, L91="'Z"),1,0)</f>
        <v>0</v>
      </c>
      <c r="AG91" s="21">
        <f>IF(AND(AG71=A91, L91="'D"),1,0)</f>
        <v>0</v>
      </c>
      <c r="AH91" s="17">
        <f>IF(AND(AH71=A91, L91="'D"),1,0)</f>
        <v>0</v>
      </c>
      <c r="AI91" s="17">
        <f>IF(AND(AI71=A91, L91="'D"),1,0)</f>
        <v>0</v>
      </c>
      <c r="AJ91" s="17">
        <f>IF(AND(AJ71=A91, L91="'D"),1,0)</f>
        <v>0</v>
      </c>
      <c r="AK91" s="17">
        <f>IF(AND(AK71=A91, L91="'D"),1,0)</f>
        <v>0</v>
      </c>
      <c r="AL91" s="17">
        <f>IF(AND(AL71=A91, L91="'D"),1,0)</f>
        <v>0</v>
      </c>
      <c r="AM91" s="17">
        <f>IF(AND(AM71=A91, L91="'D"),1,0)</f>
        <v>0</v>
      </c>
      <c r="AN91" s="17">
        <f>IF(AND(AN71=A91, L91="'D"),1,0)</f>
        <v>0</v>
      </c>
      <c r="AO91" s="17">
        <f>IF(AND(AO71=A91, L91="'D"),1,0)</f>
        <v>0</v>
      </c>
      <c r="AP91" s="22">
        <f>IF(AND(AP71=A91, L91="'D"),1,0)</f>
        <v>0</v>
      </c>
      <c r="AQ91" s="21">
        <f>IF(AND(AQ71=A91, L91="'N"),1,0)</f>
        <v>0</v>
      </c>
      <c r="AR91" s="17">
        <f>IF(AND(AR71=A91, L91="'N"),1,0)</f>
        <v>0</v>
      </c>
      <c r="AS91" s="17">
        <f>IF(AND(AS71=A91, L91="'N"),1,0)</f>
        <v>0</v>
      </c>
      <c r="AT91" s="17">
        <f>IF(AND(AT71=A91, L91="'N"),1,0)</f>
        <v>0</v>
      </c>
      <c r="AU91" s="17">
        <f>IF(AND(AU71=A91, L91="'N"),1,0)</f>
        <v>1</v>
      </c>
      <c r="AV91" s="17">
        <f>IF(AND(AV71=A91, L91="'N"),1,0)</f>
        <v>0</v>
      </c>
      <c r="AW91" s="17">
        <f>IF(AND(AW71=A91, L91="'N"),1,0)</f>
        <v>0</v>
      </c>
      <c r="AX91" s="17">
        <f>IF(AND(AX71=A91, L91="'N"),1,0)</f>
        <v>0</v>
      </c>
      <c r="AY91" s="17">
        <f>IF(AND(AY71=A91, L91="'N"),1,0)</f>
        <v>0</v>
      </c>
      <c r="AZ91" s="22">
        <f>IF(AND(AZ71=A91, L91="'N"),1,0)</f>
        <v>0</v>
      </c>
      <c r="BA91" s="21">
        <f>IF(AND(BA71=A91, L91="'V"),1,0)</f>
        <v>0</v>
      </c>
      <c r="BB91" s="17">
        <f>IF(AND(BB71=A91, L91="'V"),1,0)</f>
        <v>0</v>
      </c>
      <c r="BC91" s="17">
        <f>IF(AND(BC71=A91, L91="'V"),1,0)</f>
        <v>0</v>
      </c>
      <c r="BD91" s="17">
        <f>IF(AND(BD71=A91, L91="'V"),1,0)</f>
        <v>0</v>
      </c>
      <c r="BE91" s="17">
        <f>IF(AND(BE71=A91, L91="'V"),1,0)</f>
        <v>0</v>
      </c>
      <c r="BF91" s="17">
        <f>IF(AND(BF71=A91, L91="'V"),1,0)</f>
        <v>0</v>
      </c>
      <c r="BG91" s="17">
        <f>IF(AND(BG71=A91, L91="'V"),1,0)</f>
        <v>0</v>
      </c>
      <c r="BH91" s="17">
        <f>IF(AND(BH71=A91, L91="'V"),1,0)</f>
        <v>0</v>
      </c>
      <c r="BI91" s="17">
        <f>IF(AND(BI71=A91, L91="'V"),1,0)</f>
        <v>0</v>
      </c>
      <c r="BJ91" s="22">
        <f>IF(AND(BJ71=A91, L91="'V"),1,0)</f>
        <v>0</v>
      </c>
      <c r="BK91" s="3">
        <f>IF(AND(L90="'A",BK71=L91),1,0)</f>
        <v>0</v>
      </c>
      <c r="BL91" s="4">
        <f>IF(AND(L90="'A",BL71=L91),1,0)</f>
        <v>0</v>
      </c>
      <c r="BM91" s="4">
        <f>IF(AND(L90="'A",BM71=L91),1,0)</f>
        <v>0</v>
      </c>
      <c r="BN91" s="4">
        <f>IF(AND(L90="'A",BN71=L91),1,0)</f>
        <v>0</v>
      </c>
      <c r="BO91" s="5">
        <f>IF(AND(L90="'A",BO71=L91),1,0)</f>
        <v>0</v>
      </c>
      <c r="BP91" s="3">
        <f>IF(AND(L90="'Z",BP71=L91),1,0)</f>
        <v>0</v>
      </c>
      <c r="BQ91" s="4">
        <f>IF(AND(L90="'Z",BQ71=L91),1,0)</f>
        <v>0</v>
      </c>
      <c r="BR91" s="4">
        <f>IF(AND(L90="'Z",BR71=L91),1,0)</f>
        <v>0</v>
      </c>
      <c r="BS91" s="4">
        <f>IF(AND(L90="'Z",BS71=L91),1,0)</f>
        <v>0</v>
      </c>
      <c r="BT91" s="5">
        <f>IF(AND(L90="'Z",BT71=L91),1,0)</f>
        <v>0</v>
      </c>
      <c r="BU91" s="3">
        <f>IF(AND(L90="'D",BU71=L91),1,0)</f>
        <v>0</v>
      </c>
      <c r="BV91" s="4">
        <f>IF(AND(L90="'D",BV71=L91),1,0)</f>
        <v>0</v>
      </c>
      <c r="BW91" s="4">
        <f>IF(AND(L90="'D",BW71=L91),1,0)</f>
        <v>0</v>
      </c>
      <c r="BX91" s="4">
        <f>IF(AND(L90="'D",BX71=L91),1,0)</f>
        <v>1</v>
      </c>
      <c r="BY91" s="5">
        <f>IF(AND(L90="'D",BY71=L91),1,0)</f>
        <v>0</v>
      </c>
      <c r="BZ91" s="3">
        <f>IF(AND(L90="'N",BZ71=L91),1,0)</f>
        <v>0</v>
      </c>
      <c r="CA91" s="4">
        <f>IF(AND(L90="'N",CA71=L91),1,0)</f>
        <v>0</v>
      </c>
      <c r="CB91" s="4">
        <f>IF(AND(L90="'N",CB71=L91),1,0)</f>
        <v>0</v>
      </c>
      <c r="CC91" s="4">
        <f>IF(AND(L90="'N",CC71=L91),1,0)</f>
        <v>0</v>
      </c>
      <c r="CD91" s="5">
        <f>IF(AND(L90="'N",CD71=L91),1,0)</f>
        <v>0</v>
      </c>
      <c r="CE91" s="3">
        <f>IF(AND(L90="'V",CE71=L91),1,0)</f>
        <v>0</v>
      </c>
      <c r="CF91" s="4">
        <f>IF(AND(L90="'V",CF71=L91),1,0)</f>
        <v>0</v>
      </c>
      <c r="CG91" s="4">
        <f>IF(AND(L90="'V",CG71=L91),1,0)</f>
        <v>0</v>
      </c>
      <c r="CH91" s="4">
        <f>IF(AND(L90="'V",CH71=L91),1,0)</f>
        <v>0</v>
      </c>
      <c r="CI91" s="5">
        <f>IF(AND(L90="'V",CI71=L91),1,0)</f>
        <v>0</v>
      </c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</row>
    <row r="92" spans="1:215">
      <c r="A92" s="16" t="s">
        <v>6</v>
      </c>
      <c r="B92" s="3">
        <f>IF(ISBLANK(HLOOKUP(A92,C62:L67,2,FALSE)),0,HLOOKUP(A92,C62:L67,2,FALSE) * (C56*B91+C57*C91+C58*D91+C59*E91+C60*F91))</f>
        <v>0</v>
      </c>
      <c r="C92" s="4">
        <f>IF(ISBLANK(HLOOKUP(A92,C62:L67,3,FALSE)),0,HLOOKUP(A92,C62:L67,3,FALSE) * (D56*B91+D57*C91+D58*D91+D59*E91+D60*F91))</f>
        <v>6.4300411522633738E-3</v>
      </c>
      <c r="D92" s="4">
        <f>IF(ISBLANK(HLOOKUP(A92,C62:L67,4,FALSE)),0,HLOOKUP(A92,C62:L67,4,FALSE) * (E56*B91+E57*C91+E58*D91+E59*E91+E60*F91))</f>
        <v>0</v>
      </c>
      <c r="E92" s="4">
        <f>IF(ISBLANK(HLOOKUP(A92,C62:L67,5,FALSE)),0,HLOOKUP(A92,C62:L67,5,FALSE) * (F56*B91+F57*C91+F58*D91+F59*E91+F60*F91))</f>
        <v>0</v>
      </c>
      <c r="F92" s="4">
        <f>IF(ISBLANK(HLOOKUP(A92,C62:L67,6,FALSE)),0,HLOOKUP(A92,C62:L67,6,FALSE) * (G56*B91+G57*C91+G58*D91+G59*E91+G60*F91))</f>
        <v>0</v>
      </c>
      <c r="G92" s="3">
        <f>IF(ISBLANK(HLOOKUP(A92,C62:L67,MATCH(G71,C55:G55,0)+1,FALSE)),0,HLOOKUP(A92,C62:L67,MATCH(G71,C55:G55,0)+1,FALSE))</f>
        <v>0</v>
      </c>
      <c r="H92" s="4">
        <f>IF(ISBLANK(HLOOKUP(A92,C62:L67,MATCH(H71,C55:G55,0)+1,FALSE)),0,HLOOKUP(A92,C62:L67,MATCH(H71,C55:G55,0)+1,FALSE))</f>
        <v>1</v>
      </c>
      <c r="I92" s="4">
        <f>IF(ISBLANK(HLOOKUP(A92,C62:L67,MATCH(I71,C55:G55,0)+1,FALSE)),0,HLOOKUP(A92,C62:L67,MATCH(I71,C55:G55,0)+1,FALSE))</f>
        <v>0</v>
      </c>
      <c r="J92" s="4">
        <f>IF(ISBLANK(HLOOKUP(A92,C62:L67,MATCH(J71,C55:G55,0)+1,FALSE)),0,HLOOKUP(A92,C62:L67,MATCH(J71,C55:G55,0)+1,FALSE))</f>
        <v>0</v>
      </c>
      <c r="K92" s="5">
        <f>IF(ISBLANK(HLOOKUP(A92,C62:L67,MATCH(K71,C55:G55,0)+1,FALSE)),0,HLOOKUP(A92,C62:L67,MATCH(K71,C55:G55,0)+1,FALSE))</f>
        <v>0</v>
      </c>
      <c r="L92" s="32" t="str">
        <f>INDEX(G71:K71,1,MATCH(MAX(G92:K92),G92:K92,0))</f>
        <v>'Z</v>
      </c>
      <c r="M92" s="21">
        <f>IF(AND(M71=A92, L92="'A"),1,0)</f>
        <v>0</v>
      </c>
      <c r="N92" s="17">
        <f>IF(AND(N71=A92, L92="'A"),1,0)</f>
        <v>0</v>
      </c>
      <c r="O92" s="17">
        <f>IF(AND(O71=A92, L92="'A"),1,0)</f>
        <v>0</v>
      </c>
      <c r="P92" s="17">
        <f>IF(AND(P71=A92, L92="'A"),1,0)</f>
        <v>0</v>
      </c>
      <c r="Q92" s="17">
        <f>IF(AND(Q71=A92, L92="'A"),1,0)</f>
        <v>0</v>
      </c>
      <c r="R92" s="17">
        <f>IF(AND(R71=A92, L92="'A"),1,0)</f>
        <v>0</v>
      </c>
      <c r="S92" s="17">
        <f>IF(AND(S71=A92, L92="'A"),1,0)</f>
        <v>0</v>
      </c>
      <c r="T92" s="17">
        <f>IF(AND(T71=A92, L92="'A"),1,0)</f>
        <v>0</v>
      </c>
      <c r="U92" s="17">
        <f>IF(AND(U71=A92, L92="'A"),1,0)</f>
        <v>0</v>
      </c>
      <c r="V92" s="22">
        <f>IF(AND(V71=A92, L92="'A"),1,0)</f>
        <v>0</v>
      </c>
      <c r="W92" s="21">
        <f>IF(AND(W71=A92, L92="'Z"),1,0)</f>
        <v>0</v>
      </c>
      <c r="X92" s="17">
        <f>IF(AND(X71=A92, L92="'Z"),1,0)</f>
        <v>1</v>
      </c>
      <c r="Y92" s="17">
        <f>IF(AND(Y71=A92, L92="'Z"),1,0)</f>
        <v>0</v>
      </c>
      <c r="Z92" s="17">
        <f>IF(AND(Z71=A92, L92="'Z"),1,0)</f>
        <v>0</v>
      </c>
      <c r="AA92" s="17">
        <f>IF(AND(AA71=A92, L92="'Z"),1,0)</f>
        <v>0</v>
      </c>
      <c r="AB92" s="17">
        <f>IF(AND(AB71=A92, L92="'Z"),1,0)</f>
        <v>0</v>
      </c>
      <c r="AC92" s="17">
        <f>IF(AND(AC71=A92, L92="'Z"),1,0)</f>
        <v>0</v>
      </c>
      <c r="AD92" s="17">
        <f>IF(AND(AD71=A92, L92="'Z"),1,0)</f>
        <v>0</v>
      </c>
      <c r="AE92" s="17">
        <f>IF(AND(AE71=A92, L92="'Z"),1,0)</f>
        <v>0</v>
      </c>
      <c r="AF92" s="22">
        <f>IF(AND(AF71=A92, L92="'Z"),1,0)</f>
        <v>0</v>
      </c>
      <c r="AG92" s="21">
        <f>IF(AND(AG71=A92, L92="'D"),1,0)</f>
        <v>0</v>
      </c>
      <c r="AH92" s="17">
        <f>IF(AND(AH71=A92, L92="'D"),1,0)</f>
        <v>0</v>
      </c>
      <c r="AI92" s="17">
        <f>IF(AND(AI71=A92, L92="'D"),1,0)</f>
        <v>0</v>
      </c>
      <c r="AJ92" s="17">
        <f>IF(AND(AJ71=A92, L92="'D"),1,0)</f>
        <v>0</v>
      </c>
      <c r="AK92" s="17">
        <f>IF(AND(AK71=A92, L92="'D"),1,0)</f>
        <v>0</v>
      </c>
      <c r="AL92" s="17">
        <f>IF(AND(AL71=A92, L92="'D"),1,0)</f>
        <v>0</v>
      </c>
      <c r="AM92" s="17">
        <f>IF(AND(AM71=A92, L92="'D"),1,0)</f>
        <v>0</v>
      </c>
      <c r="AN92" s="17">
        <f>IF(AND(AN71=A92, L92="'D"),1,0)</f>
        <v>0</v>
      </c>
      <c r="AO92" s="17">
        <f>IF(AND(AO71=A92, L92="'D"),1,0)</f>
        <v>0</v>
      </c>
      <c r="AP92" s="22">
        <f>IF(AND(AP71=A92, L92="'D"),1,0)</f>
        <v>0</v>
      </c>
      <c r="AQ92" s="21">
        <f>IF(AND(AQ71=A92, L92="'N"),1,0)</f>
        <v>0</v>
      </c>
      <c r="AR92" s="17">
        <f>IF(AND(AR71=A92, L92="'N"),1,0)</f>
        <v>0</v>
      </c>
      <c r="AS92" s="17">
        <f>IF(AND(AS71=A92, L92="'N"),1,0)</f>
        <v>0</v>
      </c>
      <c r="AT92" s="17">
        <f>IF(AND(AT71=A92, L92="'N"),1,0)</f>
        <v>0</v>
      </c>
      <c r="AU92" s="17">
        <f>IF(AND(AU71=A92, L92="'N"),1,0)</f>
        <v>0</v>
      </c>
      <c r="AV92" s="17">
        <f>IF(AND(AV71=A92, L92="'N"),1,0)</f>
        <v>0</v>
      </c>
      <c r="AW92" s="17">
        <f>IF(AND(AW71=A92, L92="'N"),1,0)</f>
        <v>0</v>
      </c>
      <c r="AX92" s="17">
        <f>IF(AND(AX71=A92, L92="'N"),1,0)</f>
        <v>0</v>
      </c>
      <c r="AY92" s="17">
        <f>IF(AND(AY71=A92, L92="'N"),1,0)</f>
        <v>0</v>
      </c>
      <c r="AZ92" s="22">
        <f>IF(AND(AZ71=A92, L92="'N"),1,0)</f>
        <v>0</v>
      </c>
      <c r="BA92" s="21">
        <f>IF(AND(BA71=A92, L92="'V"),1,0)</f>
        <v>0</v>
      </c>
      <c r="BB92" s="17">
        <f>IF(AND(BB71=A92, L92="'V"),1,0)</f>
        <v>0</v>
      </c>
      <c r="BC92" s="17">
        <f>IF(AND(BC71=A92, L92="'V"),1,0)</f>
        <v>0</v>
      </c>
      <c r="BD92" s="17">
        <f>IF(AND(BD71=A92, L92="'V"),1,0)</f>
        <v>0</v>
      </c>
      <c r="BE92" s="17">
        <f>IF(AND(BE71=A92, L92="'V"),1,0)</f>
        <v>0</v>
      </c>
      <c r="BF92" s="17">
        <f>IF(AND(BF71=A92, L92="'V"),1,0)</f>
        <v>0</v>
      </c>
      <c r="BG92" s="17">
        <f>IF(AND(BG71=A92, L92="'V"),1,0)</f>
        <v>0</v>
      </c>
      <c r="BH92" s="17">
        <f>IF(AND(BH71=A92, L92="'V"),1,0)</f>
        <v>0</v>
      </c>
      <c r="BI92" s="17">
        <f>IF(AND(BI71=A92, L92="'V"),1,0)</f>
        <v>0</v>
      </c>
      <c r="BJ92" s="22">
        <f>IF(AND(BJ71=A92, L92="'V"),1,0)</f>
        <v>0</v>
      </c>
      <c r="BK92" s="3">
        <f>IF(AND(L91="'A",BK71=L92),1,0)</f>
        <v>0</v>
      </c>
      <c r="BL92" s="4">
        <f>IF(AND(L91="'A",BL71=L92),1,0)</f>
        <v>0</v>
      </c>
      <c r="BM92" s="4">
        <f>IF(AND(L91="'A",BM71=L92),1,0)</f>
        <v>0</v>
      </c>
      <c r="BN92" s="4">
        <f>IF(AND(L91="'A",BN71=L92),1,0)</f>
        <v>0</v>
      </c>
      <c r="BO92" s="5">
        <f>IF(AND(L91="'A",BO71=L92),1,0)</f>
        <v>0</v>
      </c>
      <c r="BP92" s="3">
        <f>IF(AND(L91="'Z",BP71=L92),1,0)</f>
        <v>0</v>
      </c>
      <c r="BQ92" s="4">
        <f>IF(AND(L91="'Z",BQ71=L92),1,0)</f>
        <v>0</v>
      </c>
      <c r="BR92" s="4">
        <f>IF(AND(L91="'Z",BR71=L92),1,0)</f>
        <v>0</v>
      </c>
      <c r="BS92" s="4">
        <f>IF(AND(L91="'Z",BS71=L92),1,0)</f>
        <v>0</v>
      </c>
      <c r="BT92" s="5">
        <f>IF(AND(L91="'Z",BT71=L92),1,0)</f>
        <v>0</v>
      </c>
      <c r="BU92" s="3">
        <f>IF(AND(L91="'D",BU71=L92),1,0)</f>
        <v>0</v>
      </c>
      <c r="BV92" s="4">
        <f>IF(AND(L91="'D",BV71=L92),1,0)</f>
        <v>0</v>
      </c>
      <c r="BW92" s="4">
        <f>IF(AND(L91="'D",BW71=L92),1,0)</f>
        <v>0</v>
      </c>
      <c r="BX92" s="4">
        <f>IF(AND(L91="'D",BX71=L92),1,0)</f>
        <v>0</v>
      </c>
      <c r="BY92" s="5">
        <f>IF(AND(L91="'D",BY71=L92),1,0)</f>
        <v>0</v>
      </c>
      <c r="BZ92" s="3">
        <f>IF(AND(L91="'N",BZ71=L92),1,0)</f>
        <v>0</v>
      </c>
      <c r="CA92" s="4">
        <f>IF(AND(L91="'N",CA71=L92),1,0)</f>
        <v>1</v>
      </c>
      <c r="CB92" s="4">
        <f>IF(AND(L91="'N",CB71=L92),1,0)</f>
        <v>0</v>
      </c>
      <c r="CC92" s="4">
        <f>IF(AND(L91="'N",CC71=L92),1,0)</f>
        <v>0</v>
      </c>
      <c r="CD92" s="5">
        <f>IF(AND(L91="'N",CD71=L92),1,0)</f>
        <v>0</v>
      </c>
      <c r="CE92" s="3">
        <f>IF(AND(L91="'V",CE71=L92),1,0)</f>
        <v>0</v>
      </c>
      <c r="CF92" s="4">
        <f>IF(AND(L91="'V",CF71=L92),1,0)</f>
        <v>0</v>
      </c>
      <c r="CG92" s="4">
        <f>IF(AND(L91="'V",CG71=L92),1,0)</f>
        <v>0</v>
      </c>
      <c r="CH92" s="4">
        <f>IF(AND(L91="'V",CH71=L92),1,0)</f>
        <v>0</v>
      </c>
      <c r="CI92" s="5">
        <f>IF(AND(L91="'V",CI71=L92),1,0)</f>
        <v>0</v>
      </c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</row>
    <row r="93" spans="1:215">
      <c r="A93" s="16"/>
      <c r="B93" s="3"/>
      <c r="C93" s="4"/>
      <c r="D93" s="4"/>
      <c r="E93" s="4"/>
      <c r="F93" s="4"/>
      <c r="G93" s="3"/>
      <c r="H93" s="4"/>
      <c r="I93" s="4"/>
      <c r="J93" s="4"/>
      <c r="K93" s="5"/>
      <c r="L93" s="32"/>
      <c r="M93" s="21"/>
      <c r="N93" s="17"/>
      <c r="O93" s="17"/>
      <c r="P93" s="17"/>
      <c r="Q93" s="17"/>
      <c r="R93" s="17"/>
      <c r="S93" s="17"/>
      <c r="T93" s="17"/>
      <c r="U93" s="17"/>
      <c r="V93" s="22"/>
      <c r="W93" s="21"/>
      <c r="X93" s="17"/>
      <c r="Y93" s="17"/>
      <c r="Z93" s="17"/>
      <c r="AA93" s="17"/>
      <c r="AB93" s="17"/>
      <c r="AC93" s="17"/>
      <c r="AD93" s="17"/>
      <c r="AE93" s="17"/>
      <c r="AF93" s="22"/>
      <c r="AG93" s="21"/>
      <c r="AH93" s="17"/>
      <c r="AI93" s="17"/>
      <c r="AJ93" s="17"/>
      <c r="AK93" s="17"/>
      <c r="AL93" s="17"/>
      <c r="AM93" s="17"/>
      <c r="AN93" s="17"/>
      <c r="AO93" s="17"/>
      <c r="AP93" s="22"/>
      <c r="AQ93" s="21"/>
      <c r="AR93" s="17"/>
      <c r="AS93" s="17"/>
      <c r="AT93" s="17"/>
      <c r="AU93" s="17"/>
      <c r="AV93" s="17"/>
      <c r="AW93" s="17"/>
      <c r="AX93" s="17"/>
      <c r="AY93" s="17"/>
      <c r="AZ93" s="22"/>
      <c r="BA93" s="21"/>
      <c r="BB93" s="17"/>
      <c r="BC93" s="17"/>
      <c r="BD93" s="17"/>
      <c r="BE93" s="17"/>
      <c r="BF93" s="17"/>
      <c r="BG93" s="17"/>
      <c r="BH93" s="17"/>
      <c r="BI93" s="17"/>
      <c r="BJ93" s="22"/>
      <c r="BK93" s="3"/>
      <c r="BL93" s="4"/>
      <c r="BM93" s="4"/>
      <c r="BN93" s="4"/>
      <c r="BO93" s="5"/>
      <c r="BP93" s="3"/>
      <c r="BQ93" s="4"/>
      <c r="BR93" s="4"/>
      <c r="BS93" s="4"/>
      <c r="BT93" s="5"/>
      <c r="BU93" s="3"/>
      <c r="BV93" s="4"/>
      <c r="BW93" s="4"/>
      <c r="BX93" s="4"/>
      <c r="BY93" s="5"/>
      <c r="BZ93" s="3"/>
      <c r="CA93" s="4"/>
      <c r="CB93" s="4"/>
      <c r="CC93" s="4"/>
      <c r="CD93" s="5"/>
      <c r="CE93" s="3"/>
      <c r="CF93" s="4"/>
      <c r="CG93" s="4"/>
      <c r="CH93" s="4"/>
      <c r="CI93" s="5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</row>
    <row r="94" spans="1:215">
      <c r="A94" s="16" t="s">
        <v>5</v>
      </c>
      <c r="B94" s="3">
        <f>IF(ISBLANK(HLOOKUP(A94,C62:L67,2,FALSE)),0,HLOOKUP(A94,C62:L67,2,FALSE))</f>
        <v>1</v>
      </c>
      <c r="C94" s="4">
        <f>IF(ISBLANK(HLOOKUP(A94,C62:L67,3,FALSE)),0,HLOOKUP(A94,C62:L67,3,FALSE))</f>
        <v>0</v>
      </c>
      <c r="D94" s="4">
        <f>IF(ISBLANK(HLOOKUP(A94,C62:L67,4,FALSE)),0,HLOOKUP(A94,C62:L67,4,FALSE))</f>
        <v>0</v>
      </c>
      <c r="E94" s="4">
        <f>IF(ISBLANK(HLOOKUP(A94,C62:L67,5,FALSE)),0,HLOOKUP(A94,C62:L67,5,FALSE))</f>
        <v>0</v>
      </c>
      <c r="F94" s="4">
        <f>IF(ISBLANK(HLOOKUP(A94,C62:L67,6,FALSE)),0,HLOOKUP(A94,C62:L67,6,FALSE))</f>
        <v>0</v>
      </c>
      <c r="G94" s="3">
        <f>IF(ISBLANK(HLOOKUP(A94,C62:L67,MATCH(G71,C55:G55,0)+1,FALSE)),0,HLOOKUP(L95,C55:G60,MATCH(G71,C55:G55,0)+1,FALSE)*B94)</f>
        <v>1</v>
      </c>
      <c r="H94" s="4">
        <f>IF(ISBLANK(HLOOKUP(A94,C62:L67,MATCH(H71,C55:G55,0)+1,FALSE)),0,HLOOKUP(L95,C55:G60,MATCH(H71,C55:G55,0)+1,FALSE)*C94)</f>
        <v>0</v>
      </c>
      <c r="I94" s="4">
        <f>IF(ISBLANK(HLOOKUP(A94,C62:L67,MATCH(I71,C55:G55,0)+1,FALSE)),0,HLOOKUP(L95,C55:G60,MATCH(I71,C55:G55,0)+1,FALSE)*D94)</f>
        <v>0</v>
      </c>
      <c r="J94" s="4">
        <f>IF(ISBLANK(HLOOKUP(A94,C62:L67,MATCH(J71,C55:G55,0)+1,FALSE)),0,HLOOKUP(L95,C55:G60,MATCH(J71,C55:G55,0)+1,FALSE)*E94)</f>
        <v>0</v>
      </c>
      <c r="K94" s="5">
        <f>IF(ISBLANK(HLOOKUP(A94,C62:L67,MATCH(K71,C55:G55,0)+1,FALSE)),0,HLOOKUP(L95,C55:G60,MATCH(K71,C55:G55,0)+1,FALSE)*F94)</f>
        <v>0</v>
      </c>
      <c r="L94" s="32" t="str">
        <f>INDEX(G71:K71,1,MATCH(MAX(G94:K94),G94:K94,0))</f>
        <v>'A</v>
      </c>
      <c r="M94" s="21">
        <f>IF(AND(M71=A94, L94="'A"),1,0)</f>
        <v>1</v>
      </c>
      <c r="N94" s="17">
        <f>IF(AND(N71=A94, L94="'A"),1,0)</f>
        <v>0</v>
      </c>
      <c r="O94" s="17">
        <f>IF(AND(O71=A94, L94="'A"),1,0)</f>
        <v>0</v>
      </c>
      <c r="P94" s="17">
        <f>IF(AND(P71=A94, L94="'A"),1,0)</f>
        <v>0</v>
      </c>
      <c r="Q94" s="17">
        <f>IF(AND(Q71=A94, L94="'A"),1,0)</f>
        <v>0</v>
      </c>
      <c r="R94" s="17">
        <f>IF(AND(R71=A94, L94="'A"),1,0)</f>
        <v>0</v>
      </c>
      <c r="S94" s="17">
        <f>IF(AND(S71=A94, L94="'A"),1,0)</f>
        <v>0</v>
      </c>
      <c r="T94" s="17">
        <f>IF(AND(T71=A94, L94="'A"),1,0)</f>
        <v>0</v>
      </c>
      <c r="U94" s="17">
        <f>IF(AND(U71=A94, L94="'A"),1,0)</f>
        <v>0</v>
      </c>
      <c r="V94" s="22">
        <f>IF(AND(V71=A94, L94="'A"),1,0)</f>
        <v>0</v>
      </c>
      <c r="W94" s="21">
        <f>IF(AND(W71=A94, L94="'Z"),1,0)</f>
        <v>0</v>
      </c>
      <c r="X94" s="17">
        <f>IF(AND(X71=A94, L94="'Z"),1,0)</f>
        <v>0</v>
      </c>
      <c r="Y94" s="17">
        <f>IF(AND(Y71=A94, L94="'Z"),1,0)</f>
        <v>0</v>
      </c>
      <c r="Z94" s="17">
        <f>IF(AND(Z71=A94, L94="'Z"),1,0)</f>
        <v>0</v>
      </c>
      <c r="AA94" s="17">
        <f>IF(AND(AA71=A94, L94="'Z"),1,0)</f>
        <v>0</v>
      </c>
      <c r="AB94" s="17">
        <f>IF(AND(AB71=A94, L94="'Z"),1,0)</f>
        <v>0</v>
      </c>
      <c r="AC94" s="17">
        <f>IF(AND(AC71=A94, L94="'Z"),1,0)</f>
        <v>0</v>
      </c>
      <c r="AD94" s="17">
        <f>IF(AND(AD71=A94, L94="'Z"),1,0)</f>
        <v>0</v>
      </c>
      <c r="AE94" s="17">
        <f>IF(AND(AE71=A94, L94="'Z"),1,0)</f>
        <v>0</v>
      </c>
      <c r="AF94" s="22">
        <f>IF(AND(AF71=A94, L94="'Z"),1,0)</f>
        <v>0</v>
      </c>
      <c r="AG94" s="21">
        <f>IF(AND(AG71=A94, L94="'D"),1,0)</f>
        <v>0</v>
      </c>
      <c r="AH94" s="17">
        <f>IF(AND(AH71=A94, L94="'D"),1,0)</f>
        <v>0</v>
      </c>
      <c r="AI94" s="17">
        <f>IF(AND(AI71=A94, L94="'D"),1,0)</f>
        <v>0</v>
      </c>
      <c r="AJ94" s="17">
        <f>IF(AND(AJ71=A94, L94="'D"),1,0)</f>
        <v>0</v>
      </c>
      <c r="AK94" s="17">
        <f>IF(AND(AK71=A94, L94="'D"),1,0)</f>
        <v>0</v>
      </c>
      <c r="AL94" s="17">
        <f>IF(AND(AL71=A94, L94="'D"),1,0)</f>
        <v>0</v>
      </c>
      <c r="AM94" s="17">
        <f>IF(AND(AM71=A94, L94="'D"),1,0)</f>
        <v>0</v>
      </c>
      <c r="AN94" s="17">
        <f>IF(AND(AN71=A94, L94="'D"),1,0)</f>
        <v>0</v>
      </c>
      <c r="AO94" s="17">
        <f>IF(AND(AO71=A94, L94="'D"),1,0)</f>
        <v>0</v>
      </c>
      <c r="AP94" s="22">
        <f>IF(AND(AP71=A94, L94="'D"),1,0)</f>
        <v>0</v>
      </c>
      <c r="AQ94" s="21">
        <f>IF(AND(AQ71=A94, L94="'N"),1,0)</f>
        <v>0</v>
      </c>
      <c r="AR94" s="17">
        <f>IF(AND(AR71=A94, L94="'N"),1,0)</f>
        <v>0</v>
      </c>
      <c r="AS94" s="17">
        <f>IF(AND(AS71=A94, L94="'N"),1,0)</f>
        <v>0</v>
      </c>
      <c r="AT94" s="17">
        <f>IF(AND(AT71=A94, L94="'N"),1,0)</f>
        <v>0</v>
      </c>
      <c r="AU94" s="17">
        <f>IF(AND(AU71=A94, L94="'N"),1,0)</f>
        <v>0</v>
      </c>
      <c r="AV94" s="17">
        <f>IF(AND(AV71=A94, L94="'N"),1,0)</f>
        <v>0</v>
      </c>
      <c r="AW94" s="17">
        <f>IF(AND(AW71=A94, L94="'N"),1,0)</f>
        <v>0</v>
      </c>
      <c r="AX94" s="17">
        <f>IF(AND(AX71=A94, L94="'N"),1,0)</f>
        <v>0</v>
      </c>
      <c r="AY94" s="17">
        <f>IF(AND(AY71=A94, L94="'N"),1,0)</f>
        <v>0</v>
      </c>
      <c r="AZ94" s="22">
        <f>IF(AND(AZ71=A94, L94="'N"),1,0)</f>
        <v>0</v>
      </c>
      <c r="BA94" s="21">
        <f>IF(AND(BA71=A94, L94="'V"),1,0)</f>
        <v>0</v>
      </c>
      <c r="BB94" s="17">
        <f>IF(AND(BB71=A94, L94="'V"),1,0)</f>
        <v>0</v>
      </c>
      <c r="BC94" s="17">
        <f>IF(AND(BC71=A94, L94="'V"),1,0)</f>
        <v>0</v>
      </c>
      <c r="BD94" s="17">
        <f>IF(AND(BD71=A94, L94="'V"),1,0)</f>
        <v>0</v>
      </c>
      <c r="BE94" s="17">
        <f>IF(AND(BE71=A94, L94="'V"),1,0)</f>
        <v>0</v>
      </c>
      <c r="BF94" s="17">
        <f>IF(AND(BF71=A94, L94="'V"),1,0)</f>
        <v>0</v>
      </c>
      <c r="BG94" s="17">
        <f>IF(AND(BG71=A94, L94="'V"),1,0)</f>
        <v>0</v>
      </c>
      <c r="BH94" s="17">
        <f>IF(AND(BH71=A94, L94="'V"),1,0)</f>
        <v>0</v>
      </c>
      <c r="BI94" s="17">
        <f>IF(AND(BI71=A94, L94="'V"),1,0)</f>
        <v>0</v>
      </c>
      <c r="BJ94" s="22">
        <f>IF(AND(BJ71=A94, L94="'V"),1,0)</f>
        <v>0</v>
      </c>
      <c r="BK94" s="3">
        <f>IF(AND(L93="'A",BK71=L94),1,0)</f>
        <v>0</v>
      </c>
      <c r="BL94" s="4">
        <f>IF(AND(L93="'A",BL71=L94),1,0)</f>
        <v>0</v>
      </c>
      <c r="BM94" s="4">
        <f>IF(AND(L93="'A",BM71=L94),1,0)</f>
        <v>0</v>
      </c>
      <c r="BN94" s="4">
        <f>IF(AND(L93="'A",BN71=L94),1,0)</f>
        <v>0</v>
      </c>
      <c r="BO94" s="5">
        <f>IF(AND(L93="'A",BO71=L94),1,0)</f>
        <v>0</v>
      </c>
      <c r="BP94" s="3">
        <f>IF(AND(L93="'Z",BP71=L94),1,0)</f>
        <v>0</v>
      </c>
      <c r="BQ94" s="4">
        <f>IF(AND(L93="'Z",BQ71=L94),1,0)</f>
        <v>0</v>
      </c>
      <c r="BR94" s="4">
        <f>IF(AND(L93="'Z",BR71=L94),1,0)</f>
        <v>0</v>
      </c>
      <c r="BS94" s="4">
        <f>IF(AND(L93="'Z",BS71=L94),1,0)</f>
        <v>0</v>
      </c>
      <c r="BT94" s="5">
        <f>IF(AND(L93="'Z",BT71=L94),1,0)</f>
        <v>0</v>
      </c>
      <c r="BU94" s="3">
        <f>IF(AND(L93="'D",BU71=L94),1,0)</f>
        <v>0</v>
      </c>
      <c r="BV94" s="4">
        <f>IF(AND(L93="'D",BV71=L94),1,0)</f>
        <v>0</v>
      </c>
      <c r="BW94" s="4">
        <f>IF(AND(L93="'D",BW71=L94),1,0)</f>
        <v>0</v>
      </c>
      <c r="BX94" s="4">
        <f>IF(AND(L93="'D",BX71=L94),1,0)</f>
        <v>0</v>
      </c>
      <c r="BY94" s="5">
        <f>IF(AND(L93="'D",BY71=L94),1,0)</f>
        <v>0</v>
      </c>
      <c r="BZ94" s="3">
        <f>IF(AND(L93="'N",BZ71=L94),1,0)</f>
        <v>0</v>
      </c>
      <c r="CA94" s="4">
        <f>IF(AND(L93="'N",CA71=L94),1,0)</f>
        <v>0</v>
      </c>
      <c r="CB94" s="4">
        <f>IF(AND(L93="'N",CB71=L94),1,0)</f>
        <v>0</v>
      </c>
      <c r="CC94" s="4">
        <f>IF(AND(L93="'N",CC71=L94),1,0)</f>
        <v>0</v>
      </c>
      <c r="CD94" s="5">
        <f>IF(AND(L93="'N",CD71=L94),1,0)</f>
        <v>0</v>
      </c>
      <c r="CE94" s="3">
        <f>IF(AND(L93="'V",CE71=L94),1,0)</f>
        <v>0</v>
      </c>
      <c r="CF94" s="4">
        <f>IF(AND(L93="'V",CF71=L94),1,0)</f>
        <v>0</v>
      </c>
      <c r="CG94" s="4">
        <f>IF(AND(L93="'V",CG71=L94),1,0)</f>
        <v>0</v>
      </c>
      <c r="CH94" s="4">
        <f>IF(AND(L93="'V",CH71=L94),1,0)</f>
        <v>0</v>
      </c>
      <c r="CI94" s="5">
        <f>IF(AND(L93="'V",CI71=L94),1,0)</f>
        <v>0</v>
      </c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</row>
    <row r="95" spans="1:215">
      <c r="A95" s="16" t="s">
        <v>14</v>
      </c>
      <c r="B95" s="3">
        <f>IF(ISBLANK(HLOOKUP(A95,C62:L67,2,FALSE)),0,HLOOKUP(A95,C62:L67,2,FALSE) * (C56*B94+C57*C94+C58*D94+C59*E94+C60*F94))</f>
        <v>0</v>
      </c>
      <c r="C95" s="4">
        <f>IF(ISBLANK(HLOOKUP(A95,C62:L67,3,FALSE)),0,HLOOKUP(A95,C62:L67,3,FALSE) * (D56*B94+D57*C94+D58*D94+D59*E94+D60*F94))</f>
        <v>0</v>
      </c>
      <c r="D95" s="4">
        <f>IF(ISBLANK(HLOOKUP(A95,C62:L67,4,FALSE)),0,HLOOKUP(A95,C62:L67,4,FALSE) * (E56*B94+E57*C94+E58*D94+E59*E94+E60*F94))</f>
        <v>0.83333333333333337</v>
      </c>
      <c r="E95" s="4">
        <f>IF(ISBLANK(HLOOKUP(A95,C62:L67,5,FALSE)),0,HLOOKUP(A95,C62:L67,5,FALSE) * (F56*B94+F57*C94+F58*D94+F59*E94+F60*F94))</f>
        <v>0</v>
      </c>
      <c r="F95" s="4">
        <f>IF(ISBLANK(HLOOKUP(A95,C62:L67,6,FALSE)),0,HLOOKUP(A95,C62:L67,6,FALSE) * (G56*B94+G57*C94+G58*D94+G59*E94+G60*F94))</f>
        <v>0</v>
      </c>
      <c r="G95" s="3">
        <f>IF(ISBLANK(HLOOKUP(A95,C62:L67,MATCH(G71,C55:G55,0)+1,FALSE)),0,HLOOKUP(L96,C55:G60,MATCH(G71,C55:G55,0)+1,FALSE)*B95)</f>
        <v>0</v>
      </c>
      <c r="H95" s="4">
        <f>IF(ISBLANK(HLOOKUP(A95,C62:L67,MATCH(H71,C55:G55,0)+1,FALSE)),0,HLOOKUP(L96,C55:G60,MATCH(H71,C55:G55,0)+1,FALSE)*C95)</f>
        <v>0</v>
      </c>
      <c r="I95" s="4">
        <f>IF(ISBLANK(HLOOKUP(A95,C62:L67,MATCH(I71,C55:G55,0)+1,FALSE)),0,HLOOKUP(L96,C55:G60,MATCH(I71,C55:G55,0)+1,FALSE)*D95)</f>
        <v>0.83333333333333337</v>
      </c>
      <c r="J95" s="4">
        <f>IF(ISBLANK(HLOOKUP(A95,C62:L67,MATCH(J71,C55:G55,0)+1,FALSE)),0,HLOOKUP(L96,C55:G60,MATCH(J71,C55:G55,0)+1,FALSE)*E95)</f>
        <v>0</v>
      </c>
      <c r="K95" s="5">
        <f>IF(ISBLANK(HLOOKUP(A95,C62:L67,MATCH(K71,C55:G55,0)+1,FALSE)),0,HLOOKUP(L96,C55:G60,MATCH(K71,C55:G55,0)+1,FALSE)*F95)</f>
        <v>0</v>
      </c>
      <c r="L95" s="32" t="str">
        <f>INDEX(G71:K71,1,MATCH(MAX(G95:K95),G95:K95,0))</f>
        <v>'D</v>
      </c>
      <c r="M95" s="21">
        <f>IF(AND(M71=A95, L95="'A"),1,0)</f>
        <v>0</v>
      </c>
      <c r="N95" s="17">
        <f>IF(AND(N71=A95, L95="'A"),1,0)</f>
        <v>0</v>
      </c>
      <c r="O95" s="17">
        <f>IF(AND(O71=A95, L95="'A"),1,0)</f>
        <v>0</v>
      </c>
      <c r="P95" s="17">
        <f>IF(AND(P71=A95, L95="'A"),1,0)</f>
        <v>0</v>
      </c>
      <c r="Q95" s="17">
        <f>IF(AND(Q71=A95, L95="'A"),1,0)</f>
        <v>0</v>
      </c>
      <c r="R95" s="17">
        <f>IF(AND(R71=A95, L95="'A"),1,0)</f>
        <v>0</v>
      </c>
      <c r="S95" s="17">
        <f>IF(AND(S71=A95, L95="'A"),1,0)</f>
        <v>0</v>
      </c>
      <c r="T95" s="17">
        <f>IF(AND(T71=A95, L95="'A"),1,0)</f>
        <v>0</v>
      </c>
      <c r="U95" s="17">
        <f>IF(AND(U71=A95, L95="'A"),1,0)</f>
        <v>0</v>
      </c>
      <c r="V95" s="22">
        <f>IF(AND(V71=A95, L95="'A"),1,0)</f>
        <v>0</v>
      </c>
      <c r="W95" s="21">
        <f>IF(AND(W71=A95, L95="'Z"),1,0)</f>
        <v>0</v>
      </c>
      <c r="X95" s="17">
        <f>IF(AND(X71=A95, L95="'Z"),1,0)</f>
        <v>0</v>
      </c>
      <c r="Y95" s="17">
        <f>IF(AND(Y71=A95, L95="'Z"),1,0)</f>
        <v>0</v>
      </c>
      <c r="Z95" s="17">
        <f>IF(AND(Z71=A95, L95="'Z"),1,0)</f>
        <v>0</v>
      </c>
      <c r="AA95" s="17">
        <f>IF(AND(AA71=A95, L95="'Z"),1,0)</f>
        <v>0</v>
      </c>
      <c r="AB95" s="17">
        <f>IF(AND(AB71=A95, L95="'Z"),1,0)</f>
        <v>0</v>
      </c>
      <c r="AC95" s="17">
        <f>IF(AND(AC71=A95, L95="'Z"),1,0)</f>
        <v>0</v>
      </c>
      <c r="AD95" s="17">
        <f>IF(AND(AD71=A95, L95="'Z"),1,0)</f>
        <v>0</v>
      </c>
      <c r="AE95" s="17">
        <f>IF(AND(AE71=A95, L95="'Z"),1,0)</f>
        <v>0</v>
      </c>
      <c r="AF95" s="22">
        <f>IF(AND(AF71=A95, L95="'Z"),1,0)</f>
        <v>0</v>
      </c>
      <c r="AG95" s="21">
        <f>IF(AND(AG71=A95, L95="'D"),1,0)</f>
        <v>0</v>
      </c>
      <c r="AH95" s="17">
        <f>IF(AND(AH71=A95, L95="'D"),1,0)</f>
        <v>0</v>
      </c>
      <c r="AI95" s="17">
        <f>IF(AND(AI71=A95, L95="'D"),1,0)</f>
        <v>0</v>
      </c>
      <c r="AJ95" s="17">
        <f>IF(AND(AJ71=A95, L95="'D"),1,0)</f>
        <v>0</v>
      </c>
      <c r="AK95" s="17">
        <f>IF(AND(AK71=A95, L95="'D"),1,0)</f>
        <v>0</v>
      </c>
      <c r="AL95" s="17">
        <f>IF(AND(AL71=A95, L95="'D"),1,0)</f>
        <v>0</v>
      </c>
      <c r="AM95" s="17">
        <f>IF(AND(AM71=A95, L95="'D"),1,0)</f>
        <v>0</v>
      </c>
      <c r="AN95" s="17">
        <f>IF(AND(AN71=A95, L95="'D"),1,0)</f>
        <v>0</v>
      </c>
      <c r="AO95" s="17">
        <f>IF(AND(AO71=A95, L95="'D"),1,0)</f>
        <v>0</v>
      </c>
      <c r="AP95" s="22">
        <f>IF(AND(AP71=A95, L95="'D"),1,0)</f>
        <v>1</v>
      </c>
      <c r="AQ95" s="21">
        <f>IF(AND(AQ71=A95, L95="'N"),1,0)</f>
        <v>0</v>
      </c>
      <c r="AR95" s="17">
        <f>IF(AND(AR71=A95, L95="'N"),1,0)</f>
        <v>0</v>
      </c>
      <c r="AS95" s="17">
        <f>IF(AND(AS71=A95, L95="'N"),1,0)</f>
        <v>0</v>
      </c>
      <c r="AT95" s="17">
        <f>IF(AND(AT71=A95, L95="'N"),1,0)</f>
        <v>0</v>
      </c>
      <c r="AU95" s="17">
        <f>IF(AND(AU71=A95, L95="'N"),1,0)</f>
        <v>0</v>
      </c>
      <c r="AV95" s="17">
        <f>IF(AND(AV71=A95, L95="'N"),1,0)</f>
        <v>0</v>
      </c>
      <c r="AW95" s="17">
        <f>IF(AND(AW71=A95, L95="'N"),1,0)</f>
        <v>0</v>
      </c>
      <c r="AX95" s="17">
        <f>IF(AND(AX71=A95, L95="'N"),1,0)</f>
        <v>0</v>
      </c>
      <c r="AY95" s="17">
        <f>IF(AND(AY71=A95, L95="'N"),1,0)</f>
        <v>0</v>
      </c>
      <c r="AZ95" s="22">
        <f>IF(AND(AZ71=A95, L95="'N"),1,0)</f>
        <v>0</v>
      </c>
      <c r="BA95" s="21">
        <f>IF(AND(BA71=A95, L95="'V"),1,0)</f>
        <v>0</v>
      </c>
      <c r="BB95" s="17">
        <f>IF(AND(BB71=A95, L95="'V"),1,0)</f>
        <v>0</v>
      </c>
      <c r="BC95" s="17">
        <f>IF(AND(BC71=A95, L95="'V"),1,0)</f>
        <v>0</v>
      </c>
      <c r="BD95" s="17">
        <f>IF(AND(BD71=A95, L95="'V"),1,0)</f>
        <v>0</v>
      </c>
      <c r="BE95" s="17">
        <f>IF(AND(BE71=A95, L95="'V"),1,0)</f>
        <v>0</v>
      </c>
      <c r="BF95" s="17">
        <f>IF(AND(BF71=A95, L95="'V"),1,0)</f>
        <v>0</v>
      </c>
      <c r="BG95" s="17">
        <f>IF(AND(BG71=A95, L95="'V"),1,0)</f>
        <v>0</v>
      </c>
      <c r="BH95" s="17">
        <f>IF(AND(BH71=A95, L95="'V"),1,0)</f>
        <v>0</v>
      </c>
      <c r="BI95" s="17">
        <f>IF(AND(BI71=A95, L95="'V"),1,0)</f>
        <v>0</v>
      </c>
      <c r="BJ95" s="22">
        <f>IF(AND(BJ71=A95, L95="'V"),1,0)</f>
        <v>0</v>
      </c>
      <c r="BK95" s="3">
        <f>IF(AND(L94="'A",BK71=L95),1,0)</f>
        <v>0</v>
      </c>
      <c r="BL95" s="4">
        <f>IF(AND(L94="'A",BL71=L95),1,0)</f>
        <v>0</v>
      </c>
      <c r="BM95" s="4">
        <f>IF(AND(L94="'A",BM71=L95),1,0)</f>
        <v>1</v>
      </c>
      <c r="BN95" s="4">
        <f>IF(AND(L94="'A",BN71=L95),1,0)</f>
        <v>0</v>
      </c>
      <c r="BO95" s="5">
        <f>IF(AND(L94="'A",BO71=L95),1,0)</f>
        <v>0</v>
      </c>
      <c r="BP95" s="3">
        <f>IF(AND(L94="'Z",BP71=L95),1,0)</f>
        <v>0</v>
      </c>
      <c r="BQ95" s="4">
        <f>IF(AND(L94="'Z",BQ71=L95),1,0)</f>
        <v>0</v>
      </c>
      <c r="BR95" s="4">
        <f>IF(AND(L94="'Z",BR71=L95),1,0)</f>
        <v>0</v>
      </c>
      <c r="BS95" s="4">
        <f>IF(AND(L94="'Z",BS71=L95),1,0)</f>
        <v>0</v>
      </c>
      <c r="BT95" s="5">
        <f>IF(AND(L94="'Z",BT71=L95),1,0)</f>
        <v>0</v>
      </c>
      <c r="BU95" s="3">
        <f>IF(AND(L94="'D",BU71=L95),1,0)</f>
        <v>0</v>
      </c>
      <c r="BV95" s="4">
        <f>IF(AND(L94="'D",BV71=L95),1,0)</f>
        <v>0</v>
      </c>
      <c r="BW95" s="4">
        <f>IF(AND(L94="'D",BW71=L95),1,0)</f>
        <v>0</v>
      </c>
      <c r="BX95" s="4">
        <f>IF(AND(L94="'D",BX71=L95),1,0)</f>
        <v>0</v>
      </c>
      <c r="BY95" s="5">
        <f>IF(AND(L94="'D",BY71=L95),1,0)</f>
        <v>0</v>
      </c>
      <c r="BZ95" s="3">
        <f>IF(AND(L94="'N",BZ71=L95),1,0)</f>
        <v>0</v>
      </c>
      <c r="CA95" s="4">
        <f>IF(AND(L94="'N",CA71=L95),1,0)</f>
        <v>0</v>
      </c>
      <c r="CB95" s="4">
        <f>IF(AND(L94="'N",CB71=L95),1,0)</f>
        <v>0</v>
      </c>
      <c r="CC95" s="4">
        <f>IF(AND(L94="'N",CC71=L95),1,0)</f>
        <v>0</v>
      </c>
      <c r="CD95" s="5">
        <f>IF(AND(L94="'N",CD71=L95),1,0)</f>
        <v>0</v>
      </c>
      <c r="CE95" s="3">
        <f>IF(AND(L94="'V",CE71=L95),1,0)</f>
        <v>0</v>
      </c>
      <c r="CF95" s="4">
        <f>IF(AND(L94="'V",CF71=L95),1,0)</f>
        <v>0</v>
      </c>
      <c r="CG95" s="4">
        <f>IF(AND(L94="'V",CG71=L95),1,0)</f>
        <v>0</v>
      </c>
      <c r="CH95" s="4">
        <f>IF(AND(L94="'V",CH71=L95),1,0)</f>
        <v>0</v>
      </c>
      <c r="CI95" s="5">
        <f>IF(AND(L94="'V",CI71=L95),1,0)</f>
        <v>0</v>
      </c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</row>
    <row r="96" spans="1:215">
      <c r="A96" s="16" t="s">
        <v>10</v>
      </c>
      <c r="B96" s="3">
        <f>IF(ISBLANK(HLOOKUP(A96,C62:L67,2,FALSE)),0,HLOOKUP(A96,C62:L67,2,FALSE) * (C56*B95+C57*C95+C58*D95+C59*E95+C60*F95))</f>
        <v>0</v>
      </c>
      <c r="C96" s="4">
        <f>IF(ISBLANK(HLOOKUP(A96,C62:L67,3,FALSE)),0,HLOOKUP(A96,C62:L67,3,FALSE) * (D56*B95+D57*C95+D58*D95+D59*E95+D60*F95))</f>
        <v>0</v>
      </c>
      <c r="D96" s="4">
        <f>IF(ISBLANK(HLOOKUP(A96,C62:L67,4,FALSE)),0,HLOOKUP(A96,C62:L67,4,FALSE) * (E56*B95+E57*C95+E58*D95+E59*E95+E60*F95))</f>
        <v>0</v>
      </c>
      <c r="E96" s="4">
        <f>IF(ISBLANK(HLOOKUP(A96,C62:L67,5,FALSE)),0,HLOOKUP(A96,C62:L67,5,FALSE) * (F56*B95+F57*C95+F58*D95+F59*E95+F60*F95))</f>
        <v>0.27777777777777779</v>
      </c>
      <c r="F96" s="4">
        <f>IF(ISBLANK(HLOOKUP(A96,C62:L67,6,FALSE)),0,HLOOKUP(A96,C62:L67,6,FALSE) * (G56*B95+G57*C95+G58*D95+G59*E95+G60*F95))</f>
        <v>0</v>
      </c>
      <c r="G96" s="3">
        <f>IF(ISBLANK(HLOOKUP(A96,C62:L67,MATCH(G71,C55:G55,0)+1,FALSE)),0,HLOOKUP(L97,C55:G60,MATCH(G71,C55:G55,0)+1,FALSE)*B96)</f>
        <v>0</v>
      </c>
      <c r="H96" s="4">
        <f>IF(ISBLANK(HLOOKUP(A96,C62:L67,MATCH(H71,C55:G55,0)+1,FALSE)),0,HLOOKUP(L97,C55:G60,MATCH(H71,C55:G55,0)+1,FALSE)*C96)</f>
        <v>0</v>
      </c>
      <c r="I96" s="4">
        <f>IF(ISBLANK(HLOOKUP(A96,C62:L67,MATCH(I71,C55:G55,0)+1,FALSE)),0,HLOOKUP(L97,C55:G60,MATCH(I71,C55:G55,0)+1,FALSE)*D96)</f>
        <v>0</v>
      </c>
      <c r="J96" s="4">
        <f>IF(ISBLANK(HLOOKUP(A96,C62:L67,MATCH(J71,C55:G55,0)+1,FALSE)),0,HLOOKUP(L97,C55:G60,MATCH(J71,C55:G55,0)+1,FALSE)*E96)</f>
        <v>0.18518518518518517</v>
      </c>
      <c r="K96" s="5">
        <f>IF(ISBLANK(HLOOKUP(A96,C62:L67,MATCH(K71,C55:G55,0)+1,FALSE)),0,HLOOKUP(L97,C55:G60,MATCH(K71,C55:G55,0)+1,FALSE)*F96)</f>
        <v>0</v>
      </c>
      <c r="L96" s="32" t="str">
        <f>INDEX(G71:K71,1,MATCH(MAX(G96:K96),G96:K96,0))</f>
        <v>'N</v>
      </c>
      <c r="M96" s="21">
        <f>IF(AND(M71=A96, L96="'A"),1,0)</f>
        <v>0</v>
      </c>
      <c r="N96" s="17">
        <f>IF(AND(N71=A96, L96="'A"),1,0)</f>
        <v>0</v>
      </c>
      <c r="O96" s="17">
        <f>IF(AND(O71=A96, L96="'A"),1,0)</f>
        <v>0</v>
      </c>
      <c r="P96" s="17">
        <f>IF(AND(P71=A96, L96="'A"),1,0)</f>
        <v>0</v>
      </c>
      <c r="Q96" s="17">
        <f>IF(AND(Q71=A96, L96="'A"),1,0)</f>
        <v>0</v>
      </c>
      <c r="R96" s="17">
        <f>IF(AND(R71=A96, L96="'A"),1,0)</f>
        <v>0</v>
      </c>
      <c r="S96" s="17">
        <f>IF(AND(S71=A96, L96="'A"),1,0)</f>
        <v>0</v>
      </c>
      <c r="T96" s="17">
        <f>IF(AND(T71=A96, L96="'A"),1,0)</f>
        <v>0</v>
      </c>
      <c r="U96" s="17">
        <f>IF(AND(U71=A96, L96="'A"),1,0)</f>
        <v>0</v>
      </c>
      <c r="V96" s="22">
        <f>IF(AND(V71=A96, L96="'A"),1,0)</f>
        <v>0</v>
      </c>
      <c r="W96" s="21">
        <f>IF(AND(W71=A96, L96="'Z"),1,0)</f>
        <v>0</v>
      </c>
      <c r="X96" s="17">
        <f>IF(AND(X71=A96, L96="'Z"),1,0)</f>
        <v>0</v>
      </c>
      <c r="Y96" s="17">
        <f>IF(AND(Y71=A96, L96="'Z"),1,0)</f>
        <v>0</v>
      </c>
      <c r="Z96" s="17">
        <f>IF(AND(Z71=A96, L96="'Z"),1,0)</f>
        <v>0</v>
      </c>
      <c r="AA96" s="17">
        <f>IF(AND(AA71=A96, L96="'Z"),1,0)</f>
        <v>0</v>
      </c>
      <c r="AB96" s="17">
        <f>IF(AND(AB71=A96, L96="'Z"),1,0)</f>
        <v>0</v>
      </c>
      <c r="AC96" s="17">
        <f>IF(AND(AC71=A96, L96="'Z"),1,0)</f>
        <v>0</v>
      </c>
      <c r="AD96" s="17">
        <f>IF(AND(AD71=A96, L96="'Z"),1,0)</f>
        <v>0</v>
      </c>
      <c r="AE96" s="17">
        <f>IF(AND(AE71=A96, L96="'Z"),1,0)</f>
        <v>0</v>
      </c>
      <c r="AF96" s="22">
        <f>IF(AND(AF71=A96, L96="'Z"),1,0)</f>
        <v>0</v>
      </c>
      <c r="AG96" s="21">
        <f>IF(AND(AG71=A96, L96="'D"),1,0)</f>
        <v>0</v>
      </c>
      <c r="AH96" s="17">
        <f>IF(AND(AH71=A96, L96="'D"),1,0)</f>
        <v>0</v>
      </c>
      <c r="AI96" s="17">
        <f>IF(AND(AI71=A96, L96="'D"),1,0)</f>
        <v>0</v>
      </c>
      <c r="AJ96" s="17">
        <f>IF(AND(AJ71=A96, L96="'D"),1,0)</f>
        <v>0</v>
      </c>
      <c r="AK96" s="17">
        <f>IF(AND(AK71=A96, L96="'D"),1,0)</f>
        <v>0</v>
      </c>
      <c r="AL96" s="17">
        <f>IF(AND(AL71=A96, L96="'D"),1,0)</f>
        <v>0</v>
      </c>
      <c r="AM96" s="17">
        <f>IF(AND(AM71=A96, L96="'D"),1,0)</f>
        <v>0</v>
      </c>
      <c r="AN96" s="17">
        <f>IF(AND(AN71=A96, L96="'D"),1,0)</f>
        <v>0</v>
      </c>
      <c r="AO96" s="17">
        <f>IF(AND(AO71=A96, L96="'D"),1,0)</f>
        <v>0</v>
      </c>
      <c r="AP96" s="22">
        <f>IF(AND(AP71=A96, L96="'D"),1,0)</f>
        <v>0</v>
      </c>
      <c r="AQ96" s="21">
        <f>IF(AND(AQ71=A96, L96="'N"),1,0)</f>
        <v>0</v>
      </c>
      <c r="AR96" s="17">
        <f>IF(AND(AR71=A96, L96="'N"),1,0)</f>
        <v>0</v>
      </c>
      <c r="AS96" s="17">
        <f>IF(AND(AS71=A96, L96="'N"),1,0)</f>
        <v>0</v>
      </c>
      <c r="AT96" s="17">
        <f>IF(AND(AT71=A96, L96="'N"),1,0)</f>
        <v>0</v>
      </c>
      <c r="AU96" s="17">
        <f>IF(AND(AU71=A96, L96="'N"),1,0)</f>
        <v>0</v>
      </c>
      <c r="AV96" s="17">
        <f>IF(AND(AV71=A96, L96="'N"),1,0)</f>
        <v>1</v>
      </c>
      <c r="AW96" s="17">
        <f>IF(AND(AW71=A96, L96="'N"),1,0)</f>
        <v>0</v>
      </c>
      <c r="AX96" s="17">
        <f>IF(AND(AX71=A96, L96="'N"),1,0)</f>
        <v>0</v>
      </c>
      <c r="AY96" s="17">
        <f>IF(AND(AY71=A96, L96="'N"),1,0)</f>
        <v>0</v>
      </c>
      <c r="AZ96" s="22">
        <f>IF(AND(AZ71=A96, L96="'N"),1,0)</f>
        <v>0</v>
      </c>
      <c r="BA96" s="21">
        <f>IF(AND(BA71=A96, L96="'V"),1,0)</f>
        <v>0</v>
      </c>
      <c r="BB96" s="17">
        <f>IF(AND(BB71=A96, L96="'V"),1,0)</f>
        <v>0</v>
      </c>
      <c r="BC96" s="17">
        <f>IF(AND(BC71=A96, L96="'V"),1,0)</f>
        <v>0</v>
      </c>
      <c r="BD96" s="17">
        <f>IF(AND(BD71=A96, L96="'V"),1,0)</f>
        <v>0</v>
      </c>
      <c r="BE96" s="17">
        <f>IF(AND(BE71=A96, L96="'V"),1,0)</f>
        <v>0</v>
      </c>
      <c r="BF96" s="17">
        <f>IF(AND(BF71=A96, L96="'V"),1,0)</f>
        <v>0</v>
      </c>
      <c r="BG96" s="17">
        <f>IF(AND(BG71=A96, L96="'V"),1,0)</f>
        <v>0</v>
      </c>
      <c r="BH96" s="17">
        <f>IF(AND(BH71=A96, L96="'V"),1,0)</f>
        <v>0</v>
      </c>
      <c r="BI96" s="17">
        <f>IF(AND(BI71=A96, L96="'V"),1,0)</f>
        <v>0</v>
      </c>
      <c r="BJ96" s="22">
        <f>IF(AND(BJ71=A96, L96="'V"),1,0)</f>
        <v>0</v>
      </c>
      <c r="BK96" s="3">
        <f>IF(AND(L95="'A",BK71=L96),1,0)</f>
        <v>0</v>
      </c>
      <c r="BL96" s="4">
        <f>IF(AND(L95="'A",BL71=L96),1,0)</f>
        <v>0</v>
      </c>
      <c r="BM96" s="4">
        <f>IF(AND(L95="'A",BM71=L96),1,0)</f>
        <v>0</v>
      </c>
      <c r="BN96" s="4">
        <f>IF(AND(L95="'A",BN71=L96),1,0)</f>
        <v>0</v>
      </c>
      <c r="BO96" s="5">
        <f>IF(AND(L95="'A",BO71=L96),1,0)</f>
        <v>0</v>
      </c>
      <c r="BP96" s="3">
        <f>IF(AND(L95="'Z",BP71=L96),1,0)</f>
        <v>0</v>
      </c>
      <c r="BQ96" s="4">
        <f>IF(AND(L95="'Z",BQ71=L96),1,0)</f>
        <v>0</v>
      </c>
      <c r="BR96" s="4">
        <f>IF(AND(L95="'Z",BR71=L96),1,0)</f>
        <v>0</v>
      </c>
      <c r="BS96" s="4">
        <f>IF(AND(L95="'Z",BS71=L96),1,0)</f>
        <v>0</v>
      </c>
      <c r="BT96" s="5">
        <f>IF(AND(L95="'Z",BT71=L96),1,0)</f>
        <v>0</v>
      </c>
      <c r="BU96" s="3">
        <f>IF(AND(L95="'D",BU71=L96),1,0)</f>
        <v>0</v>
      </c>
      <c r="BV96" s="4">
        <f>IF(AND(L95="'D",BV71=L96),1,0)</f>
        <v>0</v>
      </c>
      <c r="BW96" s="4">
        <f>IF(AND(L95="'D",BW71=L96),1,0)</f>
        <v>0</v>
      </c>
      <c r="BX96" s="4">
        <f>IF(AND(L95="'D",BX71=L96),1,0)</f>
        <v>1</v>
      </c>
      <c r="BY96" s="5">
        <f>IF(AND(L95="'D",BY71=L96),1,0)</f>
        <v>0</v>
      </c>
      <c r="BZ96" s="3">
        <f>IF(AND(L95="'N",BZ71=L96),1,0)</f>
        <v>0</v>
      </c>
      <c r="CA96" s="4">
        <f>IF(AND(L95="'N",CA71=L96),1,0)</f>
        <v>0</v>
      </c>
      <c r="CB96" s="4">
        <f>IF(AND(L95="'N",CB71=L96),1,0)</f>
        <v>0</v>
      </c>
      <c r="CC96" s="4">
        <f>IF(AND(L95="'N",CC71=L96),1,0)</f>
        <v>0</v>
      </c>
      <c r="CD96" s="5">
        <f>IF(AND(L95="'N",CD71=L96),1,0)</f>
        <v>0</v>
      </c>
      <c r="CE96" s="3">
        <f>IF(AND(L95="'V",CE71=L96),1,0)</f>
        <v>0</v>
      </c>
      <c r="CF96" s="4">
        <f>IF(AND(L95="'V",CF71=L96),1,0)</f>
        <v>0</v>
      </c>
      <c r="CG96" s="4">
        <f>IF(AND(L95="'V",CG71=L96),1,0)</f>
        <v>0</v>
      </c>
      <c r="CH96" s="4">
        <f>IF(AND(L95="'V",CH71=L96),1,0)</f>
        <v>0</v>
      </c>
      <c r="CI96" s="5">
        <f>IF(AND(L95="'V",CI71=L96),1,0)</f>
        <v>0</v>
      </c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</row>
    <row r="97" spans="1:215">
      <c r="A97" s="16" t="s">
        <v>7</v>
      </c>
      <c r="B97" s="3">
        <f>IF(ISBLANK(HLOOKUP(A97,C62:L67,2,FALSE)),0,HLOOKUP(A97,C62:L67,2,FALSE) * (C56*B96+C57*C96+C58*D96+C59*E96+C60*F96))</f>
        <v>0</v>
      </c>
      <c r="C97" s="4">
        <f>IF(ISBLANK(HLOOKUP(A97,C62:L67,3,FALSE)),0,HLOOKUP(A97,C62:L67,3,FALSE) * (D56*B96+D57*C96+D58*D96+D59*E96+D60*F96))</f>
        <v>0</v>
      </c>
      <c r="D97" s="4">
        <f>IF(ISBLANK(HLOOKUP(A97,C62:L67,4,FALSE)),0,HLOOKUP(A97,C62:L67,4,FALSE) * (E56*B96+E57*C96+E58*D96+E59*E96+E60*F96))</f>
        <v>0</v>
      </c>
      <c r="E97" s="4">
        <f>IF(ISBLANK(HLOOKUP(A97,C62:L67,5,FALSE)),0,HLOOKUP(A97,C62:L67,5,FALSE) * (F56*B96+F57*C96+F58*D96+F59*E96+F60*F96))</f>
        <v>0</v>
      </c>
      <c r="F97" s="4">
        <f>IF(ISBLANK(HLOOKUP(A97,C62:L67,6,FALSE)),0,HLOOKUP(A97,C62:L67,6,FALSE) * (G56*B96+G57*C96+G58*D96+G59*E96+G60*F96))</f>
        <v>4.6296296296296294E-2</v>
      </c>
      <c r="G97" s="3">
        <f>IF(ISBLANK(HLOOKUP(A97,C62:L67,MATCH(G71,C55:G55,0)+1,FALSE)),0,HLOOKUP(L98,C55:G60,MATCH(G71,C55:G55,0)+1,FALSE)*B97)</f>
        <v>0</v>
      </c>
      <c r="H97" s="4">
        <f>IF(ISBLANK(HLOOKUP(A97,C62:L67,MATCH(H71,C55:G55,0)+1,FALSE)),0,HLOOKUP(L98,C55:G60,MATCH(H71,C55:G55,0)+1,FALSE)*C97)</f>
        <v>0</v>
      </c>
      <c r="I97" s="4">
        <f>IF(ISBLANK(HLOOKUP(A97,C62:L67,MATCH(I71,C55:G55,0)+1,FALSE)),0,HLOOKUP(L98,C55:G60,MATCH(I71,C55:G55,0)+1,FALSE)*D97)</f>
        <v>0</v>
      </c>
      <c r="J97" s="4">
        <f>IF(ISBLANK(HLOOKUP(A97,C62:L67,MATCH(J71,C55:G55,0)+1,FALSE)),0,HLOOKUP(L98,C55:G60,MATCH(J71,C55:G55,0)+1,FALSE)*E97)</f>
        <v>0</v>
      </c>
      <c r="K97" s="5">
        <f>IF(ISBLANK(HLOOKUP(A97,C62:L67,MATCH(K71,C55:G55,0)+1,FALSE)),0,HLOOKUP(L98,C55:G60,MATCH(K71,C55:G55,0)+1,FALSE)*F97)</f>
        <v>2.3148148148148147E-2</v>
      </c>
      <c r="L97" s="32" t="str">
        <f>INDEX(G71:K71,1,MATCH(MAX(G97:K97),G97:K97,0))</f>
        <v>'V</v>
      </c>
      <c r="M97" s="21">
        <f>IF(AND(M71=A97, L97="'A"),1,0)</f>
        <v>0</v>
      </c>
      <c r="N97" s="17">
        <f>IF(AND(N71=A97, L97="'A"),1,0)</f>
        <v>0</v>
      </c>
      <c r="O97" s="17">
        <f>IF(AND(O71=A97, L97="'A"),1,0)</f>
        <v>0</v>
      </c>
      <c r="P97" s="17">
        <f>IF(AND(P71=A97, L97="'A"),1,0)</f>
        <v>0</v>
      </c>
      <c r="Q97" s="17">
        <f>IF(AND(Q71=A97, L97="'A"),1,0)</f>
        <v>0</v>
      </c>
      <c r="R97" s="17">
        <f>IF(AND(R71=A97, L97="'A"),1,0)</f>
        <v>0</v>
      </c>
      <c r="S97" s="17">
        <f>IF(AND(S71=A97, L97="'A"),1,0)</f>
        <v>0</v>
      </c>
      <c r="T97" s="17">
        <f>IF(AND(T71=A97, L97="'A"),1,0)</f>
        <v>0</v>
      </c>
      <c r="U97" s="17">
        <f>IF(AND(U71=A97, L97="'A"),1,0)</f>
        <v>0</v>
      </c>
      <c r="V97" s="22">
        <f>IF(AND(V71=A97, L97="'A"),1,0)</f>
        <v>0</v>
      </c>
      <c r="W97" s="21">
        <f>IF(AND(W71=A97, L97="'Z"),1,0)</f>
        <v>0</v>
      </c>
      <c r="X97" s="17">
        <f>IF(AND(X71=A97, L97="'Z"),1,0)</f>
        <v>0</v>
      </c>
      <c r="Y97" s="17">
        <f>IF(AND(Y71=A97, L97="'Z"),1,0)</f>
        <v>0</v>
      </c>
      <c r="Z97" s="17">
        <f>IF(AND(Z71=A97, L97="'Z"),1,0)</f>
        <v>0</v>
      </c>
      <c r="AA97" s="17">
        <f>IF(AND(AA71=A97, L97="'Z"),1,0)</f>
        <v>0</v>
      </c>
      <c r="AB97" s="17">
        <f>IF(AND(AB71=A97, L97="'Z"),1,0)</f>
        <v>0</v>
      </c>
      <c r="AC97" s="17">
        <f>IF(AND(AC71=A97, L97="'Z"),1,0)</f>
        <v>0</v>
      </c>
      <c r="AD97" s="17">
        <f>IF(AND(AD71=A97, L97="'Z"),1,0)</f>
        <v>0</v>
      </c>
      <c r="AE97" s="17">
        <f>IF(AND(AE71=A97, L97="'Z"),1,0)</f>
        <v>0</v>
      </c>
      <c r="AF97" s="22">
        <f>IF(AND(AF71=A97, L97="'Z"),1,0)</f>
        <v>0</v>
      </c>
      <c r="AG97" s="21">
        <f>IF(AND(AG71=A97, L97="'D"),1,0)</f>
        <v>0</v>
      </c>
      <c r="AH97" s="17">
        <f>IF(AND(AH71=A97, L97="'D"),1,0)</f>
        <v>0</v>
      </c>
      <c r="AI97" s="17">
        <f>IF(AND(AI71=A97, L97="'D"),1,0)</f>
        <v>0</v>
      </c>
      <c r="AJ97" s="17">
        <f>IF(AND(AJ71=A97, L97="'D"),1,0)</f>
        <v>0</v>
      </c>
      <c r="AK97" s="17">
        <f>IF(AND(AK71=A97, L97="'D"),1,0)</f>
        <v>0</v>
      </c>
      <c r="AL97" s="17">
        <f>IF(AND(AL71=A97, L97="'D"),1,0)</f>
        <v>0</v>
      </c>
      <c r="AM97" s="17">
        <f>IF(AND(AM71=A97, L97="'D"),1,0)</f>
        <v>0</v>
      </c>
      <c r="AN97" s="17">
        <f>IF(AND(AN71=A97, L97="'D"),1,0)</f>
        <v>0</v>
      </c>
      <c r="AO97" s="17">
        <f>IF(AND(AO71=A97, L97="'D"),1,0)</f>
        <v>0</v>
      </c>
      <c r="AP97" s="22">
        <f>IF(AND(AP71=A97, L97="'D"),1,0)</f>
        <v>0</v>
      </c>
      <c r="AQ97" s="21">
        <f>IF(AND(AQ71=A97, L97="'N"),1,0)</f>
        <v>0</v>
      </c>
      <c r="AR97" s="17">
        <f>IF(AND(AR71=A97, L97="'N"),1,0)</f>
        <v>0</v>
      </c>
      <c r="AS97" s="17">
        <f>IF(AND(AS71=A97, L97="'N"),1,0)</f>
        <v>0</v>
      </c>
      <c r="AT97" s="17">
        <f>IF(AND(AT71=A97, L97="'N"),1,0)</f>
        <v>0</v>
      </c>
      <c r="AU97" s="17">
        <f>IF(AND(AU71=A97, L97="'N"),1,0)</f>
        <v>0</v>
      </c>
      <c r="AV97" s="17">
        <f>IF(AND(AV71=A97, L97="'N"),1,0)</f>
        <v>0</v>
      </c>
      <c r="AW97" s="17">
        <f>IF(AND(AW71=A97, L97="'N"),1,0)</f>
        <v>0</v>
      </c>
      <c r="AX97" s="17">
        <f>IF(AND(AX71=A97, L97="'N"),1,0)</f>
        <v>0</v>
      </c>
      <c r="AY97" s="17">
        <f>IF(AND(AY71=A97, L97="'N"),1,0)</f>
        <v>0</v>
      </c>
      <c r="AZ97" s="22">
        <f>IF(AND(AZ71=A97, L97="'N"),1,0)</f>
        <v>0</v>
      </c>
      <c r="BA97" s="21">
        <f>IF(AND(BA71=A97, L97="'V"),1,0)</f>
        <v>0</v>
      </c>
      <c r="BB97" s="17">
        <f>IF(AND(BB71=A97, L97="'V"),1,0)</f>
        <v>0</v>
      </c>
      <c r="BC97" s="17">
        <f>IF(AND(BC71=A97, L97="'V"),1,0)</f>
        <v>1</v>
      </c>
      <c r="BD97" s="17">
        <f>IF(AND(BD71=A97, L97="'V"),1,0)</f>
        <v>0</v>
      </c>
      <c r="BE97" s="17">
        <f>IF(AND(BE71=A97, L97="'V"),1,0)</f>
        <v>0</v>
      </c>
      <c r="BF97" s="17">
        <f>IF(AND(BF71=A97, L97="'V"),1,0)</f>
        <v>0</v>
      </c>
      <c r="BG97" s="17">
        <f>IF(AND(BG71=A97, L97="'V"),1,0)</f>
        <v>0</v>
      </c>
      <c r="BH97" s="17">
        <f>IF(AND(BH71=A97, L97="'V"),1,0)</f>
        <v>0</v>
      </c>
      <c r="BI97" s="17">
        <f>IF(AND(BI71=A97, L97="'V"),1,0)</f>
        <v>0</v>
      </c>
      <c r="BJ97" s="22">
        <f>IF(AND(BJ71=A97, L97="'V"),1,0)</f>
        <v>0</v>
      </c>
      <c r="BK97" s="3">
        <f>IF(AND(L96="'A",BK71=L97),1,0)</f>
        <v>0</v>
      </c>
      <c r="BL97" s="4">
        <f>IF(AND(L96="'A",BL71=L97),1,0)</f>
        <v>0</v>
      </c>
      <c r="BM97" s="4">
        <f>IF(AND(L96="'A",BM71=L97),1,0)</f>
        <v>0</v>
      </c>
      <c r="BN97" s="4">
        <f>IF(AND(L96="'A",BN71=L97),1,0)</f>
        <v>0</v>
      </c>
      <c r="BO97" s="5">
        <f>IF(AND(L96="'A",BO71=L97),1,0)</f>
        <v>0</v>
      </c>
      <c r="BP97" s="3">
        <f>IF(AND(L96="'Z",BP71=L97),1,0)</f>
        <v>0</v>
      </c>
      <c r="BQ97" s="4">
        <f>IF(AND(L96="'Z",BQ71=L97),1,0)</f>
        <v>0</v>
      </c>
      <c r="BR97" s="4">
        <f>IF(AND(L96="'Z",BR71=L97),1,0)</f>
        <v>0</v>
      </c>
      <c r="BS97" s="4">
        <f>IF(AND(L96="'Z",BS71=L97),1,0)</f>
        <v>0</v>
      </c>
      <c r="BT97" s="5">
        <f>IF(AND(L96="'Z",BT71=L97),1,0)</f>
        <v>0</v>
      </c>
      <c r="BU97" s="3">
        <f>IF(AND(L96="'D",BU71=L97),1,0)</f>
        <v>0</v>
      </c>
      <c r="BV97" s="4">
        <f>IF(AND(L96="'D",BV71=L97),1,0)</f>
        <v>0</v>
      </c>
      <c r="BW97" s="4">
        <f>IF(AND(L96="'D",BW71=L97),1,0)</f>
        <v>0</v>
      </c>
      <c r="BX97" s="4">
        <f>IF(AND(L96="'D",BX71=L97),1,0)</f>
        <v>0</v>
      </c>
      <c r="BY97" s="5">
        <f>IF(AND(L96="'D",BY71=L97),1,0)</f>
        <v>0</v>
      </c>
      <c r="BZ97" s="3">
        <f>IF(AND(L96="'N",BZ71=L97),1,0)</f>
        <v>0</v>
      </c>
      <c r="CA97" s="4">
        <f>IF(AND(L96="'N",CA71=L97),1,0)</f>
        <v>0</v>
      </c>
      <c r="CB97" s="4">
        <f>IF(AND(L96="'N",CB71=L97),1,0)</f>
        <v>0</v>
      </c>
      <c r="CC97" s="4">
        <f>IF(AND(L96="'N",CC71=L97),1,0)</f>
        <v>0</v>
      </c>
      <c r="CD97" s="5">
        <f>IF(AND(L96="'N",CD71=L97),1,0)</f>
        <v>1</v>
      </c>
      <c r="CE97" s="3">
        <f>IF(AND(L96="'V",CE71=L97),1,0)</f>
        <v>0</v>
      </c>
      <c r="CF97" s="4">
        <f>IF(AND(L96="'V",CF71=L97),1,0)</f>
        <v>0</v>
      </c>
      <c r="CG97" s="4">
        <f>IF(AND(L96="'V",CG71=L97),1,0)</f>
        <v>0</v>
      </c>
      <c r="CH97" s="4">
        <f>IF(AND(L96="'V",CH71=L97),1,0)</f>
        <v>0</v>
      </c>
      <c r="CI97" s="5">
        <f>IF(AND(L96="'V",CI71=L97),1,0)</f>
        <v>0</v>
      </c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</row>
    <row r="98" spans="1:215">
      <c r="A98" s="16" t="s">
        <v>6</v>
      </c>
      <c r="B98" s="6">
        <f>IF(ISBLANK(HLOOKUP(A98,C62:L67,2,FALSE)),0,HLOOKUP(A98,C62:L67,2,FALSE) * (C56*B97+C57*C97+C58*D97+C59*E97+C60*F97))</f>
        <v>0</v>
      </c>
      <c r="C98" s="7">
        <f>IF(ISBLANK(HLOOKUP(A98,C62:L67,3,FALSE)),0,HLOOKUP(A98,C62:L67,3,FALSE) * (D56*B97+D57*C97+D58*D97+D59*E97+D60*F97))</f>
        <v>2.3148148148148147E-2</v>
      </c>
      <c r="D98" s="7">
        <f>IF(ISBLANK(HLOOKUP(A98,C62:L67,4,FALSE)),0,HLOOKUP(A98,C62:L67,4,FALSE) * (E56*B97+E57*C97+E58*D97+E59*E97+E60*F97))</f>
        <v>0</v>
      </c>
      <c r="E98" s="7">
        <f>IF(ISBLANK(HLOOKUP(A98,C62:L67,5,FALSE)),0,HLOOKUP(A98,C62:L67,5,FALSE) * (F56*B97+F57*C97+F58*D97+F59*E97+F60*F97))</f>
        <v>0</v>
      </c>
      <c r="F98" s="7">
        <f>IF(ISBLANK(HLOOKUP(A98,C62:L67,6,FALSE)),0,HLOOKUP(A98,C62:L67,6,FALSE) * (G56*B97+G57*C97+G58*D97+G59*E97+G60*F97))</f>
        <v>0</v>
      </c>
      <c r="G98" s="6">
        <f>IF(ISBLANK(HLOOKUP(A98,C62:L67,MATCH(G71,C55:G55,0)+1,FALSE)),0,HLOOKUP(A98,C62:L67,MATCH(G71,C55:G55,0)+1,FALSE))</f>
        <v>0</v>
      </c>
      <c r="H98" s="7">
        <f>IF(ISBLANK(HLOOKUP(A98,C62:L67,MATCH(H71,C55:G55,0)+1,FALSE)),0,HLOOKUP(A98,C62:L67,MATCH(H71,C55:G55,0)+1,FALSE))</f>
        <v>1</v>
      </c>
      <c r="I98" s="7">
        <f>IF(ISBLANK(HLOOKUP(A98,C62:L67,MATCH(I71,C55:G55,0)+1,FALSE)),0,HLOOKUP(A98,C62:L67,MATCH(I71,C55:G55,0)+1,FALSE))</f>
        <v>0</v>
      </c>
      <c r="J98" s="7">
        <f>IF(ISBLANK(HLOOKUP(A98,C62:L67,MATCH(J71,C55:G55,0)+1,FALSE)),0,HLOOKUP(A98,C62:L67,MATCH(J71,C55:G55,0)+1,FALSE))</f>
        <v>0</v>
      </c>
      <c r="K98" s="8">
        <f>IF(ISBLANK(HLOOKUP(A98,C62:L67,MATCH(K71,C55:G55,0)+1,FALSE)),0,HLOOKUP(A98,C62:L67,MATCH(K71,C55:G55,0)+1,FALSE))</f>
        <v>0</v>
      </c>
      <c r="L98" s="33" t="str">
        <f>INDEX(G71:K71,1,MATCH(MAX(G98:K98),G98:K98,0))</f>
        <v>'Z</v>
      </c>
      <c r="M98" s="23">
        <f>IF(AND(M71=A98, L98="'A"),1,0)</f>
        <v>0</v>
      </c>
      <c r="N98" s="24">
        <f>IF(AND(N71=A98, L98="'A"),1,0)</f>
        <v>0</v>
      </c>
      <c r="O98" s="24">
        <f>IF(AND(O71=A98, L98="'A"),1,0)</f>
        <v>0</v>
      </c>
      <c r="P98" s="24">
        <f>IF(AND(P71=A98, L98="'A"),1,0)</f>
        <v>0</v>
      </c>
      <c r="Q98" s="24">
        <f>IF(AND(Q71=A98, L98="'A"),1,0)</f>
        <v>0</v>
      </c>
      <c r="R98" s="24">
        <f>IF(AND(R71=A98, L98="'A"),1,0)</f>
        <v>0</v>
      </c>
      <c r="S98" s="24">
        <f>IF(AND(S71=A98, L98="'A"),1,0)</f>
        <v>0</v>
      </c>
      <c r="T98" s="24">
        <f>IF(AND(T71=A98, L98="'A"),1,0)</f>
        <v>0</v>
      </c>
      <c r="U98" s="24">
        <f>IF(AND(U71=A98, L98="'A"),1,0)</f>
        <v>0</v>
      </c>
      <c r="V98" s="25">
        <f>IF(AND(V71=A98, L98="'A"),1,0)</f>
        <v>0</v>
      </c>
      <c r="W98" s="23">
        <f>IF(AND(W71=A98, L98="'Z"),1,0)</f>
        <v>0</v>
      </c>
      <c r="X98" s="24">
        <f>IF(AND(X71=A98, L98="'Z"),1,0)</f>
        <v>1</v>
      </c>
      <c r="Y98" s="24">
        <f>IF(AND(Y71=A98, L98="'Z"),1,0)</f>
        <v>0</v>
      </c>
      <c r="Z98" s="24">
        <f>IF(AND(Z71=A98, L98="'Z"),1,0)</f>
        <v>0</v>
      </c>
      <c r="AA98" s="24">
        <f>IF(AND(AA71=A98, L98="'Z"),1,0)</f>
        <v>0</v>
      </c>
      <c r="AB98" s="24">
        <f>IF(AND(AB71=A98, L98="'Z"),1,0)</f>
        <v>0</v>
      </c>
      <c r="AC98" s="24">
        <f>IF(AND(AC71=A98, L98="'Z"),1,0)</f>
        <v>0</v>
      </c>
      <c r="AD98" s="24">
        <f>IF(AND(AD71=A98, L98="'Z"),1,0)</f>
        <v>0</v>
      </c>
      <c r="AE98" s="24">
        <f>IF(AND(AE71=A98, L98="'Z"),1,0)</f>
        <v>0</v>
      </c>
      <c r="AF98" s="25">
        <f>IF(AND(AF71=A98, L98="'Z"),1,0)</f>
        <v>0</v>
      </c>
      <c r="AG98" s="23">
        <f>IF(AND(AG71=A98, L98="'D"),1,0)</f>
        <v>0</v>
      </c>
      <c r="AH98" s="24">
        <f>IF(AND(AH71=A98, L98="'D"),1,0)</f>
        <v>0</v>
      </c>
      <c r="AI98" s="24">
        <f>IF(AND(AI71=A98, L98="'D"),1,0)</f>
        <v>0</v>
      </c>
      <c r="AJ98" s="24">
        <f>IF(AND(AJ71=A98, L98="'D"),1,0)</f>
        <v>0</v>
      </c>
      <c r="AK98" s="24">
        <f>IF(AND(AK71=A98, L98="'D"),1,0)</f>
        <v>0</v>
      </c>
      <c r="AL98" s="24">
        <f>IF(AND(AL71=A98, L98="'D"),1,0)</f>
        <v>0</v>
      </c>
      <c r="AM98" s="24">
        <f>IF(AND(AM71=A98, L98="'D"),1,0)</f>
        <v>0</v>
      </c>
      <c r="AN98" s="24">
        <f>IF(AND(AN71=A98, L98="'D"),1,0)</f>
        <v>0</v>
      </c>
      <c r="AO98" s="24">
        <f>IF(AND(AO71=A98, L98="'D"),1,0)</f>
        <v>0</v>
      </c>
      <c r="AP98" s="25">
        <f>IF(AND(AP71=A98, L98="'D"),1,0)</f>
        <v>0</v>
      </c>
      <c r="AQ98" s="23">
        <f>IF(AND(AQ71=A98, L98="'N"),1,0)</f>
        <v>0</v>
      </c>
      <c r="AR98" s="24">
        <f>IF(AND(AR71=A98, L98="'N"),1,0)</f>
        <v>0</v>
      </c>
      <c r="AS98" s="24">
        <f>IF(AND(AS71=A98, L98="'N"),1,0)</f>
        <v>0</v>
      </c>
      <c r="AT98" s="24">
        <f>IF(AND(AT71=A98, L98="'N"),1,0)</f>
        <v>0</v>
      </c>
      <c r="AU98" s="24">
        <f>IF(AND(AU71=A98, L98="'N"),1,0)</f>
        <v>0</v>
      </c>
      <c r="AV98" s="24">
        <f>IF(AND(AV71=A98, L98="'N"),1,0)</f>
        <v>0</v>
      </c>
      <c r="AW98" s="24">
        <f>IF(AND(AW71=A98, L98="'N"),1,0)</f>
        <v>0</v>
      </c>
      <c r="AX98" s="24">
        <f>IF(AND(AX71=A98, L98="'N"),1,0)</f>
        <v>0</v>
      </c>
      <c r="AY98" s="24">
        <f>IF(AND(AY71=A98, L98="'N"),1,0)</f>
        <v>0</v>
      </c>
      <c r="AZ98" s="25">
        <f>IF(AND(AZ71=A98, L98="'N"),1,0)</f>
        <v>0</v>
      </c>
      <c r="BA98" s="23">
        <f>IF(AND(BA71=A98, L98="'V"),1,0)</f>
        <v>0</v>
      </c>
      <c r="BB98" s="24">
        <f>IF(AND(BB71=A98, L98="'V"),1,0)</f>
        <v>0</v>
      </c>
      <c r="BC98" s="24">
        <f>IF(AND(BC71=A98, L98="'V"),1,0)</f>
        <v>0</v>
      </c>
      <c r="BD98" s="24">
        <f>IF(AND(BD71=A98, L98="'V"),1,0)</f>
        <v>0</v>
      </c>
      <c r="BE98" s="24">
        <f>IF(AND(BE71=A98, L98="'V"),1,0)</f>
        <v>0</v>
      </c>
      <c r="BF98" s="24">
        <f>IF(AND(BF71=A98, L98="'V"),1,0)</f>
        <v>0</v>
      </c>
      <c r="BG98" s="24">
        <f>IF(AND(BG71=A98, L98="'V"),1,0)</f>
        <v>0</v>
      </c>
      <c r="BH98" s="24">
        <f>IF(AND(BH71=A98, L98="'V"),1,0)</f>
        <v>0</v>
      </c>
      <c r="BI98" s="24">
        <f>IF(AND(BI71=A98, L98="'V"),1,0)</f>
        <v>0</v>
      </c>
      <c r="BJ98" s="25">
        <f>IF(AND(BJ71=A98, L98="'V"),1,0)</f>
        <v>0</v>
      </c>
      <c r="BK98" s="6">
        <f>IF(AND(L97="'A",BK71=L98),1,0)</f>
        <v>0</v>
      </c>
      <c r="BL98" s="7">
        <f>IF(AND(L97="'A",BL71=L98),1,0)</f>
        <v>0</v>
      </c>
      <c r="BM98" s="7">
        <f>IF(AND(L97="'A",BM71=L98),1,0)</f>
        <v>0</v>
      </c>
      <c r="BN98" s="7">
        <f>IF(AND(L97="'A",BN71=L98),1,0)</f>
        <v>0</v>
      </c>
      <c r="BO98" s="8">
        <f>IF(AND(L97="'A",BO71=L98),1,0)</f>
        <v>0</v>
      </c>
      <c r="BP98" s="6">
        <f>IF(AND(L97="'Z",BP71=L98),1,0)</f>
        <v>0</v>
      </c>
      <c r="BQ98" s="7">
        <f>IF(AND(L97="'Z",BQ71=L98),1,0)</f>
        <v>0</v>
      </c>
      <c r="BR98" s="7">
        <f>IF(AND(L97="'Z",BR71=L98),1,0)</f>
        <v>0</v>
      </c>
      <c r="BS98" s="7">
        <f>IF(AND(L97="'Z",BS71=L98),1,0)</f>
        <v>0</v>
      </c>
      <c r="BT98" s="8">
        <f>IF(AND(L97="'Z",BT71=L98),1,0)</f>
        <v>0</v>
      </c>
      <c r="BU98" s="6">
        <f>IF(AND(L97="'D",BU71=L98),1,0)</f>
        <v>0</v>
      </c>
      <c r="BV98" s="7">
        <f>IF(AND(L97="'D",BV71=L98),1,0)</f>
        <v>0</v>
      </c>
      <c r="BW98" s="7">
        <f>IF(AND(L97="'D",BW71=L98),1,0)</f>
        <v>0</v>
      </c>
      <c r="BX98" s="7">
        <f>IF(AND(L97="'D",BX71=L98),1,0)</f>
        <v>0</v>
      </c>
      <c r="BY98" s="8">
        <f>IF(AND(L97="'D",BY71=L98),1,0)</f>
        <v>0</v>
      </c>
      <c r="BZ98" s="6">
        <f>IF(AND(L97="'N",BZ71=L98),1,0)</f>
        <v>0</v>
      </c>
      <c r="CA98" s="7">
        <f>IF(AND(L97="'N",CA71=L98),1,0)</f>
        <v>0</v>
      </c>
      <c r="CB98" s="7">
        <f>IF(AND(L97="'N",CB71=L98),1,0)</f>
        <v>0</v>
      </c>
      <c r="CC98" s="7">
        <f>IF(AND(L97="'N",CC71=L98),1,0)</f>
        <v>0</v>
      </c>
      <c r="CD98" s="8">
        <f>IF(AND(L97="'N",CD71=L98),1,0)</f>
        <v>0</v>
      </c>
      <c r="CE98" s="6">
        <f>IF(AND(L97="'V",CE71=L98),1,0)</f>
        <v>0</v>
      </c>
      <c r="CF98" s="7">
        <f>IF(AND(L97="'V",CF71=L98),1,0)</f>
        <v>1</v>
      </c>
      <c r="CG98" s="7">
        <f>IF(AND(L97="'V",CG71=L98),1,0)</f>
        <v>0</v>
      </c>
      <c r="CH98" s="7">
        <f>IF(AND(L97="'V",CH71=L98),1,0)</f>
        <v>0</v>
      </c>
      <c r="CI98" s="8">
        <f>IF(AND(L97="'V",CI71=L98),1,0)</f>
        <v>0</v>
      </c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</row>
    <row r="99" spans="1:2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17">
        <f t="shared" ref="M99:BX99" si="3">SUM(M72:M98)</f>
        <v>4</v>
      </c>
      <c r="N99" s="17">
        <f t="shared" si="3"/>
        <v>0</v>
      </c>
      <c r="O99" s="17">
        <f t="shared" si="3"/>
        <v>0</v>
      </c>
      <c r="P99" s="17">
        <f t="shared" si="3"/>
        <v>0</v>
      </c>
      <c r="Q99" s="17">
        <f t="shared" si="3"/>
        <v>0</v>
      </c>
      <c r="R99" s="17">
        <f t="shared" si="3"/>
        <v>0</v>
      </c>
      <c r="S99" s="17">
        <f t="shared" si="3"/>
        <v>0</v>
      </c>
      <c r="T99" s="17">
        <f t="shared" si="3"/>
        <v>0</v>
      </c>
      <c r="U99" s="17">
        <f t="shared" si="3"/>
        <v>0</v>
      </c>
      <c r="V99" s="17">
        <f t="shared" si="3"/>
        <v>0</v>
      </c>
      <c r="W99" s="17">
        <f t="shared" si="3"/>
        <v>0</v>
      </c>
      <c r="X99" s="17">
        <f t="shared" si="3"/>
        <v>4</v>
      </c>
      <c r="Y99" s="17">
        <f t="shared" si="3"/>
        <v>0</v>
      </c>
      <c r="Z99" s="17">
        <f t="shared" si="3"/>
        <v>0</v>
      </c>
      <c r="AA99" s="17">
        <f t="shared" si="3"/>
        <v>0</v>
      </c>
      <c r="AB99" s="17">
        <f t="shared" si="3"/>
        <v>0</v>
      </c>
      <c r="AC99" s="17">
        <f t="shared" si="3"/>
        <v>0</v>
      </c>
      <c r="AD99" s="17">
        <f t="shared" si="3"/>
        <v>0</v>
      </c>
      <c r="AE99" s="17">
        <f t="shared" si="3"/>
        <v>0</v>
      </c>
      <c r="AF99" s="17">
        <f t="shared" si="3"/>
        <v>0</v>
      </c>
      <c r="AG99" s="17">
        <f t="shared" si="3"/>
        <v>0</v>
      </c>
      <c r="AH99" s="17">
        <f t="shared" si="3"/>
        <v>0</v>
      </c>
      <c r="AI99" s="17">
        <f t="shared" si="3"/>
        <v>0</v>
      </c>
      <c r="AJ99" s="17">
        <f t="shared" si="3"/>
        <v>1</v>
      </c>
      <c r="AK99" s="17">
        <f t="shared" si="3"/>
        <v>0</v>
      </c>
      <c r="AL99" s="17">
        <f t="shared" si="3"/>
        <v>0</v>
      </c>
      <c r="AM99" s="17">
        <f t="shared" si="3"/>
        <v>0</v>
      </c>
      <c r="AN99" s="17">
        <f t="shared" si="3"/>
        <v>0</v>
      </c>
      <c r="AO99" s="17">
        <f t="shared" si="3"/>
        <v>0</v>
      </c>
      <c r="AP99" s="17">
        <f t="shared" si="3"/>
        <v>5</v>
      </c>
      <c r="AQ99" s="17">
        <f t="shared" si="3"/>
        <v>0</v>
      </c>
      <c r="AR99" s="17">
        <f t="shared" si="3"/>
        <v>0</v>
      </c>
      <c r="AS99" s="17">
        <f t="shared" si="3"/>
        <v>0</v>
      </c>
      <c r="AT99" s="17">
        <f t="shared" si="3"/>
        <v>0</v>
      </c>
      <c r="AU99" s="17">
        <f t="shared" si="3"/>
        <v>3</v>
      </c>
      <c r="AV99" s="17">
        <f t="shared" si="3"/>
        <v>2</v>
      </c>
      <c r="AW99" s="17">
        <f t="shared" si="3"/>
        <v>0</v>
      </c>
      <c r="AX99" s="17">
        <f t="shared" si="3"/>
        <v>0</v>
      </c>
      <c r="AY99" s="17">
        <f t="shared" si="3"/>
        <v>1</v>
      </c>
      <c r="AZ99" s="17">
        <f t="shared" si="3"/>
        <v>0</v>
      </c>
      <c r="BA99" s="17">
        <f t="shared" si="3"/>
        <v>0</v>
      </c>
      <c r="BB99" s="17">
        <f t="shared" si="3"/>
        <v>0</v>
      </c>
      <c r="BC99" s="17">
        <f t="shared" si="3"/>
        <v>1</v>
      </c>
      <c r="BD99" s="17">
        <f t="shared" si="3"/>
        <v>0</v>
      </c>
      <c r="BE99" s="17">
        <f t="shared" si="3"/>
        <v>0</v>
      </c>
      <c r="BF99" s="17">
        <f t="shared" si="3"/>
        <v>0</v>
      </c>
      <c r="BG99" s="17">
        <f t="shared" si="3"/>
        <v>1</v>
      </c>
      <c r="BH99" s="17">
        <f t="shared" si="3"/>
        <v>2</v>
      </c>
      <c r="BI99" s="17">
        <f t="shared" si="3"/>
        <v>0</v>
      </c>
      <c r="BJ99" s="17">
        <f t="shared" si="3"/>
        <v>0</v>
      </c>
      <c r="BK99" s="17">
        <f t="shared" si="3"/>
        <v>0</v>
      </c>
      <c r="BL99" s="17">
        <f t="shared" si="3"/>
        <v>0</v>
      </c>
      <c r="BM99" s="17">
        <f t="shared" si="3"/>
        <v>4</v>
      </c>
      <c r="BN99" s="17">
        <f t="shared" si="3"/>
        <v>0</v>
      </c>
      <c r="BO99" s="17">
        <f t="shared" si="3"/>
        <v>0</v>
      </c>
      <c r="BP99" s="17">
        <f t="shared" si="3"/>
        <v>0</v>
      </c>
      <c r="BQ99" s="17">
        <f t="shared" si="3"/>
        <v>0</v>
      </c>
      <c r="BR99" s="17">
        <f t="shared" si="3"/>
        <v>0</v>
      </c>
      <c r="BS99" s="17">
        <f t="shared" si="3"/>
        <v>0</v>
      </c>
      <c r="BT99" s="17">
        <f t="shared" si="3"/>
        <v>0</v>
      </c>
      <c r="BU99" s="17">
        <f t="shared" si="3"/>
        <v>0</v>
      </c>
      <c r="BV99" s="17">
        <f t="shared" si="3"/>
        <v>0</v>
      </c>
      <c r="BW99" s="17">
        <f t="shared" si="3"/>
        <v>0</v>
      </c>
      <c r="BX99" s="17">
        <f t="shared" si="3"/>
        <v>6</v>
      </c>
      <c r="BY99" s="17">
        <f t="shared" ref="BY99:CI99" si="4">SUM(BY72:BY98)</f>
        <v>0</v>
      </c>
      <c r="BZ99" s="17">
        <f t="shared" si="4"/>
        <v>0</v>
      </c>
      <c r="CA99" s="17">
        <f t="shared" si="4"/>
        <v>2</v>
      </c>
      <c r="CB99" s="17">
        <f t="shared" si="4"/>
        <v>0</v>
      </c>
      <c r="CC99" s="17">
        <f t="shared" si="4"/>
        <v>0</v>
      </c>
      <c r="CD99" s="17">
        <f t="shared" si="4"/>
        <v>4</v>
      </c>
      <c r="CE99" s="17">
        <f t="shared" si="4"/>
        <v>0</v>
      </c>
      <c r="CF99" s="17">
        <f t="shared" si="4"/>
        <v>2</v>
      </c>
      <c r="CG99" s="17">
        <f t="shared" si="4"/>
        <v>2</v>
      </c>
      <c r="CH99" s="17">
        <f t="shared" si="4"/>
        <v>0</v>
      </c>
      <c r="CI99" s="17">
        <f t="shared" si="4"/>
        <v>0</v>
      </c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</row>
    <row r="100" spans="1:2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</row>
    <row r="101" spans="1:2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  <c r="EC101" s="9"/>
      <c r="ED101" s="9"/>
      <c r="EE101" s="9"/>
      <c r="EF101" s="9"/>
      <c r="EG101" s="9"/>
      <c r="EH101" s="9"/>
      <c r="EI101" s="9"/>
      <c r="EJ101" s="9"/>
      <c r="EK101" s="9"/>
      <c r="EL101" s="9"/>
      <c r="EM101" s="9"/>
      <c r="EN101" s="9"/>
      <c r="EO101" s="9"/>
      <c r="EP101" s="9"/>
      <c r="EQ101" s="9"/>
      <c r="ER101" s="9"/>
      <c r="ES101" s="9"/>
      <c r="ET101" s="9"/>
      <c r="EU101" s="9"/>
      <c r="EV101" s="9"/>
      <c r="EW101" s="9"/>
      <c r="EX101" s="9"/>
      <c r="EY101" s="9"/>
      <c r="EZ101" s="9"/>
      <c r="FA101" s="9"/>
      <c r="FB101" s="9"/>
      <c r="FC101" s="9"/>
      <c r="FD101" s="9"/>
      <c r="FE101" s="9"/>
      <c r="FF101" s="9"/>
      <c r="FG101" s="9"/>
      <c r="FH101" s="9"/>
      <c r="FI101" s="9"/>
      <c r="FJ101" s="9"/>
      <c r="FK101" s="9"/>
      <c r="FL101" s="9"/>
      <c r="FM101" s="9"/>
      <c r="FN101" s="9"/>
      <c r="FO101" s="9"/>
      <c r="FP101" s="9"/>
      <c r="FQ101" s="9"/>
      <c r="FR101" s="9"/>
      <c r="FS101" s="9"/>
      <c r="FT101" s="9"/>
      <c r="FU101" s="9"/>
      <c r="FV101" s="9"/>
      <c r="FW101" s="9"/>
      <c r="FX101" s="9"/>
      <c r="FY101" s="9"/>
      <c r="FZ101" s="9"/>
      <c r="GA101" s="9"/>
      <c r="GB101" s="9"/>
      <c r="GC101" s="9"/>
      <c r="GD101" s="9"/>
      <c r="GE101" s="9"/>
      <c r="GF101" s="9"/>
      <c r="GG101" s="9"/>
      <c r="GH101" s="9"/>
      <c r="GI101" s="9"/>
      <c r="GJ101" s="9"/>
      <c r="GK101" s="9"/>
      <c r="GL101" s="9"/>
      <c r="GM101" s="9"/>
      <c r="GN101" s="9"/>
      <c r="GO101" s="9"/>
      <c r="GP101" s="9"/>
      <c r="GQ101" s="9"/>
      <c r="GR101" s="9"/>
      <c r="GS101" s="9"/>
      <c r="GT101" s="9"/>
      <c r="GU101" s="9"/>
      <c r="GV101" s="9"/>
      <c r="GW101" s="9"/>
      <c r="GX101" s="9"/>
      <c r="GY101" s="9"/>
      <c r="GZ101" s="9"/>
      <c r="HA101" s="9"/>
      <c r="HB101" s="9"/>
      <c r="HC101" s="9"/>
      <c r="HD101" s="9"/>
      <c r="HE101" s="9"/>
      <c r="HF101" s="9"/>
      <c r="HG101" s="9"/>
    </row>
    <row r="102" spans="1:2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</row>
    <row r="103" spans="1:215">
      <c r="A103" s="1"/>
      <c r="B103" s="2" t="s">
        <v>33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</row>
    <row r="104" spans="1:2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</row>
    <row r="105" spans="1:215">
      <c r="A105" s="1"/>
      <c r="B105" s="1"/>
      <c r="C105" s="2" t="s">
        <v>0</v>
      </c>
      <c r="D105" s="2" t="s">
        <v>1</v>
      </c>
      <c r="E105" s="2" t="s">
        <v>2</v>
      </c>
      <c r="F105" s="2" t="s">
        <v>3</v>
      </c>
      <c r="G105" s="2" t="s">
        <v>4</v>
      </c>
      <c r="H105" s="1"/>
      <c r="I105" s="1"/>
      <c r="J105" s="1"/>
      <c r="K105" s="1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</row>
    <row r="106" spans="1:215">
      <c r="A106" s="1"/>
      <c r="B106" s="2" t="s">
        <v>0</v>
      </c>
      <c r="C106" s="9"/>
      <c r="D106" s="9"/>
      <c r="E106" s="9">
        <f>BM99/SUM(BK99:BO99)</f>
        <v>1</v>
      </c>
      <c r="F106" s="9">
        <f>BN99/SUM(BK99:BO99)</f>
        <v>0</v>
      </c>
      <c r="G106" s="9">
        <f>BO99/SUM(BK99:BO99)</f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</row>
    <row r="107" spans="1:215">
      <c r="A107" s="1"/>
      <c r="B107" s="2" t="s">
        <v>1</v>
      </c>
      <c r="C107" s="9"/>
      <c r="D107" s="9"/>
      <c r="E107" s="9"/>
      <c r="F107" s="9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</row>
    <row r="108" spans="1:215">
      <c r="A108" s="1"/>
      <c r="B108" s="2" t="s">
        <v>2</v>
      </c>
      <c r="C108" s="9"/>
      <c r="D108" s="9">
        <f>BV99/SUM(BU99:BY99)</f>
        <v>0</v>
      </c>
      <c r="E108" s="9">
        <f>BW99/SUM(BU99:BY99)</f>
        <v>0</v>
      </c>
      <c r="F108" s="9">
        <f>BX99/SUM(BU99:BY99)</f>
        <v>1</v>
      </c>
      <c r="G108" s="9">
        <f>BY99/SUM(BU99:BY99)</f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</row>
    <row r="109" spans="1:215">
      <c r="A109" s="1"/>
      <c r="B109" s="2" t="s">
        <v>3</v>
      </c>
      <c r="C109" s="9"/>
      <c r="D109" s="9">
        <f>CA99/SUM(BZ99:CD99)</f>
        <v>0.33333333333333331</v>
      </c>
      <c r="E109" s="9">
        <f>CB99/SUM(BZ99:CD99)</f>
        <v>0</v>
      </c>
      <c r="F109" s="9">
        <f>CC99/SUM(BZ99:CD99)</f>
        <v>0</v>
      </c>
      <c r="G109" s="9">
        <f>CD99/SUM(BZ99:CD99)</f>
        <v>0.66666666666666663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</row>
    <row r="110" spans="1:215">
      <c r="A110" s="1"/>
      <c r="B110" s="2" t="s">
        <v>4</v>
      </c>
      <c r="C110" s="9"/>
      <c r="D110" s="9">
        <f>CF99/SUM(CE99:CI99)</f>
        <v>0.5</v>
      </c>
      <c r="E110" s="9">
        <f>CG99/SUM(CE99:CI99)</f>
        <v>0.5</v>
      </c>
      <c r="F110" s="9">
        <f>CH99/SUM(CE99:CI99)</f>
        <v>0</v>
      </c>
      <c r="G110" s="9">
        <f>CI99/SUM(CE99:CI99)</f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  <c r="EY110" s="9"/>
      <c r="EZ110" s="9"/>
      <c r="FA110" s="9"/>
      <c r="FB110" s="9"/>
      <c r="FC110" s="9"/>
      <c r="FD110" s="9"/>
      <c r="FE110" s="9"/>
      <c r="FF110" s="9"/>
      <c r="FG110" s="9"/>
      <c r="FH110" s="9"/>
      <c r="FI110" s="9"/>
      <c r="FJ110" s="9"/>
      <c r="FK110" s="9"/>
      <c r="FL110" s="9"/>
      <c r="FM110" s="9"/>
      <c r="FN110" s="9"/>
      <c r="FO110" s="9"/>
      <c r="FP110" s="9"/>
      <c r="FQ110" s="9"/>
      <c r="FR110" s="9"/>
      <c r="FS110" s="9"/>
      <c r="FT110" s="9"/>
      <c r="FU110" s="9"/>
      <c r="FV110" s="9"/>
      <c r="FW110" s="9"/>
      <c r="FX110" s="9"/>
      <c r="FY110" s="9"/>
      <c r="FZ110" s="9"/>
      <c r="GA110" s="9"/>
      <c r="GB110" s="9"/>
      <c r="GC110" s="9"/>
      <c r="GD110" s="9"/>
      <c r="GE110" s="9"/>
      <c r="GF110" s="9"/>
      <c r="GG110" s="9"/>
      <c r="GH110" s="9"/>
      <c r="GI110" s="9"/>
      <c r="GJ110" s="9"/>
      <c r="GK110" s="9"/>
      <c r="GL110" s="9"/>
      <c r="GM110" s="9"/>
      <c r="GN110" s="9"/>
      <c r="GO110" s="9"/>
      <c r="GP110" s="9"/>
      <c r="GQ110" s="9"/>
      <c r="GR110" s="9"/>
      <c r="GS110" s="9"/>
      <c r="GT110" s="9"/>
      <c r="GU110" s="9"/>
      <c r="GV110" s="9"/>
      <c r="GW110" s="9"/>
      <c r="GX110" s="9"/>
      <c r="GY110" s="9"/>
      <c r="GZ110" s="9"/>
      <c r="HA110" s="9"/>
      <c r="HB110" s="9"/>
      <c r="HC110" s="9"/>
      <c r="HD110" s="9"/>
      <c r="HE110" s="9"/>
      <c r="HF110" s="9"/>
      <c r="HG110" s="9"/>
    </row>
    <row r="111" spans="1:2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</row>
    <row r="112" spans="1:215">
      <c r="A112" s="1"/>
      <c r="B112" s="1"/>
      <c r="C112" s="2" t="s">
        <v>5</v>
      </c>
      <c r="D112" s="2" t="s">
        <v>6</v>
      </c>
      <c r="E112" s="2" t="s">
        <v>7</v>
      </c>
      <c r="F112" s="2" t="s">
        <v>8</v>
      </c>
      <c r="G112" s="2" t="s">
        <v>9</v>
      </c>
      <c r="H112" s="2" t="s">
        <v>10</v>
      </c>
      <c r="I112" s="2" t="s">
        <v>11</v>
      </c>
      <c r="J112" s="2" t="s">
        <v>12</v>
      </c>
      <c r="K112" s="2" t="s">
        <v>13</v>
      </c>
      <c r="L112" s="2" t="s"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</row>
    <row r="113" spans="1:215">
      <c r="A113" s="1"/>
      <c r="B113" s="2" t="s">
        <v>0</v>
      </c>
      <c r="C113" s="9">
        <f>M99/SUM(M99:V99)</f>
        <v>1</v>
      </c>
      <c r="D113" s="9"/>
      <c r="E113" s="9"/>
      <c r="F113" s="9"/>
      <c r="G113" s="9"/>
      <c r="H113" s="9"/>
      <c r="I113" s="9"/>
      <c r="J113" s="9"/>
      <c r="K113" s="9"/>
      <c r="L113" s="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</row>
    <row r="114" spans="1:215">
      <c r="A114" s="1"/>
      <c r="B114" s="2" t="s">
        <v>1</v>
      </c>
      <c r="C114" s="9"/>
      <c r="D114" s="9">
        <f>X99/SUM(W99:AF99)</f>
        <v>1</v>
      </c>
      <c r="E114" s="9"/>
      <c r="F114" s="9"/>
      <c r="G114" s="9"/>
      <c r="H114" s="9"/>
      <c r="I114" s="9"/>
      <c r="J114" s="9"/>
      <c r="K114" s="9"/>
      <c r="L114" s="9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</row>
    <row r="115" spans="1:215">
      <c r="A115" s="1"/>
      <c r="B115" s="2" t="s">
        <v>2</v>
      </c>
      <c r="C115" s="9"/>
      <c r="D115" s="9"/>
      <c r="E115" s="9">
        <f>AI99/SUM(AG99:AP99)</f>
        <v>0</v>
      </c>
      <c r="F115" s="9">
        <f>AJ99/SUM(AG99:AP99)</f>
        <v>0.16666666666666666</v>
      </c>
      <c r="G115" s="9">
        <f>AK99/SUM(AG99:AP99)</f>
        <v>0</v>
      </c>
      <c r="H115" s="9"/>
      <c r="I115" s="9">
        <f>AM99/SUM(AG99:AP99)</f>
        <v>0</v>
      </c>
      <c r="J115" s="9"/>
      <c r="K115" s="9"/>
      <c r="L115" s="9">
        <f>AP99/SUM(AG99:AP99)</f>
        <v>0.83333333333333337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</row>
    <row r="116" spans="1:215">
      <c r="A116" s="1"/>
      <c r="B116" s="2" t="s">
        <v>3</v>
      </c>
      <c r="C116" s="9"/>
      <c r="D116" s="9"/>
      <c r="E116" s="9">
        <f>AS99/SUM(AQ99:AZ99)</f>
        <v>0</v>
      </c>
      <c r="F116" s="9"/>
      <c r="G116" s="9">
        <f>AU99/SUM(AQ99:AZ99)</f>
        <v>0.5</v>
      </c>
      <c r="H116" s="9">
        <f>AV99/SUM(AQ99:AZ99)</f>
        <v>0.33333333333333331</v>
      </c>
      <c r="I116" s="9">
        <f>AW99/SUM(AQ99:AZ99)</f>
        <v>0</v>
      </c>
      <c r="J116" s="9"/>
      <c r="K116" s="9">
        <f>AY99/SUM(AQ99:AZ99)</f>
        <v>0.16666666666666666</v>
      </c>
      <c r="L116" s="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</row>
    <row r="117" spans="1:215">
      <c r="A117" s="1"/>
      <c r="B117" s="2" t="s">
        <v>4</v>
      </c>
      <c r="C117" s="9"/>
      <c r="D117" s="9"/>
      <c r="E117" s="9">
        <f>BC99/SUM(BA99:BJ99)</f>
        <v>0.25</v>
      </c>
      <c r="F117" s="9"/>
      <c r="G117" s="26">
        <f>BE99/SUM(BA99:BJ99)</f>
        <v>0</v>
      </c>
      <c r="H117" s="26">
        <f>BF99/SUM(BA99:BJ99)</f>
        <v>0</v>
      </c>
      <c r="I117" s="26">
        <f>BG99/SUM(BA99:BJ99)</f>
        <v>0.25</v>
      </c>
      <c r="J117" s="26">
        <f>BH99/SUM(BA99:BJ99)</f>
        <v>0.5</v>
      </c>
      <c r="K117" s="26"/>
      <c r="L117" s="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</row>
    <row r="118" spans="1:2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</row>
    <row r="119" spans="1:2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  <c r="EC119" s="9"/>
      <c r="ED119" s="9"/>
      <c r="EE119" s="9"/>
      <c r="EF119" s="9"/>
      <c r="EG119" s="9"/>
      <c r="EH119" s="9"/>
      <c r="EI119" s="9"/>
      <c r="EJ119" s="9"/>
      <c r="EK119" s="9"/>
      <c r="EL119" s="9"/>
      <c r="EM119" s="9"/>
      <c r="EN119" s="9"/>
      <c r="EO119" s="9"/>
      <c r="EP119" s="9"/>
      <c r="EQ119" s="9"/>
      <c r="ER119" s="9"/>
      <c r="ES119" s="9"/>
      <c r="ET119" s="9"/>
      <c r="EU119" s="9"/>
      <c r="EV119" s="9"/>
      <c r="EW119" s="9"/>
      <c r="EX119" s="9"/>
      <c r="EY119" s="9"/>
      <c r="EZ119" s="9"/>
      <c r="FA119" s="9"/>
      <c r="FB119" s="9"/>
      <c r="FC119" s="9"/>
      <c r="FD119" s="9"/>
      <c r="FE119" s="9"/>
      <c r="FF119" s="9"/>
      <c r="FG119" s="9"/>
      <c r="FH119" s="9"/>
      <c r="FI119" s="9"/>
      <c r="FJ119" s="9"/>
      <c r="FK119" s="9"/>
      <c r="FL119" s="9"/>
      <c r="FM119" s="9"/>
      <c r="FN119" s="9"/>
      <c r="FO119" s="9"/>
      <c r="FP119" s="9"/>
      <c r="FQ119" s="9"/>
      <c r="FR119" s="9"/>
      <c r="FS119" s="9"/>
      <c r="FT119" s="9"/>
      <c r="FU119" s="9"/>
      <c r="FV119" s="9"/>
      <c r="FW119" s="9"/>
      <c r="FX119" s="9"/>
      <c r="FY119" s="9"/>
      <c r="FZ119" s="9"/>
      <c r="GA119" s="9"/>
      <c r="GB119" s="9"/>
      <c r="GC119" s="9"/>
      <c r="GD119" s="9"/>
      <c r="GE119" s="9"/>
      <c r="GF119" s="9"/>
      <c r="GG119" s="9"/>
      <c r="GH119" s="9"/>
      <c r="GI119" s="9"/>
      <c r="GJ119" s="9"/>
      <c r="GK119" s="9"/>
      <c r="GL119" s="9"/>
      <c r="GM119" s="9"/>
      <c r="GN119" s="9"/>
      <c r="GO119" s="9"/>
      <c r="GP119" s="9"/>
      <c r="GQ119" s="9"/>
      <c r="GR119" s="9"/>
      <c r="GS119" s="9"/>
      <c r="GT119" s="9"/>
      <c r="GU119" s="9"/>
      <c r="GV119" s="9"/>
      <c r="GW119" s="9"/>
      <c r="GX119" s="9"/>
      <c r="GY119" s="9"/>
      <c r="GZ119" s="9"/>
      <c r="HA119" s="9"/>
      <c r="HB119" s="9"/>
      <c r="HC119" s="9"/>
      <c r="HD119" s="9"/>
      <c r="HE119" s="9"/>
      <c r="HF119" s="9"/>
      <c r="HG119" s="9"/>
    </row>
    <row r="120" spans="1:215">
      <c r="A120" s="9"/>
      <c r="B120" s="28" t="s">
        <v>16</v>
      </c>
      <c r="C120" s="29"/>
      <c r="D120" s="29"/>
      <c r="E120" s="29"/>
      <c r="F120" s="29"/>
      <c r="G120" s="28" t="s">
        <v>17</v>
      </c>
      <c r="H120" s="29"/>
      <c r="I120" s="29"/>
      <c r="J120" s="29"/>
      <c r="K120" s="30"/>
      <c r="L120" s="27" t="s">
        <v>36</v>
      </c>
      <c r="M120" s="28" t="s">
        <v>27</v>
      </c>
      <c r="N120" s="29"/>
      <c r="O120" s="29"/>
      <c r="P120" s="29"/>
      <c r="Q120" s="29"/>
      <c r="R120" s="29"/>
      <c r="S120" s="29"/>
      <c r="T120" s="29"/>
      <c r="U120" s="29"/>
      <c r="V120" s="30"/>
      <c r="W120" s="28" t="s">
        <v>28</v>
      </c>
      <c r="X120" s="29"/>
      <c r="Y120" s="29"/>
      <c r="Z120" s="29"/>
      <c r="AA120" s="29"/>
      <c r="AB120" s="29"/>
      <c r="AC120" s="29"/>
      <c r="AD120" s="29"/>
      <c r="AE120" s="29"/>
      <c r="AF120" s="30"/>
      <c r="AG120" s="28" t="s">
        <v>29</v>
      </c>
      <c r="AH120" s="29"/>
      <c r="AI120" s="29"/>
      <c r="AJ120" s="29"/>
      <c r="AK120" s="29"/>
      <c r="AL120" s="29"/>
      <c r="AM120" s="29"/>
      <c r="AN120" s="29"/>
      <c r="AO120" s="29"/>
      <c r="AP120" s="30"/>
      <c r="AQ120" s="28" t="s">
        <v>30</v>
      </c>
      <c r="AR120" s="29"/>
      <c r="AS120" s="29"/>
      <c r="AT120" s="29"/>
      <c r="AU120" s="29"/>
      <c r="AV120" s="29"/>
      <c r="AW120" s="29"/>
      <c r="AX120" s="29"/>
      <c r="AY120" s="29"/>
      <c r="AZ120" s="30"/>
      <c r="BA120" s="28" t="s">
        <v>31</v>
      </c>
      <c r="BB120" s="29"/>
      <c r="BC120" s="29"/>
      <c r="BD120" s="29"/>
      <c r="BE120" s="29"/>
      <c r="BF120" s="29"/>
      <c r="BG120" s="29"/>
      <c r="BH120" s="29"/>
      <c r="BI120" s="29"/>
      <c r="BJ120" s="30"/>
      <c r="BK120" s="28" t="s">
        <v>21</v>
      </c>
      <c r="BL120" s="29"/>
      <c r="BM120" s="29"/>
      <c r="BN120" s="29"/>
      <c r="BO120" s="30"/>
      <c r="BP120" s="28" t="s">
        <v>22</v>
      </c>
      <c r="BQ120" s="29"/>
      <c r="BR120" s="29"/>
      <c r="BS120" s="29"/>
      <c r="BT120" s="30"/>
      <c r="BU120" s="28" t="s">
        <v>23</v>
      </c>
      <c r="BV120" s="29"/>
      <c r="BW120" s="29"/>
      <c r="BX120" s="29"/>
      <c r="BY120" s="30"/>
      <c r="BZ120" s="28" t="s">
        <v>24</v>
      </c>
      <c r="CA120" s="29"/>
      <c r="CB120" s="29"/>
      <c r="CC120" s="29"/>
      <c r="CD120" s="30"/>
      <c r="CE120" s="28" t="s">
        <v>25</v>
      </c>
      <c r="CF120" s="29"/>
      <c r="CG120" s="29"/>
      <c r="CH120" s="29"/>
      <c r="CI120" s="30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</row>
    <row r="121" spans="1:215">
      <c r="A121" s="9"/>
      <c r="B121" s="13" t="s">
        <v>0</v>
      </c>
      <c r="C121" s="14" t="s">
        <v>1</v>
      </c>
      <c r="D121" s="14" t="s">
        <v>2</v>
      </c>
      <c r="E121" s="14" t="s">
        <v>3</v>
      </c>
      <c r="F121" s="14" t="s">
        <v>4</v>
      </c>
      <c r="G121" s="13" t="s">
        <v>0</v>
      </c>
      <c r="H121" s="14" t="s">
        <v>1</v>
      </c>
      <c r="I121" s="14" t="s">
        <v>2</v>
      </c>
      <c r="J121" s="14" t="s">
        <v>3</v>
      </c>
      <c r="K121" s="15" t="s">
        <v>4</v>
      </c>
      <c r="L121" s="15"/>
      <c r="M121" s="10" t="s">
        <v>5</v>
      </c>
      <c r="N121" s="11" t="s">
        <v>6</v>
      </c>
      <c r="O121" s="11" t="s">
        <v>7</v>
      </c>
      <c r="P121" s="11" t="s">
        <v>8</v>
      </c>
      <c r="Q121" s="11" t="s">
        <v>9</v>
      </c>
      <c r="R121" s="11" t="s">
        <v>10</v>
      </c>
      <c r="S121" s="11" t="s">
        <v>11</v>
      </c>
      <c r="T121" s="11" t="s">
        <v>12</v>
      </c>
      <c r="U121" s="11" t="s">
        <v>13</v>
      </c>
      <c r="V121" s="12" t="s">
        <v>14</v>
      </c>
      <c r="W121" s="10" t="s">
        <v>5</v>
      </c>
      <c r="X121" s="11" t="s">
        <v>6</v>
      </c>
      <c r="Y121" s="11" t="s">
        <v>7</v>
      </c>
      <c r="Z121" s="11" t="s">
        <v>8</v>
      </c>
      <c r="AA121" s="11" t="s">
        <v>9</v>
      </c>
      <c r="AB121" s="11" t="s">
        <v>10</v>
      </c>
      <c r="AC121" s="11" t="s">
        <v>11</v>
      </c>
      <c r="AD121" s="11" t="s">
        <v>12</v>
      </c>
      <c r="AE121" s="11" t="s">
        <v>13</v>
      </c>
      <c r="AF121" s="12" t="s">
        <v>14</v>
      </c>
      <c r="AG121" s="10" t="s">
        <v>5</v>
      </c>
      <c r="AH121" s="11" t="s">
        <v>6</v>
      </c>
      <c r="AI121" s="11" t="s">
        <v>7</v>
      </c>
      <c r="AJ121" s="11" t="s">
        <v>8</v>
      </c>
      <c r="AK121" s="11" t="s">
        <v>9</v>
      </c>
      <c r="AL121" s="11" t="s">
        <v>10</v>
      </c>
      <c r="AM121" s="11" t="s">
        <v>11</v>
      </c>
      <c r="AN121" s="11" t="s">
        <v>12</v>
      </c>
      <c r="AO121" s="11" t="s">
        <v>13</v>
      </c>
      <c r="AP121" s="12" t="s">
        <v>14</v>
      </c>
      <c r="AQ121" s="10" t="s">
        <v>5</v>
      </c>
      <c r="AR121" s="11" t="s">
        <v>6</v>
      </c>
      <c r="AS121" s="11" t="s">
        <v>7</v>
      </c>
      <c r="AT121" s="11" t="s">
        <v>8</v>
      </c>
      <c r="AU121" s="11" t="s">
        <v>9</v>
      </c>
      <c r="AV121" s="11" t="s">
        <v>10</v>
      </c>
      <c r="AW121" s="11" t="s">
        <v>11</v>
      </c>
      <c r="AX121" s="11" t="s">
        <v>12</v>
      </c>
      <c r="AY121" s="11" t="s">
        <v>13</v>
      </c>
      <c r="AZ121" s="12" t="s">
        <v>14</v>
      </c>
      <c r="BA121" s="10" t="s">
        <v>5</v>
      </c>
      <c r="BB121" s="11" t="s">
        <v>6</v>
      </c>
      <c r="BC121" s="11" t="s">
        <v>7</v>
      </c>
      <c r="BD121" s="11" t="s">
        <v>8</v>
      </c>
      <c r="BE121" s="11" t="s">
        <v>9</v>
      </c>
      <c r="BF121" s="11" t="s">
        <v>10</v>
      </c>
      <c r="BG121" s="11" t="s">
        <v>11</v>
      </c>
      <c r="BH121" s="11" t="s">
        <v>12</v>
      </c>
      <c r="BI121" s="11" t="s">
        <v>13</v>
      </c>
      <c r="BJ121" s="12" t="s">
        <v>14</v>
      </c>
      <c r="BK121" s="13" t="s">
        <v>0</v>
      </c>
      <c r="BL121" s="14" t="s">
        <v>1</v>
      </c>
      <c r="BM121" s="14" t="s">
        <v>2</v>
      </c>
      <c r="BN121" s="14" t="s">
        <v>3</v>
      </c>
      <c r="BO121" s="15" t="s">
        <v>4</v>
      </c>
      <c r="BP121" s="13" t="s">
        <v>0</v>
      </c>
      <c r="BQ121" s="14" t="s">
        <v>1</v>
      </c>
      <c r="BR121" s="14" t="s">
        <v>2</v>
      </c>
      <c r="BS121" s="14" t="s">
        <v>3</v>
      </c>
      <c r="BT121" s="15" t="s">
        <v>4</v>
      </c>
      <c r="BU121" s="13" t="s">
        <v>0</v>
      </c>
      <c r="BV121" s="14" t="s">
        <v>1</v>
      </c>
      <c r="BW121" s="14" t="s">
        <v>2</v>
      </c>
      <c r="BX121" s="14" t="s">
        <v>3</v>
      </c>
      <c r="BY121" s="15" t="s">
        <v>4</v>
      </c>
      <c r="BZ121" s="13" t="s">
        <v>0</v>
      </c>
      <c r="CA121" s="14" t="s">
        <v>1</v>
      </c>
      <c r="CB121" s="14" t="s">
        <v>2</v>
      </c>
      <c r="CC121" s="14" t="s">
        <v>3</v>
      </c>
      <c r="CD121" s="15" t="s">
        <v>4</v>
      </c>
      <c r="CE121" s="13" t="s">
        <v>0</v>
      </c>
      <c r="CF121" s="14" t="s">
        <v>1</v>
      </c>
      <c r="CG121" s="14" t="s">
        <v>2</v>
      </c>
      <c r="CH121" s="14" t="s">
        <v>3</v>
      </c>
      <c r="CI121" s="15" t="s">
        <v>4</v>
      </c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</row>
    <row r="122" spans="1:215">
      <c r="A122" s="16" t="s">
        <v>5</v>
      </c>
      <c r="B122" s="3">
        <f>IF(ISBLANK(HLOOKUP(A122,C112:L117,2,FALSE)),0,HLOOKUP(A122,C112:L117,2,FALSE))</f>
        <v>1</v>
      </c>
      <c r="C122" s="4">
        <f>IF(ISBLANK(HLOOKUP(A122,C112:L117,3,FALSE)),0,HLOOKUP(A122,C112:L117,3,FALSE))</f>
        <v>0</v>
      </c>
      <c r="D122" s="4">
        <f>IF(ISBLANK(HLOOKUP(A122,C112:L117,4,FALSE)),0,HLOOKUP(A122,C112:L117,4,FALSE))</f>
        <v>0</v>
      </c>
      <c r="E122" s="4">
        <f>IF(ISBLANK(HLOOKUP(A122,C112:L117,5,FALSE)),0,HLOOKUP(A122,C112:L117,5,FALSE))</f>
        <v>0</v>
      </c>
      <c r="F122" s="4">
        <f>IF(ISBLANK(HLOOKUP(A122,C112:L117,6,FALSE)),0,HLOOKUP(A122,C112:L117,6,FALSE))</f>
        <v>0</v>
      </c>
      <c r="G122" s="3">
        <f>IF(ISBLANK(HLOOKUP(A122,C112:L117,MATCH(G121,C105:G105,0)+1,FALSE)),0,HLOOKUP(L123,C105:G110,MATCH(G121,C105:G105,0)+1,FALSE)*B122)</f>
        <v>1</v>
      </c>
      <c r="H122" s="4">
        <f>IF(ISBLANK(HLOOKUP(A122,C112:L117,MATCH(H121,C105:G105,0)+1,FALSE)),0,HLOOKUP(L123,C105:G110,MATCH(H121,C105:G105,0)+1,FALSE)*C122)</f>
        <v>0</v>
      </c>
      <c r="I122" s="4">
        <f>IF(ISBLANK(HLOOKUP(A122,C112:L117,MATCH(I121,C105:G105,0)+1,FALSE)),0,HLOOKUP(L123,C105:G110,MATCH(I121,C105:G105,0)+1,FALSE)*D122)</f>
        <v>0</v>
      </c>
      <c r="J122" s="4">
        <f>IF(ISBLANK(HLOOKUP(A122,C112:L117,MATCH(J121,C105:G105,0)+1,FALSE)),0,HLOOKUP(L123,C105:G110,MATCH(J121,C105:G105,0)+1,FALSE)*E122)</f>
        <v>0</v>
      </c>
      <c r="K122" s="5">
        <f>IF(ISBLANK(HLOOKUP(A122,C112:L117,MATCH(K121,C105:G105,0)+1,FALSE)),0,HLOOKUP(L123,C105:G110,MATCH(K121,C105:G105,0)+1,FALSE)*F122)</f>
        <v>0</v>
      </c>
      <c r="L122" s="32" t="str">
        <f>INDEX(G121:K121,1,MATCH(MAX(G122:K122),G122:K122,0))</f>
        <v>'A</v>
      </c>
      <c r="M122" s="21">
        <f>IF(AND(M121=A122, L122="'A"),1,0)</f>
        <v>1</v>
      </c>
      <c r="N122" s="17">
        <f>IF(AND(N121=A122, L122="'A"),1,0)</f>
        <v>0</v>
      </c>
      <c r="O122" s="17">
        <f>IF(AND(O121=A122, L122="'A"),1,0)</f>
        <v>0</v>
      </c>
      <c r="P122" s="17">
        <f>IF(AND(P121=A122, L122="'A"),1,0)</f>
        <v>0</v>
      </c>
      <c r="Q122" s="17">
        <f>IF(AND(Q121=A122, L122="'A"),1,0)</f>
        <v>0</v>
      </c>
      <c r="R122" s="17">
        <f>IF(AND(R121=A122, L122="'A"),1,0)</f>
        <v>0</v>
      </c>
      <c r="S122" s="17">
        <f>IF(AND(S121=A122, L122="'A"),1,0)</f>
        <v>0</v>
      </c>
      <c r="T122" s="17">
        <f>IF(AND(T121=A122, L122="'A"),1,0)</f>
        <v>0</v>
      </c>
      <c r="U122" s="17">
        <f>IF(AND(U121=A122, L122="'A"),1,0)</f>
        <v>0</v>
      </c>
      <c r="V122" s="22">
        <f>IF(AND(V121=A122, L122="'A"),1,0)</f>
        <v>0</v>
      </c>
      <c r="W122" s="21">
        <f>IF(AND(W121=A122, L122="'Z"),1,0)</f>
        <v>0</v>
      </c>
      <c r="X122" s="17">
        <f>IF(AND(X121=A122, L122="'Z"),1,0)</f>
        <v>0</v>
      </c>
      <c r="Y122" s="17">
        <f>IF(AND(Y121=A122, L122="'Z"),1,0)</f>
        <v>0</v>
      </c>
      <c r="Z122" s="17">
        <f>IF(AND(Z121=A122, L122="'Z"),1,0)</f>
        <v>0</v>
      </c>
      <c r="AA122" s="17">
        <f>IF(AND(AA121=A122, L122="'Z"),1,0)</f>
        <v>0</v>
      </c>
      <c r="AB122" s="17">
        <f>IF(AND(AB121=A122, L122="'Z"),1,0)</f>
        <v>0</v>
      </c>
      <c r="AC122" s="17">
        <f>IF(AND(AC121=A122, L122="'Z"),1,0)</f>
        <v>0</v>
      </c>
      <c r="AD122" s="17">
        <f>IF(AND(AD121=A122, L122="'Z"),1,0)</f>
        <v>0</v>
      </c>
      <c r="AE122" s="17">
        <f>IF(AND(AE121=A122, L122="'Z"),1,0)</f>
        <v>0</v>
      </c>
      <c r="AF122" s="22">
        <f>IF(AND(AF121=A122, L122="'Z"),1,0)</f>
        <v>0</v>
      </c>
      <c r="AG122" s="21">
        <f>IF(AND(AG121=A122, L122="'D"),1,0)</f>
        <v>0</v>
      </c>
      <c r="AH122" s="17">
        <f>IF(AND(AH121=A122, L122="'D"),1,0)</f>
        <v>0</v>
      </c>
      <c r="AI122" s="17">
        <f>IF(AND(AI121=A122, L122="'D"),1,0)</f>
        <v>0</v>
      </c>
      <c r="AJ122" s="17">
        <f>IF(AND(AJ121=A122, L122="'D"),1,0)</f>
        <v>0</v>
      </c>
      <c r="AK122" s="17">
        <f>IF(AND(AK121=A122, L122="'D"),1,0)</f>
        <v>0</v>
      </c>
      <c r="AL122" s="17">
        <f>IF(AND(AL121=A122, L122="'D"),1,0)</f>
        <v>0</v>
      </c>
      <c r="AM122" s="17">
        <f>IF(AND(AM121=A122, L122="'D"),1,0)</f>
        <v>0</v>
      </c>
      <c r="AN122" s="17">
        <f>IF(AND(AN121=A122, L122="'D"),1,0)</f>
        <v>0</v>
      </c>
      <c r="AO122" s="17">
        <f>IF(AND(AO121=A122, L122="'D"),1,0)</f>
        <v>0</v>
      </c>
      <c r="AP122" s="22">
        <f>IF(AND(AP121=A122, L122="'D"),1,0)</f>
        <v>0</v>
      </c>
      <c r="AQ122" s="21">
        <f>IF(AND(AQ121=A122, L122="'N"),1,0)</f>
        <v>0</v>
      </c>
      <c r="AR122" s="17">
        <f>IF(AND(AR121=A122, L122="'N"),1,0)</f>
        <v>0</v>
      </c>
      <c r="AS122" s="17">
        <f>IF(AND(AS121=A122, L122="'N"),1,0)</f>
        <v>0</v>
      </c>
      <c r="AT122" s="17">
        <f>IF(AND(AT121=A122, L122="'N"),1,0)</f>
        <v>0</v>
      </c>
      <c r="AU122" s="17">
        <f>IF(AND(AU121=A122, L122="'N"),1,0)</f>
        <v>0</v>
      </c>
      <c r="AV122" s="17">
        <f>IF(AND(AV121=A122, L122="'N"),1,0)</f>
        <v>0</v>
      </c>
      <c r="AW122" s="17">
        <f>IF(AND(AW121=A122, L122="'N"),1,0)</f>
        <v>0</v>
      </c>
      <c r="AX122" s="17">
        <f>IF(AND(AX121=A122, L122="'N"),1,0)</f>
        <v>0</v>
      </c>
      <c r="AY122" s="17">
        <f>IF(AND(AY121=A122, L122="'N"),1,0)</f>
        <v>0</v>
      </c>
      <c r="AZ122" s="22">
        <f>IF(AND(AZ121=A122, L122="'N"),1,0)</f>
        <v>0</v>
      </c>
      <c r="BA122" s="21">
        <f>IF(AND(BA121=A122, L122="'V"),1,0)</f>
        <v>0</v>
      </c>
      <c r="BB122" s="17">
        <f>IF(AND(BB121=A122, L122="'V"),1,0)</f>
        <v>0</v>
      </c>
      <c r="BC122" s="17">
        <f>IF(AND(BC121=A122, L122="'V"),1,0)</f>
        <v>0</v>
      </c>
      <c r="BD122" s="17">
        <f>IF(AND(BD121=A122, L122="'V"),1,0)</f>
        <v>0</v>
      </c>
      <c r="BE122" s="17">
        <f>IF(AND(BE121=A122, L122="'V"),1,0)</f>
        <v>0</v>
      </c>
      <c r="BF122" s="17">
        <f>IF(AND(BF121=A122, L122="'V"),1,0)</f>
        <v>0</v>
      </c>
      <c r="BG122" s="17">
        <f>IF(AND(BG121=A122, L122="'V"),1,0)</f>
        <v>0</v>
      </c>
      <c r="BH122" s="17">
        <f>IF(AND(BH121=A122, L122="'V"),1,0)</f>
        <v>0</v>
      </c>
      <c r="BI122" s="17">
        <f>IF(AND(BI121=A122, L122="'V"),1,0)</f>
        <v>0</v>
      </c>
      <c r="BJ122" s="22">
        <f>IF(AND(BJ121=A122, L122="'V"),1,0)</f>
        <v>0</v>
      </c>
      <c r="BK122" s="3"/>
      <c r="BL122" s="4"/>
      <c r="BM122" s="4"/>
      <c r="BN122" s="4"/>
      <c r="BO122" s="5"/>
      <c r="BP122" s="3"/>
      <c r="BQ122" s="4"/>
      <c r="BR122" s="4"/>
      <c r="BS122" s="4"/>
      <c r="BT122" s="5"/>
      <c r="BU122" s="3"/>
      <c r="BV122" s="4"/>
      <c r="BW122" s="4"/>
      <c r="BX122" s="4"/>
      <c r="BY122" s="5"/>
      <c r="BZ122" s="3"/>
      <c r="CA122" s="4"/>
      <c r="CB122" s="4"/>
      <c r="CC122" s="4"/>
      <c r="CD122" s="5"/>
      <c r="CE122" s="3"/>
      <c r="CF122" s="4"/>
      <c r="CG122" s="4"/>
      <c r="CH122" s="4"/>
      <c r="CI122" s="5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</row>
    <row r="123" spans="1:215">
      <c r="A123" s="16" t="s">
        <v>8</v>
      </c>
      <c r="B123" s="3">
        <f>IF(ISBLANK(HLOOKUP(A123,C112:L117,2,FALSE)),0,HLOOKUP(A123,C112:L117,2,FALSE) * (C106*B122+C107*C122+C108*D122+C109*E122+C110*F122))</f>
        <v>0</v>
      </c>
      <c r="C123" s="4">
        <f>IF(ISBLANK(HLOOKUP(A123,C112:L117,3,FALSE)),0,HLOOKUP(A123,C112:L117,3,FALSE) * (D106*B122+D107*C122+D108*D122+D109*E122+D110*F122))</f>
        <v>0</v>
      </c>
      <c r="D123" s="4">
        <f>IF(ISBLANK(HLOOKUP(A123,C112:L117,4,FALSE)),0,HLOOKUP(A123,C112:L117,4,FALSE) * (E106*B122+E107*C122+E108*D122+E109*E122+E110*F122))</f>
        <v>0.16666666666666666</v>
      </c>
      <c r="E123" s="4">
        <f>IF(ISBLANK(HLOOKUP(A123,C112:L117,5,FALSE)),0,HLOOKUP(A123,C112:L117,5,FALSE) * (F106*B122+F107*C122+F108*D122+F109*E122+F110*F122))</f>
        <v>0</v>
      </c>
      <c r="F123" s="4">
        <f>IF(ISBLANK(HLOOKUP(A123,C112:L117,6,FALSE)),0,HLOOKUP(A123,C112:L117,6,FALSE) * (G106*B122+G107*C122+G108*D122+G109*E122+G110*F122))</f>
        <v>0</v>
      </c>
      <c r="G123" s="3">
        <f>IF(ISBLANK(HLOOKUP(A123,C112:L117,MATCH(G121,C105:G105,0)+1,FALSE)),0,HLOOKUP(L124,C105:G110,MATCH(G121,C105:G105,0)+1,FALSE)*B123)</f>
        <v>0</v>
      </c>
      <c r="H123" s="4">
        <f>IF(ISBLANK(HLOOKUP(A123,C112:L117,MATCH(H121,C105:G105,0)+1,FALSE)),0,HLOOKUP(L124,C105:G110,MATCH(H121,C105:G105,0)+1,FALSE)*C123)</f>
        <v>0</v>
      </c>
      <c r="I123" s="4">
        <f>IF(ISBLANK(HLOOKUP(A123,C112:L117,MATCH(I121,C105:G105,0)+1,FALSE)),0,HLOOKUP(L124,C105:G110,MATCH(I121,C105:G105,0)+1,FALSE)*D123)</f>
        <v>0.16666666666666666</v>
      </c>
      <c r="J123" s="4">
        <f>IF(ISBLANK(HLOOKUP(A123,C112:L117,MATCH(J121,C105:G105,0)+1,FALSE)),0,HLOOKUP(L124,C105:G110,MATCH(J121,C105:G105,0)+1,FALSE)*E123)</f>
        <v>0</v>
      </c>
      <c r="K123" s="5">
        <f>IF(ISBLANK(HLOOKUP(A123,C112:L117,MATCH(K121,C105:G105,0)+1,FALSE)),0,HLOOKUP(L124,C105:G110,MATCH(K121,C105:G105,0)+1,FALSE)*F123)</f>
        <v>0</v>
      </c>
      <c r="L123" s="32" t="str">
        <f>INDEX(G121:K121,1,MATCH(MAX(G123:K123),G123:K123,0))</f>
        <v>'D</v>
      </c>
      <c r="M123" s="21">
        <f>IF(AND(M121=A123, L123="'A"),1,0)</f>
        <v>0</v>
      </c>
      <c r="N123" s="17">
        <f>IF(AND(N121=A123, L123="'A"),1,0)</f>
        <v>0</v>
      </c>
      <c r="O123" s="17">
        <f>IF(AND(O121=A123, L123="'A"),1,0)</f>
        <v>0</v>
      </c>
      <c r="P123" s="17">
        <f>IF(AND(P121=A123, L123="'A"),1,0)</f>
        <v>0</v>
      </c>
      <c r="Q123" s="17">
        <f>IF(AND(Q121=A123, L123="'A"),1,0)</f>
        <v>0</v>
      </c>
      <c r="R123" s="17">
        <f>IF(AND(R121=A123, L123="'A"),1,0)</f>
        <v>0</v>
      </c>
      <c r="S123" s="17">
        <f>IF(AND(S121=A123, L123="'A"),1,0)</f>
        <v>0</v>
      </c>
      <c r="T123" s="17">
        <f>IF(AND(T121=A123, L123="'A"),1,0)</f>
        <v>0</v>
      </c>
      <c r="U123" s="17">
        <f>IF(AND(U121=A123, L123="'A"),1,0)</f>
        <v>0</v>
      </c>
      <c r="V123" s="22">
        <f>IF(AND(V121=A123, L123="'A"),1,0)</f>
        <v>0</v>
      </c>
      <c r="W123" s="21">
        <f>IF(AND(W121=A123, L123="'Z"),1,0)</f>
        <v>0</v>
      </c>
      <c r="X123" s="17">
        <f>IF(AND(X121=A123, L123="'Z"),1,0)</f>
        <v>0</v>
      </c>
      <c r="Y123" s="17">
        <f>IF(AND(Y121=A123, L123="'Z"),1,0)</f>
        <v>0</v>
      </c>
      <c r="Z123" s="17">
        <f>IF(AND(Z121=A123, L123="'Z"),1,0)</f>
        <v>0</v>
      </c>
      <c r="AA123" s="17">
        <f>IF(AND(AA121=A123, L123="'Z"),1,0)</f>
        <v>0</v>
      </c>
      <c r="AB123" s="17">
        <f>IF(AND(AB121=A123, L123="'Z"),1,0)</f>
        <v>0</v>
      </c>
      <c r="AC123" s="17">
        <f>IF(AND(AC121=A123, L123="'Z"),1,0)</f>
        <v>0</v>
      </c>
      <c r="AD123" s="17">
        <f>IF(AND(AD121=A123, L123="'Z"),1,0)</f>
        <v>0</v>
      </c>
      <c r="AE123" s="17">
        <f>IF(AND(AE121=A123, L123="'Z"),1,0)</f>
        <v>0</v>
      </c>
      <c r="AF123" s="22">
        <f>IF(AND(AF121=A123, L123="'Z"),1,0)</f>
        <v>0</v>
      </c>
      <c r="AG123" s="21">
        <f>IF(AND(AG121=A123, L123="'D"),1,0)</f>
        <v>0</v>
      </c>
      <c r="AH123" s="17">
        <f>IF(AND(AH121=A123, L123="'D"),1,0)</f>
        <v>0</v>
      </c>
      <c r="AI123" s="17">
        <f>IF(AND(AI121=A123, L123="'D"),1,0)</f>
        <v>0</v>
      </c>
      <c r="AJ123" s="17">
        <f>IF(AND(AJ121=A123, L123="'D"),1,0)</f>
        <v>1</v>
      </c>
      <c r="AK123" s="17">
        <f>IF(AND(AK121=A123, L123="'D"),1,0)</f>
        <v>0</v>
      </c>
      <c r="AL123" s="17">
        <f>IF(AND(AL121=A123, L123="'D"),1,0)</f>
        <v>0</v>
      </c>
      <c r="AM123" s="17">
        <f>IF(AND(AM121=A123, L123="'D"),1,0)</f>
        <v>0</v>
      </c>
      <c r="AN123" s="17">
        <f>IF(AND(AN121=A123, L123="'D"),1,0)</f>
        <v>0</v>
      </c>
      <c r="AO123" s="17">
        <f>IF(AND(AO121=A123, L123="'D"),1,0)</f>
        <v>0</v>
      </c>
      <c r="AP123" s="22">
        <f>IF(AND(AP121=A123, L123="'D"),1,0)</f>
        <v>0</v>
      </c>
      <c r="AQ123" s="21">
        <f>IF(AND(AQ121=A123, L123="'N"),1,0)</f>
        <v>0</v>
      </c>
      <c r="AR123" s="17">
        <f>IF(AND(AR121=A123, L123="'N"),1,0)</f>
        <v>0</v>
      </c>
      <c r="AS123" s="17">
        <f>IF(AND(AS121=A123, L123="'N"),1,0)</f>
        <v>0</v>
      </c>
      <c r="AT123" s="17">
        <f>IF(AND(AT121=A123, L123="'N"),1,0)</f>
        <v>0</v>
      </c>
      <c r="AU123" s="17">
        <f>IF(AND(AU121=A123, L123="'N"),1,0)</f>
        <v>0</v>
      </c>
      <c r="AV123" s="17">
        <f>IF(AND(AV121=A123, L123="'N"),1,0)</f>
        <v>0</v>
      </c>
      <c r="AW123" s="17">
        <f>IF(AND(AW121=A123, L123="'N"),1,0)</f>
        <v>0</v>
      </c>
      <c r="AX123" s="17">
        <f>IF(AND(AX121=A123, L123="'N"),1,0)</f>
        <v>0</v>
      </c>
      <c r="AY123" s="17">
        <f>IF(AND(AY121=A123, L123="'N"),1,0)</f>
        <v>0</v>
      </c>
      <c r="AZ123" s="22">
        <f>IF(AND(AZ121=A123, L123="'N"),1,0)</f>
        <v>0</v>
      </c>
      <c r="BA123" s="21">
        <f>IF(AND(BA121=A123, L123="'V"),1,0)</f>
        <v>0</v>
      </c>
      <c r="BB123" s="17">
        <f>IF(AND(BB121=A123, L123="'V"),1,0)</f>
        <v>0</v>
      </c>
      <c r="BC123" s="17">
        <f>IF(AND(BC121=A123, L123="'V"),1,0)</f>
        <v>0</v>
      </c>
      <c r="BD123" s="17">
        <f>IF(AND(BD121=A123, L123="'V"),1,0)</f>
        <v>0</v>
      </c>
      <c r="BE123" s="17">
        <f>IF(AND(BE121=A123, L123="'V"),1,0)</f>
        <v>0</v>
      </c>
      <c r="BF123" s="17">
        <f>IF(AND(BF121=A123, L123="'V"),1,0)</f>
        <v>0</v>
      </c>
      <c r="BG123" s="17">
        <f>IF(AND(BG121=A123, L123="'V"),1,0)</f>
        <v>0</v>
      </c>
      <c r="BH123" s="17">
        <f>IF(AND(BH121=A123, L123="'V"),1,0)</f>
        <v>0</v>
      </c>
      <c r="BI123" s="17">
        <f>IF(AND(BI121=A123, L123="'V"),1,0)</f>
        <v>0</v>
      </c>
      <c r="BJ123" s="22">
        <f>IF(AND(BJ121=A123, L123="'V"),1,0)</f>
        <v>0</v>
      </c>
      <c r="BK123" s="3">
        <f>IF(AND(L122="'A",BK121=L123),1,0)</f>
        <v>0</v>
      </c>
      <c r="BL123" s="4">
        <f>IF(AND(L122="'A",BL121=L123),1,0)</f>
        <v>0</v>
      </c>
      <c r="BM123" s="4">
        <f>IF(AND(L122="'A",BM121=L123),1,0)</f>
        <v>1</v>
      </c>
      <c r="BN123" s="4">
        <f>IF(AND(L122="'A",BN121=L123),1,0)</f>
        <v>0</v>
      </c>
      <c r="BO123" s="5">
        <f>IF(AND(L122="'A",BO121=L123),1,0)</f>
        <v>0</v>
      </c>
      <c r="BP123" s="3">
        <f>IF(AND(L122="'Z",BP121=L123),1,0)</f>
        <v>0</v>
      </c>
      <c r="BQ123" s="4">
        <f>IF(AND(L122="'Z",BQ121=L123),1,0)</f>
        <v>0</v>
      </c>
      <c r="BR123" s="4">
        <f>IF(AND(L122="'Z",BR121=L123),1,0)</f>
        <v>0</v>
      </c>
      <c r="BS123" s="4">
        <f>IF(AND(L122="'Z",BS121=L123),1,0)</f>
        <v>0</v>
      </c>
      <c r="BT123" s="5">
        <f>IF(AND(L122="'Z",BT121=L123),1,0)</f>
        <v>0</v>
      </c>
      <c r="BU123" s="3">
        <f>IF(AND(L122="'D",BU121=L123),1,0)</f>
        <v>0</v>
      </c>
      <c r="BV123" s="4">
        <f>IF(AND(L122="'D",BV121=L123),1,0)</f>
        <v>0</v>
      </c>
      <c r="BW123" s="4">
        <f>IF(AND(L122="'D",BW121=L123),1,0)</f>
        <v>0</v>
      </c>
      <c r="BX123" s="4">
        <f>IF(AND(L122="'D",BX121=L123),1,0)</f>
        <v>0</v>
      </c>
      <c r="BY123" s="5">
        <f>IF(AND(L122="'D",BY121=L123),1,0)</f>
        <v>0</v>
      </c>
      <c r="BZ123" s="3">
        <f>IF(AND(L122="'N",BZ121=L123),1,0)</f>
        <v>0</v>
      </c>
      <c r="CA123" s="4">
        <f>IF(AND(L122="'N",CA121=L123),1,0)</f>
        <v>0</v>
      </c>
      <c r="CB123" s="4">
        <f>IF(AND(L122="'N",CB121=L123),1,0)</f>
        <v>0</v>
      </c>
      <c r="CC123" s="4">
        <f>IF(AND(L122="'N",CC121=L123),1,0)</f>
        <v>0</v>
      </c>
      <c r="CD123" s="5">
        <f>IF(AND(L122="'N",CD121=L123),1,0)</f>
        <v>0</v>
      </c>
      <c r="CE123" s="3">
        <f>IF(AND(L122="'V",CE121=L123),1,0)</f>
        <v>0</v>
      </c>
      <c r="CF123" s="4">
        <f>IF(AND(L122="'V",CF121=L123),1,0)</f>
        <v>0</v>
      </c>
      <c r="CG123" s="4">
        <f>IF(AND(L122="'V",CG121=L123),1,0)</f>
        <v>0</v>
      </c>
      <c r="CH123" s="4">
        <f>IF(AND(L122="'V",CH121=L123),1,0)</f>
        <v>0</v>
      </c>
      <c r="CI123" s="5">
        <f>IF(AND(L122="'V",CI121=L123),1,0)</f>
        <v>0</v>
      </c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</row>
    <row r="124" spans="1:215">
      <c r="A124" s="16" t="s">
        <v>13</v>
      </c>
      <c r="B124" s="3">
        <f>IF(ISBLANK(HLOOKUP(A124,C112:L117,2,FALSE)),0,HLOOKUP(A124,C112:L117,2,FALSE) * (C106*B123+C107*C123+C108*D123+C109*E123+C110*F123))</f>
        <v>0</v>
      </c>
      <c r="C124" s="4">
        <f>IF(ISBLANK(HLOOKUP(A124,C112:L117,3,FALSE)),0,HLOOKUP(A124,C112:L117,3,FALSE) * (D106*B123+D107*C123+D108*D123+D109*E123+D110*F123))</f>
        <v>0</v>
      </c>
      <c r="D124" s="4">
        <f>IF(ISBLANK(HLOOKUP(A124,C112:L117,4,FALSE)),0,HLOOKUP(A124,C112:L117,4,FALSE) * (E106*B123+E107*C123+E108*D123+E109*E123+E110*F123))</f>
        <v>0</v>
      </c>
      <c r="E124" s="4">
        <f>IF(ISBLANK(HLOOKUP(A124,C112:L117,5,FALSE)),0,HLOOKUP(A124,C112:L117,5,FALSE) * (F106*B123+F107*C123+F108*D123+F109*E123+F110*F123))</f>
        <v>2.7777777777777776E-2</v>
      </c>
      <c r="F124" s="4">
        <f>IF(ISBLANK(HLOOKUP(A124,C112:L117,6,FALSE)),0,HLOOKUP(A124,C112:L117,6,FALSE) * (G106*B123+G107*C123+G108*D123+G109*E123+G110*F123))</f>
        <v>0</v>
      </c>
      <c r="G124" s="3">
        <f>IF(ISBLANK(HLOOKUP(A124,C112:L117,MATCH(G121,C105:G105,0)+1,FALSE)),0,HLOOKUP(L125,C105:G110,MATCH(G121,C105:G105,0)+1,FALSE)*B124)</f>
        <v>0</v>
      </c>
      <c r="H124" s="4">
        <f>IF(ISBLANK(HLOOKUP(A124,C112:L117,MATCH(H121,C105:G105,0)+1,FALSE)),0,HLOOKUP(L125,C105:G110,MATCH(H121,C105:G105,0)+1,FALSE)*C124)</f>
        <v>0</v>
      </c>
      <c r="I124" s="4">
        <f>IF(ISBLANK(HLOOKUP(A124,C112:L117,MATCH(I121,C105:G105,0)+1,FALSE)),0,HLOOKUP(L125,C105:G110,MATCH(I121,C105:G105,0)+1,FALSE)*D124)</f>
        <v>0</v>
      </c>
      <c r="J124" s="4">
        <f>IF(ISBLANK(HLOOKUP(A124,C112:L117,MATCH(J121,C105:G105,0)+1,FALSE)),0,HLOOKUP(L125,C105:G110,MATCH(J121,C105:G105,0)+1,FALSE)*E124)</f>
        <v>1.8518518518518517E-2</v>
      </c>
      <c r="K124" s="5">
        <f>IF(ISBLANK(HLOOKUP(A124,C112:L117,MATCH(K121,C105:G105,0)+1,FALSE)),0,HLOOKUP(L125,C105:G110,MATCH(K121,C105:G105,0)+1,FALSE)*F124)</f>
        <v>0</v>
      </c>
      <c r="L124" s="32" t="str">
        <f>INDEX(G121:K121,1,MATCH(MAX(G124:K124),G124:K124,0))</f>
        <v>'N</v>
      </c>
      <c r="M124" s="21">
        <f>IF(AND(M121=A124, L124="'A"),1,0)</f>
        <v>0</v>
      </c>
      <c r="N124" s="17">
        <f>IF(AND(N121=A124, L124="'A"),1,0)</f>
        <v>0</v>
      </c>
      <c r="O124" s="17">
        <f>IF(AND(O121=A124, L124="'A"),1,0)</f>
        <v>0</v>
      </c>
      <c r="P124" s="17">
        <f>IF(AND(P121=A124, L124="'A"),1,0)</f>
        <v>0</v>
      </c>
      <c r="Q124" s="17">
        <f>IF(AND(Q121=A124, L124="'A"),1,0)</f>
        <v>0</v>
      </c>
      <c r="R124" s="17">
        <f>IF(AND(R121=A124, L124="'A"),1,0)</f>
        <v>0</v>
      </c>
      <c r="S124" s="17">
        <f>IF(AND(S121=A124, L124="'A"),1,0)</f>
        <v>0</v>
      </c>
      <c r="T124" s="17">
        <f>IF(AND(T121=A124, L124="'A"),1,0)</f>
        <v>0</v>
      </c>
      <c r="U124" s="17">
        <f>IF(AND(U121=A124, L124="'A"),1,0)</f>
        <v>0</v>
      </c>
      <c r="V124" s="22">
        <f>IF(AND(V121=A124, L124="'A"),1,0)</f>
        <v>0</v>
      </c>
      <c r="W124" s="21">
        <f>IF(AND(W121=A124, L124="'Z"),1,0)</f>
        <v>0</v>
      </c>
      <c r="X124" s="17">
        <f>IF(AND(X121=A124, L124="'Z"),1,0)</f>
        <v>0</v>
      </c>
      <c r="Y124" s="17">
        <f>IF(AND(Y121=A124, L124="'Z"),1,0)</f>
        <v>0</v>
      </c>
      <c r="Z124" s="17">
        <f>IF(AND(Z121=A124, L124="'Z"),1,0)</f>
        <v>0</v>
      </c>
      <c r="AA124" s="17">
        <f>IF(AND(AA121=A124, L124="'Z"),1,0)</f>
        <v>0</v>
      </c>
      <c r="AB124" s="17">
        <f>IF(AND(AB121=A124, L124="'Z"),1,0)</f>
        <v>0</v>
      </c>
      <c r="AC124" s="17">
        <f>IF(AND(AC121=A124, L124="'Z"),1,0)</f>
        <v>0</v>
      </c>
      <c r="AD124" s="17">
        <f>IF(AND(AD121=A124, L124="'Z"),1,0)</f>
        <v>0</v>
      </c>
      <c r="AE124" s="17">
        <f>IF(AND(AE121=A124, L124="'Z"),1,0)</f>
        <v>0</v>
      </c>
      <c r="AF124" s="22">
        <f>IF(AND(AF121=A124, L124="'Z"),1,0)</f>
        <v>0</v>
      </c>
      <c r="AG124" s="21">
        <f>IF(AND(AG121=A124, L124="'D"),1,0)</f>
        <v>0</v>
      </c>
      <c r="AH124" s="17">
        <f>IF(AND(AH121=A124, L124="'D"),1,0)</f>
        <v>0</v>
      </c>
      <c r="AI124" s="17">
        <f>IF(AND(AI121=A124, L124="'D"),1,0)</f>
        <v>0</v>
      </c>
      <c r="AJ124" s="17">
        <f>IF(AND(AJ121=A124, L124="'D"),1,0)</f>
        <v>0</v>
      </c>
      <c r="AK124" s="17">
        <f>IF(AND(AK121=A124, L124="'D"),1,0)</f>
        <v>0</v>
      </c>
      <c r="AL124" s="17">
        <f>IF(AND(AL121=A124, L124="'D"),1,0)</f>
        <v>0</v>
      </c>
      <c r="AM124" s="17">
        <f>IF(AND(AM121=A124, L124="'D"),1,0)</f>
        <v>0</v>
      </c>
      <c r="AN124" s="17">
        <f>IF(AND(AN121=A124, L124="'D"),1,0)</f>
        <v>0</v>
      </c>
      <c r="AO124" s="17">
        <f>IF(AND(AO121=A124, L124="'D"),1,0)</f>
        <v>0</v>
      </c>
      <c r="AP124" s="22">
        <f>IF(AND(AP121=A124, L124="'D"),1,0)</f>
        <v>0</v>
      </c>
      <c r="AQ124" s="21">
        <f>IF(AND(AQ121=A124, L124="'N"),1,0)</f>
        <v>0</v>
      </c>
      <c r="AR124" s="17">
        <f>IF(AND(AR121=A124, L124="'N"),1,0)</f>
        <v>0</v>
      </c>
      <c r="AS124" s="17">
        <f>IF(AND(AS121=A124, L124="'N"),1,0)</f>
        <v>0</v>
      </c>
      <c r="AT124" s="17">
        <f>IF(AND(AT121=A124, L124="'N"),1,0)</f>
        <v>0</v>
      </c>
      <c r="AU124" s="17">
        <f>IF(AND(AU121=A124, L124="'N"),1,0)</f>
        <v>0</v>
      </c>
      <c r="AV124" s="17">
        <f>IF(AND(AV121=A124, L124="'N"),1,0)</f>
        <v>0</v>
      </c>
      <c r="AW124" s="17">
        <f>IF(AND(AW121=A124, L124="'N"),1,0)</f>
        <v>0</v>
      </c>
      <c r="AX124" s="17">
        <f>IF(AND(AX121=A124, L124="'N"),1,0)</f>
        <v>0</v>
      </c>
      <c r="AY124" s="17">
        <f>IF(AND(AY121=A124, L124="'N"),1,0)</f>
        <v>1</v>
      </c>
      <c r="AZ124" s="22">
        <f>IF(AND(AZ121=A124, L124="'N"),1,0)</f>
        <v>0</v>
      </c>
      <c r="BA124" s="21">
        <f>IF(AND(BA121=A124, L124="'V"),1,0)</f>
        <v>0</v>
      </c>
      <c r="BB124" s="17">
        <f>IF(AND(BB121=A124, L124="'V"),1,0)</f>
        <v>0</v>
      </c>
      <c r="BC124" s="17">
        <f>IF(AND(BC121=A124, L124="'V"),1,0)</f>
        <v>0</v>
      </c>
      <c r="BD124" s="17">
        <f>IF(AND(BD121=A124, L124="'V"),1,0)</f>
        <v>0</v>
      </c>
      <c r="BE124" s="17">
        <f>IF(AND(BE121=A124, L124="'V"),1,0)</f>
        <v>0</v>
      </c>
      <c r="BF124" s="17">
        <f>IF(AND(BF121=A124, L124="'V"),1,0)</f>
        <v>0</v>
      </c>
      <c r="BG124" s="17">
        <f>IF(AND(BG121=A124, L124="'V"),1,0)</f>
        <v>0</v>
      </c>
      <c r="BH124" s="17">
        <f>IF(AND(BH121=A124, L124="'V"),1,0)</f>
        <v>0</v>
      </c>
      <c r="BI124" s="17">
        <f>IF(AND(BI121=A124, L124="'V"),1,0)</f>
        <v>0</v>
      </c>
      <c r="BJ124" s="22">
        <f>IF(AND(BJ121=A124, L124="'V"),1,0)</f>
        <v>0</v>
      </c>
      <c r="BK124" s="3">
        <f>IF(AND(L123="'A",BK121=L124),1,0)</f>
        <v>0</v>
      </c>
      <c r="BL124" s="4">
        <f>IF(AND(L123="'A",BL121=L124),1,0)</f>
        <v>0</v>
      </c>
      <c r="BM124" s="4">
        <f>IF(AND(L123="'A",BM121=L124),1,0)</f>
        <v>0</v>
      </c>
      <c r="BN124" s="4">
        <f>IF(AND(L123="'A",BN121=L124),1,0)</f>
        <v>0</v>
      </c>
      <c r="BO124" s="5">
        <f>IF(AND(L123="'A",BO121=L124),1,0)</f>
        <v>0</v>
      </c>
      <c r="BP124" s="3">
        <f>IF(AND(L123="'Z",BP121=L124),1,0)</f>
        <v>0</v>
      </c>
      <c r="BQ124" s="4">
        <f>IF(AND(L123="'Z",BQ121=L124),1,0)</f>
        <v>0</v>
      </c>
      <c r="BR124" s="4">
        <f>IF(AND(L123="'Z",BR121=L124),1,0)</f>
        <v>0</v>
      </c>
      <c r="BS124" s="4">
        <f>IF(AND(L123="'Z",BS121=L124),1,0)</f>
        <v>0</v>
      </c>
      <c r="BT124" s="5">
        <f>IF(AND(L123="'Z",BT121=L124),1,0)</f>
        <v>0</v>
      </c>
      <c r="BU124" s="3">
        <f>IF(AND(L123="'D",BU121=L124),1,0)</f>
        <v>0</v>
      </c>
      <c r="BV124" s="4">
        <f>IF(AND(L123="'D",BV121=L124),1,0)</f>
        <v>0</v>
      </c>
      <c r="BW124" s="4">
        <f>IF(AND(L123="'D",BW121=L124),1,0)</f>
        <v>0</v>
      </c>
      <c r="BX124" s="4">
        <f>IF(AND(L123="'D",BX121=L124),1,0)</f>
        <v>1</v>
      </c>
      <c r="BY124" s="5">
        <f>IF(AND(L123="'D",BY121=L124),1,0)</f>
        <v>0</v>
      </c>
      <c r="BZ124" s="3">
        <f>IF(AND(L123="'N",BZ121=L124),1,0)</f>
        <v>0</v>
      </c>
      <c r="CA124" s="4">
        <f>IF(AND(L123="'N",CA121=L124),1,0)</f>
        <v>0</v>
      </c>
      <c r="CB124" s="4">
        <f>IF(AND(L123="'N",CB121=L124),1,0)</f>
        <v>0</v>
      </c>
      <c r="CC124" s="4">
        <f>IF(AND(L123="'N",CC121=L124),1,0)</f>
        <v>0</v>
      </c>
      <c r="CD124" s="5">
        <f>IF(AND(L123="'N",CD121=L124),1,0)</f>
        <v>0</v>
      </c>
      <c r="CE124" s="3">
        <f>IF(AND(L123="'V",CE121=L124),1,0)</f>
        <v>0</v>
      </c>
      <c r="CF124" s="4">
        <f>IF(AND(L123="'V",CF121=L124),1,0)</f>
        <v>0</v>
      </c>
      <c r="CG124" s="4">
        <f>IF(AND(L123="'V",CG121=L124),1,0)</f>
        <v>0</v>
      </c>
      <c r="CH124" s="4">
        <f>IF(AND(L123="'V",CH121=L124),1,0)</f>
        <v>0</v>
      </c>
      <c r="CI124" s="5">
        <f>IF(AND(L123="'V",CI121=L124),1,0)</f>
        <v>0</v>
      </c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</row>
    <row r="125" spans="1:215">
      <c r="A125" s="16" t="s">
        <v>11</v>
      </c>
      <c r="B125" s="3">
        <f>IF(ISBLANK(HLOOKUP(A125,C112:L117,2,FALSE)),0,HLOOKUP(A125,C112:L117,2,FALSE) * (C106*B124+C107*C124+C108*D124+C109*E124+C110*F124))</f>
        <v>0</v>
      </c>
      <c r="C125" s="4">
        <f>IF(ISBLANK(HLOOKUP(A125,C112:L117,3,FALSE)),0,HLOOKUP(A125,C112:L117,3,FALSE) * (D106*B124+D107*C124+D108*D124+D109*E124+D110*F124))</f>
        <v>0</v>
      </c>
      <c r="D125" s="4">
        <f>IF(ISBLANK(HLOOKUP(A125,C112:L117,4,FALSE)),0,HLOOKUP(A125,C112:L117,4,FALSE) * (E106*B124+E107*C124+E108*D124+E109*E124+E110*F124))</f>
        <v>0</v>
      </c>
      <c r="E125" s="4">
        <f>IF(ISBLANK(HLOOKUP(A125,C112:L117,5,FALSE)),0,HLOOKUP(A125,C112:L117,5,FALSE) * (F106*B124+F107*C124+F108*D124+F109*E124+F110*F124))</f>
        <v>0</v>
      </c>
      <c r="F125" s="4">
        <f>IF(ISBLANK(HLOOKUP(A125,C112:L117,6,FALSE)),0,HLOOKUP(A125,C112:L117,6,FALSE) * (G106*B124+G107*C124+G108*D124+G109*E124+G110*F124))</f>
        <v>4.6296296296296294E-3</v>
      </c>
      <c r="G125" s="3">
        <f>IF(ISBLANK(HLOOKUP(A125,C112:L117,MATCH(G121,C105:G105,0)+1,FALSE)),0,HLOOKUP(L126,C105:G110,MATCH(G121,C105:G105,0)+1,FALSE)*B125)</f>
        <v>0</v>
      </c>
      <c r="H125" s="4">
        <f>IF(ISBLANK(HLOOKUP(A125,C112:L117,MATCH(H121,C105:G105,0)+1,FALSE)),0,HLOOKUP(L126,C105:G110,MATCH(H121,C105:G105,0)+1,FALSE)*C125)</f>
        <v>0</v>
      </c>
      <c r="I125" s="4">
        <f>IF(ISBLANK(HLOOKUP(A125,C112:L117,MATCH(I121,C105:G105,0)+1,FALSE)),0,HLOOKUP(L126,C105:G110,MATCH(I121,C105:G105,0)+1,FALSE)*D125)</f>
        <v>0</v>
      </c>
      <c r="J125" s="4">
        <f>IF(ISBLANK(HLOOKUP(A125,C112:L117,MATCH(J121,C105:G105,0)+1,FALSE)),0,HLOOKUP(L126,C105:G110,MATCH(J121,C105:G105,0)+1,FALSE)*E125)</f>
        <v>0</v>
      </c>
      <c r="K125" s="5">
        <f>IF(ISBLANK(HLOOKUP(A125,C112:L117,MATCH(K121,C105:G105,0)+1,FALSE)),0,HLOOKUP(L126,C105:G110,MATCH(K121,C105:G105,0)+1,FALSE)*F125)</f>
        <v>2.3148148148148147E-3</v>
      </c>
      <c r="L125" s="32" t="str">
        <f>INDEX(G121:K121,1,MATCH(MAX(G125:K125),G125:K125,0))</f>
        <v>'V</v>
      </c>
      <c r="M125" s="21">
        <f>IF(AND(M121=A125, L125="'A"),1,0)</f>
        <v>0</v>
      </c>
      <c r="N125" s="17">
        <f>IF(AND(N121=A125, L125="'A"),1,0)</f>
        <v>0</v>
      </c>
      <c r="O125" s="17">
        <f>IF(AND(O121=A125, L125="'A"),1,0)</f>
        <v>0</v>
      </c>
      <c r="P125" s="17">
        <f>IF(AND(P121=A125, L125="'A"),1,0)</f>
        <v>0</v>
      </c>
      <c r="Q125" s="17">
        <f>IF(AND(Q121=A125, L125="'A"),1,0)</f>
        <v>0</v>
      </c>
      <c r="R125" s="17">
        <f>IF(AND(R121=A125, L125="'A"),1,0)</f>
        <v>0</v>
      </c>
      <c r="S125" s="17">
        <f>IF(AND(S121=A125, L125="'A"),1,0)</f>
        <v>0</v>
      </c>
      <c r="T125" s="17">
        <f>IF(AND(T121=A125, L125="'A"),1,0)</f>
        <v>0</v>
      </c>
      <c r="U125" s="17">
        <f>IF(AND(U121=A125, L125="'A"),1,0)</f>
        <v>0</v>
      </c>
      <c r="V125" s="22">
        <f>IF(AND(V121=A125, L125="'A"),1,0)</f>
        <v>0</v>
      </c>
      <c r="W125" s="21">
        <f>IF(AND(W121=A125, L125="'Z"),1,0)</f>
        <v>0</v>
      </c>
      <c r="X125" s="17">
        <f>IF(AND(X121=A125, L125="'Z"),1,0)</f>
        <v>0</v>
      </c>
      <c r="Y125" s="17">
        <f>IF(AND(Y121=A125, L125="'Z"),1,0)</f>
        <v>0</v>
      </c>
      <c r="Z125" s="17">
        <f>IF(AND(Z121=A125, L125="'Z"),1,0)</f>
        <v>0</v>
      </c>
      <c r="AA125" s="17">
        <f>IF(AND(AA121=A125, L125="'Z"),1,0)</f>
        <v>0</v>
      </c>
      <c r="AB125" s="17">
        <f>IF(AND(AB121=A125, L125="'Z"),1,0)</f>
        <v>0</v>
      </c>
      <c r="AC125" s="17">
        <f>IF(AND(AC121=A125, L125="'Z"),1,0)</f>
        <v>0</v>
      </c>
      <c r="AD125" s="17">
        <f>IF(AND(AD121=A125, L125="'Z"),1,0)</f>
        <v>0</v>
      </c>
      <c r="AE125" s="17">
        <f>IF(AND(AE121=A125, L125="'Z"),1,0)</f>
        <v>0</v>
      </c>
      <c r="AF125" s="22">
        <f>IF(AND(AF121=A125, L125="'Z"),1,0)</f>
        <v>0</v>
      </c>
      <c r="AG125" s="21">
        <f>IF(AND(AG121=A125, L125="'D"),1,0)</f>
        <v>0</v>
      </c>
      <c r="AH125" s="17">
        <f>IF(AND(AH121=A125, L125="'D"),1,0)</f>
        <v>0</v>
      </c>
      <c r="AI125" s="17">
        <f>IF(AND(AI121=A125, L125="'D"),1,0)</f>
        <v>0</v>
      </c>
      <c r="AJ125" s="17">
        <f>IF(AND(AJ121=A125, L125="'D"),1,0)</f>
        <v>0</v>
      </c>
      <c r="AK125" s="17">
        <f>IF(AND(AK121=A125, L125="'D"),1,0)</f>
        <v>0</v>
      </c>
      <c r="AL125" s="17">
        <f>IF(AND(AL121=A125, L125="'D"),1,0)</f>
        <v>0</v>
      </c>
      <c r="AM125" s="17">
        <f>IF(AND(AM121=A125, L125="'D"),1,0)</f>
        <v>0</v>
      </c>
      <c r="AN125" s="17">
        <f>IF(AND(AN121=A125, L125="'D"),1,0)</f>
        <v>0</v>
      </c>
      <c r="AO125" s="17">
        <f>IF(AND(AO121=A125, L125="'D"),1,0)</f>
        <v>0</v>
      </c>
      <c r="AP125" s="22">
        <f>IF(AND(AP121=A125, L125="'D"),1,0)</f>
        <v>0</v>
      </c>
      <c r="AQ125" s="21">
        <f>IF(AND(AQ121=A125, L125="'N"),1,0)</f>
        <v>0</v>
      </c>
      <c r="AR125" s="17">
        <f>IF(AND(AR121=A125, L125="'N"),1,0)</f>
        <v>0</v>
      </c>
      <c r="AS125" s="17">
        <f>IF(AND(AS121=A125, L125="'N"),1,0)</f>
        <v>0</v>
      </c>
      <c r="AT125" s="17">
        <f>IF(AND(AT121=A125, L125="'N"),1,0)</f>
        <v>0</v>
      </c>
      <c r="AU125" s="17">
        <f>IF(AND(AU121=A125, L125="'N"),1,0)</f>
        <v>0</v>
      </c>
      <c r="AV125" s="17">
        <f>IF(AND(AV121=A125, L125="'N"),1,0)</f>
        <v>0</v>
      </c>
      <c r="AW125" s="17">
        <f>IF(AND(AW121=A125, L125="'N"),1,0)</f>
        <v>0</v>
      </c>
      <c r="AX125" s="17">
        <f>IF(AND(AX121=A125, L125="'N"),1,0)</f>
        <v>0</v>
      </c>
      <c r="AY125" s="17">
        <f>IF(AND(AY121=A125, L125="'N"),1,0)</f>
        <v>0</v>
      </c>
      <c r="AZ125" s="22">
        <f>IF(AND(AZ121=A125, L125="'N"),1,0)</f>
        <v>0</v>
      </c>
      <c r="BA125" s="21">
        <f>IF(AND(BA121=A125, L125="'V"),1,0)</f>
        <v>0</v>
      </c>
      <c r="BB125" s="17">
        <f>IF(AND(BB121=A125, L125="'V"),1,0)</f>
        <v>0</v>
      </c>
      <c r="BC125" s="17">
        <f>IF(AND(BC121=A125, L125="'V"),1,0)</f>
        <v>0</v>
      </c>
      <c r="BD125" s="17">
        <f>IF(AND(BD121=A125, L125="'V"),1,0)</f>
        <v>0</v>
      </c>
      <c r="BE125" s="17">
        <f>IF(AND(BE121=A125, L125="'V"),1,0)</f>
        <v>0</v>
      </c>
      <c r="BF125" s="17">
        <f>IF(AND(BF121=A125, L125="'V"),1,0)</f>
        <v>0</v>
      </c>
      <c r="BG125" s="17">
        <f>IF(AND(BG121=A125, L125="'V"),1,0)</f>
        <v>1</v>
      </c>
      <c r="BH125" s="17">
        <f>IF(AND(BH121=A125, L125="'V"),1,0)</f>
        <v>0</v>
      </c>
      <c r="BI125" s="17">
        <f>IF(AND(BI121=A125, L125="'V"),1,0)</f>
        <v>0</v>
      </c>
      <c r="BJ125" s="22">
        <f>IF(AND(BJ121=A125, L125="'V"),1,0)</f>
        <v>0</v>
      </c>
      <c r="BK125" s="3">
        <f>IF(AND(L124="'A",BK121=L125),1,0)</f>
        <v>0</v>
      </c>
      <c r="BL125" s="4">
        <f>IF(AND(L124="'A",BL121=L125),1,0)</f>
        <v>0</v>
      </c>
      <c r="BM125" s="4">
        <f>IF(AND(L124="'A",BM121=L125),1,0)</f>
        <v>0</v>
      </c>
      <c r="BN125" s="4">
        <f>IF(AND(L124="'A",BN121=L125),1,0)</f>
        <v>0</v>
      </c>
      <c r="BO125" s="5">
        <f>IF(AND(L124="'A",BO121=L125),1,0)</f>
        <v>0</v>
      </c>
      <c r="BP125" s="3">
        <f>IF(AND(L124="'Z",BP121=L125),1,0)</f>
        <v>0</v>
      </c>
      <c r="BQ125" s="4">
        <f>IF(AND(L124="'Z",BQ121=L125),1,0)</f>
        <v>0</v>
      </c>
      <c r="BR125" s="4">
        <f>IF(AND(L124="'Z",BR121=L125),1,0)</f>
        <v>0</v>
      </c>
      <c r="BS125" s="4">
        <f>IF(AND(L124="'Z",BS121=L125),1,0)</f>
        <v>0</v>
      </c>
      <c r="BT125" s="5">
        <f>IF(AND(L124="'Z",BT121=L125),1,0)</f>
        <v>0</v>
      </c>
      <c r="BU125" s="3">
        <f>IF(AND(L124="'D",BU121=L125),1,0)</f>
        <v>0</v>
      </c>
      <c r="BV125" s="4">
        <f>IF(AND(L124="'D",BV121=L125),1,0)</f>
        <v>0</v>
      </c>
      <c r="BW125" s="4">
        <f>IF(AND(L124="'D",BW121=L125),1,0)</f>
        <v>0</v>
      </c>
      <c r="BX125" s="4">
        <f>IF(AND(L124="'D",BX121=L125),1,0)</f>
        <v>0</v>
      </c>
      <c r="BY125" s="5">
        <f>IF(AND(L124="'D",BY121=L125),1,0)</f>
        <v>0</v>
      </c>
      <c r="BZ125" s="3">
        <f>IF(AND(L124="'N",BZ121=L125),1,0)</f>
        <v>0</v>
      </c>
      <c r="CA125" s="4">
        <f>IF(AND(L124="'N",CA121=L125),1,0)</f>
        <v>0</v>
      </c>
      <c r="CB125" s="4">
        <f>IF(AND(L124="'N",CB121=L125),1,0)</f>
        <v>0</v>
      </c>
      <c r="CC125" s="4">
        <f>IF(AND(L124="'N",CC121=L125),1,0)</f>
        <v>0</v>
      </c>
      <c r="CD125" s="5">
        <f>IF(AND(L124="'N",CD121=L125),1,0)</f>
        <v>1</v>
      </c>
      <c r="CE125" s="3">
        <f>IF(AND(L124="'V",CE121=L125),1,0)</f>
        <v>0</v>
      </c>
      <c r="CF125" s="4">
        <f>IF(AND(L124="'V",CF121=L125),1,0)</f>
        <v>0</v>
      </c>
      <c r="CG125" s="4">
        <f>IF(AND(L124="'V",CG121=L125),1,0)</f>
        <v>0</v>
      </c>
      <c r="CH125" s="4">
        <f>IF(AND(L124="'V",CH121=L125),1,0)</f>
        <v>0</v>
      </c>
      <c r="CI125" s="5">
        <f>IF(AND(L124="'V",CI121=L125),1,0)</f>
        <v>0</v>
      </c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</row>
    <row r="126" spans="1:215">
      <c r="A126" s="16" t="s">
        <v>14</v>
      </c>
      <c r="B126" s="3">
        <f>IF(ISBLANK(HLOOKUP(A126,C112:L117,2,FALSE)),0,HLOOKUP(A126,C112:L117,2,FALSE) * (C106*B125+C107*C125+C108*D125+C109*E125+C110*F125))</f>
        <v>0</v>
      </c>
      <c r="C126" s="4">
        <f>IF(ISBLANK(HLOOKUP(A126,C112:L117,3,FALSE)),0,HLOOKUP(A126,C112:L117,3,FALSE) * (D106*B125+D107*C125+D108*D125+D109*E125+D110*F125))</f>
        <v>0</v>
      </c>
      <c r="D126" s="4">
        <f>IF(ISBLANK(HLOOKUP(A126,C112:L117,4,FALSE)),0,HLOOKUP(A126,C112:L117,4,FALSE) * (E106*B125+E107*C125+E108*D125+E109*E125+E110*F125))</f>
        <v>1.9290123456790122E-3</v>
      </c>
      <c r="E126" s="4">
        <f>IF(ISBLANK(HLOOKUP(A126,C112:L117,5,FALSE)),0,HLOOKUP(A126,C112:L117,5,FALSE) * (F106*B125+F107*C125+F108*D125+F109*E125+F110*F125))</f>
        <v>0</v>
      </c>
      <c r="F126" s="4">
        <f>IF(ISBLANK(HLOOKUP(A126,C112:L117,6,FALSE)),0,HLOOKUP(A126,C112:L117,6,FALSE) * (G106*B125+G107*C125+G108*D125+G109*E125+G110*F125))</f>
        <v>0</v>
      </c>
      <c r="G126" s="3">
        <f>IF(ISBLANK(HLOOKUP(A126,C112:L117,MATCH(G121,C105:G105,0)+1,FALSE)),0,HLOOKUP(L127,C105:G110,MATCH(G121,C105:G105,0)+1,FALSE)*B126)</f>
        <v>0</v>
      </c>
      <c r="H126" s="4">
        <f>IF(ISBLANK(HLOOKUP(A126,C112:L117,MATCH(H121,C105:G105,0)+1,FALSE)),0,HLOOKUP(L127,C105:G110,MATCH(H121,C105:G105,0)+1,FALSE)*C126)</f>
        <v>0</v>
      </c>
      <c r="I126" s="4">
        <f>IF(ISBLANK(HLOOKUP(A126,C112:L117,MATCH(I121,C105:G105,0)+1,FALSE)),0,HLOOKUP(L127,C105:G110,MATCH(I121,C105:G105,0)+1,FALSE)*D126)</f>
        <v>1.9290123456790122E-3</v>
      </c>
      <c r="J126" s="4">
        <f>IF(ISBLANK(HLOOKUP(A126,C112:L117,MATCH(J121,C105:G105,0)+1,FALSE)),0,HLOOKUP(L127,C105:G110,MATCH(J121,C105:G105,0)+1,FALSE)*E126)</f>
        <v>0</v>
      </c>
      <c r="K126" s="5">
        <f>IF(ISBLANK(HLOOKUP(A126,C112:L117,MATCH(K121,C105:G105,0)+1,FALSE)),0,HLOOKUP(L127,C105:G110,MATCH(K121,C105:G105,0)+1,FALSE)*F126)</f>
        <v>0</v>
      </c>
      <c r="L126" s="32" t="str">
        <f>INDEX(G121:K121,1,MATCH(MAX(G126:K126),G126:K126,0))</f>
        <v>'D</v>
      </c>
      <c r="M126" s="21">
        <f>IF(AND(M121=A126, L126="'A"),1,0)</f>
        <v>0</v>
      </c>
      <c r="N126" s="17">
        <f>IF(AND(N121=A126, L126="'A"),1,0)</f>
        <v>0</v>
      </c>
      <c r="O126" s="17">
        <f>IF(AND(O121=A126, L126="'A"),1,0)</f>
        <v>0</v>
      </c>
      <c r="P126" s="17">
        <f>IF(AND(P121=A126, L126="'A"),1,0)</f>
        <v>0</v>
      </c>
      <c r="Q126" s="17">
        <f>IF(AND(Q121=A126, L126="'A"),1,0)</f>
        <v>0</v>
      </c>
      <c r="R126" s="17">
        <f>IF(AND(R121=A126, L126="'A"),1,0)</f>
        <v>0</v>
      </c>
      <c r="S126" s="17">
        <f>IF(AND(S121=A126, L126="'A"),1,0)</f>
        <v>0</v>
      </c>
      <c r="T126" s="17">
        <f>IF(AND(T121=A126, L126="'A"),1,0)</f>
        <v>0</v>
      </c>
      <c r="U126" s="17">
        <f>IF(AND(U121=A126, L126="'A"),1,0)</f>
        <v>0</v>
      </c>
      <c r="V126" s="22">
        <f>IF(AND(V121=A126, L126="'A"),1,0)</f>
        <v>0</v>
      </c>
      <c r="W126" s="21">
        <f>IF(AND(W121=A126, L126="'Z"),1,0)</f>
        <v>0</v>
      </c>
      <c r="X126" s="17">
        <f>IF(AND(X121=A126, L126="'Z"),1,0)</f>
        <v>0</v>
      </c>
      <c r="Y126" s="17">
        <f>IF(AND(Y121=A126, L126="'Z"),1,0)</f>
        <v>0</v>
      </c>
      <c r="Z126" s="17">
        <f>IF(AND(Z121=A126, L126="'Z"),1,0)</f>
        <v>0</v>
      </c>
      <c r="AA126" s="17">
        <f>IF(AND(AA121=A126, L126="'Z"),1,0)</f>
        <v>0</v>
      </c>
      <c r="AB126" s="17">
        <f>IF(AND(AB121=A126, L126="'Z"),1,0)</f>
        <v>0</v>
      </c>
      <c r="AC126" s="17">
        <f>IF(AND(AC121=A126, L126="'Z"),1,0)</f>
        <v>0</v>
      </c>
      <c r="AD126" s="17">
        <f>IF(AND(AD121=A126, L126="'Z"),1,0)</f>
        <v>0</v>
      </c>
      <c r="AE126" s="17">
        <f>IF(AND(AE121=A126, L126="'Z"),1,0)</f>
        <v>0</v>
      </c>
      <c r="AF126" s="22">
        <f>IF(AND(AF121=A126, L126="'Z"),1,0)</f>
        <v>0</v>
      </c>
      <c r="AG126" s="21">
        <f>IF(AND(AG121=A126, L126="'D"),1,0)</f>
        <v>0</v>
      </c>
      <c r="AH126" s="17">
        <f>IF(AND(AH121=A126, L126="'D"),1,0)</f>
        <v>0</v>
      </c>
      <c r="AI126" s="17">
        <f>IF(AND(AI121=A126, L126="'D"),1,0)</f>
        <v>0</v>
      </c>
      <c r="AJ126" s="17">
        <f>IF(AND(AJ121=A126, L126="'D"),1,0)</f>
        <v>0</v>
      </c>
      <c r="AK126" s="17">
        <f>IF(AND(AK121=A126, L126="'D"),1,0)</f>
        <v>0</v>
      </c>
      <c r="AL126" s="17">
        <f>IF(AND(AL121=A126, L126="'D"),1,0)</f>
        <v>0</v>
      </c>
      <c r="AM126" s="17">
        <f>IF(AND(AM121=A126, L126="'D"),1,0)</f>
        <v>0</v>
      </c>
      <c r="AN126" s="17">
        <f>IF(AND(AN121=A126, L126="'D"),1,0)</f>
        <v>0</v>
      </c>
      <c r="AO126" s="17">
        <f>IF(AND(AO121=A126, L126="'D"),1,0)</f>
        <v>0</v>
      </c>
      <c r="AP126" s="22">
        <f>IF(AND(AP121=A126, L126="'D"),1,0)</f>
        <v>1</v>
      </c>
      <c r="AQ126" s="21">
        <f>IF(AND(AQ121=A126, L126="'N"),1,0)</f>
        <v>0</v>
      </c>
      <c r="AR126" s="17">
        <f>IF(AND(AR121=A126, L126="'N"),1,0)</f>
        <v>0</v>
      </c>
      <c r="AS126" s="17">
        <f>IF(AND(AS121=A126, L126="'N"),1,0)</f>
        <v>0</v>
      </c>
      <c r="AT126" s="17">
        <f>IF(AND(AT121=A126, L126="'N"),1,0)</f>
        <v>0</v>
      </c>
      <c r="AU126" s="17">
        <f>IF(AND(AU121=A126, L126="'N"),1,0)</f>
        <v>0</v>
      </c>
      <c r="AV126" s="17">
        <f>IF(AND(AV121=A126, L126="'N"),1,0)</f>
        <v>0</v>
      </c>
      <c r="AW126" s="17">
        <f>IF(AND(AW121=A126, L126="'N"),1,0)</f>
        <v>0</v>
      </c>
      <c r="AX126" s="17">
        <f>IF(AND(AX121=A126, L126="'N"),1,0)</f>
        <v>0</v>
      </c>
      <c r="AY126" s="17">
        <f>IF(AND(AY121=A126, L126="'N"),1,0)</f>
        <v>0</v>
      </c>
      <c r="AZ126" s="22">
        <f>IF(AND(AZ121=A126, L126="'N"),1,0)</f>
        <v>0</v>
      </c>
      <c r="BA126" s="21">
        <f>IF(AND(BA121=A126, L126="'V"),1,0)</f>
        <v>0</v>
      </c>
      <c r="BB126" s="17">
        <f>IF(AND(BB121=A126, L126="'V"),1,0)</f>
        <v>0</v>
      </c>
      <c r="BC126" s="17">
        <f>IF(AND(BC121=A126, L126="'V"),1,0)</f>
        <v>0</v>
      </c>
      <c r="BD126" s="17">
        <f>IF(AND(BD121=A126, L126="'V"),1,0)</f>
        <v>0</v>
      </c>
      <c r="BE126" s="17">
        <f>IF(AND(BE121=A126, L126="'V"),1,0)</f>
        <v>0</v>
      </c>
      <c r="BF126" s="17">
        <f>IF(AND(BF121=A126, L126="'V"),1,0)</f>
        <v>0</v>
      </c>
      <c r="BG126" s="17">
        <f>IF(AND(BG121=A126, L126="'V"),1,0)</f>
        <v>0</v>
      </c>
      <c r="BH126" s="17">
        <f>IF(AND(BH121=A126, L126="'V"),1,0)</f>
        <v>0</v>
      </c>
      <c r="BI126" s="17">
        <f>IF(AND(BI121=A126, L126="'V"),1,0)</f>
        <v>0</v>
      </c>
      <c r="BJ126" s="22">
        <f>IF(AND(BJ121=A126, L126="'V"),1,0)</f>
        <v>0</v>
      </c>
      <c r="BK126" s="3">
        <f>IF(AND(L125="'A",BK121=L126),1,0)</f>
        <v>0</v>
      </c>
      <c r="BL126" s="4">
        <f>IF(AND(L125="'A",BL121=L126),1,0)</f>
        <v>0</v>
      </c>
      <c r="BM126" s="4">
        <f>IF(AND(L125="'A",BM121=L126),1,0)</f>
        <v>0</v>
      </c>
      <c r="BN126" s="4">
        <f>IF(AND(L125="'A",BN121=L126),1,0)</f>
        <v>0</v>
      </c>
      <c r="BO126" s="5">
        <f>IF(AND(L125="'A",BO121=L126),1,0)</f>
        <v>0</v>
      </c>
      <c r="BP126" s="3">
        <f>IF(AND(L125="'Z",BP121=L126),1,0)</f>
        <v>0</v>
      </c>
      <c r="BQ126" s="4">
        <f>IF(AND(L125="'Z",BQ121=L126),1,0)</f>
        <v>0</v>
      </c>
      <c r="BR126" s="4">
        <f>IF(AND(L125="'Z",BR121=L126),1,0)</f>
        <v>0</v>
      </c>
      <c r="BS126" s="4">
        <f>IF(AND(L125="'Z",BS121=L126),1,0)</f>
        <v>0</v>
      </c>
      <c r="BT126" s="5">
        <f>IF(AND(L125="'Z",BT121=L126),1,0)</f>
        <v>0</v>
      </c>
      <c r="BU126" s="3">
        <f>IF(AND(L125="'D",BU121=L126),1,0)</f>
        <v>0</v>
      </c>
      <c r="BV126" s="4">
        <f>IF(AND(L125="'D",BV121=L126),1,0)</f>
        <v>0</v>
      </c>
      <c r="BW126" s="4">
        <f>IF(AND(L125="'D",BW121=L126),1,0)</f>
        <v>0</v>
      </c>
      <c r="BX126" s="4">
        <f>IF(AND(L125="'D",BX121=L126),1,0)</f>
        <v>0</v>
      </c>
      <c r="BY126" s="5">
        <f>IF(AND(L125="'D",BY121=L126),1,0)</f>
        <v>0</v>
      </c>
      <c r="BZ126" s="3">
        <f>IF(AND(L125="'N",BZ121=L126),1,0)</f>
        <v>0</v>
      </c>
      <c r="CA126" s="4">
        <f>IF(AND(L125="'N",CA121=L126),1,0)</f>
        <v>0</v>
      </c>
      <c r="CB126" s="4">
        <f>IF(AND(L125="'N",CB121=L126),1,0)</f>
        <v>0</v>
      </c>
      <c r="CC126" s="4">
        <f>IF(AND(L125="'N",CC121=L126),1,0)</f>
        <v>0</v>
      </c>
      <c r="CD126" s="5">
        <f>IF(AND(L125="'N",CD121=L126),1,0)</f>
        <v>0</v>
      </c>
      <c r="CE126" s="3">
        <f>IF(AND(L125="'V",CE121=L126),1,0)</f>
        <v>0</v>
      </c>
      <c r="CF126" s="4">
        <f>IF(AND(L125="'V",CF121=L126),1,0)</f>
        <v>0</v>
      </c>
      <c r="CG126" s="4">
        <f>IF(AND(L125="'V",CG121=L126),1,0)</f>
        <v>1</v>
      </c>
      <c r="CH126" s="4">
        <f>IF(AND(L125="'V",CH121=L126),1,0)</f>
        <v>0</v>
      </c>
      <c r="CI126" s="5">
        <f>IF(AND(L125="'V",CI121=L126),1,0)</f>
        <v>0</v>
      </c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</row>
    <row r="127" spans="1:215">
      <c r="A127" s="16" t="s">
        <v>9</v>
      </c>
      <c r="B127" s="3">
        <f>IF(ISBLANK(HLOOKUP(A127,C112:L117,2,FALSE)),0,HLOOKUP(A127,C112:L117,2,FALSE) * (C106*B126+C107*C126+C108*D126+C109*E126+C110*F126))</f>
        <v>0</v>
      </c>
      <c r="C127" s="4">
        <f>IF(ISBLANK(HLOOKUP(A127,C112:L117,3,FALSE)),0,HLOOKUP(A127,C112:L117,3,FALSE) * (D106*B126+D107*C126+D108*D126+D109*E126+D110*F126))</f>
        <v>0</v>
      </c>
      <c r="D127" s="4">
        <f>IF(ISBLANK(HLOOKUP(A127,C112:L117,4,FALSE)),0,HLOOKUP(A127,C112:L117,4,FALSE) * (E106*B126+E107*C126+E108*D126+E109*E126+E110*F126))</f>
        <v>0</v>
      </c>
      <c r="E127" s="4">
        <f>IF(ISBLANK(HLOOKUP(A127,C112:L117,5,FALSE)),0,HLOOKUP(A127,C112:L117,5,FALSE) * (F106*B126+F107*C126+F108*D126+F109*E126+F110*F126))</f>
        <v>9.6450617283950612E-4</v>
      </c>
      <c r="F127" s="4">
        <f>IF(ISBLANK(HLOOKUP(A127,C112:L117,6,FALSE)),0,HLOOKUP(A127,C112:L117,6,FALSE) * (G106*B126+G107*C126+G108*D126+G109*E126+G110*F126))</f>
        <v>0</v>
      </c>
      <c r="G127" s="3">
        <f>IF(ISBLANK(HLOOKUP(A127,C112:L117,MATCH(G121,C105:G105,0)+1,FALSE)),0,HLOOKUP(L128,C105:G110,MATCH(G121,C105:G105,0)+1,FALSE)*B127)</f>
        <v>0</v>
      </c>
      <c r="H127" s="4">
        <f>IF(ISBLANK(HLOOKUP(A127,C112:L117,MATCH(H121,C105:G105,0)+1,FALSE)),0,HLOOKUP(L128,C105:G110,MATCH(H121,C105:G105,0)+1,FALSE)*C127)</f>
        <v>0</v>
      </c>
      <c r="I127" s="4">
        <f>IF(ISBLANK(HLOOKUP(A127,C112:L117,MATCH(I121,C105:G105,0)+1,FALSE)),0,HLOOKUP(L128,C105:G110,MATCH(I121,C105:G105,0)+1,FALSE)*D127)</f>
        <v>0</v>
      </c>
      <c r="J127" s="4">
        <f>IF(ISBLANK(HLOOKUP(A127,C112:L117,MATCH(J121,C105:G105,0)+1,FALSE)),0,HLOOKUP(L128,C105:G110,MATCH(J121,C105:G105,0)+1,FALSE)*E127)</f>
        <v>3.2150205761316867E-4</v>
      </c>
      <c r="K127" s="5">
        <f>IF(ISBLANK(HLOOKUP(A127,C112:L117,MATCH(K121,C105:G105,0)+1,FALSE)),0,HLOOKUP(L128,C105:G110,MATCH(K121,C105:G105,0)+1,FALSE)*F127)</f>
        <v>0</v>
      </c>
      <c r="L127" s="32" t="str">
        <f>INDEX(G121:K121,1,MATCH(MAX(G127:K127),G127:K127,0))</f>
        <v>'N</v>
      </c>
      <c r="M127" s="21">
        <f>IF(AND(M121=A127, L127="'A"),1,0)</f>
        <v>0</v>
      </c>
      <c r="N127" s="17">
        <f>IF(AND(N121=A127, L127="'A"),1,0)</f>
        <v>0</v>
      </c>
      <c r="O127" s="17">
        <f>IF(AND(O121=A127, L127="'A"),1,0)</f>
        <v>0</v>
      </c>
      <c r="P127" s="17">
        <f>IF(AND(P121=A127, L127="'A"),1,0)</f>
        <v>0</v>
      </c>
      <c r="Q127" s="17">
        <f>IF(AND(Q121=A127, L127="'A"),1,0)</f>
        <v>0</v>
      </c>
      <c r="R127" s="17">
        <f>IF(AND(R121=A127, L127="'A"),1,0)</f>
        <v>0</v>
      </c>
      <c r="S127" s="17">
        <f>IF(AND(S121=A127, L127="'A"),1,0)</f>
        <v>0</v>
      </c>
      <c r="T127" s="17">
        <f>IF(AND(T121=A127, L127="'A"),1,0)</f>
        <v>0</v>
      </c>
      <c r="U127" s="17">
        <f>IF(AND(U121=A127, L127="'A"),1,0)</f>
        <v>0</v>
      </c>
      <c r="V127" s="22">
        <f>IF(AND(V121=A127, L127="'A"),1,0)</f>
        <v>0</v>
      </c>
      <c r="W127" s="21">
        <f>IF(AND(W121=A127, L127="'Z"),1,0)</f>
        <v>0</v>
      </c>
      <c r="X127" s="17">
        <f>IF(AND(X121=A127, L127="'Z"),1,0)</f>
        <v>0</v>
      </c>
      <c r="Y127" s="17">
        <f>IF(AND(Y121=A127, L127="'Z"),1,0)</f>
        <v>0</v>
      </c>
      <c r="Z127" s="17">
        <f>IF(AND(Z121=A127, L127="'Z"),1,0)</f>
        <v>0</v>
      </c>
      <c r="AA127" s="17">
        <f>IF(AND(AA121=A127, L127="'Z"),1,0)</f>
        <v>0</v>
      </c>
      <c r="AB127" s="17">
        <f>IF(AND(AB121=A127, L127="'Z"),1,0)</f>
        <v>0</v>
      </c>
      <c r="AC127" s="17">
        <f>IF(AND(AC121=A127, L127="'Z"),1,0)</f>
        <v>0</v>
      </c>
      <c r="AD127" s="17">
        <f>IF(AND(AD121=A127, L127="'Z"),1,0)</f>
        <v>0</v>
      </c>
      <c r="AE127" s="17">
        <f>IF(AND(AE121=A127, L127="'Z"),1,0)</f>
        <v>0</v>
      </c>
      <c r="AF127" s="22">
        <f>IF(AND(AF121=A127, L127="'Z"),1,0)</f>
        <v>0</v>
      </c>
      <c r="AG127" s="21">
        <f>IF(AND(AG121=A127, L127="'D"),1,0)</f>
        <v>0</v>
      </c>
      <c r="AH127" s="17">
        <f>IF(AND(AH121=A127, L127="'D"),1,0)</f>
        <v>0</v>
      </c>
      <c r="AI127" s="17">
        <f>IF(AND(AI121=A127, L127="'D"),1,0)</f>
        <v>0</v>
      </c>
      <c r="AJ127" s="17">
        <f>IF(AND(AJ121=A127, L127="'D"),1,0)</f>
        <v>0</v>
      </c>
      <c r="AK127" s="17">
        <f>IF(AND(AK121=A127, L127="'D"),1,0)</f>
        <v>0</v>
      </c>
      <c r="AL127" s="17">
        <f>IF(AND(AL121=A127, L127="'D"),1,0)</f>
        <v>0</v>
      </c>
      <c r="AM127" s="17">
        <f>IF(AND(AM121=A127, L127="'D"),1,0)</f>
        <v>0</v>
      </c>
      <c r="AN127" s="17">
        <f>IF(AND(AN121=A127, L127="'D"),1,0)</f>
        <v>0</v>
      </c>
      <c r="AO127" s="17">
        <f>IF(AND(AO121=A127, L127="'D"),1,0)</f>
        <v>0</v>
      </c>
      <c r="AP127" s="22">
        <f>IF(AND(AP121=A127, L127="'D"),1,0)</f>
        <v>0</v>
      </c>
      <c r="AQ127" s="21">
        <f>IF(AND(AQ121=A127, L127="'N"),1,0)</f>
        <v>0</v>
      </c>
      <c r="AR127" s="17">
        <f>IF(AND(AR121=A127, L127="'N"),1,0)</f>
        <v>0</v>
      </c>
      <c r="AS127" s="17">
        <f>IF(AND(AS121=A127, L127="'N"),1,0)</f>
        <v>0</v>
      </c>
      <c r="AT127" s="17">
        <f>IF(AND(AT121=A127, L127="'N"),1,0)</f>
        <v>0</v>
      </c>
      <c r="AU127" s="17">
        <f>IF(AND(AU121=A127, L127="'N"),1,0)</f>
        <v>1</v>
      </c>
      <c r="AV127" s="17">
        <f>IF(AND(AV121=A127, L127="'N"),1,0)</f>
        <v>0</v>
      </c>
      <c r="AW127" s="17">
        <f>IF(AND(AW121=A127, L127="'N"),1,0)</f>
        <v>0</v>
      </c>
      <c r="AX127" s="17">
        <f>IF(AND(AX121=A127, L127="'N"),1,0)</f>
        <v>0</v>
      </c>
      <c r="AY127" s="17">
        <f>IF(AND(AY121=A127, L127="'N"),1,0)</f>
        <v>0</v>
      </c>
      <c r="AZ127" s="22">
        <f>IF(AND(AZ121=A127, L127="'N"),1,0)</f>
        <v>0</v>
      </c>
      <c r="BA127" s="21">
        <f>IF(AND(BA121=A127, L127="'V"),1,0)</f>
        <v>0</v>
      </c>
      <c r="BB127" s="17">
        <f>IF(AND(BB121=A127, L127="'V"),1,0)</f>
        <v>0</v>
      </c>
      <c r="BC127" s="17">
        <f>IF(AND(BC121=A127, L127="'V"),1,0)</f>
        <v>0</v>
      </c>
      <c r="BD127" s="17">
        <f>IF(AND(BD121=A127, L127="'V"),1,0)</f>
        <v>0</v>
      </c>
      <c r="BE127" s="17">
        <f>IF(AND(BE121=A127, L127="'V"),1,0)</f>
        <v>0</v>
      </c>
      <c r="BF127" s="17">
        <f>IF(AND(BF121=A127, L127="'V"),1,0)</f>
        <v>0</v>
      </c>
      <c r="BG127" s="17">
        <f>IF(AND(BG121=A127, L127="'V"),1,0)</f>
        <v>0</v>
      </c>
      <c r="BH127" s="17">
        <f>IF(AND(BH121=A127, L127="'V"),1,0)</f>
        <v>0</v>
      </c>
      <c r="BI127" s="17">
        <f>IF(AND(BI121=A127, L127="'V"),1,0)</f>
        <v>0</v>
      </c>
      <c r="BJ127" s="22">
        <f>IF(AND(BJ121=A127, L127="'V"),1,0)</f>
        <v>0</v>
      </c>
      <c r="BK127" s="3">
        <f>IF(AND(L126="'A",BK121=L127),1,0)</f>
        <v>0</v>
      </c>
      <c r="BL127" s="4">
        <f>IF(AND(L126="'A",BL121=L127),1,0)</f>
        <v>0</v>
      </c>
      <c r="BM127" s="4">
        <f>IF(AND(L126="'A",BM121=L127),1,0)</f>
        <v>0</v>
      </c>
      <c r="BN127" s="4">
        <f>IF(AND(L126="'A",BN121=L127),1,0)</f>
        <v>0</v>
      </c>
      <c r="BO127" s="5">
        <f>IF(AND(L126="'A",BO121=L127),1,0)</f>
        <v>0</v>
      </c>
      <c r="BP127" s="3">
        <f>IF(AND(L126="'Z",BP121=L127),1,0)</f>
        <v>0</v>
      </c>
      <c r="BQ127" s="4">
        <f>IF(AND(L126="'Z",BQ121=L127),1,0)</f>
        <v>0</v>
      </c>
      <c r="BR127" s="4">
        <f>IF(AND(L126="'Z",BR121=L127),1,0)</f>
        <v>0</v>
      </c>
      <c r="BS127" s="4">
        <f>IF(AND(L126="'Z",BS121=L127),1,0)</f>
        <v>0</v>
      </c>
      <c r="BT127" s="5">
        <f>IF(AND(L126="'Z",BT121=L127),1,0)</f>
        <v>0</v>
      </c>
      <c r="BU127" s="3">
        <f>IF(AND(L126="'D",BU121=L127),1,0)</f>
        <v>0</v>
      </c>
      <c r="BV127" s="4">
        <f>IF(AND(L126="'D",BV121=L127),1,0)</f>
        <v>0</v>
      </c>
      <c r="BW127" s="4">
        <f>IF(AND(L126="'D",BW121=L127),1,0)</f>
        <v>0</v>
      </c>
      <c r="BX127" s="4">
        <f>IF(AND(L126="'D",BX121=L127),1,0)</f>
        <v>1</v>
      </c>
      <c r="BY127" s="5">
        <f>IF(AND(L126="'D",BY121=L127),1,0)</f>
        <v>0</v>
      </c>
      <c r="BZ127" s="3">
        <f>IF(AND(L126="'N",BZ121=L127),1,0)</f>
        <v>0</v>
      </c>
      <c r="CA127" s="4">
        <f>IF(AND(L126="'N",CA121=L127),1,0)</f>
        <v>0</v>
      </c>
      <c r="CB127" s="4">
        <f>IF(AND(L126="'N",CB121=L127),1,0)</f>
        <v>0</v>
      </c>
      <c r="CC127" s="4">
        <f>IF(AND(L126="'N",CC121=L127),1,0)</f>
        <v>0</v>
      </c>
      <c r="CD127" s="5">
        <f>IF(AND(L126="'N",CD121=L127),1,0)</f>
        <v>0</v>
      </c>
      <c r="CE127" s="3">
        <f>IF(AND(L126="'V",CE121=L127),1,0)</f>
        <v>0</v>
      </c>
      <c r="CF127" s="4">
        <f>IF(AND(L126="'V",CF121=L127),1,0)</f>
        <v>0</v>
      </c>
      <c r="CG127" s="4">
        <f>IF(AND(L126="'V",CG121=L127),1,0)</f>
        <v>0</v>
      </c>
      <c r="CH127" s="4">
        <f>IF(AND(L126="'V",CH121=L127),1,0)</f>
        <v>0</v>
      </c>
      <c r="CI127" s="5">
        <f>IF(AND(L126="'V",CI121=L127),1,0)</f>
        <v>0</v>
      </c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</row>
    <row r="128" spans="1:215">
      <c r="A128" s="16" t="s">
        <v>6</v>
      </c>
      <c r="B128" s="3">
        <f>IF(ISBLANK(HLOOKUP(A128,C112:L117,2,FALSE)),0,HLOOKUP(A128,C112:L117,2,FALSE) * (C106*B127+C107*C127+C108*D127+C109*E127+C110*F127))</f>
        <v>0</v>
      </c>
      <c r="C128" s="4">
        <f>IF(ISBLANK(HLOOKUP(A128,C112:L117,3,FALSE)),0,HLOOKUP(A128,C112:L117,3,FALSE) * (D106*B127+D107*C127+D108*D127+D109*E127+D110*F127))</f>
        <v>3.2150205761316867E-4</v>
      </c>
      <c r="D128" s="4">
        <f>IF(ISBLANK(HLOOKUP(A128,C112:L117,4,FALSE)),0,HLOOKUP(A128,C112:L117,4,FALSE) * (E106*B127+E107*C127+E108*D127+E109*E127+E110*F127))</f>
        <v>0</v>
      </c>
      <c r="E128" s="4">
        <f>IF(ISBLANK(HLOOKUP(A128,C112:L117,5,FALSE)),0,HLOOKUP(A128,C112:L117,5,FALSE) * (F106*B127+F107*C127+F108*D127+F109*E127+F110*F127))</f>
        <v>0</v>
      </c>
      <c r="F128" s="4">
        <f>IF(ISBLANK(HLOOKUP(A128,C112:L117,6,FALSE)),0,HLOOKUP(A128,C112:L117,6,FALSE) * (G106*B127+G107*C127+G108*D127+G109*E127+G110*F127))</f>
        <v>0</v>
      </c>
      <c r="G128" s="3">
        <f>IF(ISBLANK(HLOOKUP(A128,C112:L117,MATCH(G121,C105:G105,0)+1,FALSE)),0,HLOOKUP(A128,C112:L117,MATCH(G121,C105:G105,0)+1,FALSE))</f>
        <v>0</v>
      </c>
      <c r="H128" s="4">
        <f>IF(ISBLANK(HLOOKUP(A128,C112:L117,MATCH(H121,C105:G105,0)+1,FALSE)),0,HLOOKUP(A128,C112:L117,MATCH(H121,C105:G105,0)+1,FALSE))</f>
        <v>1</v>
      </c>
      <c r="I128" s="4">
        <f>IF(ISBLANK(HLOOKUP(A128,C112:L117,MATCH(I121,C105:G105,0)+1,FALSE)),0,HLOOKUP(A128,C112:L117,MATCH(I121,C105:G105,0)+1,FALSE))</f>
        <v>0</v>
      </c>
      <c r="J128" s="4">
        <f>IF(ISBLANK(HLOOKUP(A128,C112:L117,MATCH(J121,C105:G105,0)+1,FALSE)),0,HLOOKUP(A128,C112:L117,MATCH(J121,C105:G105,0)+1,FALSE))</f>
        <v>0</v>
      </c>
      <c r="K128" s="5">
        <f>IF(ISBLANK(HLOOKUP(A128,C112:L117,MATCH(K121,C105:G105,0)+1,FALSE)),0,HLOOKUP(A128,C112:L117,MATCH(K121,C105:G105,0)+1,FALSE))</f>
        <v>0</v>
      </c>
      <c r="L128" s="32" t="str">
        <f>INDEX(G121:K121,1,MATCH(MAX(G128:K128),G128:K128,0))</f>
        <v>'Z</v>
      </c>
      <c r="M128" s="21">
        <f>IF(AND(M121=A128, L128="'A"),1,0)</f>
        <v>0</v>
      </c>
      <c r="N128" s="17">
        <f>IF(AND(N121=A128, L128="'A"),1,0)</f>
        <v>0</v>
      </c>
      <c r="O128" s="17">
        <f>IF(AND(O121=A128, L128="'A"),1,0)</f>
        <v>0</v>
      </c>
      <c r="P128" s="17">
        <f>IF(AND(P121=A128, L128="'A"),1,0)</f>
        <v>0</v>
      </c>
      <c r="Q128" s="17">
        <f>IF(AND(Q121=A128, L128="'A"),1,0)</f>
        <v>0</v>
      </c>
      <c r="R128" s="17">
        <f>IF(AND(R121=A128, L128="'A"),1,0)</f>
        <v>0</v>
      </c>
      <c r="S128" s="17">
        <f>IF(AND(S121=A128, L128="'A"),1,0)</f>
        <v>0</v>
      </c>
      <c r="T128" s="17">
        <f>IF(AND(T121=A128, L128="'A"),1,0)</f>
        <v>0</v>
      </c>
      <c r="U128" s="17">
        <f>IF(AND(U121=A128, L128="'A"),1,0)</f>
        <v>0</v>
      </c>
      <c r="V128" s="22">
        <f>IF(AND(V121=A128, L128="'A"),1,0)</f>
        <v>0</v>
      </c>
      <c r="W128" s="21">
        <f>IF(AND(W121=A128, L128="'Z"),1,0)</f>
        <v>0</v>
      </c>
      <c r="X128" s="17">
        <f>IF(AND(X121=A128, L128="'Z"),1,0)</f>
        <v>1</v>
      </c>
      <c r="Y128" s="17">
        <f>IF(AND(Y121=A128, L128="'Z"),1,0)</f>
        <v>0</v>
      </c>
      <c r="Z128" s="17">
        <f>IF(AND(Z121=A128, L128="'Z"),1,0)</f>
        <v>0</v>
      </c>
      <c r="AA128" s="17">
        <f>IF(AND(AA121=A128, L128="'Z"),1,0)</f>
        <v>0</v>
      </c>
      <c r="AB128" s="17">
        <f>IF(AND(AB121=A128, L128="'Z"),1,0)</f>
        <v>0</v>
      </c>
      <c r="AC128" s="17">
        <f>IF(AND(AC121=A128, L128="'Z"),1,0)</f>
        <v>0</v>
      </c>
      <c r="AD128" s="17">
        <f>IF(AND(AD121=A128, L128="'Z"),1,0)</f>
        <v>0</v>
      </c>
      <c r="AE128" s="17">
        <f>IF(AND(AE121=A128, L128="'Z"),1,0)</f>
        <v>0</v>
      </c>
      <c r="AF128" s="22">
        <f>IF(AND(AF121=A128, L128="'Z"),1,0)</f>
        <v>0</v>
      </c>
      <c r="AG128" s="21">
        <f>IF(AND(AG121=A128, L128="'D"),1,0)</f>
        <v>0</v>
      </c>
      <c r="AH128" s="17">
        <f>IF(AND(AH121=A128, L128="'D"),1,0)</f>
        <v>0</v>
      </c>
      <c r="AI128" s="17">
        <f>IF(AND(AI121=A128, L128="'D"),1,0)</f>
        <v>0</v>
      </c>
      <c r="AJ128" s="17">
        <f>IF(AND(AJ121=A128, L128="'D"),1,0)</f>
        <v>0</v>
      </c>
      <c r="AK128" s="17">
        <f>IF(AND(AK121=A128, L128="'D"),1,0)</f>
        <v>0</v>
      </c>
      <c r="AL128" s="17">
        <f>IF(AND(AL121=A128, L128="'D"),1,0)</f>
        <v>0</v>
      </c>
      <c r="AM128" s="17">
        <f>IF(AND(AM121=A128, L128="'D"),1,0)</f>
        <v>0</v>
      </c>
      <c r="AN128" s="17">
        <f>IF(AND(AN121=A128, L128="'D"),1,0)</f>
        <v>0</v>
      </c>
      <c r="AO128" s="17">
        <f>IF(AND(AO121=A128, L128="'D"),1,0)</f>
        <v>0</v>
      </c>
      <c r="AP128" s="22">
        <f>IF(AND(AP121=A128, L128="'D"),1,0)</f>
        <v>0</v>
      </c>
      <c r="AQ128" s="21">
        <f>IF(AND(AQ121=A128, L128="'N"),1,0)</f>
        <v>0</v>
      </c>
      <c r="AR128" s="17">
        <f>IF(AND(AR121=A128, L128="'N"),1,0)</f>
        <v>0</v>
      </c>
      <c r="AS128" s="17">
        <f>IF(AND(AS121=A128, L128="'N"),1,0)</f>
        <v>0</v>
      </c>
      <c r="AT128" s="17">
        <f>IF(AND(AT121=A128, L128="'N"),1,0)</f>
        <v>0</v>
      </c>
      <c r="AU128" s="17">
        <f>IF(AND(AU121=A128, L128="'N"),1,0)</f>
        <v>0</v>
      </c>
      <c r="AV128" s="17">
        <f>IF(AND(AV121=A128, L128="'N"),1,0)</f>
        <v>0</v>
      </c>
      <c r="AW128" s="17">
        <f>IF(AND(AW121=A128, L128="'N"),1,0)</f>
        <v>0</v>
      </c>
      <c r="AX128" s="17">
        <f>IF(AND(AX121=A128, L128="'N"),1,0)</f>
        <v>0</v>
      </c>
      <c r="AY128" s="17">
        <f>IF(AND(AY121=A128, L128="'N"),1,0)</f>
        <v>0</v>
      </c>
      <c r="AZ128" s="22">
        <f>IF(AND(AZ121=A128, L128="'N"),1,0)</f>
        <v>0</v>
      </c>
      <c r="BA128" s="21">
        <f>IF(AND(BA121=A128, L128="'V"),1,0)</f>
        <v>0</v>
      </c>
      <c r="BB128" s="17">
        <f>IF(AND(BB121=A128, L128="'V"),1,0)</f>
        <v>0</v>
      </c>
      <c r="BC128" s="17">
        <f>IF(AND(BC121=A128, L128="'V"),1,0)</f>
        <v>0</v>
      </c>
      <c r="BD128" s="17">
        <f>IF(AND(BD121=A128, L128="'V"),1,0)</f>
        <v>0</v>
      </c>
      <c r="BE128" s="17">
        <f>IF(AND(BE121=A128, L128="'V"),1,0)</f>
        <v>0</v>
      </c>
      <c r="BF128" s="17">
        <f>IF(AND(BF121=A128, L128="'V"),1,0)</f>
        <v>0</v>
      </c>
      <c r="BG128" s="17">
        <f>IF(AND(BG121=A128, L128="'V"),1,0)</f>
        <v>0</v>
      </c>
      <c r="BH128" s="17">
        <f>IF(AND(BH121=A128, L128="'V"),1,0)</f>
        <v>0</v>
      </c>
      <c r="BI128" s="17">
        <f>IF(AND(BI121=A128, L128="'V"),1,0)</f>
        <v>0</v>
      </c>
      <c r="BJ128" s="22">
        <f>IF(AND(BJ121=A128, L128="'V"),1,0)</f>
        <v>0</v>
      </c>
      <c r="BK128" s="3">
        <f>IF(AND(L127="'A",BK121=L128),1,0)</f>
        <v>0</v>
      </c>
      <c r="BL128" s="4">
        <f>IF(AND(L127="'A",BL121=L128),1,0)</f>
        <v>0</v>
      </c>
      <c r="BM128" s="4">
        <f>IF(AND(L127="'A",BM121=L128),1,0)</f>
        <v>0</v>
      </c>
      <c r="BN128" s="4">
        <f>IF(AND(L127="'A",BN121=L128),1,0)</f>
        <v>0</v>
      </c>
      <c r="BO128" s="5">
        <f>IF(AND(L127="'A",BO121=L128),1,0)</f>
        <v>0</v>
      </c>
      <c r="BP128" s="3">
        <f>IF(AND(L127="'Z",BP121=L128),1,0)</f>
        <v>0</v>
      </c>
      <c r="BQ128" s="4">
        <f>IF(AND(L127="'Z",BQ121=L128),1,0)</f>
        <v>0</v>
      </c>
      <c r="BR128" s="4">
        <f>IF(AND(L127="'Z",BR121=L128),1,0)</f>
        <v>0</v>
      </c>
      <c r="BS128" s="4">
        <f>IF(AND(L127="'Z",BS121=L128),1,0)</f>
        <v>0</v>
      </c>
      <c r="BT128" s="5">
        <f>IF(AND(L127="'Z",BT121=L128),1,0)</f>
        <v>0</v>
      </c>
      <c r="BU128" s="3">
        <f>IF(AND(L127="'D",BU121=L128),1,0)</f>
        <v>0</v>
      </c>
      <c r="BV128" s="4">
        <f>IF(AND(L127="'D",BV121=L128),1,0)</f>
        <v>0</v>
      </c>
      <c r="BW128" s="4">
        <f>IF(AND(L127="'D",BW121=L128),1,0)</f>
        <v>0</v>
      </c>
      <c r="BX128" s="4">
        <f>IF(AND(L127="'D",BX121=L128),1,0)</f>
        <v>0</v>
      </c>
      <c r="BY128" s="5">
        <f>IF(AND(L127="'D",BY121=L128),1,0)</f>
        <v>0</v>
      </c>
      <c r="BZ128" s="3">
        <f>IF(AND(L127="'N",BZ121=L128),1,0)</f>
        <v>0</v>
      </c>
      <c r="CA128" s="4">
        <f>IF(AND(L127="'N",CA121=L128),1,0)</f>
        <v>1</v>
      </c>
      <c r="CB128" s="4">
        <f>IF(AND(L127="'N",CB121=L128),1,0)</f>
        <v>0</v>
      </c>
      <c r="CC128" s="4">
        <f>IF(AND(L127="'N",CC121=L128),1,0)</f>
        <v>0</v>
      </c>
      <c r="CD128" s="5">
        <f>IF(AND(L127="'N",CD121=L128),1,0)</f>
        <v>0</v>
      </c>
      <c r="CE128" s="3">
        <f>IF(AND(L127="'V",CE121=L128),1,0)</f>
        <v>0</v>
      </c>
      <c r="CF128" s="4">
        <f>IF(AND(L127="'V",CF121=L128),1,0)</f>
        <v>0</v>
      </c>
      <c r="CG128" s="4">
        <f>IF(AND(L127="'V",CG121=L128),1,0)</f>
        <v>0</v>
      </c>
      <c r="CH128" s="4">
        <f>IF(AND(L127="'V",CH121=L128),1,0)</f>
        <v>0</v>
      </c>
      <c r="CI128" s="5">
        <f>IF(AND(L127="'V",CI121=L128),1,0)</f>
        <v>0</v>
      </c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  <c r="EY128" s="9"/>
      <c r="EZ128" s="9"/>
      <c r="FA128" s="9"/>
      <c r="FB128" s="9"/>
      <c r="FC128" s="9"/>
      <c r="FD128" s="9"/>
      <c r="FE128" s="9"/>
      <c r="FF128" s="9"/>
      <c r="FG128" s="9"/>
      <c r="FH128" s="9"/>
      <c r="FI128" s="9"/>
      <c r="FJ128" s="9"/>
      <c r="FK128" s="9"/>
      <c r="FL128" s="9"/>
      <c r="FM128" s="9"/>
      <c r="FN128" s="9"/>
      <c r="FO128" s="9"/>
      <c r="FP128" s="9"/>
      <c r="FQ128" s="9"/>
      <c r="FR128" s="9"/>
      <c r="FS128" s="9"/>
      <c r="FT128" s="9"/>
      <c r="FU128" s="9"/>
      <c r="FV128" s="9"/>
      <c r="FW128" s="9"/>
      <c r="FX128" s="9"/>
      <c r="FY128" s="9"/>
      <c r="FZ128" s="9"/>
      <c r="GA128" s="9"/>
      <c r="GB128" s="9"/>
      <c r="GC128" s="9"/>
      <c r="GD128" s="9"/>
      <c r="GE128" s="9"/>
      <c r="GF128" s="9"/>
      <c r="GG128" s="9"/>
      <c r="GH128" s="9"/>
      <c r="GI128" s="9"/>
      <c r="GJ128" s="9"/>
      <c r="GK128" s="9"/>
      <c r="GL128" s="9"/>
      <c r="GM128" s="9"/>
      <c r="GN128" s="9"/>
      <c r="GO128" s="9"/>
      <c r="GP128" s="9"/>
      <c r="GQ128" s="9"/>
      <c r="GR128" s="9"/>
      <c r="GS128" s="9"/>
      <c r="GT128" s="9"/>
      <c r="GU128" s="9"/>
      <c r="GV128" s="9"/>
      <c r="GW128" s="9"/>
      <c r="GX128" s="9"/>
      <c r="GY128" s="9"/>
      <c r="GZ128" s="9"/>
      <c r="HA128" s="9"/>
      <c r="HB128" s="9"/>
      <c r="HC128" s="9"/>
      <c r="HD128" s="9"/>
      <c r="HE128" s="9"/>
      <c r="HF128" s="9"/>
      <c r="HG128" s="9"/>
    </row>
    <row r="129" spans="1:215">
      <c r="A129" s="16"/>
      <c r="B129" s="3"/>
      <c r="C129" s="4"/>
      <c r="D129" s="4"/>
      <c r="E129" s="4"/>
      <c r="F129" s="4"/>
      <c r="G129" s="3"/>
      <c r="H129" s="4"/>
      <c r="I129" s="4"/>
      <c r="J129" s="4"/>
      <c r="K129" s="5"/>
      <c r="L129" s="32"/>
      <c r="M129" s="21"/>
      <c r="N129" s="17"/>
      <c r="O129" s="17"/>
      <c r="P129" s="17"/>
      <c r="Q129" s="17"/>
      <c r="R129" s="17"/>
      <c r="S129" s="17"/>
      <c r="T129" s="17"/>
      <c r="U129" s="17"/>
      <c r="V129" s="22"/>
      <c r="W129" s="21"/>
      <c r="X129" s="17"/>
      <c r="Y129" s="17"/>
      <c r="Z129" s="17"/>
      <c r="AA129" s="17"/>
      <c r="AB129" s="17"/>
      <c r="AC129" s="17"/>
      <c r="AD129" s="17"/>
      <c r="AE129" s="17"/>
      <c r="AF129" s="22"/>
      <c r="AG129" s="21"/>
      <c r="AH129" s="17"/>
      <c r="AI129" s="17"/>
      <c r="AJ129" s="17"/>
      <c r="AK129" s="17"/>
      <c r="AL129" s="17"/>
      <c r="AM129" s="17"/>
      <c r="AN129" s="17"/>
      <c r="AO129" s="17"/>
      <c r="AP129" s="22"/>
      <c r="AQ129" s="21"/>
      <c r="AR129" s="17"/>
      <c r="AS129" s="17"/>
      <c r="AT129" s="17"/>
      <c r="AU129" s="17"/>
      <c r="AV129" s="17"/>
      <c r="AW129" s="17"/>
      <c r="AX129" s="17"/>
      <c r="AY129" s="17"/>
      <c r="AZ129" s="22"/>
      <c r="BA129" s="21"/>
      <c r="BB129" s="17"/>
      <c r="BC129" s="17"/>
      <c r="BD129" s="17"/>
      <c r="BE129" s="17"/>
      <c r="BF129" s="17"/>
      <c r="BG129" s="17"/>
      <c r="BH129" s="17"/>
      <c r="BI129" s="17"/>
      <c r="BJ129" s="22"/>
      <c r="BK129" s="3"/>
      <c r="BL129" s="4"/>
      <c r="BM129" s="4"/>
      <c r="BN129" s="4"/>
      <c r="BO129" s="5"/>
      <c r="BP129" s="3"/>
      <c r="BQ129" s="4"/>
      <c r="BR129" s="4"/>
      <c r="BS129" s="4"/>
      <c r="BT129" s="5"/>
      <c r="BU129" s="3"/>
      <c r="BV129" s="4"/>
      <c r="BW129" s="4"/>
      <c r="BX129" s="4"/>
      <c r="BY129" s="5"/>
      <c r="BZ129" s="3"/>
      <c r="CA129" s="4"/>
      <c r="CB129" s="4"/>
      <c r="CC129" s="4"/>
      <c r="CD129" s="5"/>
      <c r="CE129" s="3"/>
      <c r="CF129" s="4"/>
      <c r="CG129" s="4"/>
      <c r="CH129" s="4"/>
      <c r="CI129" s="5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</row>
    <row r="130" spans="1:215">
      <c r="A130" s="16" t="s">
        <v>5</v>
      </c>
      <c r="B130" s="3">
        <f>IF(ISBLANK(HLOOKUP(A130,C112:L117,2,FALSE)),0,HLOOKUP(A130,C112:L117,2,FALSE))</f>
        <v>1</v>
      </c>
      <c r="C130" s="4">
        <f>IF(ISBLANK(HLOOKUP(A130,C112:L117,3,FALSE)),0,HLOOKUP(A130,C112:L117,3,FALSE))</f>
        <v>0</v>
      </c>
      <c r="D130" s="4">
        <f>IF(ISBLANK(HLOOKUP(A130,C112:L117,4,FALSE)),0,HLOOKUP(A130,C112:L117,4,FALSE))</f>
        <v>0</v>
      </c>
      <c r="E130" s="4">
        <f>IF(ISBLANK(HLOOKUP(A130,C112:L117,5,FALSE)),0,HLOOKUP(A130,C112:L117,5,FALSE))</f>
        <v>0</v>
      </c>
      <c r="F130" s="4">
        <f>IF(ISBLANK(HLOOKUP(A130,C112:L117,6,FALSE)),0,HLOOKUP(A130,C112:L117,6,FALSE))</f>
        <v>0</v>
      </c>
      <c r="G130" s="3">
        <f>IF(ISBLANK(HLOOKUP(A130,C112:L117,MATCH(G121,C105:G105,0)+1,FALSE)),0,HLOOKUP(L131,C105:G110,MATCH(G121,C105:G105,0)+1,FALSE)*B130)</f>
        <v>1</v>
      </c>
      <c r="H130" s="4">
        <f>IF(ISBLANK(HLOOKUP(A130,C112:L117,MATCH(H121,C105:G105,0)+1,FALSE)),0,HLOOKUP(L131,C105:G110,MATCH(H121,C105:G105,0)+1,FALSE)*C130)</f>
        <v>0</v>
      </c>
      <c r="I130" s="4">
        <f>IF(ISBLANK(HLOOKUP(A130,C112:L117,MATCH(I121,C105:G105,0)+1,FALSE)),0,HLOOKUP(L131,C105:G110,MATCH(I121,C105:G105,0)+1,FALSE)*D130)</f>
        <v>0</v>
      </c>
      <c r="J130" s="4">
        <f>IF(ISBLANK(HLOOKUP(A130,C112:L117,MATCH(J121,C105:G105,0)+1,FALSE)),0,HLOOKUP(L131,C105:G110,MATCH(J121,C105:G105,0)+1,FALSE)*E130)</f>
        <v>0</v>
      </c>
      <c r="K130" s="5">
        <f>IF(ISBLANK(HLOOKUP(A130,C112:L117,MATCH(K121,C105:G105,0)+1,FALSE)),0,HLOOKUP(L131,C105:G110,MATCH(K121,C105:G105,0)+1,FALSE)*F130)</f>
        <v>0</v>
      </c>
      <c r="L130" s="32" t="str">
        <f>INDEX(G121:K121,1,MATCH(MAX(G130:K130),G130:K130,0))</f>
        <v>'A</v>
      </c>
      <c r="M130" s="21">
        <f>IF(AND(M121=A130, L130="'A"),1,0)</f>
        <v>1</v>
      </c>
      <c r="N130" s="17">
        <f>IF(AND(N121=A130, L130="'A"),1,0)</f>
        <v>0</v>
      </c>
      <c r="O130" s="17">
        <f>IF(AND(O121=A130, L130="'A"),1,0)</f>
        <v>0</v>
      </c>
      <c r="P130" s="17">
        <f>IF(AND(P121=A130, L130="'A"),1,0)</f>
        <v>0</v>
      </c>
      <c r="Q130" s="17">
        <f>IF(AND(Q121=A130, L130="'A"),1,0)</f>
        <v>0</v>
      </c>
      <c r="R130" s="17">
        <f>IF(AND(R121=A130, L130="'A"),1,0)</f>
        <v>0</v>
      </c>
      <c r="S130" s="17">
        <f>IF(AND(S121=A130, L130="'A"),1,0)</f>
        <v>0</v>
      </c>
      <c r="T130" s="17">
        <f>IF(AND(T121=A130, L130="'A"),1,0)</f>
        <v>0</v>
      </c>
      <c r="U130" s="17">
        <f>IF(AND(U121=A130, L130="'A"),1,0)</f>
        <v>0</v>
      </c>
      <c r="V130" s="22">
        <f>IF(AND(V121=A130, L130="'A"),1,0)</f>
        <v>0</v>
      </c>
      <c r="W130" s="21">
        <f>IF(AND(W121=A130, L130="'Z"),1,0)</f>
        <v>0</v>
      </c>
      <c r="X130" s="17">
        <f>IF(AND(X121=A130, L130="'Z"),1,0)</f>
        <v>0</v>
      </c>
      <c r="Y130" s="17">
        <f>IF(AND(Y121=A130, L130="'Z"),1,0)</f>
        <v>0</v>
      </c>
      <c r="Z130" s="17">
        <f>IF(AND(Z121=A130, L130="'Z"),1,0)</f>
        <v>0</v>
      </c>
      <c r="AA130" s="17">
        <f>IF(AND(AA121=A130, L130="'Z"),1,0)</f>
        <v>0</v>
      </c>
      <c r="AB130" s="17">
        <f>IF(AND(AB121=A130, L130="'Z"),1,0)</f>
        <v>0</v>
      </c>
      <c r="AC130" s="17">
        <f>IF(AND(AC121=A130, L130="'Z"),1,0)</f>
        <v>0</v>
      </c>
      <c r="AD130" s="17">
        <f>IF(AND(AD121=A130, L130="'Z"),1,0)</f>
        <v>0</v>
      </c>
      <c r="AE130" s="17">
        <f>IF(AND(AE121=A130, L130="'Z"),1,0)</f>
        <v>0</v>
      </c>
      <c r="AF130" s="22">
        <f>IF(AND(AF121=A130, L130="'Z"),1,0)</f>
        <v>0</v>
      </c>
      <c r="AG130" s="21">
        <f>IF(AND(AG121=A130, L130="'D"),1,0)</f>
        <v>0</v>
      </c>
      <c r="AH130" s="17">
        <f>IF(AND(AH121=A130, L130="'D"),1,0)</f>
        <v>0</v>
      </c>
      <c r="AI130" s="17">
        <f>IF(AND(AI121=A130, L130="'D"),1,0)</f>
        <v>0</v>
      </c>
      <c r="AJ130" s="17">
        <f>IF(AND(AJ121=A130, L130="'D"),1,0)</f>
        <v>0</v>
      </c>
      <c r="AK130" s="17">
        <f>IF(AND(AK121=A130, L130="'D"),1,0)</f>
        <v>0</v>
      </c>
      <c r="AL130" s="17">
        <f>IF(AND(AL121=A130, L130="'D"),1,0)</f>
        <v>0</v>
      </c>
      <c r="AM130" s="17">
        <f>IF(AND(AM121=A130, L130="'D"),1,0)</f>
        <v>0</v>
      </c>
      <c r="AN130" s="17">
        <f>IF(AND(AN121=A130, L130="'D"),1,0)</f>
        <v>0</v>
      </c>
      <c r="AO130" s="17">
        <f>IF(AND(AO121=A130, L130="'D"),1,0)</f>
        <v>0</v>
      </c>
      <c r="AP130" s="22">
        <f>IF(AND(AP121=A130, L130="'D"),1,0)</f>
        <v>0</v>
      </c>
      <c r="AQ130" s="21">
        <f>IF(AND(AQ121=A130, L130="'N"),1,0)</f>
        <v>0</v>
      </c>
      <c r="AR130" s="17">
        <f>IF(AND(AR121=A130, L130="'N"),1,0)</f>
        <v>0</v>
      </c>
      <c r="AS130" s="17">
        <f>IF(AND(AS121=A130, L130="'N"),1,0)</f>
        <v>0</v>
      </c>
      <c r="AT130" s="17">
        <f>IF(AND(AT121=A130, L130="'N"),1,0)</f>
        <v>0</v>
      </c>
      <c r="AU130" s="17">
        <f>IF(AND(AU121=A130, L130="'N"),1,0)</f>
        <v>0</v>
      </c>
      <c r="AV130" s="17">
        <f>IF(AND(AV121=A130, L130="'N"),1,0)</f>
        <v>0</v>
      </c>
      <c r="AW130" s="17">
        <f>IF(AND(AW121=A130, L130="'N"),1,0)</f>
        <v>0</v>
      </c>
      <c r="AX130" s="17">
        <f>IF(AND(AX121=A130, L130="'N"),1,0)</f>
        <v>0</v>
      </c>
      <c r="AY130" s="17">
        <f>IF(AND(AY121=A130, L130="'N"),1,0)</f>
        <v>0</v>
      </c>
      <c r="AZ130" s="22">
        <f>IF(AND(AZ121=A130, L130="'N"),1,0)</f>
        <v>0</v>
      </c>
      <c r="BA130" s="21">
        <f>IF(AND(BA121=A130, L130="'V"),1,0)</f>
        <v>0</v>
      </c>
      <c r="BB130" s="17">
        <f>IF(AND(BB121=A130, L130="'V"),1,0)</f>
        <v>0</v>
      </c>
      <c r="BC130" s="17">
        <f>IF(AND(BC121=A130, L130="'V"),1,0)</f>
        <v>0</v>
      </c>
      <c r="BD130" s="17">
        <f>IF(AND(BD121=A130, L130="'V"),1,0)</f>
        <v>0</v>
      </c>
      <c r="BE130" s="17">
        <f>IF(AND(BE121=A130, L130="'V"),1,0)</f>
        <v>0</v>
      </c>
      <c r="BF130" s="17">
        <f>IF(AND(BF121=A130, L130="'V"),1,0)</f>
        <v>0</v>
      </c>
      <c r="BG130" s="17">
        <f>IF(AND(BG121=A130, L130="'V"),1,0)</f>
        <v>0</v>
      </c>
      <c r="BH130" s="17">
        <f>IF(AND(BH121=A130, L130="'V"),1,0)</f>
        <v>0</v>
      </c>
      <c r="BI130" s="17">
        <f>IF(AND(BI121=A130, L130="'V"),1,0)</f>
        <v>0</v>
      </c>
      <c r="BJ130" s="22">
        <f>IF(AND(BJ121=A130, L130="'V"),1,0)</f>
        <v>0</v>
      </c>
      <c r="BK130" s="3">
        <f>IF(AND(L129="'A",BK121=L130),1,0)</f>
        <v>0</v>
      </c>
      <c r="BL130" s="4">
        <f>IF(AND(L129="'A",BL121=L130),1,0)</f>
        <v>0</v>
      </c>
      <c r="BM130" s="4">
        <f>IF(AND(L129="'A",BM121=L130),1,0)</f>
        <v>0</v>
      </c>
      <c r="BN130" s="4">
        <f>IF(AND(L129="'A",BN121=L130),1,0)</f>
        <v>0</v>
      </c>
      <c r="BO130" s="5">
        <f>IF(AND(L129="'A",BO121=L130),1,0)</f>
        <v>0</v>
      </c>
      <c r="BP130" s="3">
        <f>IF(AND(L129="'Z",BP121=L130),1,0)</f>
        <v>0</v>
      </c>
      <c r="BQ130" s="4">
        <f>IF(AND(L129="'Z",BQ121=L130),1,0)</f>
        <v>0</v>
      </c>
      <c r="BR130" s="4">
        <f>IF(AND(L129="'Z",BR121=L130),1,0)</f>
        <v>0</v>
      </c>
      <c r="BS130" s="4">
        <f>IF(AND(L129="'Z",BS121=L130),1,0)</f>
        <v>0</v>
      </c>
      <c r="BT130" s="5">
        <f>IF(AND(L129="'Z",BT121=L130),1,0)</f>
        <v>0</v>
      </c>
      <c r="BU130" s="3">
        <f>IF(AND(L129="'D",BU121=L130),1,0)</f>
        <v>0</v>
      </c>
      <c r="BV130" s="4">
        <f>IF(AND(L129="'D",BV121=L130),1,0)</f>
        <v>0</v>
      </c>
      <c r="BW130" s="4">
        <f>IF(AND(L129="'D",BW121=L130),1,0)</f>
        <v>0</v>
      </c>
      <c r="BX130" s="4">
        <f>IF(AND(L129="'D",BX121=L130),1,0)</f>
        <v>0</v>
      </c>
      <c r="BY130" s="5">
        <f>IF(AND(L129="'D",BY121=L130),1,0)</f>
        <v>0</v>
      </c>
      <c r="BZ130" s="3">
        <f>IF(AND(L129="'N",BZ121=L130),1,0)</f>
        <v>0</v>
      </c>
      <c r="CA130" s="4">
        <f>IF(AND(L129="'N",CA121=L130),1,0)</f>
        <v>0</v>
      </c>
      <c r="CB130" s="4">
        <f>IF(AND(L129="'N",CB121=L130),1,0)</f>
        <v>0</v>
      </c>
      <c r="CC130" s="4">
        <f>IF(AND(L129="'N",CC121=L130),1,0)</f>
        <v>0</v>
      </c>
      <c r="CD130" s="5">
        <f>IF(AND(L129="'N",CD121=L130),1,0)</f>
        <v>0</v>
      </c>
      <c r="CE130" s="3">
        <f>IF(AND(L129="'V",CE121=L130),1,0)</f>
        <v>0</v>
      </c>
      <c r="CF130" s="4">
        <f>IF(AND(L129="'V",CF121=L130),1,0)</f>
        <v>0</v>
      </c>
      <c r="CG130" s="4">
        <f>IF(AND(L129="'V",CG121=L130),1,0)</f>
        <v>0</v>
      </c>
      <c r="CH130" s="4">
        <f>IF(AND(L129="'V",CH121=L130),1,0)</f>
        <v>0</v>
      </c>
      <c r="CI130" s="5">
        <f>IF(AND(L129="'V",CI121=L130),1,0)</f>
        <v>0</v>
      </c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</row>
    <row r="131" spans="1:215">
      <c r="A131" s="16" t="s">
        <v>14</v>
      </c>
      <c r="B131" s="3">
        <f>IF(ISBLANK(HLOOKUP(A131,C112:L117,2,FALSE)),0,HLOOKUP(A131,C112:L117,2,FALSE) * (C106*B130+C107*C130+C108*D130+C109*E130+C110*F130))</f>
        <v>0</v>
      </c>
      <c r="C131" s="4">
        <f>IF(ISBLANK(HLOOKUP(A131,C112:L117,3,FALSE)),0,HLOOKUP(A131,C112:L117,3,FALSE) * (D106*B130+D107*C130+D108*D130+D109*E130+D110*F130))</f>
        <v>0</v>
      </c>
      <c r="D131" s="4">
        <f>IF(ISBLANK(HLOOKUP(A131,C112:L117,4,FALSE)),0,HLOOKUP(A131,C112:L117,4,FALSE) * (E106*B130+E107*C130+E108*D130+E109*E130+E110*F130))</f>
        <v>0.83333333333333337</v>
      </c>
      <c r="E131" s="4">
        <f>IF(ISBLANK(HLOOKUP(A131,C112:L117,5,FALSE)),0,HLOOKUP(A131,C112:L117,5,FALSE) * (F106*B130+F107*C130+F108*D130+F109*E130+F110*F130))</f>
        <v>0</v>
      </c>
      <c r="F131" s="4">
        <f>IF(ISBLANK(HLOOKUP(A131,C112:L117,6,FALSE)),0,HLOOKUP(A131,C112:L117,6,FALSE) * (G106*B130+G107*C130+G108*D130+G109*E130+G110*F130))</f>
        <v>0</v>
      </c>
      <c r="G131" s="3">
        <f>IF(ISBLANK(HLOOKUP(A131,C112:L117,MATCH(G121,C105:G105,0)+1,FALSE)),0,HLOOKUP(L132,C105:G110,MATCH(G121,C105:G105,0)+1,FALSE)*B131)</f>
        <v>0</v>
      </c>
      <c r="H131" s="4">
        <f>IF(ISBLANK(HLOOKUP(A131,C112:L117,MATCH(H121,C105:G105,0)+1,FALSE)),0,HLOOKUP(L132,C105:G110,MATCH(H121,C105:G105,0)+1,FALSE)*C131)</f>
        <v>0</v>
      </c>
      <c r="I131" s="4">
        <f>IF(ISBLANK(HLOOKUP(A131,C112:L117,MATCH(I121,C105:G105,0)+1,FALSE)),0,HLOOKUP(L132,C105:G110,MATCH(I121,C105:G105,0)+1,FALSE)*D131)</f>
        <v>0.83333333333333337</v>
      </c>
      <c r="J131" s="4">
        <f>IF(ISBLANK(HLOOKUP(A131,C112:L117,MATCH(J121,C105:G105,0)+1,FALSE)),0,HLOOKUP(L132,C105:G110,MATCH(J121,C105:G105,0)+1,FALSE)*E131)</f>
        <v>0</v>
      </c>
      <c r="K131" s="5">
        <f>IF(ISBLANK(HLOOKUP(A131,C112:L117,MATCH(K121,C105:G105,0)+1,FALSE)),0,HLOOKUP(L132,C105:G110,MATCH(K121,C105:G105,0)+1,FALSE)*F131)</f>
        <v>0</v>
      </c>
      <c r="L131" s="32" t="str">
        <f>INDEX(G121:K121,1,MATCH(MAX(G131:K131),G131:K131,0))</f>
        <v>'D</v>
      </c>
      <c r="M131" s="21">
        <f>IF(AND(M121=A131, L131="'A"),1,0)</f>
        <v>0</v>
      </c>
      <c r="N131" s="17">
        <f>IF(AND(N121=A131, L131="'A"),1,0)</f>
        <v>0</v>
      </c>
      <c r="O131" s="17">
        <f>IF(AND(O121=A131, L131="'A"),1,0)</f>
        <v>0</v>
      </c>
      <c r="P131" s="17">
        <f>IF(AND(P121=A131, L131="'A"),1,0)</f>
        <v>0</v>
      </c>
      <c r="Q131" s="17">
        <f>IF(AND(Q121=A131, L131="'A"),1,0)</f>
        <v>0</v>
      </c>
      <c r="R131" s="17">
        <f>IF(AND(R121=A131, L131="'A"),1,0)</f>
        <v>0</v>
      </c>
      <c r="S131" s="17">
        <f>IF(AND(S121=A131, L131="'A"),1,0)</f>
        <v>0</v>
      </c>
      <c r="T131" s="17">
        <f>IF(AND(T121=A131, L131="'A"),1,0)</f>
        <v>0</v>
      </c>
      <c r="U131" s="17">
        <f>IF(AND(U121=A131, L131="'A"),1,0)</f>
        <v>0</v>
      </c>
      <c r="V131" s="22">
        <f>IF(AND(V121=A131, L131="'A"),1,0)</f>
        <v>0</v>
      </c>
      <c r="W131" s="21">
        <f>IF(AND(W121=A131, L131="'Z"),1,0)</f>
        <v>0</v>
      </c>
      <c r="X131" s="17">
        <f>IF(AND(X121=A131, L131="'Z"),1,0)</f>
        <v>0</v>
      </c>
      <c r="Y131" s="17">
        <f>IF(AND(Y121=A131, L131="'Z"),1,0)</f>
        <v>0</v>
      </c>
      <c r="Z131" s="17">
        <f>IF(AND(Z121=A131, L131="'Z"),1,0)</f>
        <v>0</v>
      </c>
      <c r="AA131" s="17">
        <f>IF(AND(AA121=A131, L131="'Z"),1,0)</f>
        <v>0</v>
      </c>
      <c r="AB131" s="17">
        <f>IF(AND(AB121=A131, L131="'Z"),1,0)</f>
        <v>0</v>
      </c>
      <c r="AC131" s="17">
        <f>IF(AND(AC121=A131, L131="'Z"),1,0)</f>
        <v>0</v>
      </c>
      <c r="AD131" s="17">
        <f>IF(AND(AD121=A131, L131="'Z"),1,0)</f>
        <v>0</v>
      </c>
      <c r="AE131" s="17">
        <f>IF(AND(AE121=A131, L131="'Z"),1,0)</f>
        <v>0</v>
      </c>
      <c r="AF131" s="22">
        <f>IF(AND(AF121=A131, L131="'Z"),1,0)</f>
        <v>0</v>
      </c>
      <c r="AG131" s="21">
        <f>IF(AND(AG121=A131, L131="'D"),1,0)</f>
        <v>0</v>
      </c>
      <c r="AH131" s="17">
        <f>IF(AND(AH121=A131, L131="'D"),1,0)</f>
        <v>0</v>
      </c>
      <c r="AI131" s="17">
        <f>IF(AND(AI121=A131, L131="'D"),1,0)</f>
        <v>0</v>
      </c>
      <c r="AJ131" s="17">
        <f>IF(AND(AJ121=A131, L131="'D"),1,0)</f>
        <v>0</v>
      </c>
      <c r="AK131" s="17">
        <f>IF(AND(AK121=A131, L131="'D"),1,0)</f>
        <v>0</v>
      </c>
      <c r="AL131" s="17">
        <f>IF(AND(AL121=A131, L131="'D"),1,0)</f>
        <v>0</v>
      </c>
      <c r="AM131" s="17">
        <f>IF(AND(AM121=A131, L131="'D"),1,0)</f>
        <v>0</v>
      </c>
      <c r="AN131" s="17">
        <f>IF(AND(AN121=A131, L131="'D"),1,0)</f>
        <v>0</v>
      </c>
      <c r="AO131" s="17">
        <f>IF(AND(AO121=A131, L131="'D"),1,0)</f>
        <v>0</v>
      </c>
      <c r="AP131" s="22">
        <f>IF(AND(AP121=A131, L131="'D"),1,0)</f>
        <v>1</v>
      </c>
      <c r="AQ131" s="21">
        <f>IF(AND(AQ121=A131, L131="'N"),1,0)</f>
        <v>0</v>
      </c>
      <c r="AR131" s="17">
        <f>IF(AND(AR121=A131, L131="'N"),1,0)</f>
        <v>0</v>
      </c>
      <c r="AS131" s="17">
        <f>IF(AND(AS121=A131, L131="'N"),1,0)</f>
        <v>0</v>
      </c>
      <c r="AT131" s="17">
        <f>IF(AND(AT121=A131, L131="'N"),1,0)</f>
        <v>0</v>
      </c>
      <c r="AU131" s="17">
        <f>IF(AND(AU121=A131, L131="'N"),1,0)</f>
        <v>0</v>
      </c>
      <c r="AV131" s="17">
        <f>IF(AND(AV121=A131, L131="'N"),1,0)</f>
        <v>0</v>
      </c>
      <c r="AW131" s="17">
        <f>IF(AND(AW121=A131, L131="'N"),1,0)</f>
        <v>0</v>
      </c>
      <c r="AX131" s="17">
        <f>IF(AND(AX121=A131, L131="'N"),1,0)</f>
        <v>0</v>
      </c>
      <c r="AY131" s="17">
        <f>IF(AND(AY121=A131, L131="'N"),1,0)</f>
        <v>0</v>
      </c>
      <c r="AZ131" s="22">
        <f>IF(AND(AZ121=A131, L131="'N"),1,0)</f>
        <v>0</v>
      </c>
      <c r="BA131" s="21">
        <f>IF(AND(BA121=A131, L131="'V"),1,0)</f>
        <v>0</v>
      </c>
      <c r="BB131" s="17">
        <f>IF(AND(BB121=A131, L131="'V"),1,0)</f>
        <v>0</v>
      </c>
      <c r="BC131" s="17">
        <f>IF(AND(BC121=A131, L131="'V"),1,0)</f>
        <v>0</v>
      </c>
      <c r="BD131" s="17">
        <f>IF(AND(BD121=A131, L131="'V"),1,0)</f>
        <v>0</v>
      </c>
      <c r="BE131" s="17">
        <f>IF(AND(BE121=A131, L131="'V"),1,0)</f>
        <v>0</v>
      </c>
      <c r="BF131" s="17">
        <f>IF(AND(BF121=A131, L131="'V"),1,0)</f>
        <v>0</v>
      </c>
      <c r="BG131" s="17">
        <f>IF(AND(BG121=A131, L131="'V"),1,0)</f>
        <v>0</v>
      </c>
      <c r="BH131" s="17">
        <f>IF(AND(BH121=A131, L131="'V"),1,0)</f>
        <v>0</v>
      </c>
      <c r="BI131" s="17">
        <f>IF(AND(BI121=A131, L131="'V"),1,0)</f>
        <v>0</v>
      </c>
      <c r="BJ131" s="22">
        <f>IF(AND(BJ121=A131, L131="'V"),1,0)</f>
        <v>0</v>
      </c>
      <c r="BK131" s="3">
        <f>IF(AND(L130="'A",BK121=L131),1,0)</f>
        <v>0</v>
      </c>
      <c r="BL131" s="4">
        <f>IF(AND(L130="'A",BL121=L131),1,0)</f>
        <v>0</v>
      </c>
      <c r="BM131" s="4">
        <f>IF(AND(L130="'A",BM121=L131),1,0)</f>
        <v>1</v>
      </c>
      <c r="BN131" s="4">
        <f>IF(AND(L130="'A",BN121=L131),1,0)</f>
        <v>0</v>
      </c>
      <c r="BO131" s="5">
        <f>IF(AND(L130="'A",BO121=L131),1,0)</f>
        <v>0</v>
      </c>
      <c r="BP131" s="3">
        <f>IF(AND(L130="'Z",BP121=L131),1,0)</f>
        <v>0</v>
      </c>
      <c r="BQ131" s="4">
        <f>IF(AND(L130="'Z",BQ121=L131),1,0)</f>
        <v>0</v>
      </c>
      <c r="BR131" s="4">
        <f>IF(AND(L130="'Z",BR121=L131),1,0)</f>
        <v>0</v>
      </c>
      <c r="BS131" s="4">
        <f>IF(AND(L130="'Z",BS121=L131),1,0)</f>
        <v>0</v>
      </c>
      <c r="BT131" s="5">
        <f>IF(AND(L130="'Z",BT121=L131),1,0)</f>
        <v>0</v>
      </c>
      <c r="BU131" s="3">
        <f>IF(AND(L130="'D",BU121=L131),1,0)</f>
        <v>0</v>
      </c>
      <c r="BV131" s="4">
        <f>IF(AND(L130="'D",BV121=L131),1,0)</f>
        <v>0</v>
      </c>
      <c r="BW131" s="4">
        <f>IF(AND(L130="'D",BW121=L131),1,0)</f>
        <v>0</v>
      </c>
      <c r="BX131" s="4">
        <f>IF(AND(L130="'D",BX121=L131),1,0)</f>
        <v>0</v>
      </c>
      <c r="BY131" s="5">
        <f>IF(AND(L130="'D",BY121=L131),1,0)</f>
        <v>0</v>
      </c>
      <c r="BZ131" s="3">
        <f>IF(AND(L130="'N",BZ121=L131),1,0)</f>
        <v>0</v>
      </c>
      <c r="CA131" s="4">
        <f>IF(AND(L130="'N",CA121=L131),1,0)</f>
        <v>0</v>
      </c>
      <c r="CB131" s="4">
        <f>IF(AND(L130="'N",CB121=L131),1,0)</f>
        <v>0</v>
      </c>
      <c r="CC131" s="4">
        <f>IF(AND(L130="'N",CC121=L131),1,0)</f>
        <v>0</v>
      </c>
      <c r="CD131" s="5">
        <f>IF(AND(L130="'N",CD121=L131),1,0)</f>
        <v>0</v>
      </c>
      <c r="CE131" s="3">
        <f>IF(AND(L130="'V",CE121=L131),1,0)</f>
        <v>0</v>
      </c>
      <c r="CF131" s="4">
        <f>IF(AND(L130="'V",CF121=L131),1,0)</f>
        <v>0</v>
      </c>
      <c r="CG131" s="4">
        <f>IF(AND(L130="'V",CG121=L131),1,0)</f>
        <v>0</v>
      </c>
      <c r="CH131" s="4">
        <f>IF(AND(L130="'V",CH121=L131),1,0)</f>
        <v>0</v>
      </c>
      <c r="CI131" s="5">
        <f>IF(AND(L130="'V",CI121=L131),1,0)</f>
        <v>0</v>
      </c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</row>
    <row r="132" spans="1:215">
      <c r="A132" s="16" t="s">
        <v>9</v>
      </c>
      <c r="B132" s="3">
        <f>IF(ISBLANK(HLOOKUP(A132,C112:L117,2,FALSE)),0,HLOOKUP(A132,C112:L117,2,FALSE) * (C106*B131+C107*C131+C108*D131+C109*E131+C110*F131))</f>
        <v>0</v>
      </c>
      <c r="C132" s="4">
        <f>IF(ISBLANK(HLOOKUP(A132,C112:L117,3,FALSE)),0,HLOOKUP(A132,C112:L117,3,FALSE) * (D106*B131+D107*C131+D108*D131+D109*E131+D110*F131))</f>
        <v>0</v>
      </c>
      <c r="D132" s="4">
        <f>IF(ISBLANK(HLOOKUP(A132,C112:L117,4,FALSE)),0,HLOOKUP(A132,C112:L117,4,FALSE) * (E106*B131+E107*C131+E108*D131+E109*E131+E110*F131))</f>
        <v>0</v>
      </c>
      <c r="E132" s="4">
        <f>IF(ISBLANK(HLOOKUP(A132,C112:L117,5,FALSE)),0,HLOOKUP(A132,C112:L117,5,FALSE) * (F106*B131+F107*C131+F108*D131+F109*E131+F110*F131))</f>
        <v>0.41666666666666669</v>
      </c>
      <c r="F132" s="4">
        <f>IF(ISBLANK(HLOOKUP(A132,C112:L117,6,FALSE)),0,HLOOKUP(A132,C112:L117,6,FALSE) * (G106*B131+G107*C131+G108*D131+G109*E131+G110*F131))</f>
        <v>0</v>
      </c>
      <c r="G132" s="3">
        <f>IF(ISBLANK(HLOOKUP(A132,C112:L117,MATCH(G121,C105:G105,0)+1,FALSE)),0,HLOOKUP(L133,C105:G110,MATCH(G121,C105:G105,0)+1,FALSE)*B132)</f>
        <v>0</v>
      </c>
      <c r="H132" s="4">
        <f>IF(ISBLANK(HLOOKUP(A132,C112:L117,MATCH(H121,C105:G105,0)+1,FALSE)),0,HLOOKUP(L133,C105:G110,MATCH(H121,C105:G105,0)+1,FALSE)*C132)</f>
        <v>0</v>
      </c>
      <c r="I132" s="4">
        <f>IF(ISBLANK(HLOOKUP(A132,C112:L117,MATCH(I121,C105:G105,0)+1,FALSE)),0,HLOOKUP(L133,C105:G110,MATCH(I121,C105:G105,0)+1,FALSE)*D132)</f>
        <v>0</v>
      </c>
      <c r="J132" s="4">
        <f>IF(ISBLANK(HLOOKUP(A132,C112:L117,MATCH(J121,C105:G105,0)+1,FALSE)),0,HLOOKUP(L133,C105:G110,MATCH(J121,C105:G105,0)+1,FALSE)*E132)</f>
        <v>0.27777777777777779</v>
      </c>
      <c r="K132" s="5">
        <f>IF(ISBLANK(HLOOKUP(A132,C112:L117,MATCH(K121,C105:G105,0)+1,FALSE)),0,HLOOKUP(L133,C105:G110,MATCH(K121,C105:G105,0)+1,FALSE)*F132)</f>
        <v>0</v>
      </c>
      <c r="L132" s="32" t="str">
        <f>INDEX(G121:K121,1,MATCH(MAX(G132:K132),G132:K132,0))</f>
        <v>'N</v>
      </c>
      <c r="M132" s="21">
        <f>IF(AND(M121=A132, L132="'A"),1,0)</f>
        <v>0</v>
      </c>
      <c r="N132" s="17">
        <f>IF(AND(N121=A132, L132="'A"),1,0)</f>
        <v>0</v>
      </c>
      <c r="O132" s="17">
        <f>IF(AND(O121=A132, L132="'A"),1,0)</f>
        <v>0</v>
      </c>
      <c r="P132" s="17">
        <f>IF(AND(P121=A132, L132="'A"),1,0)</f>
        <v>0</v>
      </c>
      <c r="Q132" s="17">
        <f>IF(AND(Q121=A132, L132="'A"),1,0)</f>
        <v>0</v>
      </c>
      <c r="R132" s="17">
        <f>IF(AND(R121=A132, L132="'A"),1,0)</f>
        <v>0</v>
      </c>
      <c r="S132" s="17">
        <f>IF(AND(S121=A132, L132="'A"),1,0)</f>
        <v>0</v>
      </c>
      <c r="T132" s="17">
        <f>IF(AND(T121=A132, L132="'A"),1,0)</f>
        <v>0</v>
      </c>
      <c r="U132" s="17">
        <f>IF(AND(U121=A132, L132="'A"),1,0)</f>
        <v>0</v>
      </c>
      <c r="V132" s="22">
        <f>IF(AND(V121=A132, L132="'A"),1,0)</f>
        <v>0</v>
      </c>
      <c r="W132" s="21">
        <f>IF(AND(W121=A132, L132="'Z"),1,0)</f>
        <v>0</v>
      </c>
      <c r="X132" s="17">
        <f>IF(AND(X121=A132, L132="'Z"),1,0)</f>
        <v>0</v>
      </c>
      <c r="Y132" s="17">
        <f>IF(AND(Y121=A132, L132="'Z"),1,0)</f>
        <v>0</v>
      </c>
      <c r="Z132" s="17">
        <f>IF(AND(Z121=A132, L132="'Z"),1,0)</f>
        <v>0</v>
      </c>
      <c r="AA132" s="17">
        <f>IF(AND(AA121=A132, L132="'Z"),1,0)</f>
        <v>0</v>
      </c>
      <c r="AB132" s="17">
        <f>IF(AND(AB121=A132, L132="'Z"),1,0)</f>
        <v>0</v>
      </c>
      <c r="AC132" s="17">
        <f>IF(AND(AC121=A132, L132="'Z"),1,0)</f>
        <v>0</v>
      </c>
      <c r="AD132" s="17">
        <f>IF(AND(AD121=A132, L132="'Z"),1,0)</f>
        <v>0</v>
      </c>
      <c r="AE132" s="17">
        <f>IF(AND(AE121=A132, L132="'Z"),1,0)</f>
        <v>0</v>
      </c>
      <c r="AF132" s="22">
        <f>IF(AND(AF121=A132, L132="'Z"),1,0)</f>
        <v>0</v>
      </c>
      <c r="AG132" s="21">
        <f>IF(AND(AG121=A132, L132="'D"),1,0)</f>
        <v>0</v>
      </c>
      <c r="AH132" s="17">
        <f>IF(AND(AH121=A132, L132="'D"),1,0)</f>
        <v>0</v>
      </c>
      <c r="AI132" s="17">
        <f>IF(AND(AI121=A132, L132="'D"),1,0)</f>
        <v>0</v>
      </c>
      <c r="AJ132" s="17">
        <f>IF(AND(AJ121=A132, L132="'D"),1,0)</f>
        <v>0</v>
      </c>
      <c r="AK132" s="17">
        <f>IF(AND(AK121=A132, L132="'D"),1,0)</f>
        <v>0</v>
      </c>
      <c r="AL132" s="17">
        <f>IF(AND(AL121=A132, L132="'D"),1,0)</f>
        <v>0</v>
      </c>
      <c r="AM132" s="17">
        <f>IF(AND(AM121=A132, L132="'D"),1,0)</f>
        <v>0</v>
      </c>
      <c r="AN132" s="17">
        <f>IF(AND(AN121=A132, L132="'D"),1,0)</f>
        <v>0</v>
      </c>
      <c r="AO132" s="17">
        <f>IF(AND(AO121=A132, L132="'D"),1,0)</f>
        <v>0</v>
      </c>
      <c r="AP132" s="22">
        <f>IF(AND(AP121=A132, L132="'D"),1,0)</f>
        <v>0</v>
      </c>
      <c r="AQ132" s="21">
        <f>IF(AND(AQ121=A132, L132="'N"),1,0)</f>
        <v>0</v>
      </c>
      <c r="AR132" s="17">
        <f>IF(AND(AR121=A132, L132="'N"),1,0)</f>
        <v>0</v>
      </c>
      <c r="AS132" s="17">
        <f>IF(AND(AS121=A132, L132="'N"),1,0)</f>
        <v>0</v>
      </c>
      <c r="AT132" s="17">
        <f>IF(AND(AT121=A132, L132="'N"),1,0)</f>
        <v>0</v>
      </c>
      <c r="AU132" s="17">
        <f>IF(AND(AU121=A132, L132="'N"),1,0)</f>
        <v>1</v>
      </c>
      <c r="AV132" s="17">
        <f>IF(AND(AV121=A132, L132="'N"),1,0)</f>
        <v>0</v>
      </c>
      <c r="AW132" s="17">
        <f>IF(AND(AW121=A132, L132="'N"),1,0)</f>
        <v>0</v>
      </c>
      <c r="AX132" s="17">
        <f>IF(AND(AX121=A132, L132="'N"),1,0)</f>
        <v>0</v>
      </c>
      <c r="AY132" s="17">
        <f>IF(AND(AY121=A132, L132="'N"),1,0)</f>
        <v>0</v>
      </c>
      <c r="AZ132" s="22">
        <f>IF(AND(AZ121=A132, L132="'N"),1,0)</f>
        <v>0</v>
      </c>
      <c r="BA132" s="21">
        <f>IF(AND(BA121=A132, L132="'V"),1,0)</f>
        <v>0</v>
      </c>
      <c r="BB132" s="17">
        <f>IF(AND(BB121=A132, L132="'V"),1,0)</f>
        <v>0</v>
      </c>
      <c r="BC132" s="17">
        <f>IF(AND(BC121=A132, L132="'V"),1,0)</f>
        <v>0</v>
      </c>
      <c r="BD132" s="17">
        <f>IF(AND(BD121=A132, L132="'V"),1,0)</f>
        <v>0</v>
      </c>
      <c r="BE132" s="17">
        <f>IF(AND(BE121=A132, L132="'V"),1,0)</f>
        <v>0</v>
      </c>
      <c r="BF132" s="17">
        <f>IF(AND(BF121=A132, L132="'V"),1,0)</f>
        <v>0</v>
      </c>
      <c r="BG132" s="17">
        <f>IF(AND(BG121=A132, L132="'V"),1,0)</f>
        <v>0</v>
      </c>
      <c r="BH132" s="17">
        <f>IF(AND(BH121=A132, L132="'V"),1,0)</f>
        <v>0</v>
      </c>
      <c r="BI132" s="17">
        <f>IF(AND(BI121=A132, L132="'V"),1,0)</f>
        <v>0</v>
      </c>
      <c r="BJ132" s="22">
        <f>IF(AND(BJ121=A132, L132="'V"),1,0)</f>
        <v>0</v>
      </c>
      <c r="BK132" s="3">
        <f>IF(AND(L131="'A",BK121=L132),1,0)</f>
        <v>0</v>
      </c>
      <c r="BL132" s="4">
        <f>IF(AND(L131="'A",BL121=L132),1,0)</f>
        <v>0</v>
      </c>
      <c r="BM132" s="4">
        <f>IF(AND(L131="'A",BM121=L132),1,0)</f>
        <v>0</v>
      </c>
      <c r="BN132" s="4">
        <f>IF(AND(L131="'A",BN121=L132),1,0)</f>
        <v>0</v>
      </c>
      <c r="BO132" s="5">
        <f>IF(AND(L131="'A",BO121=L132),1,0)</f>
        <v>0</v>
      </c>
      <c r="BP132" s="3">
        <f>IF(AND(L131="'Z",BP121=L132),1,0)</f>
        <v>0</v>
      </c>
      <c r="BQ132" s="4">
        <f>IF(AND(L131="'Z",BQ121=L132),1,0)</f>
        <v>0</v>
      </c>
      <c r="BR132" s="4">
        <f>IF(AND(L131="'Z",BR121=L132),1,0)</f>
        <v>0</v>
      </c>
      <c r="BS132" s="4">
        <f>IF(AND(L131="'Z",BS121=L132),1,0)</f>
        <v>0</v>
      </c>
      <c r="BT132" s="5">
        <f>IF(AND(L131="'Z",BT121=L132),1,0)</f>
        <v>0</v>
      </c>
      <c r="BU132" s="3">
        <f>IF(AND(L131="'D",BU121=L132),1,0)</f>
        <v>0</v>
      </c>
      <c r="BV132" s="4">
        <f>IF(AND(L131="'D",BV121=L132),1,0)</f>
        <v>0</v>
      </c>
      <c r="BW132" s="4">
        <f>IF(AND(L131="'D",BW121=L132),1,0)</f>
        <v>0</v>
      </c>
      <c r="BX132" s="4">
        <f>IF(AND(L131="'D",BX121=L132),1,0)</f>
        <v>1</v>
      </c>
      <c r="BY132" s="5">
        <f>IF(AND(L131="'D",BY121=L132),1,0)</f>
        <v>0</v>
      </c>
      <c r="BZ132" s="3">
        <f>IF(AND(L131="'N",BZ121=L132),1,0)</f>
        <v>0</v>
      </c>
      <c r="CA132" s="4">
        <f>IF(AND(L131="'N",CA121=L132),1,0)</f>
        <v>0</v>
      </c>
      <c r="CB132" s="4">
        <f>IF(AND(L131="'N",CB121=L132),1,0)</f>
        <v>0</v>
      </c>
      <c r="CC132" s="4">
        <f>IF(AND(L131="'N",CC121=L132),1,0)</f>
        <v>0</v>
      </c>
      <c r="CD132" s="5">
        <f>IF(AND(L131="'N",CD121=L132),1,0)</f>
        <v>0</v>
      </c>
      <c r="CE132" s="3">
        <f>IF(AND(L131="'V",CE121=L132),1,0)</f>
        <v>0</v>
      </c>
      <c r="CF132" s="4">
        <f>IF(AND(L131="'V",CF121=L132),1,0)</f>
        <v>0</v>
      </c>
      <c r="CG132" s="4">
        <f>IF(AND(L131="'V",CG121=L132),1,0)</f>
        <v>0</v>
      </c>
      <c r="CH132" s="4">
        <f>IF(AND(L131="'V",CH121=L132),1,0)</f>
        <v>0</v>
      </c>
      <c r="CI132" s="5">
        <f>IF(AND(L131="'V",CI121=L132),1,0)</f>
        <v>0</v>
      </c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</row>
    <row r="133" spans="1:215">
      <c r="A133" s="16" t="s">
        <v>12</v>
      </c>
      <c r="B133" s="3">
        <f>IF(ISBLANK(HLOOKUP(A133,C112:L117,2,FALSE)),0,HLOOKUP(A133,C112:L117,2,FALSE) * (C106*B132+C107*C132+C108*D132+C109*E132+C110*F132))</f>
        <v>0</v>
      </c>
      <c r="C133" s="4">
        <f>IF(ISBLANK(HLOOKUP(A133,C112:L117,3,FALSE)),0,HLOOKUP(A133,C112:L117,3,FALSE) * (D106*B132+D107*C132+D108*D132+D109*E132+D110*F132))</f>
        <v>0</v>
      </c>
      <c r="D133" s="4">
        <f>IF(ISBLANK(HLOOKUP(A133,C112:L117,4,FALSE)),0,HLOOKUP(A133,C112:L117,4,FALSE) * (E106*B132+E107*C132+E108*D132+E109*E132+E110*F132))</f>
        <v>0</v>
      </c>
      <c r="E133" s="4">
        <f>IF(ISBLANK(HLOOKUP(A133,C112:L117,5,FALSE)),0,HLOOKUP(A133,C112:L117,5,FALSE) * (F106*B132+F107*C132+F108*D132+F109*E132+F110*F132))</f>
        <v>0</v>
      </c>
      <c r="F133" s="4">
        <f>IF(ISBLANK(HLOOKUP(A133,C112:L117,6,FALSE)),0,HLOOKUP(A133,C112:L117,6,FALSE) * (G106*B132+G107*C132+G108*D132+G109*E132+G110*F132))</f>
        <v>0.1388888888888889</v>
      </c>
      <c r="G133" s="3">
        <f>IF(ISBLANK(HLOOKUP(A133,C112:L117,MATCH(G121,C105:G105,0)+1,FALSE)),0,HLOOKUP(L134,C105:G110,MATCH(G121,C105:G105,0)+1,FALSE)*B133)</f>
        <v>0</v>
      </c>
      <c r="H133" s="4">
        <f>IF(ISBLANK(HLOOKUP(A133,C112:L117,MATCH(H121,C105:G105,0)+1,FALSE)),0,HLOOKUP(L134,C105:G110,MATCH(H121,C105:G105,0)+1,FALSE)*C133)</f>
        <v>0</v>
      </c>
      <c r="I133" s="4">
        <f>IF(ISBLANK(HLOOKUP(A133,C112:L117,MATCH(I121,C105:G105,0)+1,FALSE)),0,HLOOKUP(L134,C105:G110,MATCH(I121,C105:G105,0)+1,FALSE)*D133)</f>
        <v>0</v>
      </c>
      <c r="J133" s="4">
        <f>IF(ISBLANK(HLOOKUP(A133,C112:L117,MATCH(J121,C105:G105,0)+1,FALSE)),0,HLOOKUP(L134,C105:G110,MATCH(J121,C105:G105,0)+1,FALSE)*E133)</f>
        <v>0</v>
      </c>
      <c r="K133" s="5">
        <f>IF(ISBLANK(HLOOKUP(A133,C112:L117,MATCH(K121,C105:G105,0)+1,FALSE)),0,HLOOKUP(L134,C105:G110,MATCH(K121,C105:G105,0)+1,FALSE)*F133)</f>
        <v>6.9444444444444448E-2</v>
      </c>
      <c r="L133" s="32" t="str">
        <f>INDEX(G121:K121,1,MATCH(MAX(G133:K133),G133:K133,0))</f>
        <v>'V</v>
      </c>
      <c r="M133" s="21">
        <f>IF(AND(M121=A133, L133="'A"),1,0)</f>
        <v>0</v>
      </c>
      <c r="N133" s="17">
        <f>IF(AND(N121=A133, L133="'A"),1,0)</f>
        <v>0</v>
      </c>
      <c r="O133" s="17">
        <f>IF(AND(O121=A133, L133="'A"),1,0)</f>
        <v>0</v>
      </c>
      <c r="P133" s="17">
        <f>IF(AND(P121=A133, L133="'A"),1,0)</f>
        <v>0</v>
      </c>
      <c r="Q133" s="17">
        <f>IF(AND(Q121=A133, L133="'A"),1,0)</f>
        <v>0</v>
      </c>
      <c r="R133" s="17">
        <f>IF(AND(R121=A133, L133="'A"),1,0)</f>
        <v>0</v>
      </c>
      <c r="S133" s="17">
        <f>IF(AND(S121=A133, L133="'A"),1,0)</f>
        <v>0</v>
      </c>
      <c r="T133" s="17">
        <f>IF(AND(T121=A133, L133="'A"),1,0)</f>
        <v>0</v>
      </c>
      <c r="U133" s="17">
        <f>IF(AND(U121=A133, L133="'A"),1,0)</f>
        <v>0</v>
      </c>
      <c r="V133" s="22">
        <f>IF(AND(V121=A133, L133="'A"),1,0)</f>
        <v>0</v>
      </c>
      <c r="W133" s="21">
        <f>IF(AND(W121=A133, L133="'Z"),1,0)</f>
        <v>0</v>
      </c>
      <c r="X133" s="17">
        <f>IF(AND(X121=A133, L133="'Z"),1,0)</f>
        <v>0</v>
      </c>
      <c r="Y133" s="17">
        <f>IF(AND(Y121=A133, L133="'Z"),1,0)</f>
        <v>0</v>
      </c>
      <c r="Z133" s="17">
        <f>IF(AND(Z121=A133, L133="'Z"),1,0)</f>
        <v>0</v>
      </c>
      <c r="AA133" s="17">
        <f>IF(AND(AA121=A133, L133="'Z"),1,0)</f>
        <v>0</v>
      </c>
      <c r="AB133" s="17">
        <f>IF(AND(AB121=A133, L133="'Z"),1,0)</f>
        <v>0</v>
      </c>
      <c r="AC133" s="17">
        <f>IF(AND(AC121=A133, L133="'Z"),1,0)</f>
        <v>0</v>
      </c>
      <c r="AD133" s="17">
        <f>IF(AND(AD121=A133, L133="'Z"),1,0)</f>
        <v>0</v>
      </c>
      <c r="AE133" s="17">
        <f>IF(AND(AE121=A133, L133="'Z"),1,0)</f>
        <v>0</v>
      </c>
      <c r="AF133" s="22">
        <f>IF(AND(AF121=A133, L133="'Z"),1,0)</f>
        <v>0</v>
      </c>
      <c r="AG133" s="21">
        <f>IF(AND(AG121=A133, L133="'D"),1,0)</f>
        <v>0</v>
      </c>
      <c r="AH133" s="17">
        <f>IF(AND(AH121=A133, L133="'D"),1,0)</f>
        <v>0</v>
      </c>
      <c r="AI133" s="17">
        <f>IF(AND(AI121=A133, L133="'D"),1,0)</f>
        <v>0</v>
      </c>
      <c r="AJ133" s="17">
        <f>IF(AND(AJ121=A133, L133="'D"),1,0)</f>
        <v>0</v>
      </c>
      <c r="AK133" s="17">
        <f>IF(AND(AK121=A133, L133="'D"),1,0)</f>
        <v>0</v>
      </c>
      <c r="AL133" s="17">
        <f>IF(AND(AL121=A133, L133="'D"),1,0)</f>
        <v>0</v>
      </c>
      <c r="AM133" s="17">
        <f>IF(AND(AM121=A133, L133="'D"),1,0)</f>
        <v>0</v>
      </c>
      <c r="AN133" s="17">
        <f>IF(AND(AN121=A133, L133="'D"),1,0)</f>
        <v>0</v>
      </c>
      <c r="AO133" s="17">
        <f>IF(AND(AO121=A133, L133="'D"),1,0)</f>
        <v>0</v>
      </c>
      <c r="AP133" s="22">
        <f>IF(AND(AP121=A133, L133="'D"),1,0)</f>
        <v>0</v>
      </c>
      <c r="AQ133" s="21">
        <f>IF(AND(AQ121=A133, L133="'N"),1,0)</f>
        <v>0</v>
      </c>
      <c r="AR133" s="17">
        <f>IF(AND(AR121=A133, L133="'N"),1,0)</f>
        <v>0</v>
      </c>
      <c r="AS133" s="17">
        <f>IF(AND(AS121=A133, L133="'N"),1,0)</f>
        <v>0</v>
      </c>
      <c r="AT133" s="17">
        <f>IF(AND(AT121=A133, L133="'N"),1,0)</f>
        <v>0</v>
      </c>
      <c r="AU133" s="17">
        <f>IF(AND(AU121=A133, L133="'N"),1,0)</f>
        <v>0</v>
      </c>
      <c r="AV133" s="17">
        <f>IF(AND(AV121=A133, L133="'N"),1,0)</f>
        <v>0</v>
      </c>
      <c r="AW133" s="17">
        <f>IF(AND(AW121=A133, L133="'N"),1,0)</f>
        <v>0</v>
      </c>
      <c r="AX133" s="17">
        <f>IF(AND(AX121=A133, L133="'N"),1,0)</f>
        <v>0</v>
      </c>
      <c r="AY133" s="17">
        <f>IF(AND(AY121=A133, L133="'N"),1,0)</f>
        <v>0</v>
      </c>
      <c r="AZ133" s="22">
        <f>IF(AND(AZ121=A133, L133="'N"),1,0)</f>
        <v>0</v>
      </c>
      <c r="BA133" s="21">
        <f>IF(AND(BA121=A133, L133="'V"),1,0)</f>
        <v>0</v>
      </c>
      <c r="BB133" s="17">
        <f>IF(AND(BB121=A133, L133="'V"),1,0)</f>
        <v>0</v>
      </c>
      <c r="BC133" s="17">
        <f>IF(AND(BC121=A133, L133="'V"),1,0)</f>
        <v>0</v>
      </c>
      <c r="BD133" s="17">
        <f>IF(AND(BD121=A133, L133="'V"),1,0)</f>
        <v>0</v>
      </c>
      <c r="BE133" s="17">
        <f>IF(AND(BE121=A133, L133="'V"),1,0)</f>
        <v>0</v>
      </c>
      <c r="BF133" s="17">
        <f>IF(AND(BF121=A133, L133="'V"),1,0)</f>
        <v>0</v>
      </c>
      <c r="BG133" s="17">
        <f>IF(AND(BG121=A133, L133="'V"),1,0)</f>
        <v>0</v>
      </c>
      <c r="BH133" s="17">
        <f>IF(AND(BH121=A133, L133="'V"),1,0)</f>
        <v>1</v>
      </c>
      <c r="BI133" s="17">
        <f>IF(AND(BI121=A133, L133="'V"),1,0)</f>
        <v>0</v>
      </c>
      <c r="BJ133" s="22">
        <f>IF(AND(BJ121=A133, L133="'V"),1,0)</f>
        <v>0</v>
      </c>
      <c r="BK133" s="3">
        <f>IF(AND(L132="'A",BK121=L133),1,0)</f>
        <v>0</v>
      </c>
      <c r="BL133" s="4">
        <f>IF(AND(L132="'A",BL121=L133),1,0)</f>
        <v>0</v>
      </c>
      <c r="BM133" s="4">
        <f>IF(AND(L132="'A",BM121=L133),1,0)</f>
        <v>0</v>
      </c>
      <c r="BN133" s="4">
        <f>IF(AND(L132="'A",BN121=L133),1,0)</f>
        <v>0</v>
      </c>
      <c r="BO133" s="5">
        <f>IF(AND(L132="'A",BO121=L133),1,0)</f>
        <v>0</v>
      </c>
      <c r="BP133" s="3">
        <f>IF(AND(L132="'Z",BP121=L133),1,0)</f>
        <v>0</v>
      </c>
      <c r="BQ133" s="4">
        <f>IF(AND(L132="'Z",BQ121=L133),1,0)</f>
        <v>0</v>
      </c>
      <c r="BR133" s="4">
        <f>IF(AND(L132="'Z",BR121=L133),1,0)</f>
        <v>0</v>
      </c>
      <c r="BS133" s="4">
        <f>IF(AND(L132="'Z",BS121=L133),1,0)</f>
        <v>0</v>
      </c>
      <c r="BT133" s="5">
        <f>IF(AND(L132="'Z",BT121=L133),1,0)</f>
        <v>0</v>
      </c>
      <c r="BU133" s="3">
        <f>IF(AND(L132="'D",BU121=L133),1,0)</f>
        <v>0</v>
      </c>
      <c r="BV133" s="4">
        <f>IF(AND(L132="'D",BV121=L133),1,0)</f>
        <v>0</v>
      </c>
      <c r="BW133" s="4">
        <f>IF(AND(L132="'D",BW121=L133),1,0)</f>
        <v>0</v>
      </c>
      <c r="BX133" s="4">
        <f>IF(AND(L132="'D",BX121=L133),1,0)</f>
        <v>0</v>
      </c>
      <c r="BY133" s="5">
        <f>IF(AND(L132="'D",BY121=L133),1,0)</f>
        <v>0</v>
      </c>
      <c r="BZ133" s="3">
        <f>IF(AND(L132="'N",BZ121=L133),1,0)</f>
        <v>0</v>
      </c>
      <c r="CA133" s="4">
        <f>IF(AND(L132="'N",CA121=L133),1,0)</f>
        <v>0</v>
      </c>
      <c r="CB133" s="4">
        <f>IF(AND(L132="'N",CB121=L133),1,0)</f>
        <v>0</v>
      </c>
      <c r="CC133" s="4">
        <f>IF(AND(L132="'N",CC121=L133),1,0)</f>
        <v>0</v>
      </c>
      <c r="CD133" s="5">
        <f>IF(AND(L132="'N",CD121=L133),1,0)</f>
        <v>1</v>
      </c>
      <c r="CE133" s="3">
        <f>IF(AND(L132="'V",CE121=L133),1,0)</f>
        <v>0</v>
      </c>
      <c r="CF133" s="4">
        <f>IF(AND(L132="'V",CF121=L133),1,0)</f>
        <v>0</v>
      </c>
      <c r="CG133" s="4">
        <f>IF(AND(L132="'V",CG121=L133),1,0)</f>
        <v>0</v>
      </c>
      <c r="CH133" s="4">
        <f>IF(AND(L132="'V",CH121=L133),1,0)</f>
        <v>0</v>
      </c>
      <c r="CI133" s="5">
        <f>IF(AND(L132="'V",CI121=L133),1,0)</f>
        <v>0</v>
      </c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</row>
    <row r="134" spans="1:215">
      <c r="A134" s="16" t="s">
        <v>6</v>
      </c>
      <c r="B134" s="3">
        <f>IF(ISBLANK(HLOOKUP(A134,C112:L117,2,FALSE)),0,HLOOKUP(A134,C112:L117,2,FALSE) * (C106*B133+C107*C133+C108*D133+C109*E133+C110*F133))</f>
        <v>0</v>
      </c>
      <c r="C134" s="4">
        <f>IF(ISBLANK(HLOOKUP(A134,C112:L117,3,FALSE)),0,HLOOKUP(A134,C112:L117,3,FALSE) * (D106*B133+D107*C133+D108*D133+D109*E133+D110*F133))</f>
        <v>6.9444444444444448E-2</v>
      </c>
      <c r="D134" s="4">
        <f>IF(ISBLANK(HLOOKUP(A134,C112:L117,4,FALSE)),0,HLOOKUP(A134,C112:L117,4,FALSE) * (E106*B133+E107*C133+E108*D133+E109*E133+E110*F133))</f>
        <v>0</v>
      </c>
      <c r="E134" s="4">
        <f>IF(ISBLANK(HLOOKUP(A134,C112:L117,5,FALSE)),0,HLOOKUP(A134,C112:L117,5,FALSE) * (F106*B133+F107*C133+F108*D133+F109*E133+F110*F133))</f>
        <v>0</v>
      </c>
      <c r="F134" s="4">
        <f>IF(ISBLANK(HLOOKUP(A134,C112:L117,6,FALSE)),0,HLOOKUP(A134,C112:L117,6,FALSE) * (G106*B133+G107*C133+G108*D133+G109*E133+G110*F133))</f>
        <v>0</v>
      </c>
      <c r="G134" s="3">
        <f>IF(ISBLANK(HLOOKUP(A134,C112:L117,MATCH(G121,C105:G105,0)+1,FALSE)),0,HLOOKUP(A134,C112:L117,MATCH(G121,C105:G105,0)+1,FALSE))</f>
        <v>0</v>
      </c>
      <c r="H134" s="4">
        <f>IF(ISBLANK(HLOOKUP(A134,C112:L117,MATCH(H121,C105:G105,0)+1,FALSE)),0,HLOOKUP(A134,C112:L117,MATCH(H121,C105:G105,0)+1,FALSE))</f>
        <v>1</v>
      </c>
      <c r="I134" s="4">
        <f>IF(ISBLANK(HLOOKUP(A134,C112:L117,MATCH(I121,C105:G105,0)+1,FALSE)),0,HLOOKUP(A134,C112:L117,MATCH(I121,C105:G105,0)+1,FALSE))</f>
        <v>0</v>
      </c>
      <c r="J134" s="4">
        <f>IF(ISBLANK(HLOOKUP(A134,C112:L117,MATCH(J121,C105:G105,0)+1,FALSE)),0,HLOOKUP(A134,C112:L117,MATCH(J121,C105:G105,0)+1,FALSE))</f>
        <v>0</v>
      </c>
      <c r="K134" s="5">
        <f>IF(ISBLANK(HLOOKUP(A134,C112:L117,MATCH(K121,C105:G105,0)+1,FALSE)),0,HLOOKUP(A134,C112:L117,MATCH(K121,C105:G105,0)+1,FALSE))</f>
        <v>0</v>
      </c>
      <c r="L134" s="32" t="str">
        <f>INDEX(G121:K121,1,MATCH(MAX(G134:K134),G134:K134,0))</f>
        <v>'Z</v>
      </c>
      <c r="M134" s="21">
        <f>IF(AND(M121=A134, L134="'A"),1,0)</f>
        <v>0</v>
      </c>
      <c r="N134" s="17">
        <f>IF(AND(N121=A134, L134="'A"),1,0)</f>
        <v>0</v>
      </c>
      <c r="O134" s="17">
        <f>IF(AND(O121=A134, L134="'A"),1,0)</f>
        <v>0</v>
      </c>
      <c r="P134" s="17">
        <f>IF(AND(P121=A134, L134="'A"),1,0)</f>
        <v>0</v>
      </c>
      <c r="Q134" s="17">
        <f>IF(AND(Q121=A134, L134="'A"),1,0)</f>
        <v>0</v>
      </c>
      <c r="R134" s="17">
        <f>IF(AND(R121=A134, L134="'A"),1,0)</f>
        <v>0</v>
      </c>
      <c r="S134" s="17">
        <f>IF(AND(S121=A134, L134="'A"),1,0)</f>
        <v>0</v>
      </c>
      <c r="T134" s="17">
        <f>IF(AND(T121=A134, L134="'A"),1,0)</f>
        <v>0</v>
      </c>
      <c r="U134" s="17">
        <f>IF(AND(U121=A134, L134="'A"),1,0)</f>
        <v>0</v>
      </c>
      <c r="V134" s="22">
        <f>IF(AND(V121=A134, L134="'A"),1,0)</f>
        <v>0</v>
      </c>
      <c r="W134" s="21">
        <f>IF(AND(W121=A134, L134="'Z"),1,0)</f>
        <v>0</v>
      </c>
      <c r="X134" s="17">
        <f>IF(AND(X121=A134, L134="'Z"),1,0)</f>
        <v>1</v>
      </c>
      <c r="Y134" s="17">
        <f>IF(AND(Y121=A134, L134="'Z"),1,0)</f>
        <v>0</v>
      </c>
      <c r="Z134" s="17">
        <f>IF(AND(Z121=A134, L134="'Z"),1,0)</f>
        <v>0</v>
      </c>
      <c r="AA134" s="17">
        <f>IF(AND(AA121=A134, L134="'Z"),1,0)</f>
        <v>0</v>
      </c>
      <c r="AB134" s="17">
        <f>IF(AND(AB121=A134, L134="'Z"),1,0)</f>
        <v>0</v>
      </c>
      <c r="AC134" s="17">
        <f>IF(AND(AC121=A134, L134="'Z"),1,0)</f>
        <v>0</v>
      </c>
      <c r="AD134" s="17">
        <f>IF(AND(AD121=A134, L134="'Z"),1,0)</f>
        <v>0</v>
      </c>
      <c r="AE134" s="17">
        <f>IF(AND(AE121=A134, L134="'Z"),1,0)</f>
        <v>0</v>
      </c>
      <c r="AF134" s="22">
        <f>IF(AND(AF121=A134, L134="'Z"),1,0)</f>
        <v>0</v>
      </c>
      <c r="AG134" s="21">
        <f>IF(AND(AG121=A134, L134="'D"),1,0)</f>
        <v>0</v>
      </c>
      <c r="AH134" s="17">
        <f>IF(AND(AH121=A134, L134="'D"),1,0)</f>
        <v>0</v>
      </c>
      <c r="AI134" s="17">
        <f>IF(AND(AI121=A134, L134="'D"),1,0)</f>
        <v>0</v>
      </c>
      <c r="AJ134" s="17">
        <f>IF(AND(AJ121=A134, L134="'D"),1,0)</f>
        <v>0</v>
      </c>
      <c r="AK134" s="17">
        <f>IF(AND(AK121=A134, L134="'D"),1,0)</f>
        <v>0</v>
      </c>
      <c r="AL134" s="17">
        <f>IF(AND(AL121=A134, L134="'D"),1,0)</f>
        <v>0</v>
      </c>
      <c r="AM134" s="17">
        <f>IF(AND(AM121=A134, L134="'D"),1,0)</f>
        <v>0</v>
      </c>
      <c r="AN134" s="17">
        <f>IF(AND(AN121=A134, L134="'D"),1,0)</f>
        <v>0</v>
      </c>
      <c r="AO134" s="17">
        <f>IF(AND(AO121=A134, L134="'D"),1,0)</f>
        <v>0</v>
      </c>
      <c r="AP134" s="22">
        <f>IF(AND(AP121=A134, L134="'D"),1,0)</f>
        <v>0</v>
      </c>
      <c r="AQ134" s="21">
        <f>IF(AND(AQ121=A134, L134="'N"),1,0)</f>
        <v>0</v>
      </c>
      <c r="AR134" s="17">
        <f>IF(AND(AR121=A134, L134="'N"),1,0)</f>
        <v>0</v>
      </c>
      <c r="AS134" s="17">
        <f>IF(AND(AS121=A134, L134="'N"),1,0)</f>
        <v>0</v>
      </c>
      <c r="AT134" s="17">
        <f>IF(AND(AT121=A134, L134="'N"),1,0)</f>
        <v>0</v>
      </c>
      <c r="AU134" s="17">
        <f>IF(AND(AU121=A134, L134="'N"),1,0)</f>
        <v>0</v>
      </c>
      <c r="AV134" s="17">
        <f>IF(AND(AV121=A134, L134="'N"),1,0)</f>
        <v>0</v>
      </c>
      <c r="AW134" s="17">
        <f>IF(AND(AW121=A134, L134="'N"),1,0)</f>
        <v>0</v>
      </c>
      <c r="AX134" s="17">
        <f>IF(AND(AX121=A134, L134="'N"),1,0)</f>
        <v>0</v>
      </c>
      <c r="AY134" s="17">
        <f>IF(AND(AY121=A134, L134="'N"),1,0)</f>
        <v>0</v>
      </c>
      <c r="AZ134" s="22">
        <f>IF(AND(AZ121=A134, L134="'N"),1,0)</f>
        <v>0</v>
      </c>
      <c r="BA134" s="21">
        <f>IF(AND(BA121=A134, L134="'V"),1,0)</f>
        <v>0</v>
      </c>
      <c r="BB134" s="17">
        <f>IF(AND(BB121=A134, L134="'V"),1,0)</f>
        <v>0</v>
      </c>
      <c r="BC134" s="17">
        <f>IF(AND(BC121=A134, L134="'V"),1,0)</f>
        <v>0</v>
      </c>
      <c r="BD134" s="17">
        <f>IF(AND(BD121=A134, L134="'V"),1,0)</f>
        <v>0</v>
      </c>
      <c r="BE134" s="17">
        <f>IF(AND(BE121=A134, L134="'V"),1,0)</f>
        <v>0</v>
      </c>
      <c r="BF134" s="17">
        <f>IF(AND(BF121=A134, L134="'V"),1,0)</f>
        <v>0</v>
      </c>
      <c r="BG134" s="17">
        <f>IF(AND(BG121=A134, L134="'V"),1,0)</f>
        <v>0</v>
      </c>
      <c r="BH134" s="17">
        <f>IF(AND(BH121=A134, L134="'V"),1,0)</f>
        <v>0</v>
      </c>
      <c r="BI134" s="17">
        <f>IF(AND(BI121=A134, L134="'V"),1,0)</f>
        <v>0</v>
      </c>
      <c r="BJ134" s="22">
        <f>IF(AND(BJ121=A134, L134="'V"),1,0)</f>
        <v>0</v>
      </c>
      <c r="BK134" s="3">
        <f>IF(AND(L133="'A",BK121=L134),1,0)</f>
        <v>0</v>
      </c>
      <c r="BL134" s="4">
        <f>IF(AND(L133="'A",BL121=L134),1,0)</f>
        <v>0</v>
      </c>
      <c r="BM134" s="4">
        <f>IF(AND(L133="'A",BM121=L134),1,0)</f>
        <v>0</v>
      </c>
      <c r="BN134" s="4">
        <f>IF(AND(L133="'A",BN121=L134),1,0)</f>
        <v>0</v>
      </c>
      <c r="BO134" s="5">
        <f>IF(AND(L133="'A",BO121=L134),1,0)</f>
        <v>0</v>
      </c>
      <c r="BP134" s="3">
        <f>IF(AND(L133="'Z",BP121=L134),1,0)</f>
        <v>0</v>
      </c>
      <c r="BQ134" s="4">
        <f>IF(AND(L133="'Z",BQ121=L134),1,0)</f>
        <v>0</v>
      </c>
      <c r="BR134" s="4">
        <f>IF(AND(L133="'Z",BR121=L134),1,0)</f>
        <v>0</v>
      </c>
      <c r="BS134" s="4">
        <f>IF(AND(L133="'Z",BS121=L134),1,0)</f>
        <v>0</v>
      </c>
      <c r="BT134" s="5">
        <f>IF(AND(L133="'Z",BT121=L134),1,0)</f>
        <v>0</v>
      </c>
      <c r="BU134" s="3">
        <f>IF(AND(L133="'D",BU121=L134),1,0)</f>
        <v>0</v>
      </c>
      <c r="BV134" s="4">
        <f>IF(AND(L133="'D",BV121=L134),1,0)</f>
        <v>0</v>
      </c>
      <c r="BW134" s="4">
        <f>IF(AND(L133="'D",BW121=L134),1,0)</f>
        <v>0</v>
      </c>
      <c r="BX134" s="4">
        <f>IF(AND(L133="'D",BX121=L134),1,0)</f>
        <v>0</v>
      </c>
      <c r="BY134" s="5">
        <f>IF(AND(L133="'D",BY121=L134),1,0)</f>
        <v>0</v>
      </c>
      <c r="BZ134" s="3">
        <f>IF(AND(L133="'N",BZ121=L134),1,0)</f>
        <v>0</v>
      </c>
      <c r="CA134" s="4">
        <f>IF(AND(L133="'N",CA121=L134),1,0)</f>
        <v>0</v>
      </c>
      <c r="CB134" s="4">
        <f>IF(AND(L133="'N",CB121=L134),1,0)</f>
        <v>0</v>
      </c>
      <c r="CC134" s="4">
        <f>IF(AND(L133="'N",CC121=L134),1,0)</f>
        <v>0</v>
      </c>
      <c r="CD134" s="5">
        <f>IF(AND(L133="'N",CD121=L134),1,0)</f>
        <v>0</v>
      </c>
      <c r="CE134" s="3">
        <f>IF(AND(L133="'V",CE121=L134),1,0)</f>
        <v>0</v>
      </c>
      <c r="CF134" s="4">
        <f>IF(AND(L133="'V",CF121=L134),1,0)</f>
        <v>1</v>
      </c>
      <c r="CG134" s="4">
        <f>IF(AND(L133="'V",CG121=L134),1,0)</f>
        <v>0</v>
      </c>
      <c r="CH134" s="4">
        <f>IF(AND(L133="'V",CH121=L134),1,0)</f>
        <v>0</v>
      </c>
      <c r="CI134" s="5">
        <f>IF(AND(L133="'V",CI121=L134),1,0)</f>
        <v>0</v>
      </c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</row>
    <row r="135" spans="1:215">
      <c r="A135" s="16"/>
      <c r="B135" s="3"/>
      <c r="C135" s="4"/>
      <c r="D135" s="4"/>
      <c r="E135" s="4"/>
      <c r="F135" s="4"/>
      <c r="G135" s="3"/>
      <c r="H135" s="4"/>
      <c r="I135" s="4"/>
      <c r="J135" s="4"/>
      <c r="K135" s="5"/>
      <c r="L135" s="32"/>
      <c r="M135" s="21"/>
      <c r="N135" s="17"/>
      <c r="O135" s="17"/>
      <c r="P135" s="17"/>
      <c r="Q135" s="17"/>
      <c r="R135" s="17"/>
      <c r="S135" s="17"/>
      <c r="T135" s="17"/>
      <c r="U135" s="17"/>
      <c r="V135" s="22"/>
      <c r="W135" s="21"/>
      <c r="X135" s="17"/>
      <c r="Y135" s="17"/>
      <c r="Z135" s="17"/>
      <c r="AA135" s="17"/>
      <c r="AB135" s="17"/>
      <c r="AC135" s="17"/>
      <c r="AD135" s="17"/>
      <c r="AE135" s="17"/>
      <c r="AF135" s="22"/>
      <c r="AG135" s="21"/>
      <c r="AH135" s="17"/>
      <c r="AI135" s="17"/>
      <c r="AJ135" s="17"/>
      <c r="AK135" s="17"/>
      <c r="AL135" s="17"/>
      <c r="AM135" s="17"/>
      <c r="AN135" s="17"/>
      <c r="AO135" s="17"/>
      <c r="AP135" s="22"/>
      <c r="AQ135" s="21"/>
      <c r="AR135" s="17"/>
      <c r="AS135" s="17"/>
      <c r="AT135" s="17"/>
      <c r="AU135" s="17"/>
      <c r="AV135" s="17"/>
      <c r="AW135" s="17"/>
      <c r="AX135" s="17"/>
      <c r="AY135" s="17"/>
      <c r="AZ135" s="22"/>
      <c r="BA135" s="21"/>
      <c r="BB135" s="17"/>
      <c r="BC135" s="17"/>
      <c r="BD135" s="17"/>
      <c r="BE135" s="17"/>
      <c r="BF135" s="17"/>
      <c r="BG135" s="17"/>
      <c r="BH135" s="17"/>
      <c r="BI135" s="17"/>
      <c r="BJ135" s="22"/>
      <c r="BK135" s="3"/>
      <c r="BL135" s="4"/>
      <c r="BM135" s="4"/>
      <c r="BN135" s="4"/>
      <c r="BO135" s="5"/>
      <c r="BP135" s="3"/>
      <c r="BQ135" s="4"/>
      <c r="BR135" s="4"/>
      <c r="BS135" s="4"/>
      <c r="BT135" s="5"/>
      <c r="BU135" s="3"/>
      <c r="BV135" s="4"/>
      <c r="BW135" s="4"/>
      <c r="BX135" s="4"/>
      <c r="BY135" s="5"/>
      <c r="BZ135" s="3"/>
      <c r="CA135" s="4"/>
      <c r="CB135" s="4"/>
      <c r="CC135" s="4"/>
      <c r="CD135" s="5"/>
      <c r="CE135" s="3"/>
      <c r="CF135" s="4"/>
      <c r="CG135" s="4"/>
      <c r="CH135" s="4"/>
      <c r="CI135" s="5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</row>
    <row r="136" spans="1:215">
      <c r="A136" s="16" t="s">
        <v>5</v>
      </c>
      <c r="B136" s="3">
        <f>IF(ISBLANK(HLOOKUP(A136,C112:L117,2,FALSE)),0,HLOOKUP(A136,C112:L117,2,FALSE))</f>
        <v>1</v>
      </c>
      <c r="C136" s="4">
        <f>IF(ISBLANK(HLOOKUP(A136,C112:L117,3,FALSE)),0,HLOOKUP(A136,C112:L117,3,FALSE))</f>
        <v>0</v>
      </c>
      <c r="D136" s="4">
        <f>IF(ISBLANK(HLOOKUP(A136,C112:L117,4,FALSE)),0,HLOOKUP(A136,C112:L117,4,FALSE))</f>
        <v>0</v>
      </c>
      <c r="E136" s="4">
        <f>IF(ISBLANK(HLOOKUP(A136,C112:L117,5,FALSE)),0,HLOOKUP(A136,C112:L117,5,FALSE))</f>
        <v>0</v>
      </c>
      <c r="F136" s="4">
        <f>IF(ISBLANK(HLOOKUP(A136,C112:L117,6,FALSE)),0,HLOOKUP(A136,C112:L117,6,FALSE))</f>
        <v>0</v>
      </c>
      <c r="G136" s="3">
        <f>IF(ISBLANK(HLOOKUP(A136,C112:L117,MATCH(G121,C105:G105,0)+1,FALSE)),0,HLOOKUP(L137,C105:G110,MATCH(G121,C105:G105,0)+1,FALSE)*B136)</f>
        <v>1</v>
      </c>
      <c r="H136" s="4">
        <f>IF(ISBLANK(HLOOKUP(A136,C112:L117,MATCH(H121,C105:G105,0)+1,FALSE)),0,HLOOKUP(L137,C105:G110,MATCH(H121,C105:G105,0)+1,FALSE)*C136)</f>
        <v>0</v>
      </c>
      <c r="I136" s="4">
        <f>IF(ISBLANK(HLOOKUP(A136,C112:L117,MATCH(I121,C105:G105,0)+1,FALSE)),0,HLOOKUP(L137,C105:G110,MATCH(I121,C105:G105,0)+1,FALSE)*D136)</f>
        <v>0</v>
      </c>
      <c r="J136" s="4">
        <f>IF(ISBLANK(HLOOKUP(A136,C112:L117,MATCH(J121,C105:G105,0)+1,FALSE)),0,HLOOKUP(L137,C105:G110,MATCH(J121,C105:G105,0)+1,FALSE)*E136)</f>
        <v>0</v>
      </c>
      <c r="K136" s="5">
        <f>IF(ISBLANK(HLOOKUP(A136,C112:L117,MATCH(K121,C105:G105,0)+1,FALSE)),0,HLOOKUP(L137,C105:G110,MATCH(K121,C105:G105,0)+1,FALSE)*F136)</f>
        <v>0</v>
      </c>
      <c r="L136" s="32" t="str">
        <f>INDEX(G121:K121,1,MATCH(MAX(G136:K136),G136:K136,0))</f>
        <v>'A</v>
      </c>
      <c r="M136" s="21">
        <f>IF(AND(M121=A136, L136="'A"),1,0)</f>
        <v>1</v>
      </c>
      <c r="N136" s="17">
        <f>IF(AND(N121=A136, L136="'A"),1,0)</f>
        <v>0</v>
      </c>
      <c r="O136" s="17">
        <f>IF(AND(O121=A136, L136="'A"),1,0)</f>
        <v>0</v>
      </c>
      <c r="P136" s="17">
        <f>IF(AND(P121=A136, L136="'A"),1,0)</f>
        <v>0</v>
      </c>
      <c r="Q136" s="17">
        <f>IF(AND(Q121=A136, L136="'A"),1,0)</f>
        <v>0</v>
      </c>
      <c r="R136" s="17">
        <f>IF(AND(R121=A136, L136="'A"),1,0)</f>
        <v>0</v>
      </c>
      <c r="S136" s="17">
        <f>IF(AND(S121=A136, L136="'A"),1,0)</f>
        <v>0</v>
      </c>
      <c r="T136" s="17">
        <f>IF(AND(T121=A136, L136="'A"),1,0)</f>
        <v>0</v>
      </c>
      <c r="U136" s="17">
        <f>IF(AND(U121=A136, L136="'A"),1,0)</f>
        <v>0</v>
      </c>
      <c r="V136" s="22">
        <f>IF(AND(V121=A136, L136="'A"),1,0)</f>
        <v>0</v>
      </c>
      <c r="W136" s="21">
        <f>IF(AND(W121=A136, L136="'Z"),1,0)</f>
        <v>0</v>
      </c>
      <c r="X136" s="17">
        <f>IF(AND(X121=A136, L136="'Z"),1,0)</f>
        <v>0</v>
      </c>
      <c r="Y136" s="17">
        <f>IF(AND(Y121=A136, L136="'Z"),1,0)</f>
        <v>0</v>
      </c>
      <c r="Z136" s="17">
        <f>IF(AND(Z121=A136, L136="'Z"),1,0)</f>
        <v>0</v>
      </c>
      <c r="AA136" s="17">
        <f>IF(AND(AA121=A136, L136="'Z"),1,0)</f>
        <v>0</v>
      </c>
      <c r="AB136" s="17">
        <f>IF(AND(AB121=A136, L136="'Z"),1,0)</f>
        <v>0</v>
      </c>
      <c r="AC136" s="17">
        <f>IF(AND(AC121=A136, L136="'Z"),1,0)</f>
        <v>0</v>
      </c>
      <c r="AD136" s="17">
        <f>IF(AND(AD121=A136, L136="'Z"),1,0)</f>
        <v>0</v>
      </c>
      <c r="AE136" s="17">
        <f>IF(AND(AE121=A136, L136="'Z"),1,0)</f>
        <v>0</v>
      </c>
      <c r="AF136" s="22">
        <f>IF(AND(AF121=A136, L136="'Z"),1,0)</f>
        <v>0</v>
      </c>
      <c r="AG136" s="21">
        <f>IF(AND(AG121=A136, L136="'D"),1,0)</f>
        <v>0</v>
      </c>
      <c r="AH136" s="17">
        <f>IF(AND(AH121=A136, L136="'D"),1,0)</f>
        <v>0</v>
      </c>
      <c r="AI136" s="17">
        <f>IF(AND(AI121=A136, L136="'D"),1,0)</f>
        <v>0</v>
      </c>
      <c r="AJ136" s="17">
        <f>IF(AND(AJ121=A136, L136="'D"),1,0)</f>
        <v>0</v>
      </c>
      <c r="AK136" s="17">
        <f>IF(AND(AK121=A136, L136="'D"),1,0)</f>
        <v>0</v>
      </c>
      <c r="AL136" s="17">
        <f>IF(AND(AL121=A136, L136="'D"),1,0)</f>
        <v>0</v>
      </c>
      <c r="AM136" s="17">
        <f>IF(AND(AM121=A136, L136="'D"),1,0)</f>
        <v>0</v>
      </c>
      <c r="AN136" s="17">
        <f>IF(AND(AN121=A136, L136="'D"),1,0)</f>
        <v>0</v>
      </c>
      <c r="AO136" s="17">
        <f>IF(AND(AO121=A136, L136="'D"),1,0)</f>
        <v>0</v>
      </c>
      <c r="AP136" s="22">
        <f>IF(AND(AP121=A136, L136="'D"),1,0)</f>
        <v>0</v>
      </c>
      <c r="AQ136" s="21">
        <f>IF(AND(AQ121=A136, L136="'N"),1,0)</f>
        <v>0</v>
      </c>
      <c r="AR136" s="17">
        <f>IF(AND(AR121=A136, L136="'N"),1,0)</f>
        <v>0</v>
      </c>
      <c r="AS136" s="17">
        <f>IF(AND(AS121=A136, L136="'N"),1,0)</f>
        <v>0</v>
      </c>
      <c r="AT136" s="17">
        <f>IF(AND(AT121=A136, L136="'N"),1,0)</f>
        <v>0</v>
      </c>
      <c r="AU136" s="17">
        <f>IF(AND(AU121=A136, L136="'N"),1,0)</f>
        <v>0</v>
      </c>
      <c r="AV136" s="17">
        <f>IF(AND(AV121=A136, L136="'N"),1,0)</f>
        <v>0</v>
      </c>
      <c r="AW136" s="17">
        <f>IF(AND(AW121=A136, L136="'N"),1,0)</f>
        <v>0</v>
      </c>
      <c r="AX136" s="17">
        <f>IF(AND(AX121=A136, L136="'N"),1,0)</f>
        <v>0</v>
      </c>
      <c r="AY136" s="17">
        <f>IF(AND(AY121=A136, L136="'N"),1,0)</f>
        <v>0</v>
      </c>
      <c r="AZ136" s="22">
        <f>IF(AND(AZ121=A136, L136="'N"),1,0)</f>
        <v>0</v>
      </c>
      <c r="BA136" s="21">
        <f>IF(AND(BA121=A136, L136="'V"),1,0)</f>
        <v>0</v>
      </c>
      <c r="BB136" s="17">
        <f>IF(AND(BB121=A136, L136="'V"),1,0)</f>
        <v>0</v>
      </c>
      <c r="BC136" s="17">
        <f>IF(AND(BC121=A136, L136="'V"),1,0)</f>
        <v>0</v>
      </c>
      <c r="BD136" s="17">
        <f>IF(AND(BD121=A136, L136="'V"),1,0)</f>
        <v>0</v>
      </c>
      <c r="BE136" s="17">
        <f>IF(AND(BE121=A136, L136="'V"),1,0)</f>
        <v>0</v>
      </c>
      <c r="BF136" s="17">
        <f>IF(AND(BF121=A136, L136="'V"),1,0)</f>
        <v>0</v>
      </c>
      <c r="BG136" s="17">
        <f>IF(AND(BG121=A136, L136="'V"),1,0)</f>
        <v>0</v>
      </c>
      <c r="BH136" s="17">
        <f>IF(AND(BH121=A136, L136="'V"),1,0)</f>
        <v>0</v>
      </c>
      <c r="BI136" s="17">
        <f>IF(AND(BI121=A136, L136="'V"),1,0)</f>
        <v>0</v>
      </c>
      <c r="BJ136" s="22">
        <f>IF(AND(BJ121=A136, L136="'V"),1,0)</f>
        <v>0</v>
      </c>
      <c r="BK136" s="3">
        <f>IF(AND(L135="'A",BK121=L136),1,0)</f>
        <v>0</v>
      </c>
      <c r="BL136" s="4">
        <f>IF(AND(L135="'A",BL121=L136),1,0)</f>
        <v>0</v>
      </c>
      <c r="BM136" s="4">
        <f>IF(AND(L135="'A",BM121=L136),1,0)</f>
        <v>0</v>
      </c>
      <c r="BN136" s="4">
        <f>IF(AND(L135="'A",BN121=L136),1,0)</f>
        <v>0</v>
      </c>
      <c r="BO136" s="5">
        <f>IF(AND(L135="'A",BO121=L136),1,0)</f>
        <v>0</v>
      </c>
      <c r="BP136" s="3">
        <f>IF(AND(L135="'Z",BP121=L136),1,0)</f>
        <v>0</v>
      </c>
      <c r="BQ136" s="4">
        <f>IF(AND(L135="'Z",BQ121=L136),1,0)</f>
        <v>0</v>
      </c>
      <c r="BR136" s="4">
        <f>IF(AND(L135="'Z",BR121=L136),1,0)</f>
        <v>0</v>
      </c>
      <c r="BS136" s="4">
        <f>IF(AND(L135="'Z",BS121=L136),1,0)</f>
        <v>0</v>
      </c>
      <c r="BT136" s="5">
        <f>IF(AND(L135="'Z",BT121=L136),1,0)</f>
        <v>0</v>
      </c>
      <c r="BU136" s="3">
        <f>IF(AND(L135="'D",BU121=L136),1,0)</f>
        <v>0</v>
      </c>
      <c r="BV136" s="4">
        <f>IF(AND(L135="'D",BV121=L136),1,0)</f>
        <v>0</v>
      </c>
      <c r="BW136" s="4">
        <f>IF(AND(L135="'D",BW121=L136),1,0)</f>
        <v>0</v>
      </c>
      <c r="BX136" s="4">
        <f>IF(AND(L135="'D",BX121=L136),1,0)</f>
        <v>0</v>
      </c>
      <c r="BY136" s="5">
        <f>IF(AND(L135="'D",BY121=L136),1,0)</f>
        <v>0</v>
      </c>
      <c r="BZ136" s="3">
        <f>IF(AND(L135="'N",BZ121=L136),1,0)</f>
        <v>0</v>
      </c>
      <c r="CA136" s="4">
        <f>IF(AND(L135="'N",CA121=L136),1,0)</f>
        <v>0</v>
      </c>
      <c r="CB136" s="4">
        <f>IF(AND(L135="'N",CB121=L136),1,0)</f>
        <v>0</v>
      </c>
      <c r="CC136" s="4">
        <f>IF(AND(L135="'N",CC121=L136),1,0)</f>
        <v>0</v>
      </c>
      <c r="CD136" s="5">
        <f>IF(AND(L135="'N",CD121=L136),1,0)</f>
        <v>0</v>
      </c>
      <c r="CE136" s="3">
        <f>IF(AND(L135="'V",CE121=L136),1,0)</f>
        <v>0</v>
      </c>
      <c r="CF136" s="4">
        <f>IF(AND(L135="'V",CF121=L136),1,0)</f>
        <v>0</v>
      </c>
      <c r="CG136" s="4">
        <f>IF(AND(L135="'V",CG121=L136),1,0)</f>
        <v>0</v>
      </c>
      <c r="CH136" s="4">
        <f>IF(AND(L135="'V",CH121=L136),1,0)</f>
        <v>0</v>
      </c>
      <c r="CI136" s="5">
        <f>IF(AND(L135="'V",CI121=L136),1,0)</f>
        <v>0</v>
      </c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</row>
    <row r="137" spans="1:215">
      <c r="A137" s="16" t="s">
        <v>14</v>
      </c>
      <c r="B137" s="3">
        <f>IF(ISBLANK(HLOOKUP(A137,C112:L117,2,FALSE)),0,HLOOKUP(A137,C112:L117,2,FALSE) * (C106*B136+C107*C136+C108*D136+C109*E136+C110*F136))</f>
        <v>0</v>
      </c>
      <c r="C137" s="4">
        <f>IF(ISBLANK(HLOOKUP(A137,C112:L117,3,FALSE)),0,HLOOKUP(A137,C112:L117,3,FALSE) * (D106*B136+D107*C136+D108*D136+D109*E136+D110*F136))</f>
        <v>0</v>
      </c>
      <c r="D137" s="4">
        <f>IF(ISBLANK(HLOOKUP(A137,C112:L117,4,FALSE)),0,HLOOKUP(A137,C112:L117,4,FALSE) * (E106*B136+E107*C136+E108*D136+E109*E136+E110*F136))</f>
        <v>0.83333333333333337</v>
      </c>
      <c r="E137" s="4">
        <f>IF(ISBLANK(HLOOKUP(A137,C112:L117,5,FALSE)),0,HLOOKUP(A137,C112:L117,5,FALSE) * (F106*B136+F107*C136+F108*D136+F109*E136+F110*F136))</f>
        <v>0</v>
      </c>
      <c r="F137" s="4">
        <f>IF(ISBLANK(HLOOKUP(A137,C112:L117,6,FALSE)),0,HLOOKUP(A137,C112:L117,6,FALSE) * (G106*B136+G107*C136+G108*D136+G109*E136+G110*F136))</f>
        <v>0</v>
      </c>
      <c r="G137" s="3">
        <f>IF(ISBLANK(HLOOKUP(A137,C112:L117,MATCH(G121,C105:G105,0)+1,FALSE)),0,HLOOKUP(L138,C105:G110,MATCH(G121,C105:G105,0)+1,FALSE)*B137)</f>
        <v>0</v>
      </c>
      <c r="H137" s="4">
        <f>IF(ISBLANK(HLOOKUP(A137,C112:L117,MATCH(H121,C105:G105,0)+1,FALSE)),0,HLOOKUP(L138,C105:G110,MATCH(H121,C105:G105,0)+1,FALSE)*C137)</f>
        <v>0</v>
      </c>
      <c r="I137" s="4">
        <f>IF(ISBLANK(HLOOKUP(A137,C112:L117,MATCH(I121,C105:G105,0)+1,FALSE)),0,HLOOKUP(L138,C105:G110,MATCH(I121,C105:G105,0)+1,FALSE)*D137)</f>
        <v>0.83333333333333337</v>
      </c>
      <c r="J137" s="4">
        <f>IF(ISBLANK(HLOOKUP(A137,C112:L117,MATCH(J121,C105:G105,0)+1,FALSE)),0,HLOOKUP(L138,C105:G110,MATCH(J121,C105:G105,0)+1,FALSE)*E137)</f>
        <v>0</v>
      </c>
      <c r="K137" s="5">
        <f>IF(ISBLANK(HLOOKUP(A137,C112:L117,MATCH(K121,C105:G105,0)+1,FALSE)),0,HLOOKUP(L138,C105:G110,MATCH(K121,C105:G105,0)+1,FALSE)*F137)</f>
        <v>0</v>
      </c>
      <c r="L137" s="32" t="str">
        <f>INDEX(G121:K121,1,MATCH(MAX(G137:K137),G137:K137,0))</f>
        <v>'D</v>
      </c>
      <c r="M137" s="21">
        <f>IF(AND(M121=A137, L137="'A"),1,0)</f>
        <v>0</v>
      </c>
      <c r="N137" s="17">
        <f>IF(AND(N121=A137, L137="'A"),1,0)</f>
        <v>0</v>
      </c>
      <c r="O137" s="17">
        <f>IF(AND(O121=A137, L137="'A"),1,0)</f>
        <v>0</v>
      </c>
      <c r="P137" s="17">
        <f>IF(AND(P121=A137, L137="'A"),1,0)</f>
        <v>0</v>
      </c>
      <c r="Q137" s="17">
        <f>IF(AND(Q121=A137, L137="'A"),1,0)</f>
        <v>0</v>
      </c>
      <c r="R137" s="17">
        <f>IF(AND(R121=A137, L137="'A"),1,0)</f>
        <v>0</v>
      </c>
      <c r="S137" s="17">
        <f>IF(AND(S121=A137, L137="'A"),1,0)</f>
        <v>0</v>
      </c>
      <c r="T137" s="17">
        <f>IF(AND(T121=A137, L137="'A"),1,0)</f>
        <v>0</v>
      </c>
      <c r="U137" s="17">
        <f>IF(AND(U121=A137, L137="'A"),1,0)</f>
        <v>0</v>
      </c>
      <c r="V137" s="22">
        <f>IF(AND(V121=A137, L137="'A"),1,0)</f>
        <v>0</v>
      </c>
      <c r="W137" s="21">
        <f>IF(AND(W121=A137, L137="'Z"),1,0)</f>
        <v>0</v>
      </c>
      <c r="X137" s="17">
        <f>IF(AND(X121=A137, L137="'Z"),1,0)</f>
        <v>0</v>
      </c>
      <c r="Y137" s="17">
        <f>IF(AND(Y121=A137, L137="'Z"),1,0)</f>
        <v>0</v>
      </c>
      <c r="Z137" s="17">
        <f>IF(AND(Z121=A137, L137="'Z"),1,0)</f>
        <v>0</v>
      </c>
      <c r="AA137" s="17">
        <f>IF(AND(AA121=A137, L137="'Z"),1,0)</f>
        <v>0</v>
      </c>
      <c r="AB137" s="17">
        <f>IF(AND(AB121=A137, L137="'Z"),1,0)</f>
        <v>0</v>
      </c>
      <c r="AC137" s="17">
        <f>IF(AND(AC121=A137, L137="'Z"),1,0)</f>
        <v>0</v>
      </c>
      <c r="AD137" s="17">
        <f>IF(AND(AD121=A137, L137="'Z"),1,0)</f>
        <v>0</v>
      </c>
      <c r="AE137" s="17">
        <f>IF(AND(AE121=A137, L137="'Z"),1,0)</f>
        <v>0</v>
      </c>
      <c r="AF137" s="22">
        <f>IF(AND(AF121=A137, L137="'Z"),1,0)</f>
        <v>0</v>
      </c>
      <c r="AG137" s="21">
        <f>IF(AND(AG121=A137, L137="'D"),1,0)</f>
        <v>0</v>
      </c>
      <c r="AH137" s="17">
        <f>IF(AND(AH121=A137, L137="'D"),1,0)</f>
        <v>0</v>
      </c>
      <c r="AI137" s="17">
        <f>IF(AND(AI121=A137, L137="'D"),1,0)</f>
        <v>0</v>
      </c>
      <c r="AJ137" s="17">
        <f>IF(AND(AJ121=A137, L137="'D"),1,0)</f>
        <v>0</v>
      </c>
      <c r="AK137" s="17">
        <f>IF(AND(AK121=A137, L137="'D"),1,0)</f>
        <v>0</v>
      </c>
      <c r="AL137" s="17">
        <f>IF(AND(AL121=A137, L137="'D"),1,0)</f>
        <v>0</v>
      </c>
      <c r="AM137" s="17">
        <f>IF(AND(AM121=A137, L137="'D"),1,0)</f>
        <v>0</v>
      </c>
      <c r="AN137" s="17">
        <f>IF(AND(AN121=A137, L137="'D"),1,0)</f>
        <v>0</v>
      </c>
      <c r="AO137" s="17">
        <f>IF(AND(AO121=A137, L137="'D"),1,0)</f>
        <v>0</v>
      </c>
      <c r="AP137" s="22">
        <f>IF(AND(AP121=A137, L137="'D"),1,0)</f>
        <v>1</v>
      </c>
      <c r="AQ137" s="21">
        <f>IF(AND(AQ121=A137, L137="'N"),1,0)</f>
        <v>0</v>
      </c>
      <c r="AR137" s="17">
        <f>IF(AND(AR121=A137, L137="'N"),1,0)</f>
        <v>0</v>
      </c>
      <c r="AS137" s="17">
        <f>IF(AND(AS121=A137, L137="'N"),1,0)</f>
        <v>0</v>
      </c>
      <c r="AT137" s="17">
        <f>IF(AND(AT121=A137, L137="'N"),1,0)</f>
        <v>0</v>
      </c>
      <c r="AU137" s="17">
        <f>IF(AND(AU121=A137, L137="'N"),1,0)</f>
        <v>0</v>
      </c>
      <c r="AV137" s="17">
        <f>IF(AND(AV121=A137, L137="'N"),1,0)</f>
        <v>0</v>
      </c>
      <c r="AW137" s="17">
        <f>IF(AND(AW121=A137, L137="'N"),1,0)</f>
        <v>0</v>
      </c>
      <c r="AX137" s="17">
        <f>IF(AND(AX121=A137, L137="'N"),1,0)</f>
        <v>0</v>
      </c>
      <c r="AY137" s="17">
        <f>IF(AND(AY121=A137, L137="'N"),1,0)</f>
        <v>0</v>
      </c>
      <c r="AZ137" s="22">
        <f>IF(AND(AZ121=A137, L137="'N"),1,0)</f>
        <v>0</v>
      </c>
      <c r="BA137" s="21">
        <f>IF(AND(BA121=A137, L137="'V"),1,0)</f>
        <v>0</v>
      </c>
      <c r="BB137" s="17">
        <f>IF(AND(BB121=A137, L137="'V"),1,0)</f>
        <v>0</v>
      </c>
      <c r="BC137" s="17">
        <f>IF(AND(BC121=A137, L137="'V"),1,0)</f>
        <v>0</v>
      </c>
      <c r="BD137" s="17">
        <f>IF(AND(BD121=A137, L137="'V"),1,0)</f>
        <v>0</v>
      </c>
      <c r="BE137" s="17">
        <f>IF(AND(BE121=A137, L137="'V"),1,0)</f>
        <v>0</v>
      </c>
      <c r="BF137" s="17">
        <f>IF(AND(BF121=A137, L137="'V"),1,0)</f>
        <v>0</v>
      </c>
      <c r="BG137" s="17">
        <f>IF(AND(BG121=A137, L137="'V"),1,0)</f>
        <v>0</v>
      </c>
      <c r="BH137" s="17">
        <f>IF(AND(BH121=A137, L137="'V"),1,0)</f>
        <v>0</v>
      </c>
      <c r="BI137" s="17">
        <f>IF(AND(BI121=A137, L137="'V"),1,0)</f>
        <v>0</v>
      </c>
      <c r="BJ137" s="22">
        <f>IF(AND(BJ121=A137, L137="'V"),1,0)</f>
        <v>0</v>
      </c>
      <c r="BK137" s="3">
        <f>IF(AND(L136="'A",BK121=L137),1,0)</f>
        <v>0</v>
      </c>
      <c r="BL137" s="4">
        <f>IF(AND(L136="'A",BL121=L137),1,0)</f>
        <v>0</v>
      </c>
      <c r="BM137" s="4">
        <f>IF(AND(L136="'A",BM121=L137),1,0)</f>
        <v>1</v>
      </c>
      <c r="BN137" s="4">
        <f>IF(AND(L136="'A",BN121=L137),1,0)</f>
        <v>0</v>
      </c>
      <c r="BO137" s="5">
        <f>IF(AND(L136="'A",BO121=L137),1,0)</f>
        <v>0</v>
      </c>
      <c r="BP137" s="3">
        <f>IF(AND(L136="'Z",BP121=L137),1,0)</f>
        <v>0</v>
      </c>
      <c r="BQ137" s="4">
        <f>IF(AND(L136="'Z",BQ121=L137),1,0)</f>
        <v>0</v>
      </c>
      <c r="BR137" s="4">
        <f>IF(AND(L136="'Z",BR121=L137),1,0)</f>
        <v>0</v>
      </c>
      <c r="BS137" s="4">
        <f>IF(AND(L136="'Z",BS121=L137),1,0)</f>
        <v>0</v>
      </c>
      <c r="BT137" s="5">
        <f>IF(AND(L136="'Z",BT121=L137),1,0)</f>
        <v>0</v>
      </c>
      <c r="BU137" s="3">
        <f>IF(AND(L136="'D",BU121=L137),1,0)</f>
        <v>0</v>
      </c>
      <c r="BV137" s="4">
        <f>IF(AND(L136="'D",BV121=L137),1,0)</f>
        <v>0</v>
      </c>
      <c r="BW137" s="4">
        <f>IF(AND(L136="'D",BW121=L137),1,0)</f>
        <v>0</v>
      </c>
      <c r="BX137" s="4">
        <f>IF(AND(L136="'D",BX121=L137),1,0)</f>
        <v>0</v>
      </c>
      <c r="BY137" s="5">
        <f>IF(AND(L136="'D",BY121=L137),1,0)</f>
        <v>0</v>
      </c>
      <c r="BZ137" s="3">
        <f>IF(AND(L136="'N",BZ121=L137),1,0)</f>
        <v>0</v>
      </c>
      <c r="CA137" s="4">
        <f>IF(AND(L136="'N",CA121=L137),1,0)</f>
        <v>0</v>
      </c>
      <c r="CB137" s="4">
        <f>IF(AND(L136="'N",CB121=L137),1,0)</f>
        <v>0</v>
      </c>
      <c r="CC137" s="4">
        <f>IF(AND(L136="'N",CC121=L137),1,0)</f>
        <v>0</v>
      </c>
      <c r="CD137" s="5">
        <f>IF(AND(L136="'N",CD121=L137),1,0)</f>
        <v>0</v>
      </c>
      <c r="CE137" s="3">
        <f>IF(AND(L136="'V",CE121=L137),1,0)</f>
        <v>0</v>
      </c>
      <c r="CF137" s="4">
        <f>IF(AND(L136="'V",CF121=L137),1,0)</f>
        <v>0</v>
      </c>
      <c r="CG137" s="4">
        <f>IF(AND(L136="'V",CG121=L137),1,0)</f>
        <v>0</v>
      </c>
      <c r="CH137" s="4">
        <f>IF(AND(L136="'V",CH121=L137),1,0)</f>
        <v>0</v>
      </c>
      <c r="CI137" s="5">
        <f>IF(AND(L136="'V",CI121=L137),1,0)</f>
        <v>0</v>
      </c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</row>
    <row r="138" spans="1:215">
      <c r="A138" s="16" t="s">
        <v>10</v>
      </c>
      <c r="B138" s="3">
        <f>IF(ISBLANK(HLOOKUP(A138,C112:L117,2,FALSE)),0,HLOOKUP(A138,C112:L117,2,FALSE) * (C106*B137+C107*C137+C108*D137+C109*E137+C110*F137))</f>
        <v>0</v>
      </c>
      <c r="C138" s="4">
        <f>IF(ISBLANK(HLOOKUP(A138,C112:L117,3,FALSE)),0,HLOOKUP(A138,C112:L117,3,FALSE) * (D106*B137+D107*C137+D108*D137+D109*E137+D110*F137))</f>
        <v>0</v>
      </c>
      <c r="D138" s="4">
        <f>IF(ISBLANK(HLOOKUP(A138,C112:L117,4,FALSE)),0,HLOOKUP(A138,C112:L117,4,FALSE) * (E106*B137+E107*C137+E108*D137+E109*E137+E110*F137))</f>
        <v>0</v>
      </c>
      <c r="E138" s="4">
        <f>IF(ISBLANK(HLOOKUP(A138,C112:L117,5,FALSE)),0,HLOOKUP(A138,C112:L117,5,FALSE) * (F106*B137+F107*C137+F108*D137+F109*E137+F110*F137))</f>
        <v>0.27777777777777779</v>
      </c>
      <c r="F138" s="4">
        <f>IF(ISBLANK(HLOOKUP(A138,C112:L117,6,FALSE)),0,HLOOKUP(A138,C112:L117,6,FALSE) * (G106*B137+G107*C137+G108*D137+G109*E137+G110*F137))</f>
        <v>0</v>
      </c>
      <c r="G138" s="3">
        <f>IF(ISBLANK(HLOOKUP(A138,C112:L117,MATCH(G121,C105:G105,0)+1,FALSE)),0,HLOOKUP(L139,C105:G110,MATCH(G121,C105:G105,0)+1,FALSE)*B138)</f>
        <v>0</v>
      </c>
      <c r="H138" s="4">
        <f>IF(ISBLANK(HLOOKUP(A138,C112:L117,MATCH(H121,C105:G105,0)+1,FALSE)),0,HLOOKUP(L139,C105:G110,MATCH(H121,C105:G105,0)+1,FALSE)*C138)</f>
        <v>0</v>
      </c>
      <c r="I138" s="4">
        <f>IF(ISBLANK(HLOOKUP(A138,C112:L117,MATCH(I121,C105:G105,0)+1,FALSE)),0,HLOOKUP(L139,C105:G110,MATCH(I121,C105:G105,0)+1,FALSE)*D138)</f>
        <v>0</v>
      </c>
      <c r="J138" s="4">
        <f>IF(ISBLANK(HLOOKUP(A138,C112:L117,MATCH(J121,C105:G105,0)+1,FALSE)),0,HLOOKUP(L139,C105:G110,MATCH(J121,C105:G105,0)+1,FALSE)*E138)</f>
        <v>0.18518518518518517</v>
      </c>
      <c r="K138" s="5">
        <f>IF(ISBLANK(HLOOKUP(A138,C112:L117,MATCH(K121,C105:G105,0)+1,FALSE)),0,HLOOKUP(L139,C105:G110,MATCH(K121,C105:G105,0)+1,FALSE)*F138)</f>
        <v>0</v>
      </c>
      <c r="L138" s="32" t="str">
        <f>INDEX(G121:K121,1,MATCH(MAX(G138:K138),G138:K138,0))</f>
        <v>'N</v>
      </c>
      <c r="M138" s="21">
        <f>IF(AND(M121=A138, L138="'A"),1,0)</f>
        <v>0</v>
      </c>
      <c r="N138" s="17">
        <f>IF(AND(N121=A138, L138="'A"),1,0)</f>
        <v>0</v>
      </c>
      <c r="O138" s="17">
        <f>IF(AND(O121=A138, L138="'A"),1,0)</f>
        <v>0</v>
      </c>
      <c r="P138" s="17">
        <f>IF(AND(P121=A138, L138="'A"),1,0)</f>
        <v>0</v>
      </c>
      <c r="Q138" s="17">
        <f>IF(AND(Q121=A138, L138="'A"),1,0)</f>
        <v>0</v>
      </c>
      <c r="R138" s="17">
        <f>IF(AND(R121=A138, L138="'A"),1,0)</f>
        <v>0</v>
      </c>
      <c r="S138" s="17">
        <f>IF(AND(S121=A138, L138="'A"),1,0)</f>
        <v>0</v>
      </c>
      <c r="T138" s="17">
        <f>IF(AND(T121=A138, L138="'A"),1,0)</f>
        <v>0</v>
      </c>
      <c r="U138" s="17">
        <f>IF(AND(U121=A138, L138="'A"),1,0)</f>
        <v>0</v>
      </c>
      <c r="V138" s="22">
        <f>IF(AND(V121=A138, L138="'A"),1,0)</f>
        <v>0</v>
      </c>
      <c r="W138" s="21">
        <f>IF(AND(W121=A138, L138="'Z"),1,0)</f>
        <v>0</v>
      </c>
      <c r="X138" s="17">
        <f>IF(AND(X121=A138, L138="'Z"),1,0)</f>
        <v>0</v>
      </c>
      <c r="Y138" s="17">
        <f>IF(AND(Y121=A138, L138="'Z"),1,0)</f>
        <v>0</v>
      </c>
      <c r="Z138" s="17">
        <f>IF(AND(Z121=A138, L138="'Z"),1,0)</f>
        <v>0</v>
      </c>
      <c r="AA138" s="17">
        <f>IF(AND(AA121=A138, L138="'Z"),1,0)</f>
        <v>0</v>
      </c>
      <c r="AB138" s="17">
        <f>IF(AND(AB121=A138, L138="'Z"),1,0)</f>
        <v>0</v>
      </c>
      <c r="AC138" s="17">
        <f>IF(AND(AC121=A138, L138="'Z"),1,0)</f>
        <v>0</v>
      </c>
      <c r="AD138" s="17">
        <f>IF(AND(AD121=A138, L138="'Z"),1,0)</f>
        <v>0</v>
      </c>
      <c r="AE138" s="17">
        <f>IF(AND(AE121=A138, L138="'Z"),1,0)</f>
        <v>0</v>
      </c>
      <c r="AF138" s="22">
        <f>IF(AND(AF121=A138, L138="'Z"),1,0)</f>
        <v>0</v>
      </c>
      <c r="AG138" s="21">
        <f>IF(AND(AG121=A138, L138="'D"),1,0)</f>
        <v>0</v>
      </c>
      <c r="AH138" s="17">
        <f>IF(AND(AH121=A138, L138="'D"),1,0)</f>
        <v>0</v>
      </c>
      <c r="AI138" s="17">
        <f>IF(AND(AI121=A138, L138="'D"),1,0)</f>
        <v>0</v>
      </c>
      <c r="AJ138" s="17">
        <f>IF(AND(AJ121=A138, L138="'D"),1,0)</f>
        <v>0</v>
      </c>
      <c r="AK138" s="17">
        <f>IF(AND(AK121=A138, L138="'D"),1,0)</f>
        <v>0</v>
      </c>
      <c r="AL138" s="17">
        <f>IF(AND(AL121=A138, L138="'D"),1,0)</f>
        <v>0</v>
      </c>
      <c r="AM138" s="17">
        <f>IF(AND(AM121=A138, L138="'D"),1,0)</f>
        <v>0</v>
      </c>
      <c r="AN138" s="17">
        <f>IF(AND(AN121=A138, L138="'D"),1,0)</f>
        <v>0</v>
      </c>
      <c r="AO138" s="17">
        <f>IF(AND(AO121=A138, L138="'D"),1,0)</f>
        <v>0</v>
      </c>
      <c r="AP138" s="22">
        <f>IF(AND(AP121=A138, L138="'D"),1,0)</f>
        <v>0</v>
      </c>
      <c r="AQ138" s="21">
        <f>IF(AND(AQ121=A138, L138="'N"),1,0)</f>
        <v>0</v>
      </c>
      <c r="AR138" s="17">
        <f>IF(AND(AR121=A138, L138="'N"),1,0)</f>
        <v>0</v>
      </c>
      <c r="AS138" s="17">
        <f>IF(AND(AS121=A138, L138="'N"),1,0)</f>
        <v>0</v>
      </c>
      <c r="AT138" s="17">
        <f>IF(AND(AT121=A138, L138="'N"),1,0)</f>
        <v>0</v>
      </c>
      <c r="AU138" s="17">
        <f>IF(AND(AU121=A138, L138="'N"),1,0)</f>
        <v>0</v>
      </c>
      <c r="AV138" s="17">
        <f>IF(AND(AV121=A138, L138="'N"),1,0)</f>
        <v>1</v>
      </c>
      <c r="AW138" s="17">
        <f>IF(AND(AW121=A138, L138="'N"),1,0)</f>
        <v>0</v>
      </c>
      <c r="AX138" s="17">
        <f>IF(AND(AX121=A138, L138="'N"),1,0)</f>
        <v>0</v>
      </c>
      <c r="AY138" s="17">
        <f>IF(AND(AY121=A138, L138="'N"),1,0)</f>
        <v>0</v>
      </c>
      <c r="AZ138" s="22">
        <f>IF(AND(AZ121=A138, L138="'N"),1,0)</f>
        <v>0</v>
      </c>
      <c r="BA138" s="21">
        <f>IF(AND(BA121=A138, L138="'V"),1,0)</f>
        <v>0</v>
      </c>
      <c r="BB138" s="17">
        <f>IF(AND(BB121=A138, L138="'V"),1,0)</f>
        <v>0</v>
      </c>
      <c r="BC138" s="17">
        <f>IF(AND(BC121=A138, L138="'V"),1,0)</f>
        <v>0</v>
      </c>
      <c r="BD138" s="17">
        <f>IF(AND(BD121=A138, L138="'V"),1,0)</f>
        <v>0</v>
      </c>
      <c r="BE138" s="17">
        <f>IF(AND(BE121=A138, L138="'V"),1,0)</f>
        <v>0</v>
      </c>
      <c r="BF138" s="17">
        <f>IF(AND(BF121=A138, L138="'V"),1,0)</f>
        <v>0</v>
      </c>
      <c r="BG138" s="17">
        <f>IF(AND(BG121=A138, L138="'V"),1,0)</f>
        <v>0</v>
      </c>
      <c r="BH138" s="17">
        <f>IF(AND(BH121=A138, L138="'V"),1,0)</f>
        <v>0</v>
      </c>
      <c r="BI138" s="17">
        <f>IF(AND(BI121=A138, L138="'V"),1,0)</f>
        <v>0</v>
      </c>
      <c r="BJ138" s="22">
        <f>IF(AND(BJ121=A138, L138="'V"),1,0)</f>
        <v>0</v>
      </c>
      <c r="BK138" s="3">
        <f>IF(AND(L137="'A",BK121=L138),1,0)</f>
        <v>0</v>
      </c>
      <c r="BL138" s="4">
        <f>IF(AND(L137="'A",BL121=L138),1,0)</f>
        <v>0</v>
      </c>
      <c r="BM138" s="4">
        <f>IF(AND(L137="'A",BM121=L138),1,0)</f>
        <v>0</v>
      </c>
      <c r="BN138" s="4">
        <f>IF(AND(L137="'A",BN121=L138),1,0)</f>
        <v>0</v>
      </c>
      <c r="BO138" s="5">
        <f>IF(AND(L137="'A",BO121=L138),1,0)</f>
        <v>0</v>
      </c>
      <c r="BP138" s="3">
        <f>IF(AND(L137="'Z",BP121=L138),1,0)</f>
        <v>0</v>
      </c>
      <c r="BQ138" s="4">
        <f>IF(AND(L137="'Z",BQ121=L138),1,0)</f>
        <v>0</v>
      </c>
      <c r="BR138" s="4">
        <f>IF(AND(L137="'Z",BR121=L138),1,0)</f>
        <v>0</v>
      </c>
      <c r="BS138" s="4">
        <f>IF(AND(L137="'Z",BS121=L138),1,0)</f>
        <v>0</v>
      </c>
      <c r="BT138" s="5">
        <f>IF(AND(L137="'Z",BT121=L138),1,0)</f>
        <v>0</v>
      </c>
      <c r="BU138" s="3">
        <f>IF(AND(L137="'D",BU121=L138),1,0)</f>
        <v>0</v>
      </c>
      <c r="BV138" s="4">
        <f>IF(AND(L137="'D",BV121=L138),1,0)</f>
        <v>0</v>
      </c>
      <c r="BW138" s="4">
        <f>IF(AND(L137="'D",BW121=L138),1,0)</f>
        <v>0</v>
      </c>
      <c r="BX138" s="4">
        <f>IF(AND(L137="'D",BX121=L138),1,0)</f>
        <v>1</v>
      </c>
      <c r="BY138" s="5">
        <f>IF(AND(L137="'D",BY121=L138),1,0)</f>
        <v>0</v>
      </c>
      <c r="BZ138" s="3">
        <f>IF(AND(L137="'N",BZ121=L138),1,0)</f>
        <v>0</v>
      </c>
      <c r="CA138" s="4">
        <f>IF(AND(L137="'N",CA121=L138),1,0)</f>
        <v>0</v>
      </c>
      <c r="CB138" s="4">
        <f>IF(AND(L137="'N",CB121=L138),1,0)</f>
        <v>0</v>
      </c>
      <c r="CC138" s="4">
        <f>IF(AND(L137="'N",CC121=L138),1,0)</f>
        <v>0</v>
      </c>
      <c r="CD138" s="5">
        <f>IF(AND(L137="'N",CD121=L138),1,0)</f>
        <v>0</v>
      </c>
      <c r="CE138" s="3">
        <f>IF(AND(L137="'V",CE121=L138),1,0)</f>
        <v>0</v>
      </c>
      <c r="CF138" s="4">
        <f>IF(AND(L137="'V",CF121=L138),1,0)</f>
        <v>0</v>
      </c>
      <c r="CG138" s="4">
        <f>IF(AND(L137="'V",CG121=L138),1,0)</f>
        <v>0</v>
      </c>
      <c r="CH138" s="4">
        <f>IF(AND(L137="'V",CH121=L138),1,0)</f>
        <v>0</v>
      </c>
      <c r="CI138" s="5">
        <f>IF(AND(L137="'V",CI121=L138),1,0)</f>
        <v>0</v>
      </c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</row>
    <row r="139" spans="1:215">
      <c r="A139" s="16" t="s">
        <v>12</v>
      </c>
      <c r="B139" s="3">
        <f>IF(ISBLANK(HLOOKUP(A139,C112:L117,2,FALSE)),0,HLOOKUP(A139,C112:L117,2,FALSE) * (C106*B138+C107*C138+C108*D138+C109*E138+C110*F138))</f>
        <v>0</v>
      </c>
      <c r="C139" s="4">
        <f>IF(ISBLANK(HLOOKUP(A139,C112:L117,3,FALSE)),0,HLOOKUP(A139,C112:L117,3,FALSE) * (D106*B138+D107*C138+D108*D138+D109*E138+D110*F138))</f>
        <v>0</v>
      </c>
      <c r="D139" s="4">
        <f>IF(ISBLANK(HLOOKUP(A139,C112:L117,4,FALSE)),0,HLOOKUP(A139,C112:L117,4,FALSE) * (E106*B138+E107*C138+E108*D138+E109*E138+E110*F138))</f>
        <v>0</v>
      </c>
      <c r="E139" s="4">
        <f>IF(ISBLANK(HLOOKUP(A139,C112:L117,5,FALSE)),0,HLOOKUP(A139,C112:L117,5,FALSE) * (F106*B138+F107*C138+F108*D138+F109*E138+F110*F138))</f>
        <v>0</v>
      </c>
      <c r="F139" s="4">
        <f>IF(ISBLANK(HLOOKUP(A139,C112:L117,6,FALSE)),0,HLOOKUP(A139,C112:L117,6,FALSE) * (G106*B138+G107*C138+G108*D138+G109*E138+G110*F138))</f>
        <v>9.2592592592592587E-2</v>
      </c>
      <c r="G139" s="3">
        <f>IF(ISBLANK(HLOOKUP(A139,C112:L117,MATCH(G121,C105:G105,0)+1,FALSE)),0,HLOOKUP(L140,C105:G110,MATCH(G121,C105:G105,0)+1,FALSE)*B139)</f>
        <v>0</v>
      </c>
      <c r="H139" s="4">
        <f>IF(ISBLANK(HLOOKUP(A139,C112:L117,MATCH(H121,C105:G105,0)+1,FALSE)),0,HLOOKUP(L140,C105:G110,MATCH(H121,C105:G105,0)+1,FALSE)*C139)</f>
        <v>0</v>
      </c>
      <c r="I139" s="4">
        <f>IF(ISBLANK(HLOOKUP(A139,C112:L117,MATCH(I121,C105:G105,0)+1,FALSE)),0,HLOOKUP(L140,C105:G110,MATCH(I121,C105:G105,0)+1,FALSE)*D139)</f>
        <v>0</v>
      </c>
      <c r="J139" s="4">
        <f>IF(ISBLANK(HLOOKUP(A139,C112:L117,MATCH(J121,C105:G105,0)+1,FALSE)),0,HLOOKUP(L140,C105:G110,MATCH(J121,C105:G105,0)+1,FALSE)*E139)</f>
        <v>0</v>
      </c>
      <c r="K139" s="5">
        <f>IF(ISBLANK(HLOOKUP(A139,C112:L117,MATCH(K121,C105:G105,0)+1,FALSE)),0,HLOOKUP(L140,C105:G110,MATCH(K121,C105:G105,0)+1,FALSE)*F139)</f>
        <v>4.6296296296296294E-2</v>
      </c>
      <c r="L139" s="32" t="str">
        <f>INDEX(G121:K121,1,MATCH(MAX(G139:K139),G139:K139,0))</f>
        <v>'V</v>
      </c>
      <c r="M139" s="21">
        <f>IF(AND(M121=A139, L139="'A"),1,0)</f>
        <v>0</v>
      </c>
      <c r="N139" s="17">
        <f>IF(AND(N121=A139, L139="'A"),1,0)</f>
        <v>0</v>
      </c>
      <c r="O139" s="17">
        <f>IF(AND(O121=A139, L139="'A"),1,0)</f>
        <v>0</v>
      </c>
      <c r="P139" s="17">
        <f>IF(AND(P121=A139, L139="'A"),1,0)</f>
        <v>0</v>
      </c>
      <c r="Q139" s="17">
        <f>IF(AND(Q121=A139, L139="'A"),1,0)</f>
        <v>0</v>
      </c>
      <c r="R139" s="17">
        <f>IF(AND(R121=A139, L139="'A"),1,0)</f>
        <v>0</v>
      </c>
      <c r="S139" s="17">
        <f>IF(AND(S121=A139, L139="'A"),1,0)</f>
        <v>0</v>
      </c>
      <c r="T139" s="17">
        <f>IF(AND(T121=A139, L139="'A"),1,0)</f>
        <v>0</v>
      </c>
      <c r="U139" s="17">
        <f>IF(AND(U121=A139, L139="'A"),1,0)</f>
        <v>0</v>
      </c>
      <c r="V139" s="22">
        <f>IF(AND(V121=A139, L139="'A"),1,0)</f>
        <v>0</v>
      </c>
      <c r="W139" s="21">
        <f>IF(AND(W121=A139, L139="'Z"),1,0)</f>
        <v>0</v>
      </c>
      <c r="X139" s="17">
        <f>IF(AND(X121=A139, L139="'Z"),1,0)</f>
        <v>0</v>
      </c>
      <c r="Y139" s="17">
        <f>IF(AND(Y121=A139, L139="'Z"),1,0)</f>
        <v>0</v>
      </c>
      <c r="Z139" s="17">
        <f>IF(AND(Z121=A139, L139="'Z"),1,0)</f>
        <v>0</v>
      </c>
      <c r="AA139" s="17">
        <f>IF(AND(AA121=A139, L139="'Z"),1,0)</f>
        <v>0</v>
      </c>
      <c r="AB139" s="17">
        <f>IF(AND(AB121=A139, L139="'Z"),1,0)</f>
        <v>0</v>
      </c>
      <c r="AC139" s="17">
        <f>IF(AND(AC121=A139, L139="'Z"),1,0)</f>
        <v>0</v>
      </c>
      <c r="AD139" s="17">
        <f>IF(AND(AD121=A139, L139="'Z"),1,0)</f>
        <v>0</v>
      </c>
      <c r="AE139" s="17">
        <f>IF(AND(AE121=A139, L139="'Z"),1,0)</f>
        <v>0</v>
      </c>
      <c r="AF139" s="22">
        <f>IF(AND(AF121=A139, L139="'Z"),1,0)</f>
        <v>0</v>
      </c>
      <c r="AG139" s="21">
        <f>IF(AND(AG121=A139, L139="'D"),1,0)</f>
        <v>0</v>
      </c>
      <c r="AH139" s="17">
        <f>IF(AND(AH121=A139, L139="'D"),1,0)</f>
        <v>0</v>
      </c>
      <c r="AI139" s="17">
        <f>IF(AND(AI121=A139, L139="'D"),1,0)</f>
        <v>0</v>
      </c>
      <c r="AJ139" s="17">
        <f>IF(AND(AJ121=A139, L139="'D"),1,0)</f>
        <v>0</v>
      </c>
      <c r="AK139" s="17">
        <f>IF(AND(AK121=A139, L139="'D"),1,0)</f>
        <v>0</v>
      </c>
      <c r="AL139" s="17">
        <f>IF(AND(AL121=A139, L139="'D"),1,0)</f>
        <v>0</v>
      </c>
      <c r="AM139" s="17">
        <f>IF(AND(AM121=A139, L139="'D"),1,0)</f>
        <v>0</v>
      </c>
      <c r="AN139" s="17">
        <f>IF(AND(AN121=A139, L139="'D"),1,0)</f>
        <v>0</v>
      </c>
      <c r="AO139" s="17">
        <f>IF(AND(AO121=A139, L139="'D"),1,0)</f>
        <v>0</v>
      </c>
      <c r="AP139" s="22">
        <f>IF(AND(AP121=A139, L139="'D"),1,0)</f>
        <v>0</v>
      </c>
      <c r="AQ139" s="21">
        <f>IF(AND(AQ121=A139, L139="'N"),1,0)</f>
        <v>0</v>
      </c>
      <c r="AR139" s="17">
        <f>IF(AND(AR121=A139, L139="'N"),1,0)</f>
        <v>0</v>
      </c>
      <c r="AS139" s="17">
        <f>IF(AND(AS121=A139, L139="'N"),1,0)</f>
        <v>0</v>
      </c>
      <c r="AT139" s="17">
        <f>IF(AND(AT121=A139, L139="'N"),1,0)</f>
        <v>0</v>
      </c>
      <c r="AU139" s="17">
        <f>IF(AND(AU121=A139, L139="'N"),1,0)</f>
        <v>0</v>
      </c>
      <c r="AV139" s="17">
        <f>IF(AND(AV121=A139, L139="'N"),1,0)</f>
        <v>0</v>
      </c>
      <c r="AW139" s="17">
        <f>IF(AND(AW121=A139, L139="'N"),1,0)</f>
        <v>0</v>
      </c>
      <c r="AX139" s="17">
        <f>IF(AND(AX121=A139, L139="'N"),1,0)</f>
        <v>0</v>
      </c>
      <c r="AY139" s="17">
        <f>IF(AND(AY121=A139, L139="'N"),1,0)</f>
        <v>0</v>
      </c>
      <c r="AZ139" s="22">
        <f>IF(AND(AZ121=A139, L139="'N"),1,0)</f>
        <v>0</v>
      </c>
      <c r="BA139" s="21">
        <f>IF(AND(BA121=A139, L139="'V"),1,0)</f>
        <v>0</v>
      </c>
      <c r="BB139" s="17">
        <f>IF(AND(BB121=A139, L139="'V"),1,0)</f>
        <v>0</v>
      </c>
      <c r="BC139" s="17">
        <f>IF(AND(BC121=A139, L139="'V"),1,0)</f>
        <v>0</v>
      </c>
      <c r="BD139" s="17">
        <f>IF(AND(BD121=A139, L139="'V"),1,0)</f>
        <v>0</v>
      </c>
      <c r="BE139" s="17">
        <f>IF(AND(BE121=A139, L139="'V"),1,0)</f>
        <v>0</v>
      </c>
      <c r="BF139" s="17">
        <f>IF(AND(BF121=A139, L139="'V"),1,0)</f>
        <v>0</v>
      </c>
      <c r="BG139" s="17">
        <f>IF(AND(BG121=A139, L139="'V"),1,0)</f>
        <v>0</v>
      </c>
      <c r="BH139" s="17">
        <f>IF(AND(BH121=A139, L139="'V"),1,0)</f>
        <v>1</v>
      </c>
      <c r="BI139" s="17">
        <f>IF(AND(BI121=A139, L139="'V"),1,0)</f>
        <v>0</v>
      </c>
      <c r="BJ139" s="22">
        <f>IF(AND(BJ121=A139, L139="'V"),1,0)</f>
        <v>0</v>
      </c>
      <c r="BK139" s="3">
        <f>IF(AND(L138="'A",BK121=L139),1,0)</f>
        <v>0</v>
      </c>
      <c r="BL139" s="4">
        <f>IF(AND(L138="'A",BL121=L139),1,0)</f>
        <v>0</v>
      </c>
      <c r="BM139" s="4">
        <f>IF(AND(L138="'A",BM121=L139),1,0)</f>
        <v>0</v>
      </c>
      <c r="BN139" s="4">
        <f>IF(AND(L138="'A",BN121=L139),1,0)</f>
        <v>0</v>
      </c>
      <c r="BO139" s="5">
        <f>IF(AND(L138="'A",BO121=L139),1,0)</f>
        <v>0</v>
      </c>
      <c r="BP139" s="3">
        <f>IF(AND(L138="'Z",BP121=L139),1,0)</f>
        <v>0</v>
      </c>
      <c r="BQ139" s="4">
        <f>IF(AND(L138="'Z",BQ121=L139),1,0)</f>
        <v>0</v>
      </c>
      <c r="BR139" s="4">
        <f>IF(AND(L138="'Z",BR121=L139),1,0)</f>
        <v>0</v>
      </c>
      <c r="BS139" s="4">
        <f>IF(AND(L138="'Z",BS121=L139),1,0)</f>
        <v>0</v>
      </c>
      <c r="BT139" s="5">
        <f>IF(AND(L138="'Z",BT121=L139),1,0)</f>
        <v>0</v>
      </c>
      <c r="BU139" s="3">
        <f>IF(AND(L138="'D",BU121=L139),1,0)</f>
        <v>0</v>
      </c>
      <c r="BV139" s="4">
        <f>IF(AND(L138="'D",BV121=L139),1,0)</f>
        <v>0</v>
      </c>
      <c r="BW139" s="4">
        <f>IF(AND(L138="'D",BW121=L139),1,0)</f>
        <v>0</v>
      </c>
      <c r="BX139" s="4">
        <f>IF(AND(L138="'D",BX121=L139),1,0)</f>
        <v>0</v>
      </c>
      <c r="BY139" s="5">
        <f>IF(AND(L138="'D",BY121=L139),1,0)</f>
        <v>0</v>
      </c>
      <c r="BZ139" s="3">
        <f>IF(AND(L138="'N",BZ121=L139),1,0)</f>
        <v>0</v>
      </c>
      <c r="CA139" s="4">
        <f>IF(AND(L138="'N",CA121=L139),1,0)</f>
        <v>0</v>
      </c>
      <c r="CB139" s="4">
        <f>IF(AND(L138="'N",CB121=L139),1,0)</f>
        <v>0</v>
      </c>
      <c r="CC139" s="4">
        <f>IF(AND(L138="'N",CC121=L139),1,0)</f>
        <v>0</v>
      </c>
      <c r="CD139" s="5">
        <f>IF(AND(L138="'N",CD121=L139),1,0)</f>
        <v>1</v>
      </c>
      <c r="CE139" s="3">
        <f>IF(AND(L138="'V",CE121=L139),1,0)</f>
        <v>0</v>
      </c>
      <c r="CF139" s="4">
        <f>IF(AND(L138="'V",CF121=L139),1,0)</f>
        <v>0</v>
      </c>
      <c r="CG139" s="4">
        <f>IF(AND(L138="'V",CG121=L139),1,0)</f>
        <v>0</v>
      </c>
      <c r="CH139" s="4">
        <f>IF(AND(L138="'V",CH121=L139),1,0)</f>
        <v>0</v>
      </c>
      <c r="CI139" s="5">
        <f>IF(AND(L138="'V",CI121=L139),1,0)</f>
        <v>0</v>
      </c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</row>
    <row r="140" spans="1:215">
      <c r="A140" s="16" t="s">
        <v>14</v>
      </c>
      <c r="B140" s="3">
        <f>IF(ISBLANK(HLOOKUP(A140,C112:L117,2,FALSE)),0,HLOOKUP(A140,C112:L117,2,FALSE) * (C106*B139+C107*C139+C108*D139+C109*E139+C110*F139))</f>
        <v>0</v>
      </c>
      <c r="C140" s="4">
        <f>IF(ISBLANK(HLOOKUP(A140,C112:L117,3,FALSE)),0,HLOOKUP(A140,C112:L117,3,FALSE) * (D106*B139+D107*C139+D108*D139+D109*E139+D110*F139))</f>
        <v>0</v>
      </c>
      <c r="D140" s="4">
        <f>IF(ISBLANK(HLOOKUP(A140,C112:L117,4,FALSE)),0,HLOOKUP(A140,C112:L117,4,FALSE) * (E106*B139+E107*C139+E108*D139+E109*E139+E110*F139))</f>
        <v>3.8580246913580245E-2</v>
      </c>
      <c r="E140" s="4">
        <f>IF(ISBLANK(HLOOKUP(A140,C112:L117,5,FALSE)),0,HLOOKUP(A140,C112:L117,5,FALSE) * (F106*B139+F107*C139+F108*D139+F109*E139+F110*F139))</f>
        <v>0</v>
      </c>
      <c r="F140" s="4">
        <f>IF(ISBLANK(HLOOKUP(A140,C112:L117,6,FALSE)),0,HLOOKUP(A140,C112:L117,6,FALSE) * (G106*B139+G107*C139+G108*D139+G109*E139+G110*F139))</f>
        <v>0</v>
      </c>
      <c r="G140" s="3">
        <f>IF(ISBLANK(HLOOKUP(A140,C112:L117,MATCH(G121,C105:G105,0)+1,FALSE)),0,HLOOKUP(L141,C105:G110,MATCH(G121,C105:G105,0)+1,FALSE)*B140)</f>
        <v>0</v>
      </c>
      <c r="H140" s="4">
        <f>IF(ISBLANK(HLOOKUP(A140,C112:L117,MATCH(H121,C105:G105,0)+1,FALSE)),0,HLOOKUP(L141,C105:G110,MATCH(H121,C105:G105,0)+1,FALSE)*C140)</f>
        <v>0</v>
      </c>
      <c r="I140" s="4">
        <f>IF(ISBLANK(HLOOKUP(A140,C112:L117,MATCH(I121,C105:G105,0)+1,FALSE)),0,HLOOKUP(L141,C105:G110,MATCH(I121,C105:G105,0)+1,FALSE)*D140)</f>
        <v>3.8580246913580245E-2</v>
      </c>
      <c r="J140" s="4">
        <f>IF(ISBLANK(HLOOKUP(A140,C112:L117,MATCH(J121,C105:G105,0)+1,FALSE)),0,HLOOKUP(L141,C105:G110,MATCH(J121,C105:G105,0)+1,FALSE)*E140)</f>
        <v>0</v>
      </c>
      <c r="K140" s="5">
        <f>IF(ISBLANK(HLOOKUP(A140,C112:L117,MATCH(K121,C105:G105,0)+1,FALSE)),0,HLOOKUP(L141,C105:G110,MATCH(K121,C105:G105,0)+1,FALSE)*F140)</f>
        <v>0</v>
      </c>
      <c r="L140" s="32" t="str">
        <f>INDEX(G121:K121,1,MATCH(MAX(G140:K140),G140:K140,0))</f>
        <v>'D</v>
      </c>
      <c r="M140" s="21">
        <f>IF(AND(M121=A140, L140="'A"),1,0)</f>
        <v>0</v>
      </c>
      <c r="N140" s="17">
        <f>IF(AND(N121=A140, L140="'A"),1,0)</f>
        <v>0</v>
      </c>
      <c r="O140" s="17">
        <f>IF(AND(O121=A140, L140="'A"),1,0)</f>
        <v>0</v>
      </c>
      <c r="P140" s="17">
        <f>IF(AND(P121=A140, L140="'A"),1,0)</f>
        <v>0</v>
      </c>
      <c r="Q140" s="17">
        <f>IF(AND(Q121=A140, L140="'A"),1,0)</f>
        <v>0</v>
      </c>
      <c r="R140" s="17">
        <f>IF(AND(R121=A140, L140="'A"),1,0)</f>
        <v>0</v>
      </c>
      <c r="S140" s="17">
        <f>IF(AND(S121=A140, L140="'A"),1,0)</f>
        <v>0</v>
      </c>
      <c r="T140" s="17">
        <f>IF(AND(T121=A140, L140="'A"),1,0)</f>
        <v>0</v>
      </c>
      <c r="U140" s="17">
        <f>IF(AND(U121=A140, L140="'A"),1,0)</f>
        <v>0</v>
      </c>
      <c r="V140" s="22">
        <f>IF(AND(V121=A140, L140="'A"),1,0)</f>
        <v>0</v>
      </c>
      <c r="W140" s="21">
        <f>IF(AND(W121=A140, L140="'Z"),1,0)</f>
        <v>0</v>
      </c>
      <c r="X140" s="17">
        <f>IF(AND(X121=A140, L140="'Z"),1,0)</f>
        <v>0</v>
      </c>
      <c r="Y140" s="17">
        <f>IF(AND(Y121=A140, L140="'Z"),1,0)</f>
        <v>0</v>
      </c>
      <c r="Z140" s="17">
        <f>IF(AND(Z121=A140, L140="'Z"),1,0)</f>
        <v>0</v>
      </c>
      <c r="AA140" s="17">
        <f>IF(AND(AA121=A140, L140="'Z"),1,0)</f>
        <v>0</v>
      </c>
      <c r="AB140" s="17">
        <f>IF(AND(AB121=A140, L140="'Z"),1,0)</f>
        <v>0</v>
      </c>
      <c r="AC140" s="17">
        <f>IF(AND(AC121=A140, L140="'Z"),1,0)</f>
        <v>0</v>
      </c>
      <c r="AD140" s="17">
        <f>IF(AND(AD121=A140, L140="'Z"),1,0)</f>
        <v>0</v>
      </c>
      <c r="AE140" s="17">
        <f>IF(AND(AE121=A140, L140="'Z"),1,0)</f>
        <v>0</v>
      </c>
      <c r="AF140" s="22">
        <f>IF(AND(AF121=A140, L140="'Z"),1,0)</f>
        <v>0</v>
      </c>
      <c r="AG140" s="21">
        <f>IF(AND(AG121=A140, L140="'D"),1,0)</f>
        <v>0</v>
      </c>
      <c r="AH140" s="17">
        <f>IF(AND(AH121=A140, L140="'D"),1,0)</f>
        <v>0</v>
      </c>
      <c r="AI140" s="17">
        <f>IF(AND(AI121=A140, L140="'D"),1,0)</f>
        <v>0</v>
      </c>
      <c r="AJ140" s="17">
        <f>IF(AND(AJ121=A140, L140="'D"),1,0)</f>
        <v>0</v>
      </c>
      <c r="AK140" s="17">
        <f>IF(AND(AK121=A140, L140="'D"),1,0)</f>
        <v>0</v>
      </c>
      <c r="AL140" s="17">
        <f>IF(AND(AL121=A140, L140="'D"),1,0)</f>
        <v>0</v>
      </c>
      <c r="AM140" s="17">
        <f>IF(AND(AM121=A140, L140="'D"),1,0)</f>
        <v>0</v>
      </c>
      <c r="AN140" s="17">
        <f>IF(AND(AN121=A140, L140="'D"),1,0)</f>
        <v>0</v>
      </c>
      <c r="AO140" s="17">
        <f>IF(AND(AO121=A140, L140="'D"),1,0)</f>
        <v>0</v>
      </c>
      <c r="AP140" s="22">
        <f>IF(AND(AP121=A140, L140="'D"),1,0)</f>
        <v>1</v>
      </c>
      <c r="AQ140" s="21">
        <f>IF(AND(AQ121=A140, L140="'N"),1,0)</f>
        <v>0</v>
      </c>
      <c r="AR140" s="17">
        <f>IF(AND(AR121=A140, L140="'N"),1,0)</f>
        <v>0</v>
      </c>
      <c r="AS140" s="17">
        <f>IF(AND(AS121=A140, L140="'N"),1,0)</f>
        <v>0</v>
      </c>
      <c r="AT140" s="17">
        <f>IF(AND(AT121=A140, L140="'N"),1,0)</f>
        <v>0</v>
      </c>
      <c r="AU140" s="17">
        <f>IF(AND(AU121=A140, L140="'N"),1,0)</f>
        <v>0</v>
      </c>
      <c r="AV140" s="17">
        <f>IF(AND(AV121=A140, L140="'N"),1,0)</f>
        <v>0</v>
      </c>
      <c r="AW140" s="17">
        <f>IF(AND(AW121=A140, L140="'N"),1,0)</f>
        <v>0</v>
      </c>
      <c r="AX140" s="17">
        <f>IF(AND(AX121=A140, L140="'N"),1,0)</f>
        <v>0</v>
      </c>
      <c r="AY140" s="17">
        <f>IF(AND(AY121=A140, L140="'N"),1,0)</f>
        <v>0</v>
      </c>
      <c r="AZ140" s="22">
        <f>IF(AND(AZ121=A140, L140="'N"),1,0)</f>
        <v>0</v>
      </c>
      <c r="BA140" s="21">
        <f>IF(AND(BA121=A140, L140="'V"),1,0)</f>
        <v>0</v>
      </c>
      <c r="BB140" s="17">
        <f>IF(AND(BB121=A140, L140="'V"),1,0)</f>
        <v>0</v>
      </c>
      <c r="BC140" s="17">
        <f>IF(AND(BC121=A140, L140="'V"),1,0)</f>
        <v>0</v>
      </c>
      <c r="BD140" s="17">
        <f>IF(AND(BD121=A140, L140="'V"),1,0)</f>
        <v>0</v>
      </c>
      <c r="BE140" s="17">
        <f>IF(AND(BE121=A140, L140="'V"),1,0)</f>
        <v>0</v>
      </c>
      <c r="BF140" s="17">
        <f>IF(AND(BF121=A140, L140="'V"),1,0)</f>
        <v>0</v>
      </c>
      <c r="BG140" s="17">
        <f>IF(AND(BG121=A140, L140="'V"),1,0)</f>
        <v>0</v>
      </c>
      <c r="BH140" s="17">
        <f>IF(AND(BH121=A140, L140="'V"),1,0)</f>
        <v>0</v>
      </c>
      <c r="BI140" s="17">
        <f>IF(AND(BI121=A140, L140="'V"),1,0)</f>
        <v>0</v>
      </c>
      <c r="BJ140" s="22">
        <f>IF(AND(BJ121=A140, L140="'V"),1,0)</f>
        <v>0</v>
      </c>
      <c r="BK140" s="3">
        <f>IF(AND(L139="'A",BK121=L140),1,0)</f>
        <v>0</v>
      </c>
      <c r="BL140" s="4">
        <f>IF(AND(L139="'A",BL121=L140),1,0)</f>
        <v>0</v>
      </c>
      <c r="BM140" s="4">
        <f>IF(AND(L139="'A",BM121=L140),1,0)</f>
        <v>0</v>
      </c>
      <c r="BN140" s="4">
        <f>IF(AND(L139="'A",BN121=L140),1,0)</f>
        <v>0</v>
      </c>
      <c r="BO140" s="5">
        <f>IF(AND(L139="'A",BO121=L140),1,0)</f>
        <v>0</v>
      </c>
      <c r="BP140" s="3">
        <f>IF(AND(L139="'Z",BP121=L140),1,0)</f>
        <v>0</v>
      </c>
      <c r="BQ140" s="4">
        <f>IF(AND(L139="'Z",BQ121=L140),1,0)</f>
        <v>0</v>
      </c>
      <c r="BR140" s="4">
        <f>IF(AND(L139="'Z",BR121=L140),1,0)</f>
        <v>0</v>
      </c>
      <c r="BS140" s="4">
        <f>IF(AND(L139="'Z",BS121=L140),1,0)</f>
        <v>0</v>
      </c>
      <c r="BT140" s="5">
        <f>IF(AND(L139="'Z",BT121=L140),1,0)</f>
        <v>0</v>
      </c>
      <c r="BU140" s="3">
        <f>IF(AND(L139="'D",BU121=L140),1,0)</f>
        <v>0</v>
      </c>
      <c r="BV140" s="4">
        <f>IF(AND(L139="'D",BV121=L140),1,0)</f>
        <v>0</v>
      </c>
      <c r="BW140" s="4">
        <f>IF(AND(L139="'D",BW121=L140),1,0)</f>
        <v>0</v>
      </c>
      <c r="BX140" s="4">
        <f>IF(AND(L139="'D",BX121=L140),1,0)</f>
        <v>0</v>
      </c>
      <c r="BY140" s="5">
        <f>IF(AND(L139="'D",BY121=L140),1,0)</f>
        <v>0</v>
      </c>
      <c r="BZ140" s="3">
        <f>IF(AND(L139="'N",BZ121=L140),1,0)</f>
        <v>0</v>
      </c>
      <c r="CA140" s="4">
        <f>IF(AND(L139="'N",CA121=L140),1,0)</f>
        <v>0</v>
      </c>
      <c r="CB140" s="4">
        <f>IF(AND(L139="'N",CB121=L140),1,0)</f>
        <v>0</v>
      </c>
      <c r="CC140" s="4">
        <f>IF(AND(L139="'N",CC121=L140),1,0)</f>
        <v>0</v>
      </c>
      <c r="CD140" s="5">
        <f>IF(AND(L139="'N",CD121=L140),1,0)</f>
        <v>0</v>
      </c>
      <c r="CE140" s="3">
        <f>IF(AND(L139="'V",CE121=L140),1,0)</f>
        <v>0</v>
      </c>
      <c r="CF140" s="4">
        <f>IF(AND(L139="'V",CF121=L140),1,0)</f>
        <v>0</v>
      </c>
      <c r="CG140" s="4">
        <f>IF(AND(L139="'V",CG121=L140),1,0)</f>
        <v>1</v>
      </c>
      <c r="CH140" s="4">
        <f>IF(AND(L139="'V",CH121=L140),1,0)</f>
        <v>0</v>
      </c>
      <c r="CI140" s="5">
        <f>IF(AND(L139="'V",CI121=L140),1,0)</f>
        <v>0</v>
      </c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</row>
    <row r="141" spans="1:215">
      <c r="A141" s="16" t="s">
        <v>9</v>
      </c>
      <c r="B141" s="3">
        <f>IF(ISBLANK(HLOOKUP(A141,C112:L117,2,FALSE)),0,HLOOKUP(A141,C112:L117,2,FALSE) * (C106*B140+C107*C140+C108*D140+C109*E140+C110*F140))</f>
        <v>0</v>
      </c>
      <c r="C141" s="4">
        <f>IF(ISBLANK(HLOOKUP(A141,C112:L117,3,FALSE)),0,HLOOKUP(A141,C112:L117,3,FALSE) * (D106*B140+D107*C140+D108*D140+D109*E140+D110*F140))</f>
        <v>0</v>
      </c>
      <c r="D141" s="4">
        <f>IF(ISBLANK(HLOOKUP(A141,C112:L117,4,FALSE)),0,HLOOKUP(A141,C112:L117,4,FALSE) * (E106*B140+E107*C140+E108*D140+E109*E140+E110*F140))</f>
        <v>0</v>
      </c>
      <c r="E141" s="4">
        <f>IF(ISBLANK(HLOOKUP(A141,C112:L117,5,FALSE)),0,HLOOKUP(A141,C112:L117,5,FALSE) * (F106*B140+F107*C140+F108*D140+F109*E140+F110*F140))</f>
        <v>1.9290123456790122E-2</v>
      </c>
      <c r="F141" s="4">
        <f>IF(ISBLANK(HLOOKUP(A141,C112:L117,6,FALSE)),0,HLOOKUP(A141,C112:L117,6,FALSE) * (G106*B140+G107*C140+G108*D140+G109*E140+G110*F140))</f>
        <v>0</v>
      </c>
      <c r="G141" s="3">
        <f>IF(ISBLANK(HLOOKUP(A141,C112:L117,MATCH(G121,C105:G105,0)+1,FALSE)),0,HLOOKUP(L142,C105:G110,MATCH(G121,C105:G105,0)+1,FALSE)*B141)</f>
        <v>0</v>
      </c>
      <c r="H141" s="4">
        <f>IF(ISBLANK(HLOOKUP(A141,C112:L117,MATCH(H121,C105:G105,0)+1,FALSE)),0,HLOOKUP(L142,C105:G110,MATCH(H121,C105:G105,0)+1,FALSE)*C141)</f>
        <v>0</v>
      </c>
      <c r="I141" s="4">
        <f>IF(ISBLANK(HLOOKUP(A141,C112:L117,MATCH(I121,C105:G105,0)+1,FALSE)),0,HLOOKUP(L142,C105:G110,MATCH(I121,C105:G105,0)+1,FALSE)*D141)</f>
        <v>0</v>
      </c>
      <c r="J141" s="4">
        <f>IF(ISBLANK(HLOOKUP(A141,C112:L117,MATCH(J121,C105:G105,0)+1,FALSE)),0,HLOOKUP(L142,C105:G110,MATCH(J121,C105:G105,0)+1,FALSE)*E141)</f>
        <v>6.4300411522633738E-3</v>
      </c>
      <c r="K141" s="5">
        <f>IF(ISBLANK(HLOOKUP(A141,C112:L117,MATCH(K121,C105:G105,0)+1,FALSE)),0,HLOOKUP(L142,C105:G110,MATCH(K121,C105:G105,0)+1,FALSE)*F141)</f>
        <v>0</v>
      </c>
      <c r="L141" s="32" t="str">
        <f>INDEX(G121:K121,1,MATCH(MAX(G141:K141),G141:K141,0))</f>
        <v>'N</v>
      </c>
      <c r="M141" s="21">
        <f>IF(AND(M121=A141, L141="'A"),1,0)</f>
        <v>0</v>
      </c>
      <c r="N141" s="17">
        <f>IF(AND(N121=A141, L141="'A"),1,0)</f>
        <v>0</v>
      </c>
      <c r="O141" s="17">
        <f>IF(AND(O121=A141, L141="'A"),1,0)</f>
        <v>0</v>
      </c>
      <c r="P141" s="17">
        <f>IF(AND(P121=A141, L141="'A"),1,0)</f>
        <v>0</v>
      </c>
      <c r="Q141" s="17">
        <f>IF(AND(Q121=A141, L141="'A"),1,0)</f>
        <v>0</v>
      </c>
      <c r="R141" s="17">
        <f>IF(AND(R121=A141, L141="'A"),1,0)</f>
        <v>0</v>
      </c>
      <c r="S141" s="17">
        <f>IF(AND(S121=A141, L141="'A"),1,0)</f>
        <v>0</v>
      </c>
      <c r="T141" s="17">
        <f>IF(AND(T121=A141, L141="'A"),1,0)</f>
        <v>0</v>
      </c>
      <c r="U141" s="17">
        <f>IF(AND(U121=A141, L141="'A"),1,0)</f>
        <v>0</v>
      </c>
      <c r="V141" s="22">
        <f>IF(AND(V121=A141, L141="'A"),1,0)</f>
        <v>0</v>
      </c>
      <c r="W141" s="21">
        <f>IF(AND(W121=A141, L141="'Z"),1,0)</f>
        <v>0</v>
      </c>
      <c r="X141" s="17">
        <f>IF(AND(X121=A141, L141="'Z"),1,0)</f>
        <v>0</v>
      </c>
      <c r="Y141" s="17">
        <f>IF(AND(Y121=A141, L141="'Z"),1,0)</f>
        <v>0</v>
      </c>
      <c r="Z141" s="17">
        <f>IF(AND(Z121=A141, L141="'Z"),1,0)</f>
        <v>0</v>
      </c>
      <c r="AA141" s="17">
        <f>IF(AND(AA121=A141, L141="'Z"),1,0)</f>
        <v>0</v>
      </c>
      <c r="AB141" s="17">
        <f>IF(AND(AB121=A141, L141="'Z"),1,0)</f>
        <v>0</v>
      </c>
      <c r="AC141" s="17">
        <f>IF(AND(AC121=A141, L141="'Z"),1,0)</f>
        <v>0</v>
      </c>
      <c r="AD141" s="17">
        <f>IF(AND(AD121=A141, L141="'Z"),1,0)</f>
        <v>0</v>
      </c>
      <c r="AE141" s="17">
        <f>IF(AND(AE121=A141, L141="'Z"),1,0)</f>
        <v>0</v>
      </c>
      <c r="AF141" s="22">
        <f>IF(AND(AF121=A141, L141="'Z"),1,0)</f>
        <v>0</v>
      </c>
      <c r="AG141" s="21">
        <f>IF(AND(AG121=A141, L141="'D"),1,0)</f>
        <v>0</v>
      </c>
      <c r="AH141" s="17">
        <f>IF(AND(AH121=A141, L141="'D"),1,0)</f>
        <v>0</v>
      </c>
      <c r="AI141" s="17">
        <f>IF(AND(AI121=A141, L141="'D"),1,0)</f>
        <v>0</v>
      </c>
      <c r="AJ141" s="17">
        <f>IF(AND(AJ121=A141, L141="'D"),1,0)</f>
        <v>0</v>
      </c>
      <c r="AK141" s="17">
        <f>IF(AND(AK121=A141, L141="'D"),1,0)</f>
        <v>0</v>
      </c>
      <c r="AL141" s="17">
        <f>IF(AND(AL121=A141, L141="'D"),1,0)</f>
        <v>0</v>
      </c>
      <c r="AM141" s="17">
        <f>IF(AND(AM121=A141, L141="'D"),1,0)</f>
        <v>0</v>
      </c>
      <c r="AN141" s="17">
        <f>IF(AND(AN121=A141, L141="'D"),1,0)</f>
        <v>0</v>
      </c>
      <c r="AO141" s="17">
        <f>IF(AND(AO121=A141, L141="'D"),1,0)</f>
        <v>0</v>
      </c>
      <c r="AP141" s="22">
        <f>IF(AND(AP121=A141, L141="'D"),1,0)</f>
        <v>0</v>
      </c>
      <c r="AQ141" s="21">
        <f>IF(AND(AQ121=A141, L141="'N"),1,0)</f>
        <v>0</v>
      </c>
      <c r="AR141" s="17">
        <f>IF(AND(AR121=A141, L141="'N"),1,0)</f>
        <v>0</v>
      </c>
      <c r="AS141" s="17">
        <f>IF(AND(AS121=A141, L141="'N"),1,0)</f>
        <v>0</v>
      </c>
      <c r="AT141" s="17">
        <f>IF(AND(AT121=A141, L141="'N"),1,0)</f>
        <v>0</v>
      </c>
      <c r="AU141" s="17">
        <f>IF(AND(AU121=A141, L141="'N"),1,0)</f>
        <v>1</v>
      </c>
      <c r="AV141" s="17">
        <f>IF(AND(AV121=A141, L141="'N"),1,0)</f>
        <v>0</v>
      </c>
      <c r="AW141" s="17">
        <f>IF(AND(AW121=A141, L141="'N"),1,0)</f>
        <v>0</v>
      </c>
      <c r="AX141" s="17">
        <f>IF(AND(AX121=A141, L141="'N"),1,0)</f>
        <v>0</v>
      </c>
      <c r="AY141" s="17">
        <f>IF(AND(AY121=A141, L141="'N"),1,0)</f>
        <v>0</v>
      </c>
      <c r="AZ141" s="22">
        <f>IF(AND(AZ121=A141, L141="'N"),1,0)</f>
        <v>0</v>
      </c>
      <c r="BA141" s="21">
        <f>IF(AND(BA121=A141, L141="'V"),1,0)</f>
        <v>0</v>
      </c>
      <c r="BB141" s="17">
        <f>IF(AND(BB121=A141, L141="'V"),1,0)</f>
        <v>0</v>
      </c>
      <c r="BC141" s="17">
        <f>IF(AND(BC121=A141, L141="'V"),1,0)</f>
        <v>0</v>
      </c>
      <c r="BD141" s="17">
        <f>IF(AND(BD121=A141, L141="'V"),1,0)</f>
        <v>0</v>
      </c>
      <c r="BE141" s="17">
        <f>IF(AND(BE121=A141, L141="'V"),1,0)</f>
        <v>0</v>
      </c>
      <c r="BF141" s="17">
        <f>IF(AND(BF121=A141, L141="'V"),1,0)</f>
        <v>0</v>
      </c>
      <c r="BG141" s="17">
        <f>IF(AND(BG121=A141, L141="'V"),1,0)</f>
        <v>0</v>
      </c>
      <c r="BH141" s="17">
        <f>IF(AND(BH121=A141, L141="'V"),1,0)</f>
        <v>0</v>
      </c>
      <c r="BI141" s="17">
        <f>IF(AND(BI121=A141, L141="'V"),1,0)</f>
        <v>0</v>
      </c>
      <c r="BJ141" s="22">
        <f>IF(AND(BJ121=A141, L141="'V"),1,0)</f>
        <v>0</v>
      </c>
      <c r="BK141" s="3">
        <f>IF(AND(L140="'A",BK121=L141),1,0)</f>
        <v>0</v>
      </c>
      <c r="BL141" s="4">
        <f>IF(AND(L140="'A",BL121=L141),1,0)</f>
        <v>0</v>
      </c>
      <c r="BM141" s="4">
        <f>IF(AND(L140="'A",BM121=L141),1,0)</f>
        <v>0</v>
      </c>
      <c r="BN141" s="4">
        <f>IF(AND(L140="'A",BN121=L141),1,0)</f>
        <v>0</v>
      </c>
      <c r="BO141" s="5">
        <f>IF(AND(L140="'A",BO121=L141),1,0)</f>
        <v>0</v>
      </c>
      <c r="BP141" s="3">
        <f>IF(AND(L140="'Z",BP121=L141),1,0)</f>
        <v>0</v>
      </c>
      <c r="BQ141" s="4">
        <f>IF(AND(L140="'Z",BQ121=L141),1,0)</f>
        <v>0</v>
      </c>
      <c r="BR141" s="4">
        <f>IF(AND(L140="'Z",BR121=L141),1,0)</f>
        <v>0</v>
      </c>
      <c r="BS141" s="4">
        <f>IF(AND(L140="'Z",BS121=L141),1,0)</f>
        <v>0</v>
      </c>
      <c r="BT141" s="5">
        <f>IF(AND(L140="'Z",BT121=L141),1,0)</f>
        <v>0</v>
      </c>
      <c r="BU141" s="3">
        <f>IF(AND(L140="'D",BU121=L141),1,0)</f>
        <v>0</v>
      </c>
      <c r="BV141" s="4">
        <f>IF(AND(L140="'D",BV121=L141),1,0)</f>
        <v>0</v>
      </c>
      <c r="BW141" s="4">
        <f>IF(AND(L140="'D",BW121=L141),1,0)</f>
        <v>0</v>
      </c>
      <c r="BX141" s="4">
        <f>IF(AND(L140="'D",BX121=L141),1,0)</f>
        <v>1</v>
      </c>
      <c r="BY141" s="5">
        <f>IF(AND(L140="'D",BY121=L141),1,0)</f>
        <v>0</v>
      </c>
      <c r="BZ141" s="3">
        <f>IF(AND(L140="'N",BZ121=L141),1,0)</f>
        <v>0</v>
      </c>
      <c r="CA141" s="4">
        <f>IF(AND(L140="'N",CA121=L141),1,0)</f>
        <v>0</v>
      </c>
      <c r="CB141" s="4">
        <f>IF(AND(L140="'N",CB121=L141),1,0)</f>
        <v>0</v>
      </c>
      <c r="CC141" s="4">
        <f>IF(AND(L140="'N",CC121=L141),1,0)</f>
        <v>0</v>
      </c>
      <c r="CD141" s="5">
        <f>IF(AND(L140="'N",CD121=L141),1,0)</f>
        <v>0</v>
      </c>
      <c r="CE141" s="3">
        <f>IF(AND(L140="'V",CE121=L141),1,0)</f>
        <v>0</v>
      </c>
      <c r="CF141" s="4">
        <f>IF(AND(L140="'V",CF121=L141),1,0)</f>
        <v>0</v>
      </c>
      <c r="CG141" s="4">
        <f>IF(AND(L140="'V",CG121=L141),1,0)</f>
        <v>0</v>
      </c>
      <c r="CH141" s="4">
        <f>IF(AND(L140="'V",CH121=L141),1,0)</f>
        <v>0</v>
      </c>
      <c r="CI141" s="5">
        <f>IF(AND(L140="'V",CI121=L141),1,0)</f>
        <v>0</v>
      </c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</row>
    <row r="142" spans="1:215">
      <c r="A142" s="16" t="s">
        <v>6</v>
      </c>
      <c r="B142" s="3">
        <f>IF(ISBLANK(HLOOKUP(A142,C112:L117,2,FALSE)),0,HLOOKUP(A142,C112:L117,2,FALSE) * (C106*B141+C107*C141+C108*D141+C109*E141+C110*F141))</f>
        <v>0</v>
      </c>
      <c r="C142" s="4">
        <f>IF(ISBLANK(HLOOKUP(A142,C112:L117,3,FALSE)),0,HLOOKUP(A142,C112:L117,3,FALSE) * (D106*B141+D107*C141+D108*D141+D109*E141+D110*F141))</f>
        <v>6.4300411522633738E-3</v>
      </c>
      <c r="D142" s="4">
        <f>IF(ISBLANK(HLOOKUP(A142,C112:L117,4,FALSE)),0,HLOOKUP(A142,C112:L117,4,FALSE) * (E106*B141+E107*C141+E108*D141+E109*E141+E110*F141))</f>
        <v>0</v>
      </c>
      <c r="E142" s="4">
        <f>IF(ISBLANK(HLOOKUP(A142,C112:L117,5,FALSE)),0,HLOOKUP(A142,C112:L117,5,FALSE) * (F106*B141+F107*C141+F108*D141+F109*E141+F110*F141))</f>
        <v>0</v>
      </c>
      <c r="F142" s="4">
        <f>IF(ISBLANK(HLOOKUP(A142,C112:L117,6,FALSE)),0,HLOOKUP(A142,C112:L117,6,FALSE) * (G106*B141+G107*C141+G108*D141+G109*E141+G110*F141))</f>
        <v>0</v>
      </c>
      <c r="G142" s="3">
        <f>IF(ISBLANK(HLOOKUP(A142,C112:L117,MATCH(G121,C105:G105,0)+1,FALSE)),0,HLOOKUP(A142,C112:L117,MATCH(G121,C105:G105,0)+1,FALSE))</f>
        <v>0</v>
      </c>
      <c r="H142" s="4">
        <f>IF(ISBLANK(HLOOKUP(A142,C112:L117,MATCH(H121,C105:G105,0)+1,FALSE)),0,HLOOKUP(A142,C112:L117,MATCH(H121,C105:G105,0)+1,FALSE))</f>
        <v>1</v>
      </c>
      <c r="I142" s="4">
        <f>IF(ISBLANK(HLOOKUP(A142,C112:L117,MATCH(I121,C105:G105,0)+1,FALSE)),0,HLOOKUP(A142,C112:L117,MATCH(I121,C105:G105,0)+1,FALSE))</f>
        <v>0</v>
      </c>
      <c r="J142" s="4">
        <f>IF(ISBLANK(HLOOKUP(A142,C112:L117,MATCH(J121,C105:G105,0)+1,FALSE)),0,HLOOKUP(A142,C112:L117,MATCH(J121,C105:G105,0)+1,FALSE))</f>
        <v>0</v>
      </c>
      <c r="K142" s="5">
        <f>IF(ISBLANK(HLOOKUP(A142,C112:L117,MATCH(K121,C105:G105,0)+1,FALSE)),0,HLOOKUP(A142,C112:L117,MATCH(K121,C105:G105,0)+1,FALSE))</f>
        <v>0</v>
      </c>
      <c r="L142" s="32" t="str">
        <f>INDEX(G121:K121,1,MATCH(MAX(G142:K142),G142:K142,0))</f>
        <v>'Z</v>
      </c>
      <c r="M142" s="21">
        <f>IF(AND(M121=A142, L142="'A"),1,0)</f>
        <v>0</v>
      </c>
      <c r="N142" s="17">
        <f>IF(AND(N121=A142, L142="'A"),1,0)</f>
        <v>0</v>
      </c>
      <c r="O142" s="17">
        <f>IF(AND(O121=A142, L142="'A"),1,0)</f>
        <v>0</v>
      </c>
      <c r="P142" s="17">
        <f>IF(AND(P121=A142, L142="'A"),1,0)</f>
        <v>0</v>
      </c>
      <c r="Q142" s="17">
        <f>IF(AND(Q121=A142, L142="'A"),1,0)</f>
        <v>0</v>
      </c>
      <c r="R142" s="17">
        <f>IF(AND(R121=A142, L142="'A"),1,0)</f>
        <v>0</v>
      </c>
      <c r="S142" s="17">
        <f>IF(AND(S121=A142, L142="'A"),1,0)</f>
        <v>0</v>
      </c>
      <c r="T142" s="17">
        <f>IF(AND(T121=A142, L142="'A"),1,0)</f>
        <v>0</v>
      </c>
      <c r="U142" s="17">
        <f>IF(AND(U121=A142, L142="'A"),1,0)</f>
        <v>0</v>
      </c>
      <c r="V142" s="22">
        <f>IF(AND(V121=A142, L142="'A"),1,0)</f>
        <v>0</v>
      </c>
      <c r="W142" s="21">
        <f>IF(AND(W121=A142, L142="'Z"),1,0)</f>
        <v>0</v>
      </c>
      <c r="X142" s="17">
        <f>IF(AND(X121=A142, L142="'Z"),1,0)</f>
        <v>1</v>
      </c>
      <c r="Y142" s="17">
        <f>IF(AND(Y121=A142, L142="'Z"),1,0)</f>
        <v>0</v>
      </c>
      <c r="Z142" s="17">
        <f>IF(AND(Z121=A142, L142="'Z"),1,0)</f>
        <v>0</v>
      </c>
      <c r="AA142" s="17">
        <f>IF(AND(AA121=A142, L142="'Z"),1,0)</f>
        <v>0</v>
      </c>
      <c r="AB142" s="17">
        <f>IF(AND(AB121=A142, L142="'Z"),1,0)</f>
        <v>0</v>
      </c>
      <c r="AC142" s="17">
        <f>IF(AND(AC121=A142, L142="'Z"),1,0)</f>
        <v>0</v>
      </c>
      <c r="AD142" s="17">
        <f>IF(AND(AD121=A142, L142="'Z"),1,0)</f>
        <v>0</v>
      </c>
      <c r="AE142" s="17">
        <f>IF(AND(AE121=A142, L142="'Z"),1,0)</f>
        <v>0</v>
      </c>
      <c r="AF142" s="22">
        <f>IF(AND(AF121=A142, L142="'Z"),1,0)</f>
        <v>0</v>
      </c>
      <c r="AG142" s="21">
        <f>IF(AND(AG121=A142, L142="'D"),1,0)</f>
        <v>0</v>
      </c>
      <c r="AH142" s="17">
        <f>IF(AND(AH121=A142, L142="'D"),1,0)</f>
        <v>0</v>
      </c>
      <c r="AI142" s="17">
        <f>IF(AND(AI121=A142, L142="'D"),1,0)</f>
        <v>0</v>
      </c>
      <c r="AJ142" s="17">
        <f>IF(AND(AJ121=A142, L142="'D"),1,0)</f>
        <v>0</v>
      </c>
      <c r="AK142" s="17">
        <f>IF(AND(AK121=A142, L142="'D"),1,0)</f>
        <v>0</v>
      </c>
      <c r="AL142" s="17">
        <f>IF(AND(AL121=A142, L142="'D"),1,0)</f>
        <v>0</v>
      </c>
      <c r="AM142" s="17">
        <f>IF(AND(AM121=A142, L142="'D"),1,0)</f>
        <v>0</v>
      </c>
      <c r="AN142" s="17">
        <f>IF(AND(AN121=A142, L142="'D"),1,0)</f>
        <v>0</v>
      </c>
      <c r="AO142" s="17">
        <f>IF(AND(AO121=A142, L142="'D"),1,0)</f>
        <v>0</v>
      </c>
      <c r="AP142" s="22">
        <f>IF(AND(AP121=A142, L142="'D"),1,0)</f>
        <v>0</v>
      </c>
      <c r="AQ142" s="21">
        <f>IF(AND(AQ121=A142, L142="'N"),1,0)</f>
        <v>0</v>
      </c>
      <c r="AR142" s="17">
        <f>IF(AND(AR121=A142, L142="'N"),1,0)</f>
        <v>0</v>
      </c>
      <c r="AS142" s="17">
        <f>IF(AND(AS121=A142, L142="'N"),1,0)</f>
        <v>0</v>
      </c>
      <c r="AT142" s="17">
        <f>IF(AND(AT121=A142, L142="'N"),1,0)</f>
        <v>0</v>
      </c>
      <c r="AU142" s="17">
        <f>IF(AND(AU121=A142, L142="'N"),1,0)</f>
        <v>0</v>
      </c>
      <c r="AV142" s="17">
        <f>IF(AND(AV121=A142, L142="'N"),1,0)</f>
        <v>0</v>
      </c>
      <c r="AW142" s="17">
        <f>IF(AND(AW121=A142, L142="'N"),1,0)</f>
        <v>0</v>
      </c>
      <c r="AX142" s="17">
        <f>IF(AND(AX121=A142, L142="'N"),1,0)</f>
        <v>0</v>
      </c>
      <c r="AY142" s="17">
        <f>IF(AND(AY121=A142, L142="'N"),1,0)</f>
        <v>0</v>
      </c>
      <c r="AZ142" s="22">
        <f>IF(AND(AZ121=A142, L142="'N"),1,0)</f>
        <v>0</v>
      </c>
      <c r="BA142" s="21">
        <f>IF(AND(BA121=A142, L142="'V"),1,0)</f>
        <v>0</v>
      </c>
      <c r="BB142" s="17">
        <f>IF(AND(BB121=A142, L142="'V"),1,0)</f>
        <v>0</v>
      </c>
      <c r="BC142" s="17">
        <f>IF(AND(BC121=A142, L142="'V"),1,0)</f>
        <v>0</v>
      </c>
      <c r="BD142" s="17">
        <f>IF(AND(BD121=A142, L142="'V"),1,0)</f>
        <v>0</v>
      </c>
      <c r="BE142" s="17">
        <f>IF(AND(BE121=A142, L142="'V"),1,0)</f>
        <v>0</v>
      </c>
      <c r="BF142" s="17">
        <f>IF(AND(BF121=A142, L142="'V"),1,0)</f>
        <v>0</v>
      </c>
      <c r="BG142" s="17">
        <f>IF(AND(BG121=A142, L142="'V"),1,0)</f>
        <v>0</v>
      </c>
      <c r="BH142" s="17">
        <f>IF(AND(BH121=A142, L142="'V"),1,0)</f>
        <v>0</v>
      </c>
      <c r="BI142" s="17">
        <f>IF(AND(BI121=A142, L142="'V"),1,0)</f>
        <v>0</v>
      </c>
      <c r="BJ142" s="22">
        <f>IF(AND(BJ121=A142, L142="'V"),1,0)</f>
        <v>0</v>
      </c>
      <c r="BK142" s="3">
        <f>IF(AND(L141="'A",BK121=L142),1,0)</f>
        <v>0</v>
      </c>
      <c r="BL142" s="4">
        <f>IF(AND(L141="'A",BL121=L142),1,0)</f>
        <v>0</v>
      </c>
      <c r="BM142" s="4">
        <f>IF(AND(L141="'A",BM121=L142),1,0)</f>
        <v>0</v>
      </c>
      <c r="BN142" s="4">
        <f>IF(AND(L141="'A",BN121=L142),1,0)</f>
        <v>0</v>
      </c>
      <c r="BO142" s="5">
        <f>IF(AND(L141="'A",BO121=L142),1,0)</f>
        <v>0</v>
      </c>
      <c r="BP142" s="3">
        <f>IF(AND(L141="'Z",BP121=L142),1,0)</f>
        <v>0</v>
      </c>
      <c r="BQ142" s="4">
        <f>IF(AND(L141="'Z",BQ121=L142),1,0)</f>
        <v>0</v>
      </c>
      <c r="BR142" s="4">
        <f>IF(AND(L141="'Z",BR121=L142),1,0)</f>
        <v>0</v>
      </c>
      <c r="BS142" s="4">
        <f>IF(AND(L141="'Z",BS121=L142),1,0)</f>
        <v>0</v>
      </c>
      <c r="BT142" s="5">
        <f>IF(AND(L141="'Z",BT121=L142),1,0)</f>
        <v>0</v>
      </c>
      <c r="BU142" s="3">
        <f>IF(AND(L141="'D",BU121=L142),1,0)</f>
        <v>0</v>
      </c>
      <c r="BV142" s="4">
        <f>IF(AND(L141="'D",BV121=L142),1,0)</f>
        <v>0</v>
      </c>
      <c r="BW142" s="4">
        <f>IF(AND(L141="'D",BW121=L142),1,0)</f>
        <v>0</v>
      </c>
      <c r="BX142" s="4">
        <f>IF(AND(L141="'D",BX121=L142),1,0)</f>
        <v>0</v>
      </c>
      <c r="BY142" s="5">
        <f>IF(AND(L141="'D",BY121=L142),1,0)</f>
        <v>0</v>
      </c>
      <c r="BZ142" s="3">
        <f>IF(AND(L141="'N",BZ121=L142),1,0)</f>
        <v>0</v>
      </c>
      <c r="CA142" s="4">
        <f>IF(AND(L141="'N",CA121=L142),1,0)</f>
        <v>1</v>
      </c>
      <c r="CB142" s="4">
        <f>IF(AND(L141="'N",CB121=L142),1,0)</f>
        <v>0</v>
      </c>
      <c r="CC142" s="4">
        <f>IF(AND(L141="'N",CC121=L142),1,0)</f>
        <v>0</v>
      </c>
      <c r="CD142" s="5">
        <f>IF(AND(L141="'N",CD121=L142),1,0)</f>
        <v>0</v>
      </c>
      <c r="CE142" s="3">
        <f>IF(AND(L141="'V",CE121=L142),1,0)</f>
        <v>0</v>
      </c>
      <c r="CF142" s="4">
        <f>IF(AND(L141="'V",CF121=L142),1,0)</f>
        <v>0</v>
      </c>
      <c r="CG142" s="4">
        <f>IF(AND(L141="'V",CG121=L142),1,0)</f>
        <v>0</v>
      </c>
      <c r="CH142" s="4">
        <f>IF(AND(L141="'V",CH121=L142),1,0)</f>
        <v>0</v>
      </c>
      <c r="CI142" s="5">
        <f>IF(AND(L141="'V",CI121=L142),1,0)</f>
        <v>0</v>
      </c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</row>
    <row r="143" spans="1:215">
      <c r="A143" s="16"/>
      <c r="B143" s="3"/>
      <c r="C143" s="4"/>
      <c r="D143" s="4"/>
      <c r="E143" s="4"/>
      <c r="F143" s="4"/>
      <c r="G143" s="3"/>
      <c r="H143" s="4"/>
      <c r="I143" s="4"/>
      <c r="J143" s="4"/>
      <c r="K143" s="5"/>
      <c r="L143" s="32"/>
      <c r="M143" s="21"/>
      <c r="N143" s="17"/>
      <c r="O143" s="17"/>
      <c r="P143" s="17"/>
      <c r="Q143" s="17"/>
      <c r="R143" s="17"/>
      <c r="S143" s="17"/>
      <c r="T143" s="17"/>
      <c r="U143" s="17"/>
      <c r="V143" s="22"/>
      <c r="W143" s="21"/>
      <c r="X143" s="17"/>
      <c r="Y143" s="17"/>
      <c r="Z143" s="17"/>
      <c r="AA143" s="17"/>
      <c r="AB143" s="17"/>
      <c r="AC143" s="17"/>
      <c r="AD143" s="17"/>
      <c r="AE143" s="17"/>
      <c r="AF143" s="22"/>
      <c r="AG143" s="21"/>
      <c r="AH143" s="17"/>
      <c r="AI143" s="17"/>
      <c r="AJ143" s="17"/>
      <c r="AK143" s="17"/>
      <c r="AL143" s="17"/>
      <c r="AM143" s="17"/>
      <c r="AN143" s="17"/>
      <c r="AO143" s="17"/>
      <c r="AP143" s="22"/>
      <c r="AQ143" s="21"/>
      <c r="AR143" s="17"/>
      <c r="AS143" s="17"/>
      <c r="AT143" s="17"/>
      <c r="AU143" s="17"/>
      <c r="AV143" s="17"/>
      <c r="AW143" s="17"/>
      <c r="AX143" s="17"/>
      <c r="AY143" s="17"/>
      <c r="AZ143" s="22"/>
      <c r="BA143" s="21"/>
      <c r="BB143" s="17"/>
      <c r="BC143" s="17"/>
      <c r="BD143" s="17"/>
      <c r="BE143" s="17"/>
      <c r="BF143" s="17"/>
      <c r="BG143" s="17"/>
      <c r="BH143" s="17"/>
      <c r="BI143" s="17"/>
      <c r="BJ143" s="22"/>
      <c r="BK143" s="3"/>
      <c r="BL143" s="4"/>
      <c r="BM143" s="4"/>
      <c r="BN143" s="4"/>
      <c r="BO143" s="5"/>
      <c r="BP143" s="3"/>
      <c r="BQ143" s="4"/>
      <c r="BR143" s="4"/>
      <c r="BS143" s="4"/>
      <c r="BT143" s="5"/>
      <c r="BU143" s="3"/>
      <c r="BV143" s="4"/>
      <c r="BW143" s="4"/>
      <c r="BX143" s="4"/>
      <c r="BY143" s="5"/>
      <c r="BZ143" s="3"/>
      <c r="CA143" s="4"/>
      <c r="CB143" s="4"/>
      <c r="CC143" s="4"/>
      <c r="CD143" s="5"/>
      <c r="CE143" s="3"/>
      <c r="CF143" s="4"/>
      <c r="CG143" s="4"/>
      <c r="CH143" s="4"/>
      <c r="CI143" s="5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</row>
    <row r="144" spans="1:215">
      <c r="A144" s="16" t="s">
        <v>5</v>
      </c>
      <c r="B144" s="3">
        <f>IF(ISBLANK(HLOOKUP(A144,C112:L117,2,FALSE)),0,HLOOKUP(A144,C112:L117,2,FALSE))</f>
        <v>1</v>
      </c>
      <c r="C144" s="4">
        <f>IF(ISBLANK(HLOOKUP(A144,C112:L117,3,FALSE)),0,HLOOKUP(A144,C112:L117,3,FALSE))</f>
        <v>0</v>
      </c>
      <c r="D144" s="4">
        <f>IF(ISBLANK(HLOOKUP(A144,C112:L117,4,FALSE)),0,HLOOKUP(A144,C112:L117,4,FALSE))</f>
        <v>0</v>
      </c>
      <c r="E144" s="4">
        <f>IF(ISBLANK(HLOOKUP(A144,C112:L117,5,FALSE)),0,HLOOKUP(A144,C112:L117,5,FALSE))</f>
        <v>0</v>
      </c>
      <c r="F144" s="4">
        <f>IF(ISBLANK(HLOOKUP(A144,C112:L117,6,FALSE)),0,HLOOKUP(A144,C112:L117,6,FALSE))</f>
        <v>0</v>
      </c>
      <c r="G144" s="3">
        <f>IF(ISBLANK(HLOOKUP(A144,C112:L117,MATCH(G121,C105:G105,0)+1,FALSE)),0,HLOOKUP(L145,C105:G110,MATCH(G121,C105:G105,0)+1,FALSE)*B144)</f>
        <v>1</v>
      </c>
      <c r="H144" s="4">
        <f>IF(ISBLANK(HLOOKUP(A144,C112:L117,MATCH(H121,C105:G105,0)+1,FALSE)),0,HLOOKUP(L145,C105:G110,MATCH(H121,C105:G105,0)+1,FALSE)*C144)</f>
        <v>0</v>
      </c>
      <c r="I144" s="4">
        <f>IF(ISBLANK(HLOOKUP(A144,C112:L117,MATCH(I121,C105:G105,0)+1,FALSE)),0,HLOOKUP(L145,C105:G110,MATCH(I121,C105:G105,0)+1,FALSE)*D144)</f>
        <v>0</v>
      </c>
      <c r="J144" s="4">
        <f>IF(ISBLANK(HLOOKUP(A144,C112:L117,MATCH(J121,C105:G105,0)+1,FALSE)),0,HLOOKUP(L145,C105:G110,MATCH(J121,C105:G105,0)+1,FALSE)*E144)</f>
        <v>0</v>
      </c>
      <c r="K144" s="5">
        <f>IF(ISBLANK(HLOOKUP(A144,C112:L117,MATCH(K121,C105:G105,0)+1,FALSE)),0,HLOOKUP(L145,C105:G110,MATCH(K121,C105:G105,0)+1,FALSE)*F144)</f>
        <v>0</v>
      </c>
      <c r="L144" s="32" t="str">
        <f>INDEX(G121:K121,1,MATCH(MAX(G144:K144),G144:K144,0))</f>
        <v>'A</v>
      </c>
      <c r="M144" s="21">
        <f>IF(AND(M121=A144, L144="'A"),1,0)</f>
        <v>1</v>
      </c>
      <c r="N144" s="17">
        <f>IF(AND(N121=A144, L144="'A"),1,0)</f>
        <v>0</v>
      </c>
      <c r="O144" s="17">
        <f>IF(AND(O121=A144, L144="'A"),1,0)</f>
        <v>0</v>
      </c>
      <c r="P144" s="17">
        <f>IF(AND(P121=A144, L144="'A"),1,0)</f>
        <v>0</v>
      </c>
      <c r="Q144" s="17">
        <f>IF(AND(Q121=A144, L144="'A"),1,0)</f>
        <v>0</v>
      </c>
      <c r="R144" s="17">
        <f>IF(AND(R121=A144, L144="'A"),1,0)</f>
        <v>0</v>
      </c>
      <c r="S144" s="17">
        <f>IF(AND(S121=A144, L144="'A"),1,0)</f>
        <v>0</v>
      </c>
      <c r="T144" s="17">
        <f>IF(AND(T121=A144, L144="'A"),1,0)</f>
        <v>0</v>
      </c>
      <c r="U144" s="17">
        <f>IF(AND(U121=A144, L144="'A"),1,0)</f>
        <v>0</v>
      </c>
      <c r="V144" s="22">
        <f>IF(AND(V121=A144, L144="'A"),1,0)</f>
        <v>0</v>
      </c>
      <c r="W144" s="21">
        <f>IF(AND(W121=A144, L144="'Z"),1,0)</f>
        <v>0</v>
      </c>
      <c r="X144" s="17">
        <f>IF(AND(X121=A144, L144="'Z"),1,0)</f>
        <v>0</v>
      </c>
      <c r="Y144" s="17">
        <f>IF(AND(Y121=A144, L144="'Z"),1,0)</f>
        <v>0</v>
      </c>
      <c r="Z144" s="17">
        <f>IF(AND(Z121=A144, L144="'Z"),1,0)</f>
        <v>0</v>
      </c>
      <c r="AA144" s="17">
        <f>IF(AND(AA121=A144, L144="'Z"),1,0)</f>
        <v>0</v>
      </c>
      <c r="AB144" s="17">
        <f>IF(AND(AB121=A144, L144="'Z"),1,0)</f>
        <v>0</v>
      </c>
      <c r="AC144" s="17">
        <f>IF(AND(AC121=A144, L144="'Z"),1,0)</f>
        <v>0</v>
      </c>
      <c r="AD144" s="17">
        <f>IF(AND(AD121=A144, L144="'Z"),1,0)</f>
        <v>0</v>
      </c>
      <c r="AE144" s="17">
        <f>IF(AND(AE121=A144, L144="'Z"),1,0)</f>
        <v>0</v>
      </c>
      <c r="AF144" s="22">
        <f>IF(AND(AF121=A144, L144="'Z"),1,0)</f>
        <v>0</v>
      </c>
      <c r="AG144" s="21">
        <f>IF(AND(AG121=A144, L144="'D"),1,0)</f>
        <v>0</v>
      </c>
      <c r="AH144" s="17">
        <f>IF(AND(AH121=A144, L144="'D"),1,0)</f>
        <v>0</v>
      </c>
      <c r="AI144" s="17">
        <f>IF(AND(AI121=A144, L144="'D"),1,0)</f>
        <v>0</v>
      </c>
      <c r="AJ144" s="17">
        <f>IF(AND(AJ121=A144, L144="'D"),1,0)</f>
        <v>0</v>
      </c>
      <c r="AK144" s="17">
        <f>IF(AND(AK121=A144, L144="'D"),1,0)</f>
        <v>0</v>
      </c>
      <c r="AL144" s="17">
        <f>IF(AND(AL121=A144, L144="'D"),1,0)</f>
        <v>0</v>
      </c>
      <c r="AM144" s="17">
        <f>IF(AND(AM121=A144, L144="'D"),1,0)</f>
        <v>0</v>
      </c>
      <c r="AN144" s="17">
        <f>IF(AND(AN121=A144, L144="'D"),1,0)</f>
        <v>0</v>
      </c>
      <c r="AO144" s="17">
        <f>IF(AND(AO121=A144, L144="'D"),1,0)</f>
        <v>0</v>
      </c>
      <c r="AP144" s="22">
        <f>IF(AND(AP121=A144, L144="'D"),1,0)</f>
        <v>0</v>
      </c>
      <c r="AQ144" s="21">
        <f>IF(AND(AQ121=A144, L144="'N"),1,0)</f>
        <v>0</v>
      </c>
      <c r="AR144" s="17">
        <f>IF(AND(AR121=A144, L144="'N"),1,0)</f>
        <v>0</v>
      </c>
      <c r="AS144" s="17">
        <f>IF(AND(AS121=A144, L144="'N"),1,0)</f>
        <v>0</v>
      </c>
      <c r="AT144" s="17">
        <f>IF(AND(AT121=A144, L144="'N"),1,0)</f>
        <v>0</v>
      </c>
      <c r="AU144" s="17">
        <f>IF(AND(AU121=A144, L144="'N"),1,0)</f>
        <v>0</v>
      </c>
      <c r="AV144" s="17">
        <f>IF(AND(AV121=A144, L144="'N"),1,0)</f>
        <v>0</v>
      </c>
      <c r="AW144" s="17">
        <f>IF(AND(AW121=A144, L144="'N"),1,0)</f>
        <v>0</v>
      </c>
      <c r="AX144" s="17">
        <f>IF(AND(AX121=A144, L144="'N"),1,0)</f>
        <v>0</v>
      </c>
      <c r="AY144" s="17">
        <f>IF(AND(AY121=A144, L144="'N"),1,0)</f>
        <v>0</v>
      </c>
      <c r="AZ144" s="22">
        <f>IF(AND(AZ121=A144, L144="'N"),1,0)</f>
        <v>0</v>
      </c>
      <c r="BA144" s="21">
        <f>IF(AND(BA121=A144, L144="'V"),1,0)</f>
        <v>0</v>
      </c>
      <c r="BB144" s="17">
        <f>IF(AND(BB121=A144, L144="'V"),1,0)</f>
        <v>0</v>
      </c>
      <c r="BC144" s="17">
        <f>IF(AND(BC121=A144, L144="'V"),1,0)</f>
        <v>0</v>
      </c>
      <c r="BD144" s="17">
        <f>IF(AND(BD121=A144, L144="'V"),1,0)</f>
        <v>0</v>
      </c>
      <c r="BE144" s="17">
        <f>IF(AND(BE121=A144, L144="'V"),1,0)</f>
        <v>0</v>
      </c>
      <c r="BF144" s="17">
        <f>IF(AND(BF121=A144, L144="'V"),1,0)</f>
        <v>0</v>
      </c>
      <c r="BG144" s="17">
        <f>IF(AND(BG121=A144, L144="'V"),1,0)</f>
        <v>0</v>
      </c>
      <c r="BH144" s="17">
        <f>IF(AND(BH121=A144, L144="'V"),1,0)</f>
        <v>0</v>
      </c>
      <c r="BI144" s="17">
        <f>IF(AND(BI121=A144, L144="'V"),1,0)</f>
        <v>0</v>
      </c>
      <c r="BJ144" s="22">
        <f>IF(AND(BJ121=A144, L144="'V"),1,0)</f>
        <v>0</v>
      </c>
      <c r="BK144" s="3">
        <f>IF(AND(L143="'A",BK121=L144),1,0)</f>
        <v>0</v>
      </c>
      <c r="BL144" s="4">
        <f>IF(AND(L143="'A",BL121=L144),1,0)</f>
        <v>0</v>
      </c>
      <c r="BM144" s="4">
        <f>IF(AND(L143="'A",BM121=L144),1,0)</f>
        <v>0</v>
      </c>
      <c r="BN144" s="4">
        <f>IF(AND(L143="'A",BN121=L144),1,0)</f>
        <v>0</v>
      </c>
      <c r="BO144" s="5">
        <f>IF(AND(L143="'A",BO121=L144),1,0)</f>
        <v>0</v>
      </c>
      <c r="BP144" s="3">
        <f>IF(AND(L143="'Z",BP121=L144),1,0)</f>
        <v>0</v>
      </c>
      <c r="BQ144" s="4">
        <f>IF(AND(L143="'Z",BQ121=L144),1,0)</f>
        <v>0</v>
      </c>
      <c r="BR144" s="4">
        <f>IF(AND(L143="'Z",BR121=L144),1,0)</f>
        <v>0</v>
      </c>
      <c r="BS144" s="4">
        <f>IF(AND(L143="'Z",BS121=L144),1,0)</f>
        <v>0</v>
      </c>
      <c r="BT144" s="5">
        <f>IF(AND(L143="'Z",BT121=L144),1,0)</f>
        <v>0</v>
      </c>
      <c r="BU144" s="3">
        <f>IF(AND(L143="'D",BU121=L144),1,0)</f>
        <v>0</v>
      </c>
      <c r="BV144" s="4">
        <f>IF(AND(L143="'D",BV121=L144),1,0)</f>
        <v>0</v>
      </c>
      <c r="BW144" s="4">
        <f>IF(AND(L143="'D",BW121=L144),1,0)</f>
        <v>0</v>
      </c>
      <c r="BX144" s="4">
        <f>IF(AND(L143="'D",BX121=L144),1,0)</f>
        <v>0</v>
      </c>
      <c r="BY144" s="5">
        <f>IF(AND(L143="'D",BY121=L144),1,0)</f>
        <v>0</v>
      </c>
      <c r="BZ144" s="3">
        <f>IF(AND(L143="'N",BZ121=L144),1,0)</f>
        <v>0</v>
      </c>
      <c r="CA144" s="4">
        <f>IF(AND(L143="'N",CA121=L144),1,0)</f>
        <v>0</v>
      </c>
      <c r="CB144" s="4">
        <f>IF(AND(L143="'N",CB121=L144),1,0)</f>
        <v>0</v>
      </c>
      <c r="CC144" s="4">
        <f>IF(AND(L143="'N",CC121=L144),1,0)</f>
        <v>0</v>
      </c>
      <c r="CD144" s="5">
        <f>IF(AND(L143="'N",CD121=L144),1,0)</f>
        <v>0</v>
      </c>
      <c r="CE144" s="3">
        <f>IF(AND(L143="'V",CE121=L144),1,0)</f>
        <v>0</v>
      </c>
      <c r="CF144" s="4">
        <f>IF(AND(L143="'V",CF121=L144),1,0)</f>
        <v>0</v>
      </c>
      <c r="CG144" s="4">
        <f>IF(AND(L143="'V",CG121=L144),1,0)</f>
        <v>0</v>
      </c>
      <c r="CH144" s="4">
        <f>IF(AND(L143="'V",CH121=L144),1,0)</f>
        <v>0</v>
      </c>
      <c r="CI144" s="5">
        <f>IF(AND(L143="'V",CI121=L144),1,0)</f>
        <v>0</v>
      </c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</row>
    <row r="145" spans="1:215">
      <c r="A145" s="16" t="s">
        <v>14</v>
      </c>
      <c r="B145" s="3">
        <f>IF(ISBLANK(HLOOKUP(A145,C112:L117,2,FALSE)),0,HLOOKUP(A145,C112:L117,2,FALSE) * (C106*B144+C107*C144+C108*D144+C109*E144+C110*F144))</f>
        <v>0</v>
      </c>
      <c r="C145" s="4">
        <f>IF(ISBLANK(HLOOKUP(A145,C112:L117,3,FALSE)),0,HLOOKUP(A145,C112:L117,3,FALSE) * (D106*B144+D107*C144+D108*D144+D109*E144+D110*F144))</f>
        <v>0</v>
      </c>
      <c r="D145" s="4">
        <f>IF(ISBLANK(HLOOKUP(A145,C112:L117,4,FALSE)),0,HLOOKUP(A145,C112:L117,4,FALSE) * (E106*B144+E107*C144+E108*D144+E109*E144+E110*F144))</f>
        <v>0.83333333333333337</v>
      </c>
      <c r="E145" s="4">
        <f>IF(ISBLANK(HLOOKUP(A145,C112:L117,5,FALSE)),0,HLOOKUP(A145,C112:L117,5,FALSE) * (F106*B144+F107*C144+F108*D144+F109*E144+F110*F144))</f>
        <v>0</v>
      </c>
      <c r="F145" s="4">
        <f>IF(ISBLANK(HLOOKUP(A145,C112:L117,6,FALSE)),0,HLOOKUP(A145,C112:L117,6,FALSE) * (G106*B144+G107*C144+G108*D144+G109*E144+G110*F144))</f>
        <v>0</v>
      </c>
      <c r="G145" s="3">
        <f>IF(ISBLANK(HLOOKUP(A145,C112:L117,MATCH(G121,C105:G105,0)+1,FALSE)),0,HLOOKUP(L146,C105:G110,MATCH(G121,C105:G105,0)+1,FALSE)*B145)</f>
        <v>0</v>
      </c>
      <c r="H145" s="4">
        <f>IF(ISBLANK(HLOOKUP(A145,C112:L117,MATCH(H121,C105:G105,0)+1,FALSE)),0,HLOOKUP(L146,C105:G110,MATCH(H121,C105:G105,0)+1,FALSE)*C145)</f>
        <v>0</v>
      </c>
      <c r="I145" s="4">
        <f>IF(ISBLANK(HLOOKUP(A145,C112:L117,MATCH(I121,C105:G105,0)+1,FALSE)),0,HLOOKUP(L146,C105:G110,MATCH(I121,C105:G105,0)+1,FALSE)*D145)</f>
        <v>0.83333333333333337</v>
      </c>
      <c r="J145" s="4">
        <f>IF(ISBLANK(HLOOKUP(A145,C112:L117,MATCH(J121,C105:G105,0)+1,FALSE)),0,HLOOKUP(L146,C105:G110,MATCH(J121,C105:G105,0)+1,FALSE)*E145)</f>
        <v>0</v>
      </c>
      <c r="K145" s="5">
        <f>IF(ISBLANK(HLOOKUP(A145,C112:L117,MATCH(K121,C105:G105,0)+1,FALSE)),0,HLOOKUP(L146,C105:G110,MATCH(K121,C105:G105,0)+1,FALSE)*F145)</f>
        <v>0</v>
      </c>
      <c r="L145" s="32" t="str">
        <f>INDEX(G121:K121,1,MATCH(MAX(G145:K145),G145:K145,0))</f>
        <v>'D</v>
      </c>
      <c r="M145" s="21">
        <f>IF(AND(M121=A145, L145="'A"),1,0)</f>
        <v>0</v>
      </c>
      <c r="N145" s="17">
        <f>IF(AND(N121=A145, L145="'A"),1,0)</f>
        <v>0</v>
      </c>
      <c r="O145" s="17">
        <f>IF(AND(O121=A145, L145="'A"),1,0)</f>
        <v>0</v>
      </c>
      <c r="P145" s="17">
        <f>IF(AND(P121=A145, L145="'A"),1,0)</f>
        <v>0</v>
      </c>
      <c r="Q145" s="17">
        <f>IF(AND(Q121=A145, L145="'A"),1,0)</f>
        <v>0</v>
      </c>
      <c r="R145" s="17">
        <f>IF(AND(R121=A145, L145="'A"),1,0)</f>
        <v>0</v>
      </c>
      <c r="S145" s="17">
        <f>IF(AND(S121=A145, L145="'A"),1,0)</f>
        <v>0</v>
      </c>
      <c r="T145" s="17">
        <f>IF(AND(T121=A145, L145="'A"),1,0)</f>
        <v>0</v>
      </c>
      <c r="U145" s="17">
        <f>IF(AND(U121=A145, L145="'A"),1,0)</f>
        <v>0</v>
      </c>
      <c r="V145" s="22">
        <f>IF(AND(V121=A145, L145="'A"),1,0)</f>
        <v>0</v>
      </c>
      <c r="W145" s="21">
        <f>IF(AND(W121=A145, L145="'Z"),1,0)</f>
        <v>0</v>
      </c>
      <c r="X145" s="17">
        <f>IF(AND(X121=A145, L145="'Z"),1,0)</f>
        <v>0</v>
      </c>
      <c r="Y145" s="17">
        <f>IF(AND(Y121=A145, L145="'Z"),1,0)</f>
        <v>0</v>
      </c>
      <c r="Z145" s="17">
        <f>IF(AND(Z121=A145, L145="'Z"),1,0)</f>
        <v>0</v>
      </c>
      <c r="AA145" s="17">
        <f>IF(AND(AA121=A145, L145="'Z"),1,0)</f>
        <v>0</v>
      </c>
      <c r="AB145" s="17">
        <f>IF(AND(AB121=A145, L145="'Z"),1,0)</f>
        <v>0</v>
      </c>
      <c r="AC145" s="17">
        <f>IF(AND(AC121=A145, L145="'Z"),1,0)</f>
        <v>0</v>
      </c>
      <c r="AD145" s="17">
        <f>IF(AND(AD121=A145, L145="'Z"),1,0)</f>
        <v>0</v>
      </c>
      <c r="AE145" s="17">
        <f>IF(AND(AE121=A145, L145="'Z"),1,0)</f>
        <v>0</v>
      </c>
      <c r="AF145" s="22">
        <f>IF(AND(AF121=A145, L145="'Z"),1,0)</f>
        <v>0</v>
      </c>
      <c r="AG145" s="21">
        <f>IF(AND(AG121=A145, L145="'D"),1,0)</f>
        <v>0</v>
      </c>
      <c r="AH145" s="17">
        <f>IF(AND(AH121=A145, L145="'D"),1,0)</f>
        <v>0</v>
      </c>
      <c r="AI145" s="17">
        <f>IF(AND(AI121=A145, L145="'D"),1,0)</f>
        <v>0</v>
      </c>
      <c r="AJ145" s="17">
        <f>IF(AND(AJ121=A145, L145="'D"),1,0)</f>
        <v>0</v>
      </c>
      <c r="AK145" s="17">
        <f>IF(AND(AK121=A145, L145="'D"),1,0)</f>
        <v>0</v>
      </c>
      <c r="AL145" s="17">
        <f>IF(AND(AL121=A145, L145="'D"),1,0)</f>
        <v>0</v>
      </c>
      <c r="AM145" s="17">
        <f>IF(AND(AM121=A145, L145="'D"),1,0)</f>
        <v>0</v>
      </c>
      <c r="AN145" s="17">
        <f>IF(AND(AN121=A145, L145="'D"),1,0)</f>
        <v>0</v>
      </c>
      <c r="AO145" s="17">
        <f>IF(AND(AO121=A145, L145="'D"),1,0)</f>
        <v>0</v>
      </c>
      <c r="AP145" s="22">
        <f>IF(AND(AP121=A145, L145="'D"),1,0)</f>
        <v>1</v>
      </c>
      <c r="AQ145" s="21">
        <f>IF(AND(AQ121=A145, L145="'N"),1,0)</f>
        <v>0</v>
      </c>
      <c r="AR145" s="17">
        <f>IF(AND(AR121=A145, L145="'N"),1,0)</f>
        <v>0</v>
      </c>
      <c r="AS145" s="17">
        <f>IF(AND(AS121=A145, L145="'N"),1,0)</f>
        <v>0</v>
      </c>
      <c r="AT145" s="17">
        <f>IF(AND(AT121=A145, L145="'N"),1,0)</f>
        <v>0</v>
      </c>
      <c r="AU145" s="17">
        <f>IF(AND(AU121=A145, L145="'N"),1,0)</f>
        <v>0</v>
      </c>
      <c r="AV145" s="17">
        <f>IF(AND(AV121=A145, L145="'N"),1,0)</f>
        <v>0</v>
      </c>
      <c r="AW145" s="17">
        <f>IF(AND(AW121=A145, L145="'N"),1,0)</f>
        <v>0</v>
      </c>
      <c r="AX145" s="17">
        <f>IF(AND(AX121=A145, L145="'N"),1,0)</f>
        <v>0</v>
      </c>
      <c r="AY145" s="17">
        <f>IF(AND(AY121=A145, L145="'N"),1,0)</f>
        <v>0</v>
      </c>
      <c r="AZ145" s="22">
        <f>IF(AND(AZ121=A145, L145="'N"),1,0)</f>
        <v>0</v>
      </c>
      <c r="BA145" s="21">
        <f>IF(AND(BA121=A145, L145="'V"),1,0)</f>
        <v>0</v>
      </c>
      <c r="BB145" s="17">
        <f>IF(AND(BB121=A145, L145="'V"),1,0)</f>
        <v>0</v>
      </c>
      <c r="BC145" s="17">
        <f>IF(AND(BC121=A145, L145="'V"),1,0)</f>
        <v>0</v>
      </c>
      <c r="BD145" s="17">
        <f>IF(AND(BD121=A145, L145="'V"),1,0)</f>
        <v>0</v>
      </c>
      <c r="BE145" s="17">
        <f>IF(AND(BE121=A145, L145="'V"),1,0)</f>
        <v>0</v>
      </c>
      <c r="BF145" s="17">
        <f>IF(AND(BF121=A145, L145="'V"),1,0)</f>
        <v>0</v>
      </c>
      <c r="BG145" s="17">
        <f>IF(AND(BG121=A145, L145="'V"),1,0)</f>
        <v>0</v>
      </c>
      <c r="BH145" s="17">
        <f>IF(AND(BH121=A145, L145="'V"),1,0)</f>
        <v>0</v>
      </c>
      <c r="BI145" s="17">
        <f>IF(AND(BI121=A145, L145="'V"),1,0)</f>
        <v>0</v>
      </c>
      <c r="BJ145" s="22">
        <f>IF(AND(BJ121=A145, L145="'V"),1,0)</f>
        <v>0</v>
      </c>
      <c r="BK145" s="3">
        <f>IF(AND(L144="'A",BK121=L145),1,0)</f>
        <v>0</v>
      </c>
      <c r="BL145" s="4">
        <f>IF(AND(L144="'A",BL121=L145),1,0)</f>
        <v>0</v>
      </c>
      <c r="BM145" s="4">
        <f>IF(AND(L144="'A",BM121=L145),1,0)</f>
        <v>1</v>
      </c>
      <c r="BN145" s="4">
        <f>IF(AND(L144="'A",BN121=L145),1,0)</f>
        <v>0</v>
      </c>
      <c r="BO145" s="5">
        <f>IF(AND(L144="'A",BO121=L145),1,0)</f>
        <v>0</v>
      </c>
      <c r="BP145" s="3">
        <f>IF(AND(L144="'Z",BP121=L145),1,0)</f>
        <v>0</v>
      </c>
      <c r="BQ145" s="4">
        <f>IF(AND(L144="'Z",BQ121=L145),1,0)</f>
        <v>0</v>
      </c>
      <c r="BR145" s="4">
        <f>IF(AND(L144="'Z",BR121=L145),1,0)</f>
        <v>0</v>
      </c>
      <c r="BS145" s="4">
        <f>IF(AND(L144="'Z",BS121=L145),1,0)</f>
        <v>0</v>
      </c>
      <c r="BT145" s="5">
        <f>IF(AND(L144="'Z",BT121=L145),1,0)</f>
        <v>0</v>
      </c>
      <c r="BU145" s="3">
        <f>IF(AND(L144="'D",BU121=L145),1,0)</f>
        <v>0</v>
      </c>
      <c r="BV145" s="4">
        <f>IF(AND(L144="'D",BV121=L145),1,0)</f>
        <v>0</v>
      </c>
      <c r="BW145" s="4">
        <f>IF(AND(L144="'D",BW121=L145),1,0)</f>
        <v>0</v>
      </c>
      <c r="BX145" s="4">
        <f>IF(AND(L144="'D",BX121=L145),1,0)</f>
        <v>0</v>
      </c>
      <c r="BY145" s="5">
        <f>IF(AND(L144="'D",BY121=L145),1,0)</f>
        <v>0</v>
      </c>
      <c r="BZ145" s="3">
        <f>IF(AND(L144="'N",BZ121=L145),1,0)</f>
        <v>0</v>
      </c>
      <c r="CA145" s="4">
        <f>IF(AND(L144="'N",CA121=L145),1,0)</f>
        <v>0</v>
      </c>
      <c r="CB145" s="4">
        <f>IF(AND(L144="'N",CB121=L145),1,0)</f>
        <v>0</v>
      </c>
      <c r="CC145" s="4">
        <f>IF(AND(L144="'N",CC121=L145),1,0)</f>
        <v>0</v>
      </c>
      <c r="CD145" s="5">
        <f>IF(AND(L144="'N",CD121=L145),1,0)</f>
        <v>0</v>
      </c>
      <c r="CE145" s="3">
        <f>IF(AND(L144="'V",CE121=L145),1,0)</f>
        <v>0</v>
      </c>
      <c r="CF145" s="4">
        <f>IF(AND(L144="'V",CF121=L145),1,0)</f>
        <v>0</v>
      </c>
      <c r="CG145" s="4">
        <f>IF(AND(L144="'V",CG121=L145),1,0)</f>
        <v>0</v>
      </c>
      <c r="CH145" s="4">
        <f>IF(AND(L144="'V",CH121=L145),1,0)</f>
        <v>0</v>
      </c>
      <c r="CI145" s="5">
        <f>IF(AND(L144="'V",CI121=L145),1,0)</f>
        <v>0</v>
      </c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</row>
    <row r="146" spans="1:215">
      <c r="A146" s="16" t="s">
        <v>10</v>
      </c>
      <c r="B146" s="3">
        <f>IF(ISBLANK(HLOOKUP(A146,C112:L117,2,FALSE)),0,HLOOKUP(A146,C112:L117,2,FALSE) * (C106*B145+C107*C145+C108*D145+C109*E145+C110*F145))</f>
        <v>0</v>
      </c>
      <c r="C146" s="4">
        <f>IF(ISBLANK(HLOOKUP(A146,C112:L117,3,FALSE)),0,HLOOKUP(A146,C112:L117,3,FALSE) * (D106*B145+D107*C145+D108*D145+D109*E145+D110*F145))</f>
        <v>0</v>
      </c>
      <c r="D146" s="4">
        <f>IF(ISBLANK(HLOOKUP(A146,C112:L117,4,FALSE)),0,HLOOKUP(A146,C112:L117,4,FALSE) * (E106*B145+E107*C145+E108*D145+E109*E145+E110*F145))</f>
        <v>0</v>
      </c>
      <c r="E146" s="4">
        <f>IF(ISBLANK(HLOOKUP(A146,C112:L117,5,FALSE)),0,HLOOKUP(A146,C112:L117,5,FALSE) * (F106*B145+F107*C145+F108*D145+F109*E145+F110*F145))</f>
        <v>0.27777777777777779</v>
      </c>
      <c r="F146" s="4">
        <f>IF(ISBLANK(HLOOKUP(A146,C112:L117,6,FALSE)),0,HLOOKUP(A146,C112:L117,6,FALSE) * (G106*B145+G107*C145+G108*D145+G109*E145+G110*F145))</f>
        <v>0</v>
      </c>
      <c r="G146" s="3">
        <f>IF(ISBLANK(HLOOKUP(A146,C112:L117,MATCH(G121,C105:G105,0)+1,FALSE)),0,HLOOKUP(L147,C105:G110,MATCH(G121,C105:G105,0)+1,FALSE)*B146)</f>
        <v>0</v>
      </c>
      <c r="H146" s="4">
        <f>IF(ISBLANK(HLOOKUP(A146,C112:L117,MATCH(H121,C105:G105,0)+1,FALSE)),0,HLOOKUP(L147,C105:G110,MATCH(H121,C105:G105,0)+1,FALSE)*C146)</f>
        <v>0</v>
      </c>
      <c r="I146" s="4">
        <f>IF(ISBLANK(HLOOKUP(A146,C112:L117,MATCH(I121,C105:G105,0)+1,FALSE)),0,HLOOKUP(L147,C105:G110,MATCH(I121,C105:G105,0)+1,FALSE)*D146)</f>
        <v>0</v>
      </c>
      <c r="J146" s="4">
        <f>IF(ISBLANK(HLOOKUP(A146,C112:L117,MATCH(J121,C105:G105,0)+1,FALSE)),0,HLOOKUP(L147,C105:G110,MATCH(J121,C105:G105,0)+1,FALSE)*E146)</f>
        <v>0.18518518518518517</v>
      </c>
      <c r="K146" s="5">
        <f>IF(ISBLANK(HLOOKUP(A146,C112:L117,MATCH(K121,C105:G105,0)+1,FALSE)),0,HLOOKUP(L147,C105:G110,MATCH(K121,C105:G105,0)+1,FALSE)*F146)</f>
        <v>0</v>
      </c>
      <c r="L146" s="32" t="str">
        <f>INDEX(G121:K121,1,MATCH(MAX(G146:K146),G146:K146,0))</f>
        <v>'N</v>
      </c>
      <c r="M146" s="21">
        <f>IF(AND(M121=A146, L146="'A"),1,0)</f>
        <v>0</v>
      </c>
      <c r="N146" s="17">
        <f>IF(AND(N121=A146, L146="'A"),1,0)</f>
        <v>0</v>
      </c>
      <c r="O146" s="17">
        <f>IF(AND(O121=A146, L146="'A"),1,0)</f>
        <v>0</v>
      </c>
      <c r="P146" s="17">
        <f>IF(AND(P121=A146, L146="'A"),1,0)</f>
        <v>0</v>
      </c>
      <c r="Q146" s="17">
        <f>IF(AND(Q121=A146, L146="'A"),1,0)</f>
        <v>0</v>
      </c>
      <c r="R146" s="17">
        <f>IF(AND(R121=A146, L146="'A"),1,0)</f>
        <v>0</v>
      </c>
      <c r="S146" s="17">
        <f>IF(AND(S121=A146, L146="'A"),1,0)</f>
        <v>0</v>
      </c>
      <c r="T146" s="17">
        <f>IF(AND(T121=A146, L146="'A"),1,0)</f>
        <v>0</v>
      </c>
      <c r="U146" s="17">
        <f>IF(AND(U121=A146, L146="'A"),1,0)</f>
        <v>0</v>
      </c>
      <c r="V146" s="22">
        <f>IF(AND(V121=A146, L146="'A"),1,0)</f>
        <v>0</v>
      </c>
      <c r="W146" s="21">
        <f>IF(AND(W121=A146, L146="'Z"),1,0)</f>
        <v>0</v>
      </c>
      <c r="X146" s="17">
        <f>IF(AND(X121=A146, L146="'Z"),1,0)</f>
        <v>0</v>
      </c>
      <c r="Y146" s="17">
        <f>IF(AND(Y121=A146, L146="'Z"),1,0)</f>
        <v>0</v>
      </c>
      <c r="Z146" s="17">
        <f>IF(AND(Z121=A146, L146="'Z"),1,0)</f>
        <v>0</v>
      </c>
      <c r="AA146" s="17">
        <f>IF(AND(AA121=A146, L146="'Z"),1,0)</f>
        <v>0</v>
      </c>
      <c r="AB146" s="17">
        <f>IF(AND(AB121=A146, L146="'Z"),1,0)</f>
        <v>0</v>
      </c>
      <c r="AC146" s="17">
        <f>IF(AND(AC121=A146, L146="'Z"),1,0)</f>
        <v>0</v>
      </c>
      <c r="AD146" s="17">
        <f>IF(AND(AD121=A146, L146="'Z"),1,0)</f>
        <v>0</v>
      </c>
      <c r="AE146" s="17">
        <f>IF(AND(AE121=A146, L146="'Z"),1,0)</f>
        <v>0</v>
      </c>
      <c r="AF146" s="22">
        <f>IF(AND(AF121=A146, L146="'Z"),1,0)</f>
        <v>0</v>
      </c>
      <c r="AG146" s="21">
        <f>IF(AND(AG121=A146, L146="'D"),1,0)</f>
        <v>0</v>
      </c>
      <c r="AH146" s="17">
        <f>IF(AND(AH121=A146, L146="'D"),1,0)</f>
        <v>0</v>
      </c>
      <c r="AI146" s="17">
        <f>IF(AND(AI121=A146, L146="'D"),1,0)</f>
        <v>0</v>
      </c>
      <c r="AJ146" s="17">
        <f>IF(AND(AJ121=A146, L146="'D"),1,0)</f>
        <v>0</v>
      </c>
      <c r="AK146" s="17">
        <f>IF(AND(AK121=A146, L146="'D"),1,0)</f>
        <v>0</v>
      </c>
      <c r="AL146" s="17">
        <f>IF(AND(AL121=A146, L146="'D"),1,0)</f>
        <v>0</v>
      </c>
      <c r="AM146" s="17">
        <f>IF(AND(AM121=A146, L146="'D"),1,0)</f>
        <v>0</v>
      </c>
      <c r="AN146" s="17">
        <f>IF(AND(AN121=A146, L146="'D"),1,0)</f>
        <v>0</v>
      </c>
      <c r="AO146" s="17">
        <f>IF(AND(AO121=A146, L146="'D"),1,0)</f>
        <v>0</v>
      </c>
      <c r="AP146" s="22">
        <f>IF(AND(AP121=A146, L146="'D"),1,0)</f>
        <v>0</v>
      </c>
      <c r="AQ146" s="21">
        <f>IF(AND(AQ121=A146, L146="'N"),1,0)</f>
        <v>0</v>
      </c>
      <c r="AR146" s="17">
        <f>IF(AND(AR121=A146, L146="'N"),1,0)</f>
        <v>0</v>
      </c>
      <c r="AS146" s="17">
        <f>IF(AND(AS121=A146, L146="'N"),1,0)</f>
        <v>0</v>
      </c>
      <c r="AT146" s="17">
        <f>IF(AND(AT121=A146, L146="'N"),1,0)</f>
        <v>0</v>
      </c>
      <c r="AU146" s="17">
        <f>IF(AND(AU121=A146, L146="'N"),1,0)</f>
        <v>0</v>
      </c>
      <c r="AV146" s="17">
        <f>IF(AND(AV121=A146, L146="'N"),1,0)</f>
        <v>1</v>
      </c>
      <c r="AW146" s="17">
        <f>IF(AND(AW121=A146, L146="'N"),1,0)</f>
        <v>0</v>
      </c>
      <c r="AX146" s="17">
        <f>IF(AND(AX121=A146, L146="'N"),1,0)</f>
        <v>0</v>
      </c>
      <c r="AY146" s="17">
        <f>IF(AND(AY121=A146, L146="'N"),1,0)</f>
        <v>0</v>
      </c>
      <c r="AZ146" s="22">
        <f>IF(AND(AZ121=A146, L146="'N"),1,0)</f>
        <v>0</v>
      </c>
      <c r="BA146" s="21">
        <f>IF(AND(BA121=A146, L146="'V"),1,0)</f>
        <v>0</v>
      </c>
      <c r="BB146" s="17">
        <f>IF(AND(BB121=A146, L146="'V"),1,0)</f>
        <v>0</v>
      </c>
      <c r="BC146" s="17">
        <f>IF(AND(BC121=A146, L146="'V"),1,0)</f>
        <v>0</v>
      </c>
      <c r="BD146" s="17">
        <f>IF(AND(BD121=A146, L146="'V"),1,0)</f>
        <v>0</v>
      </c>
      <c r="BE146" s="17">
        <f>IF(AND(BE121=A146, L146="'V"),1,0)</f>
        <v>0</v>
      </c>
      <c r="BF146" s="17">
        <f>IF(AND(BF121=A146, L146="'V"),1,0)</f>
        <v>0</v>
      </c>
      <c r="BG146" s="17">
        <f>IF(AND(BG121=A146, L146="'V"),1,0)</f>
        <v>0</v>
      </c>
      <c r="BH146" s="17">
        <f>IF(AND(BH121=A146, L146="'V"),1,0)</f>
        <v>0</v>
      </c>
      <c r="BI146" s="17">
        <f>IF(AND(BI121=A146, L146="'V"),1,0)</f>
        <v>0</v>
      </c>
      <c r="BJ146" s="22">
        <f>IF(AND(BJ121=A146, L146="'V"),1,0)</f>
        <v>0</v>
      </c>
      <c r="BK146" s="3">
        <f>IF(AND(L145="'A",BK121=L146),1,0)</f>
        <v>0</v>
      </c>
      <c r="BL146" s="4">
        <f>IF(AND(L145="'A",BL121=L146),1,0)</f>
        <v>0</v>
      </c>
      <c r="BM146" s="4">
        <f>IF(AND(L145="'A",BM121=L146),1,0)</f>
        <v>0</v>
      </c>
      <c r="BN146" s="4">
        <f>IF(AND(L145="'A",BN121=L146),1,0)</f>
        <v>0</v>
      </c>
      <c r="BO146" s="5">
        <f>IF(AND(L145="'A",BO121=L146),1,0)</f>
        <v>0</v>
      </c>
      <c r="BP146" s="3">
        <f>IF(AND(L145="'Z",BP121=L146),1,0)</f>
        <v>0</v>
      </c>
      <c r="BQ146" s="4">
        <f>IF(AND(L145="'Z",BQ121=L146),1,0)</f>
        <v>0</v>
      </c>
      <c r="BR146" s="4">
        <f>IF(AND(L145="'Z",BR121=L146),1,0)</f>
        <v>0</v>
      </c>
      <c r="BS146" s="4">
        <f>IF(AND(L145="'Z",BS121=L146),1,0)</f>
        <v>0</v>
      </c>
      <c r="BT146" s="5">
        <f>IF(AND(L145="'Z",BT121=L146),1,0)</f>
        <v>0</v>
      </c>
      <c r="BU146" s="3">
        <f>IF(AND(L145="'D",BU121=L146),1,0)</f>
        <v>0</v>
      </c>
      <c r="BV146" s="4">
        <f>IF(AND(L145="'D",BV121=L146),1,0)</f>
        <v>0</v>
      </c>
      <c r="BW146" s="4">
        <f>IF(AND(L145="'D",BW121=L146),1,0)</f>
        <v>0</v>
      </c>
      <c r="BX146" s="4">
        <f>IF(AND(L145="'D",BX121=L146),1,0)</f>
        <v>1</v>
      </c>
      <c r="BY146" s="5">
        <f>IF(AND(L145="'D",BY121=L146),1,0)</f>
        <v>0</v>
      </c>
      <c r="BZ146" s="3">
        <f>IF(AND(L145="'N",BZ121=L146),1,0)</f>
        <v>0</v>
      </c>
      <c r="CA146" s="4">
        <f>IF(AND(L145="'N",CA121=L146),1,0)</f>
        <v>0</v>
      </c>
      <c r="CB146" s="4">
        <f>IF(AND(L145="'N",CB121=L146),1,0)</f>
        <v>0</v>
      </c>
      <c r="CC146" s="4">
        <f>IF(AND(L145="'N",CC121=L146),1,0)</f>
        <v>0</v>
      </c>
      <c r="CD146" s="5">
        <f>IF(AND(L145="'N",CD121=L146),1,0)</f>
        <v>0</v>
      </c>
      <c r="CE146" s="3">
        <f>IF(AND(L145="'V",CE121=L146),1,0)</f>
        <v>0</v>
      </c>
      <c r="CF146" s="4">
        <f>IF(AND(L145="'V",CF121=L146),1,0)</f>
        <v>0</v>
      </c>
      <c r="CG146" s="4">
        <f>IF(AND(L145="'V",CG121=L146),1,0)</f>
        <v>0</v>
      </c>
      <c r="CH146" s="4">
        <f>IF(AND(L145="'V",CH121=L146),1,0)</f>
        <v>0</v>
      </c>
      <c r="CI146" s="5">
        <f>IF(AND(L145="'V",CI121=L146),1,0)</f>
        <v>0</v>
      </c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</row>
    <row r="147" spans="1:215">
      <c r="A147" s="16" t="s">
        <v>7</v>
      </c>
      <c r="B147" s="3">
        <f>IF(ISBLANK(HLOOKUP(A147,C112:L117,2,FALSE)),0,HLOOKUP(A147,C112:L117,2,FALSE) * (C106*B146+C107*C146+C108*D146+C109*E146+C110*F146))</f>
        <v>0</v>
      </c>
      <c r="C147" s="4">
        <f>IF(ISBLANK(HLOOKUP(A147,C112:L117,3,FALSE)),0,HLOOKUP(A147,C112:L117,3,FALSE) * (D106*B146+D107*C146+D108*D146+D109*E146+D110*F146))</f>
        <v>0</v>
      </c>
      <c r="D147" s="4">
        <f>IF(ISBLANK(HLOOKUP(A147,C112:L117,4,FALSE)),0,HLOOKUP(A147,C112:L117,4,FALSE) * (E106*B146+E107*C146+E108*D146+E109*E146+E110*F146))</f>
        <v>0</v>
      </c>
      <c r="E147" s="4">
        <f>IF(ISBLANK(HLOOKUP(A147,C112:L117,5,FALSE)),0,HLOOKUP(A147,C112:L117,5,FALSE) * (F106*B146+F107*C146+F108*D146+F109*E146+F110*F146))</f>
        <v>0</v>
      </c>
      <c r="F147" s="4">
        <f>IF(ISBLANK(HLOOKUP(A147,C112:L117,6,FALSE)),0,HLOOKUP(A147,C112:L117,6,FALSE) * (G106*B146+G107*C146+G108*D146+G109*E146+G110*F146))</f>
        <v>4.6296296296296294E-2</v>
      </c>
      <c r="G147" s="3">
        <f>IF(ISBLANK(HLOOKUP(A147,C112:L117,MATCH(G121,C105:G105,0)+1,FALSE)),0,HLOOKUP(L148,C105:G110,MATCH(G121,C105:G105,0)+1,FALSE)*B147)</f>
        <v>0</v>
      </c>
      <c r="H147" s="4">
        <f>IF(ISBLANK(HLOOKUP(A147,C112:L117,MATCH(H121,C105:G105,0)+1,FALSE)),0,HLOOKUP(L148,C105:G110,MATCH(H121,C105:G105,0)+1,FALSE)*C147)</f>
        <v>0</v>
      </c>
      <c r="I147" s="4">
        <f>IF(ISBLANK(HLOOKUP(A147,C112:L117,MATCH(I121,C105:G105,0)+1,FALSE)),0,HLOOKUP(L148,C105:G110,MATCH(I121,C105:G105,0)+1,FALSE)*D147)</f>
        <v>0</v>
      </c>
      <c r="J147" s="4">
        <f>IF(ISBLANK(HLOOKUP(A147,C112:L117,MATCH(J121,C105:G105,0)+1,FALSE)),0,HLOOKUP(L148,C105:G110,MATCH(J121,C105:G105,0)+1,FALSE)*E147)</f>
        <v>0</v>
      </c>
      <c r="K147" s="5">
        <f>IF(ISBLANK(HLOOKUP(A147,C112:L117,MATCH(K121,C105:G105,0)+1,FALSE)),0,HLOOKUP(L148,C105:G110,MATCH(K121,C105:G105,0)+1,FALSE)*F147)</f>
        <v>2.3148148148148147E-2</v>
      </c>
      <c r="L147" s="32" t="str">
        <f>INDEX(G121:K121,1,MATCH(MAX(G147:K147),G147:K147,0))</f>
        <v>'V</v>
      </c>
      <c r="M147" s="21">
        <f>IF(AND(M121=A147, L147="'A"),1,0)</f>
        <v>0</v>
      </c>
      <c r="N147" s="17">
        <f>IF(AND(N121=A147, L147="'A"),1,0)</f>
        <v>0</v>
      </c>
      <c r="O147" s="17">
        <f>IF(AND(O121=A147, L147="'A"),1,0)</f>
        <v>0</v>
      </c>
      <c r="P147" s="17">
        <f>IF(AND(P121=A147, L147="'A"),1,0)</f>
        <v>0</v>
      </c>
      <c r="Q147" s="17">
        <f>IF(AND(Q121=A147, L147="'A"),1,0)</f>
        <v>0</v>
      </c>
      <c r="R147" s="17">
        <f>IF(AND(R121=A147, L147="'A"),1,0)</f>
        <v>0</v>
      </c>
      <c r="S147" s="17">
        <f>IF(AND(S121=A147, L147="'A"),1,0)</f>
        <v>0</v>
      </c>
      <c r="T147" s="17">
        <f>IF(AND(T121=A147, L147="'A"),1,0)</f>
        <v>0</v>
      </c>
      <c r="U147" s="17">
        <f>IF(AND(U121=A147, L147="'A"),1,0)</f>
        <v>0</v>
      </c>
      <c r="V147" s="22">
        <f>IF(AND(V121=A147, L147="'A"),1,0)</f>
        <v>0</v>
      </c>
      <c r="W147" s="21">
        <f>IF(AND(W121=A147, L147="'Z"),1,0)</f>
        <v>0</v>
      </c>
      <c r="X147" s="17">
        <f>IF(AND(X121=A147, L147="'Z"),1,0)</f>
        <v>0</v>
      </c>
      <c r="Y147" s="17">
        <f>IF(AND(Y121=A147, L147="'Z"),1,0)</f>
        <v>0</v>
      </c>
      <c r="Z147" s="17">
        <f>IF(AND(Z121=A147, L147="'Z"),1,0)</f>
        <v>0</v>
      </c>
      <c r="AA147" s="17">
        <f>IF(AND(AA121=A147, L147="'Z"),1,0)</f>
        <v>0</v>
      </c>
      <c r="AB147" s="17">
        <f>IF(AND(AB121=A147, L147="'Z"),1,0)</f>
        <v>0</v>
      </c>
      <c r="AC147" s="17">
        <f>IF(AND(AC121=A147, L147="'Z"),1,0)</f>
        <v>0</v>
      </c>
      <c r="AD147" s="17">
        <f>IF(AND(AD121=A147, L147="'Z"),1,0)</f>
        <v>0</v>
      </c>
      <c r="AE147" s="17">
        <f>IF(AND(AE121=A147, L147="'Z"),1,0)</f>
        <v>0</v>
      </c>
      <c r="AF147" s="22">
        <f>IF(AND(AF121=A147, L147="'Z"),1,0)</f>
        <v>0</v>
      </c>
      <c r="AG147" s="21">
        <f>IF(AND(AG121=A147, L147="'D"),1,0)</f>
        <v>0</v>
      </c>
      <c r="AH147" s="17">
        <f>IF(AND(AH121=A147, L147="'D"),1,0)</f>
        <v>0</v>
      </c>
      <c r="AI147" s="17">
        <f>IF(AND(AI121=A147, L147="'D"),1,0)</f>
        <v>0</v>
      </c>
      <c r="AJ147" s="17">
        <f>IF(AND(AJ121=A147, L147="'D"),1,0)</f>
        <v>0</v>
      </c>
      <c r="AK147" s="17">
        <f>IF(AND(AK121=A147, L147="'D"),1,0)</f>
        <v>0</v>
      </c>
      <c r="AL147" s="17">
        <f>IF(AND(AL121=A147, L147="'D"),1,0)</f>
        <v>0</v>
      </c>
      <c r="AM147" s="17">
        <f>IF(AND(AM121=A147, L147="'D"),1,0)</f>
        <v>0</v>
      </c>
      <c r="AN147" s="17">
        <f>IF(AND(AN121=A147, L147="'D"),1,0)</f>
        <v>0</v>
      </c>
      <c r="AO147" s="17">
        <f>IF(AND(AO121=A147, L147="'D"),1,0)</f>
        <v>0</v>
      </c>
      <c r="AP147" s="22">
        <f>IF(AND(AP121=A147, L147="'D"),1,0)</f>
        <v>0</v>
      </c>
      <c r="AQ147" s="21">
        <f>IF(AND(AQ121=A147, L147="'N"),1,0)</f>
        <v>0</v>
      </c>
      <c r="AR147" s="17">
        <f>IF(AND(AR121=A147, L147="'N"),1,0)</f>
        <v>0</v>
      </c>
      <c r="AS147" s="17">
        <f>IF(AND(AS121=A147, L147="'N"),1,0)</f>
        <v>0</v>
      </c>
      <c r="AT147" s="17">
        <f>IF(AND(AT121=A147, L147="'N"),1,0)</f>
        <v>0</v>
      </c>
      <c r="AU147" s="17">
        <f>IF(AND(AU121=A147, L147="'N"),1,0)</f>
        <v>0</v>
      </c>
      <c r="AV147" s="17">
        <f>IF(AND(AV121=A147, L147="'N"),1,0)</f>
        <v>0</v>
      </c>
      <c r="AW147" s="17">
        <f>IF(AND(AW121=A147, L147="'N"),1,0)</f>
        <v>0</v>
      </c>
      <c r="AX147" s="17">
        <f>IF(AND(AX121=A147, L147="'N"),1,0)</f>
        <v>0</v>
      </c>
      <c r="AY147" s="17">
        <f>IF(AND(AY121=A147, L147="'N"),1,0)</f>
        <v>0</v>
      </c>
      <c r="AZ147" s="22">
        <f>IF(AND(AZ121=A147, L147="'N"),1,0)</f>
        <v>0</v>
      </c>
      <c r="BA147" s="21">
        <f>IF(AND(BA121=A147, L147="'V"),1,0)</f>
        <v>0</v>
      </c>
      <c r="BB147" s="17">
        <f>IF(AND(BB121=A147, L147="'V"),1,0)</f>
        <v>0</v>
      </c>
      <c r="BC147" s="17">
        <f>IF(AND(BC121=A147, L147="'V"),1,0)</f>
        <v>1</v>
      </c>
      <c r="BD147" s="17">
        <f>IF(AND(BD121=A147, L147="'V"),1,0)</f>
        <v>0</v>
      </c>
      <c r="BE147" s="17">
        <f>IF(AND(BE121=A147, L147="'V"),1,0)</f>
        <v>0</v>
      </c>
      <c r="BF147" s="17">
        <f>IF(AND(BF121=A147, L147="'V"),1,0)</f>
        <v>0</v>
      </c>
      <c r="BG147" s="17">
        <f>IF(AND(BG121=A147, L147="'V"),1,0)</f>
        <v>0</v>
      </c>
      <c r="BH147" s="17">
        <f>IF(AND(BH121=A147, L147="'V"),1,0)</f>
        <v>0</v>
      </c>
      <c r="BI147" s="17">
        <f>IF(AND(BI121=A147, L147="'V"),1,0)</f>
        <v>0</v>
      </c>
      <c r="BJ147" s="22">
        <f>IF(AND(BJ121=A147, L147="'V"),1,0)</f>
        <v>0</v>
      </c>
      <c r="BK147" s="3">
        <f>IF(AND(L146="'A",BK121=L147),1,0)</f>
        <v>0</v>
      </c>
      <c r="BL147" s="4">
        <f>IF(AND(L146="'A",BL121=L147),1,0)</f>
        <v>0</v>
      </c>
      <c r="BM147" s="4">
        <f>IF(AND(L146="'A",BM121=L147),1,0)</f>
        <v>0</v>
      </c>
      <c r="BN147" s="4">
        <f>IF(AND(L146="'A",BN121=L147),1,0)</f>
        <v>0</v>
      </c>
      <c r="BO147" s="5">
        <f>IF(AND(L146="'A",BO121=L147),1,0)</f>
        <v>0</v>
      </c>
      <c r="BP147" s="3">
        <f>IF(AND(L146="'Z",BP121=L147),1,0)</f>
        <v>0</v>
      </c>
      <c r="BQ147" s="4">
        <f>IF(AND(L146="'Z",BQ121=L147),1,0)</f>
        <v>0</v>
      </c>
      <c r="BR147" s="4">
        <f>IF(AND(L146="'Z",BR121=L147),1,0)</f>
        <v>0</v>
      </c>
      <c r="BS147" s="4">
        <f>IF(AND(L146="'Z",BS121=L147),1,0)</f>
        <v>0</v>
      </c>
      <c r="BT147" s="5">
        <f>IF(AND(L146="'Z",BT121=L147),1,0)</f>
        <v>0</v>
      </c>
      <c r="BU147" s="3">
        <f>IF(AND(L146="'D",BU121=L147),1,0)</f>
        <v>0</v>
      </c>
      <c r="BV147" s="4">
        <f>IF(AND(L146="'D",BV121=L147),1,0)</f>
        <v>0</v>
      </c>
      <c r="BW147" s="4">
        <f>IF(AND(L146="'D",BW121=L147),1,0)</f>
        <v>0</v>
      </c>
      <c r="BX147" s="4">
        <f>IF(AND(L146="'D",BX121=L147),1,0)</f>
        <v>0</v>
      </c>
      <c r="BY147" s="5">
        <f>IF(AND(L146="'D",BY121=L147),1,0)</f>
        <v>0</v>
      </c>
      <c r="BZ147" s="3">
        <f>IF(AND(L146="'N",BZ121=L147),1,0)</f>
        <v>0</v>
      </c>
      <c r="CA147" s="4">
        <f>IF(AND(L146="'N",CA121=L147),1,0)</f>
        <v>0</v>
      </c>
      <c r="CB147" s="4">
        <f>IF(AND(L146="'N",CB121=L147),1,0)</f>
        <v>0</v>
      </c>
      <c r="CC147" s="4">
        <f>IF(AND(L146="'N",CC121=L147),1,0)</f>
        <v>0</v>
      </c>
      <c r="CD147" s="5">
        <f>IF(AND(L146="'N",CD121=L147),1,0)</f>
        <v>1</v>
      </c>
      <c r="CE147" s="3">
        <f>IF(AND(L146="'V",CE121=L147),1,0)</f>
        <v>0</v>
      </c>
      <c r="CF147" s="4">
        <f>IF(AND(L146="'V",CF121=L147),1,0)</f>
        <v>0</v>
      </c>
      <c r="CG147" s="4">
        <f>IF(AND(L146="'V",CG121=L147),1,0)</f>
        <v>0</v>
      </c>
      <c r="CH147" s="4">
        <f>IF(AND(L146="'V",CH121=L147),1,0)</f>
        <v>0</v>
      </c>
      <c r="CI147" s="5">
        <f>IF(AND(L146="'V",CI121=L147),1,0)</f>
        <v>0</v>
      </c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</row>
    <row r="148" spans="1:215">
      <c r="A148" s="16" t="s">
        <v>6</v>
      </c>
      <c r="B148" s="6">
        <f>IF(ISBLANK(HLOOKUP(A148,C112:L117,2,FALSE)),0,HLOOKUP(A148,C112:L117,2,FALSE) * (C106*B147+C107*C147+C108*D147+C109*E147+C110*F147))</f>
        <v>0</v>
      </c>
      <c r="C148" s="7">
        <f>IF(ISBLANK(HLOOKUP(A148,C112:L117,3,FALSE)),0,HLOOKUP(A148,C112:L117,3,FALSE) * (D106*B147+D107*C147+D108*D147+D109*E147+D110*F147))</f>
        <v>2.3148148148148147E-2</v>
      </c>
      <c r="D148" s="7">
        <f>IF(ISBLANK(HLOOKUP(A148,C112:L117,4,FALSE)),0,HLOOKUP(A148,C112:L117,4,FALSE) * (E106*B147+E107*C147+E108*D147+E109*E147+E110*F147))</f>
        <v>0</v>
      </c>
      <c r="E148" s="7">
        <f>IF(ISBLANK(HLOOKUP(A148,C112:L117,5,FALSE)),0,HLOOKUP(A148,C112:L117,5,FALSE) * (F106*B147+F107*C147+F108*D147+F109*E147+F110*F147))</f>
        <v>0</v>
      </c>
      <c r="F148" s="7">
        <f>IF(ISBLANK(HLOOKUP(A148,C112:L117,6,FALSE)),0,HLOOKUP(A148,C112:L117,6,FALSE) * (G106*B147+G107*C147+G108*D147+G109*E147+G110*F147))</f>
        <v>0</v>
      </c>
      <c r="G148" s="6">
        <f>IF(ISBLANK(HLOOKUP(A148,C112:L117,MATCH(G121,C105:G105,0)+1,FALSE)),0,HLOOKUP(A148,C112:L117,MATCH(G121,C105:G105,0)+1,FALSE))</f>
        <v>0</v>
      </c>
      <c r="H148" s="7">
        <f>IF(ISBLANK(HLOOKUP(A148,C112:L117,MATCH(H121,C105:G105,0)+1,FALSE)),0,HLOOKUP(A148,C112:L117,MATCH(H121,C105:G105,0)+1,FALSE))</f>
        <v>1</v>
      </c>
      <c r="I148" s="7">
        <f>IF(ISBLANK(HLOOKUP(A148,C112:L117,MATCH(I121,C105:G105,0)+1,FALSE)),0,HLOOKUP(A148,C112:L117,MATCH(I121,C105:G105,0)+1,FALSE))</f>
        <v>0</v>
      </c>
      <c r="J148" s="7">
        <f>IF(ISBLANK(HLOOKUP(A148,C112:L117,MATCH(J121,C105:G105,0)+1,FALSE)),0,HLOOKUP(A148,C112:L117,MATCH(J121,C105:G105,0)+1,FALSE))</f>
        <v>0</v>
      </c>
      <c r="K148" s="8">
        <f>IF(ISBLANK(HLOOKUP(A148,C112:L117,MATCH(K121,C105:G105,0)+1,FALSE)),0,HLOOKUP(A148,C112:L117,MATCH(K121,C105:G105,0)+1,FALSE))</f>
        <v>0</v>
      </c>
      <c r="L148" s="33" t="str">
        <f>INDEX(G121:K121,1,MATCH(MAX(G148:K148),G148:K148,0))</f>
        <v>'Z</v>
      </c>
      <c r="M148" s="23">
        <f>IF(AND(M121=A148, L148="'A"),1,0)</f>
        <v>0</v>
      </c>
      <c r="N148" s="24">
        <f>IF(AND(N121=A148, L148="'A"),1,0)</f>
        <v>0</v>
      </c>
      <c r="O148" s="24">
        <f>IF(AND(O121=A148, L148="'A"),1,0)</f>
        <v>0</v>
      </c>
      <c r="P148" s="24">
        <f>IF(AND(P121=A148, L148="'A"),1,0)</f>
        <v>0</v>
      </c>
      <c r="Q148" s="24">
        <f>IF(AND(Q121=A148, L148="'A"),1,0)</f>
        <v>0</v>
      </c>
      <c r="R148" s="24">
        <f>IF(AND(R121=A148, L148="'A"),1,0)</f>
        <v>0</v>
      </c>
      <c r="S148" s="24">
        <f>IF(AND(S121=A148, L148="'A"),1,0)</f>
        <v>0</v>
      </c>
      <c r="T148" s="24">
        <f>IF(AND(T121=A148, L148="'A"),1,0)</f>
        <v>0</v>
      </c>
      <c r="U148" s="24">
        <f>IF(AND(U121=A148, L148="'A"),1,0)</f>
        <v>0</v>
      </c>
      <c r="V148" s="25">
        <f>IF(AND(V121=A148, L148="'A"),1,0)</f>
        <v>0</v>
      </c>
      <c r="W148" s="23">
        <f>IF(AND(W121=A148, L148="'Z"),1,0)</f>
        <v>0</v>
      </c>
      <c r="X148" s="24">
        <f>IF(AND(X121=A148, L148="'Z"),1,0)</f>
        <v>1</v>
      </c>
      <c r="Y148" s="24">
        <f>IF(AND(Y121=A148, L148="'Z"),1,0)</f>
        <v>0</v>
      </c>
      <c r="Z148" s="24">
        <f>IF(AND(Z121=A148, L148="'Z"),1,0)</f>
        <v>0</v>
      </c>
      <c r="AA148" s="24">
        <f>IF(AND(AA121=A148, L148="'Z"),1,0)</f>
        <v>0</v>
      </c>
      <c r="AB148" s="24">
        <f>IF(AND(AB121=A148, L148="'Z"),1,0)</f>
        <v>0</v>
      </c>
      <c r="AC148" s="24">
        <f>IF(AND(AC121=A148, L148="'Z"),1,0)</f>
        <v>0</v>
      </c>
      <c r="AD148" s="24">
        <f>IF(AND(AD121=A148, L148="'Z"),1,0)</f>
        <v>0</v>
      </c>
      <c r="AE148" s="24">
        <f>IF(AND(AE121=A148, L148="'Z"),1,0)</f>
        <v>0</v>
      </c>
      <c r="AF148" s="25">
        <f>IF(AND(AF121=A148, L148="'Z"),1,0)</f>
        <v>0</v>
      </c>
      <c r="AG148" s="23">
        <f>IF(AND(AG121=A148, L148="'D"),1,0)</f>
        <v>0</v>
      </c>
      <c r="AH148" s="24">
        <f>IF(AND(AH121=A148, L148="'D"),1,0)</f>
        <v>0</v>
      </c>
      <c r="AI148" s="24">
        <f>IF(AND(AI121=A148, L148="'D"),1,0)</f>
        <v>0</v>
      </c>
      <c r="AJ148" s="24">
        <f>IF(AND(AJ121=A148, L148="'D"),1,0)</f>
        <v>0</v>
      </c>
      <c r="AK148" s="24">
        <f>IF(AND(AK121=A148, L148="'D"),1,0)</f>
        <v>0</v>
      </c>
      <c r="AL148" s="24">
        <f>IF(AND(AL121=A148, L148="'D"),1,0)</f>
        <v>0</v>
      </c>
      <c r="AM148" s="24">
        <f>IF(AND(AM121=A148, L148="'D"),1,0)</f>
        <v>0</v>
      </c>
      <c r="AN148" s="24">
        <f>IF(AND(AN121=A148, L148="'D"),1,0)</f>
        <v>0</v>
      </c>
      <c r="AO148" s="24">
        <f>IF(AND(AO121=A148, L148="'D"),1,0)</f>
        <v>0</v>
      </c>
      <c r="AP148" s="25">
        <f>IF(AND(AP121=A148, L148="'D"),1,0)</f>
        <v>0</v>
      </c>
      <c r="AQ148" s="23">
        <f>IF(AND(AQ121=A148, L148="'N"),1,0)</f>
        <v>0</v>
      </c>
      <c r="AR148" s="24">
        <f>IF(AND(AR121=A148, L148="'N"),1,0)</f>
        <v>0</v>
      </c>
      <c r="AS148" s="24">
        <f>IF(AND(AS121=A148, L148="'N"),1,0)</f>
        <v>0</v>
      </c>
      <c r="AT148" s="24">
        <f>IF(AND(AT121=A148, L148="'N"),1,0)</f>
        <v>0</v>
      </c>
      <c r="AU148" s="24">
        <f>IF(AND(AU121=A148, L148="'N"),1,0)</f>
        <v>0</v>
      </c>
      <c r="AV148" s="24">
        <f>IF(AND(AV121=A148, L148="'N"),1,0)</f>
        <v>0</v>
      </c>
      <c r="AW148" s="24">
        <f>IF(AND(AW121=A148, L148="'N"),1,0)</f>
        <v>0</v>
      </c>
      <c r="AX148" s="24">
        <f>IF(AND(AX121=A148, L148="'N"),1,0)</f>
        <v>0</v>
      </c>
      <c r="AY148" s="24">
        <f>IF(AND(AY121=A148, L148="'N"),1,0)</f>
        <v>0</v>
      </c>
      <c r="AZ148" s="25">
        <f>IF(AND(AZ121=A148, L148="'N"),1,0)</f>
        <v>0</v>
      </c>
      <c r="BA148" s="23">
        <f>IF(AND(BA121=A148, L148="'V"),1,0)</f>
        <v>0</v>
      </c>
      <c r="BB148" s="24">
        <f>IF(AND(BB121=A148, L148="'V"),1,0)</f>
        <v>0</v>
      </c>
      <c r="BC148" s="24">
        <f>IF(AND(BC121=A148, L148="'V"),1,0)</f>
        <v>0</v>
      </c>
      <c r="BD148" s="24">
        <f>IF(AND(BD121=A148, L148="'V"),1,0)</f>
        <v>0</v>
      </c>
      <c r="BE148" s="24">
        <f>IF(AND(BE121=A148, L148="'V"),1,0)</f>
        <v>0</v>
      </c>
      <c r="BF148" s="24">
        <f>IF(AND(BF121=A148, L148="'V"),1,0)</f>
        <v>0</v>
      </c>
      <c r="BG148" s="24">
        <f>IF(AND(BG121=A148, L148="'V"),1,0)</f>
        <v>0</v>
      </c>
      <c r="BH148" s="24">
        <f>IF(AND(BH121=A148, L148="'V"),1,0)</f>
        <v>0</v>
      </c>
      <c r="BI148" s="24">
        <f>IF(AND(BI121=A148, L148="'V"),1,0)</f>
        <v>0</v>
      </c>
      <c r="BJ148" s="25">
        <f>IF(AND(BJ121=A148, L148="'V"),1,0)</f>
        <v>0</v>
      </c>
      <c r="BK148" s="6">
        <f>IF(AND(L147="'A",BK121=L148),1,0)</f>
        <v>0</v>
      </c>
      <c r="BL148" s="7">
        <f>IF(AND(L147="'A",BL121=L148),1,0)</f>
        <v>0</v>
      </c>
      <c r="BM148" s="7">
        <f>IF(AND(L147="'A",BM121=L148),1,0)</f>
        <v>0</v>
      </c>
      <c r="BN148" s="7">
        <f>IF(AND(L147="'A",BN121=L148),1,0)</f>
        <v>0</v>
      </c>
      <c r="BO148" s="8">
        <f>IF(AND(L147="'A",BO121=L148),1,0)</f>
        <v>0</v>
      </c>
      <c r="BP148" s="6">
        <f>IF(AND(L147="'Z",BP121=L148),1,0)</f>
        <v>0</v>
      </c>
      <c r="BQ148" s="7">
        <f>IF(AND(L147="'Z",BQ121=L148),1,0)</f>
        <v>0</v>
      </c>
      <c r="BR148" s="7">
        <f>IF(AND(L147="'Z",BR121=L148),1,0)</f>
        <v>0</v>
      </c>
      <c r="BS148" s="7">
        <f>IF(AND(L147="'Z",BS121=L148),1,0)</f>
        <v>0</v>
      </c>
      <c r="BT148" s="8">
        <f>IF(AND(L147="'Z",BT121=L148),1,0)</f>
        <v>0</v>
      </c>
      <c r="BU148" s="6">
        <f>IF(AND(L147="'D",BU121=L148),1,0)</f>
        <v>0</v>
      </c>
      <c r="BV148" s="7">
        <f>IF(AND(L147="'D",BV121=L148),1,0)</f>
        <v>0</v>
      </c>
      <c r="BW148" s="7">
        <f>IF(AND(L147="'D",BW121=L148),1,0)</f>
        <v>0</v>
      </c>
      <c r="BX148" s="7">
        <f>IF(AND(L147="'D",BX121=L148),1,0)</f>
        <v>0</v>
      </c>
      <c r="BY148" s="8">
        <f>IF(AND(L147="'D",BY121=L148),1,0)</f>
        <v>0</v>
      </c>
      <c r="BZ148" s="6">
        <f>IF(AND(L147="'N",BZ121=L148),1,0)</f>
        <v>0</v>
      </c>
      <c r="CA148" s="7">
        <f>IF(AND(L147="'N",CA121=L148),1,0)</f>
        <v>0</v>
      </c>
      <c r="CB148" s="7">
        <f>IF(AND(L147="'N",CB121=L148),1,0)</f>
        <v>0</v>
      </c>
      <c r="CC148" s="7">
        <f>IF(AND(L147="'N",CC121=L148),1,0)</f>
        <v>0</v>
      </c>
      <c r="CD148" s="8">
        <f>IF(AND(L147="'N",CD121=L148),1,0)</f>
        <v>0</v>
      </c>
      <c r="CE148" s="6">
        <f>IF(AND(L147="'V",CE121=L148),1,0)</f>
        <v>0</v>
      </c>
      <c r="CF148" s="7">
        <f>IF(AND(L147="'V",CF121=L148),1,0)</f>
        <v>1</v>
      </c>
      <c r="CG148" s="7">
        <f>IF(AND(L147="'V",CG121=L148),1,0)</f>
        <v>0</v>
      </c>
      <c r="CH148" s="7">
        <f>IF(AND(L147="'V",CH121=L148),1,0)</f>
        <v>0</v>
      </c>
      <c r="CI148" s="8">
        <f>IF(AND(L147="'V",CI121=L148),1,0)</f>
        <v>0</v>
      </c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</row>
    <row r="149" spans="1:2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17">
        <f t="shared" ref="M149:BX149" si="5">SUM(M122:M148)</f>
        <v>4</v>
      </c>
      <c r="N149" s="17">
        <f t="shared" si="5"/>
        <v>0</v>
      </c>
      <c r="O149" s="17">
        <f t="shared" si="5"/>
        <v>0</v>
      </c>
      <c r="P149" s="17">
        <f t="shared" si="5"/>
        <v>0</v>
      </c>
      <c r="Q149" s="17">
        <f t="shared" si="5"/>
        <v>0</v>
      </c>
      <c r="R149" s="17">
        <f t="shared" si="5"/>
        <v>0</v>
      </c>
      <c r="S149" s="17">
        <f t="shared" si="5"/>
        <v>0</v>
      </c>
      <c r="T149" s="17">
        <f t="shared" si="5"/>
        <v>0</v>
      </c>
      <c r="U149" s="17">
        <f t="shared" si="5"/>
        <v>0</v>
      </c>
      <c r="V149" s="17">
        <f t="shared" si="5"/>
        <v>0</v>
      </c>
      <c r="W149" s="17">
        <f t="shared" si="5"/>
        <v>0</v>
      </c>
      <c r="X149" s="17">
        <f t="shared" si="5"/>
        <v>4</v>
      </c>
      <c r="Y149" s="17">
        <f t="shared" si="5"/>
        <v>0</v>
      </c>
      <c r="Z149" s="17">
        <f t="shared" si="5"/>
        <v>0</v>
      </c>
      <c r="AA149" s="17">
        <f t="shared" si="5"/>
        <v>0</v>
      </c>
      <c r="AB149" s="17">
        <f t="shared" si="5"/>
        <v>0</v>
      </c>
      <c r="AC149" s="17">
        <f t="shared" si="5"/>
        <v>0</v>
      </c>
      <c r="AD149" s="17">
        <f t="shared" si="5"/>
        <v>0</v>
      </c>
      <c r="AE149" s="17">
        <f t="shared" si="5"/>
        <v>0</v>
      </c>
      <c r="AF149" s="17">
        <f t="shared" si="5"/>
        <v>0</v>
      </c>
      <c r="AG149" s="17">
        <f t="shared" si="5"/>
        <v>0</v>
      </c>
      <c r="AH149" s="17">
        <f t="shared" si="5"/>
        <v>0</v>
      </c>
      <c r="AI149" s="17">
        <f t="shared" si="5"/>
        <v>0</v>
      </c>
      <c r="AJ149" s="17">
        <f t="shared" si="5"/>
        <v>1</v>
      </c>
      <c r="AK149" s="17">
        <f t="shared" si="5"/>
        <v>0</v>
      </c>
      <c r="AL149" s="17">
        <f t="shared" si="5"/>
        <v>0</v>
      </c>
      <c r="AM149" s="17">
        <f t="shared" si="5"/>
        <v>0</v>
      </c>
      <c r="AN149" s="17">
        <f t="shared" si="5"/>
        <v>0</v>
      </c>
      <c r="AO149" s="17">
        <f t="shared" si="5"/>
        <v>0</v>
      </c>
      <c r="AP149" s="17">
        <f t="shared" si="5"/>
        <v>5</v>
      </c>
      <c r="AQ149" s="17">
        <f t="shared" si="5"/>
        <v>0</v>
      </c>
      <c r="AR149" s="17">
        <f t="shared" si="5"/>
        <v>0</v>
      </c>
      <c r="AS149" s="17">
        <f t="shared" si="5"/>
        <v>0</v>
      </c>
      <c r="AT149" s="17">
        <f t="shared" si="5"/>
        <v>0</v>
      </c>
      <c r="AU149" s="17">
        <f t="shared" si="5"/>
        <v>3</v>
      </c>
      <c r="AV149" s="17">
        <f t="shared" si="5"/>
        <v>2</v>
      </c>
      <c r="AW149" s="17">
        <f t="shared" si="5"/>
        <v>0</v>
      </c>
      <c r="AX149" s="17">
        <f t="shared" si="5"/>
        <v>0</v>
      </c>
      <c r="AY149" s="17">
        <f t="shared" si="5"/>
        <v>1</v>
      </c>
      <c r="AZ149" s="17">
        <f t="shared" si="5"/>
        <v>0</v>
      </c>
      <c r="BA149" s="17">
        <f t="shared" si="5"/>
        <v>0</v>
      </c>
      <c r="BB149" s="17">
        <f t="shared" si="5"/>
        <v>0</v>
      </c>
      <c r="BC149" s="17">
        <f t="shared" si="5"/>
        <v>1</v>
      </c>
      <c r="BD149" s="17">
        <f t="shared" si="5"/>
        <v>0</v>
      </c>
      <c r="BE149" s="17">
        <f t="shared" si="5"/>
        <v>0</v>
      </c>
      <c r="BF149" s="17">
        <f t="shared" si="5"/>
        <v>0</v>
      </c>
      <c r="BG149" s="17">
        <f t="shared" si="5"/>
        <v>1</v>
      </c>
      <c r="BH149" s="17">
        <f t="shared" si="5"/>
        <v>2</v>
      </c>
      <c r="BI149" s="17">
        <f t="shared" si="5"/>
        <v>0</v>
      </c>
      <c r="BJ149" s="17">
        <f t="shared" si="5"/>
        <v>0</v>
      </c>
      <c r="BK149" s="17">
        <f t="shared" si="5"/>
        <v>0</v>
      </c>
      <c r="BL149" s="17">
        <f t="shared" si="5"/>
        <v>0</v>
      </c>
      <c r="BM149" s="17">
        <f t="shared" si="5"/>
        <v>4</v>
      </c>
      <c r="BN149" s="17">
        <f t="shared" si="5"/>
        <v>0</v>
      </c>
      <c r="BO149" s="17">
        <f t="shared" si="5"/>
        <v>0</v>
      </c>
      <c r="BP149" s="17">
        <f t="shared" si="5"/>
        <v>0</v>
      </c>
      <c r="BQ149" s="17">
        <f t="shared" si="5"/>
        <v>0</v>
      </c>
      <c r="BR149" s="17">
        <f t="shared" si="5"/>
        <v>0</v>
      </c>
      <c r="BS149" s="17">
        <f t="shared" si="5"/>
        <v>0</v>
      </c>
      <c r="BT149" s="17">
        <f t="shared" si="5"/>
        <v>0</v>
      </c>
      <c r="BU149" s="17">
        <f t="shared" si="5"/>
        <v>0</v>
      </c>
      <c r="BV149" s="17">
        <f t="shared" si="5"/>
        <v>0</v>
      </c>
      <c r="BW149" s="17">
        <f t="shared" si="5"/>
        <v>0</v>
      </c>
      <c r="BX149" s="17">
        <f t="shared" si="5"/>
        <v>6</v>
      </c>
      <c r="BY149" s="17">
        <f t="shared" ref="BY149:CI149" si="6">SUM(BY122:BY148)</f>
        <v>0</v>
      </c>
      <c r="BZ149" s="17">
        <f t="shared" si="6"/>
        <v>0</v>
      </c>
      <c r="CA149" s="17">
        <f t="shared" si="6"/>
        <v>2</v>
      </c>
      <c r="CB149" s="17">
        <f t="shared" si="6"/>
        <v>0</v>
      </c>
      <c r="CC149" s="17">
        <f t="shared" si="6"/>
        <v>0</v>
      </c>
      <c r="CD149" s="17">
        <f t="shared" si="6"/>
        <v>4</v>
      </c>
      <c r="CE149" s="17">
        <f t="shared" si="6"/>
        <v>0</v>
      </c>
      <c r="CF149" s="17">
        <f t="shared" si="6"/>
        <v>2</v>
      </c>
      <c r="CG149" s="17">
        <f t="shared" si="6"/>
        <v>2</v>
      </c>
      <c r="CH149" s="17">
        <f t="shared" si="6"/>
        <v>0</v>
      </c>
      <c r="CI149" s="17">
        <f t="shared" si="6"/>
        <v>0</v>
      </c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</row>
    <row r="150" spans="1:2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</row>
    <row r="151" spans="1:2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</row>
    <row r="152" spans="1:2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</row>
    <row r="153" spans="1:215">
      <c r="A153" s="1"/>
      <c r="B153" s="2" t="s">
        <v>34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</row>
    <row r="154" spans="1:2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</row>
    <row r="155" spans="1:215">
      <c r="A155" s="1"/>
      <c r="B155" s="1"/>
      <c r="C155" s="2" t="s">
        <v>0</v>
      </c>
      <c r="D155" s="2" t="s">
        <v>1</v>
      </c>
      <c r="E155" s="2" t="s">
        <v>2</v>
      </c>
      <c r="F155" s="2" t="s">
        <v>3</v>
      </c>
      <c r="G155" s="2" t="s">
        <v>4</v>
      </c>
      <c r="H155" s="1"/>
      <c r="I155" s="1"/>
      <c r="J155" s="1"/>
      <c r="K155" s="1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</row>
    <row r="156" spans="1:215">
      <c r="A156" s="1"/>
      <c r="B156" s="2" t="s">
        <v>0</v>
      </c>
      <c r="C156" s="9"/>
      <c r="D156" s="9"/>
      <c r="E156" s="9">
        <f>BM149/SUM(BK149:BO149)</f>
        <v>1</v>
      </c>
      <c r="F156" s="9">
        <f>BN149/SUM(BK149:BO149)</f>
        <v>0</v>
      </c>
      <c r="G156" s="9">
        <f>BO149/SUM(BK149:BO149)</f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</row>
    <row r="157" spans="1:215">
      <c r="A157" s="1"/>
      <c r="B157" s="2" t="s">
        <v>1</v>
      </c>
      <c r="C157" s="9"/>
      <c r="D157" s="9"/>
      <c r="E157" s="9"/>
      <c r="F157" s="9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</row>
    <row r="158" spans="1:215">
      <c r="A158" s="1"/>
      <c r="B158" s="2" t="s">
        <v>2</v>
      </c>
      <c r="C158" s="9"/>
      <c r="D158" s="9">
        <f>BV149/SUM(BU149:BY149)</f>
        <v>0</v>
      </c>
      <c r="E158" s="9">
        <f>BW149/SUM(BU149:BY149)</f>
        <v>0</v>
      </c>
      <c r="F158" s="9">
        <f>BX149/SUM(BU149:BY149)</f>
        <v>1</v>
      </c>
      <c r="G158" s="9">
        <f>BY149/SUM(BU149:BY149)</f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</row>
    <row r="159" spans="1:215">
      <c r="A159" s="1"/>
      <c r="B159" s="2" t="s">
        <v>3</v>
      </c>
      <c r="C159" s="9"/>
      <c r="D159" s="9">
        <f>CA149/SUM(BZ149:CD149)</f>
        <v>0.33333333333333331</v>
      </c>
      <c r="E159" s="9">
        <f>CB149/SUM(BZ149:CD149)</f>
        <v>0</v>
      </c>
      <c r="F159" s="9">
        <f>CC149/SUM(BZ149:CD149)</f>
        <v>0</v>
      </c>
      <c r="G159" s="9">
        <f>CD149/SUM(BZ149:CD149)</f>
        <v>0.66666666666666663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</row>
    <row r="160" spans="1:215">
      <c r="A160" s="1"/>
      <c r="B160" s="2" t="s">
        <v>4</v>
      </c>
      <c r="C160" s="9"/>
      <c r="D160" s="9">
        <f>CF149/SUM(CE149:CI149)</f>
        <v>0.5</v>
      </c>
      <c r="E160" s="9">
        <f>CG149/SUM(CE149:CI149)</f>
        <v>0.5</v>
      </c>
      <c r="F160" s="9">
        <f>CH149/SUM(CE149:CI149)</f>
        <v>0</v>
      </c>
      <c r="G160" s="9">
        <f>CI149/SUM(CE149:CI149)</f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</row>
    <row r="161" spans="1:2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</row>
    <row r="162" spans="1:215">
      <c r="A162" s="1"/>
      <c r="B162" s="1"/>
      <c r="C162" s="2" t="s">
        <v>5</v>
      </c>
      <c r="D162" s="2" t="s">
        <v>6</v>
      </c>
      <c r="E162" s="2" t="s">
        <v>7</v>
      </c>
      <c r="F162" s="2" t="s">
        <v>8</v>
      </c>
      <c r="G162" s="2" t="s">
        <v>9</v>
      </c>
      <c r="H162" s="2" t="s">
        <v>10</v>
      </c>
      <c r="I162" s="2" t="s">
        <v>11</v>
      </c>
      <c r="J162" s="2" t="s">
        <v>12</v>
      </c>
      <c r="K162" s="2" t="s">
        <v>13</v>
      </c>
      <c r="L162" s="2" t="s">
        <v>14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</row>
    <row r="163" spans="1:215">
      <c r="A163" s="1"/>
      <c r="B163" s="2" t="s">
        <v>0</v>
      </c>
      <c r="C163" s="9">
        <f>M149/SUM(M149:V149)</f>
        <v>1</v>
      </c>
      <c r="D163" s="9"/>
      <c r="E163" s="9"/>
      <c r="F163" s="9"/>
      <c r="G163" s="9"/>
      <c r="H163" s="9"/>
      <c r="I163" s="9"/>
      <c r="J163" s="9"/>
      <c r="K163" s="9"/>
      <c r="L163" s="9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</row>
    <row r="164" spans="1:215">
      <c r="A164" s="1"/>
      <c r="B164" s="2" t="s">
        <v>1</v>
      </c>
      <c r="C164" s="9"/>
      <c r="D164" s="9">
        <f>X149/SUM(W149:AF149)</f>
        <v>1</v>
      </c>
      <c r="E164" s="9"/>
      <c r="F164" s="9"/>
      <c r="G164" s="9"/>
      <c r="H164" s="9"/>
      <c r="I164" s="9"/>
      <c r="J164" s="9"/>
      <c r="K164" s="9"/>
      <c r="L164" s="9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</row>
    <row r="165" spans="1:215">
      <c r="A165" s="1"/>
      <c r="B165" s="2" t="s">
        <v>2</v>
      </c>
      <c r="C165" s="9"/>
      <c r="D165" s="9"/>
      <c r="E165" s="9">
        <f>AI149/SUM(AG149:AP149)</f>
        <v>0</v>
      </c>
      <c r="F165" s="9">
        <f>AJ149/SUM(AG149:AP149)</f>
        <v>0.16666666666666666</v>
      </c>
      <c r="G165" s="9">
        <f>AK149/SUM(AG149:AP149)</f>
        <v>0</v>
      </c>
      <c r="H165" s="9"/>
      <c r="I165" s="9">
        <f>AM149/SUM(AG149:AP149)</f>
        <v>0</v>
      </c>
      <c r="J165" s="9"/>
      <c r="K165" s="9"/>
      <c r="L165" s="9">
        <f>AP149/SUM(AG149:AP149)</f>
        <v>0.83333333333333337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</row>
    <row r="166" spans="1:215">
      <c r="A166" s="1"/>
      <c r="B166" s="2" t="s">
        <v>3</v>
      </c>
      <c r="C166" s="9"/>
      <c r="D166" s="9"/>
      <c r="E166" s="9">
        <f>AS149/SUM(AQ149:AZ149)</f>
        <v>0</v>
      </c>
      <c r="F166" s="9"/>
      <c r="G166" s="9">
        <f>AU149/SUM(AQ149:AZ149)</f>
        <v>0.5</v>
      </c>
      <c r="H166" s="9">
        <f>AV149/SUM(AQ149:AZ149)</f>
        <v>0.33333333333333331</v>
      </c>
      <c r="I166" s="9">
        <f>AW149/SUM(AQ149:AZ149)</f>
        <v>0</v>
      </c>
      <c r="J166" s="9"/>
      <c r="K166" s="9">
        <f>AY149/SUM(AQ149:AZ149)</f>
        <v>0.16666666666666666</v>
      </c>
      <c r="L166" s="9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</row>
    <row r="167" spans="1:215">
      <c r="A167" s="1"/>
      <c r="B167" s="2" t="s">
        <v>4</v>
      </c>
      <c r="C167" s="9"/>
      <c r="D167" s="9"/>
      <c r="E167" s="9">
        <f>BC149/SUM(BA149:BJ149)</f>
        <v>0.25</v>
      </c>
      <c r="F167" s="9"/>
      <c r="G167" s="26">
        <f>BE149/SUM(BA149:BJ149)</f>
        <v>0</v>
      </c>
      <c r="H167" s="26">
        <f>BF149/SUM(BA149:BJ149)</f>
        <v>0</v>
      </c>
      <c r="I167" s="26">
        <f>BG149/SUM(BA149:BJ149)</f>
        <v>0.25</v>
      </c>
      <c r="J167" s="26">
        <f>BH149/SUM(BA149:BJ149)</f>
        <v>0.5</v>
      </c>
      <c r="K167" s="26"/>
      <c r="L167" s="9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</row>
    <row r="168" spans="1:2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</row>
    <row r="169" spans="1:2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</row>
    <row r="170" spans="1:215">
      <c r="A170" s="9"/>
      <c r="B170" s="28" t="s">
        <v>16</v>
      </c>
      <c r="C170" s="29"/>
      <c r="D170" s="29"/>
      <c r="E170" s="29"/>
      <c r="F170" s="29"/>
      <c r="G170" s="28" t="s">
        <v>17</v>
      </c>
      <c r="H170" s="29"/>
      <c r="I170" s="29"/>
      <c r="J170" s="29"/>
      <c r="K170" s="30"/>
      <c r="L170" s="27" t="s">
        <v>36</v>
      </c>
      <c r="M170" s="28" t="s">
        <v>27</v>
      </c>
      <c r="N170" s="29"/>
      <c r="O170" s="29"/>
      <c r="P170" s="29"/>
      <c r="Q170" s="29"/>
      <c r="R170" s="29"/>
      <c r="S170" s="29"/>
      <c r="T170" s="29"/>
      <c r="U170" s="29"/>
      <c r="V170" s="30"/>
      <c r="W170" s="28" t="s">
        <v>28</v>
      </c>
      <c r="X170" s="29"/>
      <c r="Y170" s="29"/>
      <c r="Z170" s="29"/>
      <c r="AA170" s="29"/>
      <c r="AB170" s="29"/>
      <c r="AC170" s="29"/>
      <c r="AD170" s="29"/>
      <c r="AE170" s="29"/>
      <c r="AF170" s="30"/>
      <c r="AG170" s="28" t="s">
        <v>29</v>
      </c>
      <c r="AH170" s="29"/>
      <c r="AI170" s="29"/>
      <c r="AJ170" s="29"/>
      <c r="AK170" s="29"/>
      <c r="AL170" s="29"/>
      <c r="AM170" s="29"/>
      <c r="AN170" s="29"/>
      <c r="AO170" s="29"/>
      <c r="AP170" s="30"/>
      <c r="AQ170" s="28" t="s">
        <v>30</v>
      </c>
      <c r="AR170" s="29"/>
      <c r="AS170" s="29"/>
      <c r="AT170" s="29"/>
      <c r="AU170" s="29"/>
      <c r="AV170" s="29"/>
      <c r="AW170" s="29"/>
      <c r="AX170" s="29"/>
      <c r="AY170" s="29"/>
      <c r="AZ170" s="30"/>
      <c r="BA170" s="28" t="s">
        <v>31</v>
      </c>
      <c r="BB170" s="29"/>
      <c r="BC170" s="29"/>
      <c r="BD170" s="29"/>
      <c r="BE170" s="29"/>
      <c r="BF170" s="29"/>
      <c r="BG170" s="29"/>
      <c r="BH170" s="29"/>
      <c r="BI170" s="29"/>
      <c r="BJ170" s="30"/>
      <c r="BK170" s="28" t="s">
        <v>21</v>
      </c>
      <c r="BL170" s="29"/>
      <c r="BM170" s="29"/>
      <c r="BN170" s="29"/>
      <c r="BO170" s="30"/>
      <c r="BP170" s="28" t="s">
        <v>22</v>
      </c>
      <c r="BQ170" s="29"/>
      <c r="BR170" s="29"/>
      <c r="BS170" s="29"/>
      <c r="BT170" s="30"/>
      <c r="BU170" s="28" t="s">
        <v>23</v>
      </c>
      <c r="BV170" s="29"/>
      <c r="BW170" s="29"/>
      <c r="BX170" s="29"/>
      <c r="BY170" s="30"/>
      <c r="BZ170" s="28" t="s">
        <v>24</v>
      </c>
      <c r="CA170" s="29"/>
      <c r="CB170" s="29"/>
      <c r="CC170" s="29"/>
      <c r="CD170" s="30"/>
      <c r="CE170" s="28" t="s">
        <v>25</v>
      </c>
      <c r="CF170" s="29"/>
      <c r="CG170" s="29"/>
      <c r="CH170" s="29"/>
      <c r="CI170" s="30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</row>
    <row r="171" spans="1:215">
      <c r="A171" s="9"/>
      <c r="B171" s="13" t="s">
        <v>0</v>
      </c>
      <c r="C171" s="14" t="s">
        <v>1</v>
      </c>
      <c r="D171" s="14" t="s">
        <v>2</v>
      </c>
      <c r="E171" s="14" t="s">
        <v>3</v>
      </c>
      <c r="F171" s="14" t="s">
        <v>4</v>
      </c>
      <c r="G171" s="13" t="s">
        <v>0</v>
      </c>
      <c r="H171" s="14" t="s">
        <v>1</v>
      </c>
      <c r="I171" s="14" t="s">
        <v>2</v>
      </c>
      <c r="J171" s="14" t="s">
        <v>3</v>
      </c>
      <c r="K171" s="15" t="s">
        <v>4</v>
      </c>
      <c r="L171" s="15"/>
      <c r="M171" s="10" t="s">
        <v>5</v>
      </c>
      <c r="N171" s="11" t="s">
        <v>6</v>
      </c>
      <c r="O171" s="11" t="s">
        <v>7</v>
      </c>
      <c r="P171" s="11" t="s">
        <v>8</v>
      </c>
      <c r="Q171" s="11" t="s">
        <v>9</v>
      </c>
      <c r="R171" s="11" t="s">
        <v>10</v>
      </c>
      <c r="S171" s="11" t="s">
        <v>11</v>
      </c>
      <c r="T171" s="11" t="s">
        <v>12</v>
      </c>
      <c r="U171" s="11" t="s">
        <v>13</v>
      </c>
      <c r="V171" s="12" t="s">
        <v>14</v>
      </c>
      <c r="W171" s="10" t="s">
        <v>5</v>
      </c>
      <c r="X171" s="11" t="s">
        <v>6</v>
      </c>
      <c r="Y171" s="11" t="s">
        <v>7</v>
      </c>
      <c r="Z171" s="11" t="s">
        <v>8</v>
      </c>
      <c r="AA171" s="11" t="s">
        <v>9</v>
      </c>
      <c r="AB171" s="11" t="s">
        <v>10</v>
      </c>
      <c r="AC171" s="11" t="s">
        <v>11</v>
      </c>
      <c r="AD171" s="11" t="s">
        <v>12</v>
      </c>
      <c r="AE171" s="11" t="s">
        <v>13</v>
      </c>
      <c r="AF171" s="12" t="s">
        <v>14</v>
      </c>
      <c r="AG171" s="10" t="s">
        <v>5</v>
      </c>
      <c r="AH171" s="11" t="s">
        <v>6</v>
      </c>
      <c r="AI171" s="11" t="s">
        <v>7</v>
      </c>
      <c r="AJ171" s="11" t="s">
        <v>8</v>
      </c>
      <c r="AK171" s="11" t="s">
        <v>9</v>
      </c>
      <c r="AL171" s="11" t="s">
        <v>10</v>
      </c>
      <c r="AM171" s="11" t="s">
        <v>11</v>
      </c>
      <c r="AN171" s="11" t="s">
        <v>12</v>
      </c>
      <c r="AO171" s="11" t="s">
        <v>13</v>
      </c>
      <c r="AP171" s="12" t="s">
        <v>14</v>
      </c>
      <c r="AQ171" s="10" t="s">
        <v>5</v>
      </c>
      <c r="AR171" s="11" t="s">
        <v>6</v>
      </c>
      <c r="AS171" s="11" t="s">
        <v>7</v>
      </c>
      <c r="AT171" s="11" t="s">
        <v>8</v>
      </c>
      <c r="AU171" s="11" t="s">
        <v>9</v>
      </c>
      <c r="AV171" s="11" t="s">
        <v>10</v>
      </c>
      <c r="AW171" s="11" t="s">
        <v>11</v>
      </c>
      <c r="AX171" s="11" t="s">
        <v>12</v>
      </c>
      <c r="AY171" s="11" t="s">
        <v>13</v>
      </c>
      <c r="AZ171" s="12" t="s">
        <v>14</v>
      </c>
      <c r="BA171" s="10" t="s">
        <v>5</v>
      </c>
      <c r="BB171" s="11" t="s">
        <v>6</v>
      </c>
      <c r="BC171" s="11" t="s">
        <v>7</v>
      </c>
      <c r="BD171" s="11" t="s">
        <v>8</v>
      </c>
      <c r="BE171" s="11" t="s">
        <v>9</v>
      </c>
      <c r="BF171" s="11" t="s">
        <v>10</v>
      </c>
      <c r="BG171" s="11" t="s">
        <v>11</v>
      </c>
      <c r="BH171" s="11" t="s">
        <v>12</v>
      </c>
      <c r="BI171" s="11" t="s">
        <v>13</v>
      </c>
      <c r="BJ171" s="12" t="s">
        <v>14</v>
      </c>
      <c r="BK171" s="13" t="s">
        <v>0</v>
      </c>
      <c r="BL171" s="14" t="s">
        <v>1</v>
      </c>
      <c r="BM171" s="14" t="s">
        <v>2</v>
      </c>
      <c r="BN171" s="14" t="s">
        <v>3</v>
      </c>
      <c r="BO171" s="15" t="s">
        <v>4</v>
      </c>
      <c r="BP171" s="13" t="s">
        <v>0</v>
      </c>
      <c r="BQ171" s="14" t="s">
        <v>1</v>
      </c>
      <c r="BR171" s="14" t="s">
        <v>2</v>
      </c>
      <c r="BS171" s="14" t="s">
        <v>3</v>
      </c>
      <c r="BT171" s="15" t="s">
        <v>4</v>
      </c>
      <c r="BU171" s="13" t="s">
        <v>0</v>
      </c>
      <c r="BV171" s="14" t="s">
        <v>1</v>
      </c>
      <c r="BW171" s="14" t="s">
        <v>2</v>
      </c>
      <c r="BX171" s="14" t="s">
        <v>3</v>
      </c>
      <c r="BY171" s="15" t="s">
        <v>4</v>
      </c>
      <c r="BZ171" s="13" t="s">
        <v>0</v>
      </c>
      <c r="CA171" s="14" t="s">
        <v>1</v>
      </c>
      <c r="CB171" s="14" t="s">
        <v>2</v>
      </c>
      <c r="CC171" s="14" t="s">
        <v>3</v>
      </c>
      <c r="CD171" s="15" t="s">
        <v>4</v>
      </c>
      <c r="CE171" s="13" t="s">
        <v>0</v>
      </c>
      <c r="CF171" s="14" t="s">
        <v>1</v>
      </c>
      <c r="CG171" s="14" t="s">
        <v>2</v>
      </c>
      <c r="CH171" s="14" t="s">
        <v>3</v>
      </c>
      <c r="CI171" s="15" t="s">
        <v>4</v>
      </c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</row>
    <row r="172" spans="1:215">
      <c r="A172" s="16" t="s">
        <v>5</v>
      </c>
      <c r="B172" s="3">
        <f>IF(ISBLANK(HLOOKUP(A172,C162:L167,2,FALSE)),0,HLOOKUP(A172,C162:L167,2,FALSE))</f>
        <v>1</v>
      </c>
      <c r="C172" s="4">
        <f>IF(ISBLANK(HLOOKUP(A172,C162:L167,3,FALSE)),0,HLOOKUP(A172,C162:L167,3,FALSE))</f>
        <v>0</v>
      </c>
      <c r="D172" s="4">
        <f>IF(ISBLANK(HLOOKUP(A172,C162:L167,4,FALSE)),0,HLOOKUP(A172,C162:L167,4,FALSE))</f>
        <v>0</v>
      </c>
      <c r="E172" s="4">
        <f>IF(ISBLANK(HLOOKUP(A172,C162:L167,5,FALSE)),0,HLOOKUP(A172,C162:L167,5,FALSE))</f>
        <v>0</v>
      </c>
      <c r="F172" s="4">
        <f>IF(ISBLANK(HLOOKUP(A172,C162:L167,6,FALSE)),0,HLOOKUP(A172,C162:L167,6,FALSE))</f>
        <v>0</v>
      </c>
      <c r="G172" s="3">
        <f>IF(ISBLANK(HLOOKUP(A172,C162:L167,MATCH(G171,C155:G155,0)+1,FALSE)),0,HLOOKUP(L173,C155:G160,MATCH(G171,C155:G155,0)+1,FALSE)*B172)</f>
        <v>1</v>
      </c>
      <c r="H172" s="4">
        <f>IF(ISBLANK(HLOOKUP(A172,C162:L167,MATCH(H171,C155:G155,0)+1,FALSE)),0,HLOOKUP(L173,C155:G160,MATCH(H171,C155:G155,0)+1,FALSE)*C172)</f>
        <v>0</v>
      </c>
      <c r="I172" s="4">
        <f>IF(ISBLANK(HLOOKUP(A172,C162:L167,MATCH(I171,C155:G155,0)+1,FALSE)),0,HLOOKUP(L173,C155:G160,MATCH(I171,C155:G155,0)+1,FALSE)*D172)</f>
        <v>0</v>
      </c>
      <c r="J172" s="4">
        <f>IF(ISBLANK(HLOOKUP(A172,C162:L167,MATCH(J171,C155:G155,0)+1,FALSE)),0,HLOOKUP(L173,C155:G160,MATCH(J171,C155:G155,0)+1,FALSE)*E172)</f>
        <v>0</v>
      </c>
      <c r="K172" s="5">
        <f>IF(ISBLANK(HLOOKUP(A172,C162:L167,MATCH(K171,C155:G155,0)+1,FALSE)),0,HLOOKUP(L173,C155:G160,MATCH(K171,C155:G155,0)+1,FALSE)*F172)</f>
        <v>0</v>
      </c>
      <c r="L172" s="32" t="str">
        <f>INDEX(G171:K171,1,MATCH(MAX(G172:K172),G172:K172,0))</f>
        <v>'A</v>
      </c>
      <c r="M172" s="21">
        <f>IF(AND(M171=A172, L172="'A"),1,0)</f>
        <v>1</v>
      </c>
      <c r="N172" s="17">
        <f>IF(AND(N171=A172, L172="'A"),1,0)</f>
        <v>0</v>
      </c>
      <c r="O172" s="17">
        <f>IF(AND(O171=A172, L172="'A"),1,0)</f>
        <v>0</v>
      </c>
      <c r="P172" s="17">
        <f>IF(AND(P171=A172, L172="'A"),1,0)</f>
        <v>0</v>
      </c>
      <c r="Q172" s="17">
        <f>IF(AND(Q171=A172, L172="'A"),1,0)</f>
        <v>0</v>
      </c>
      <c r="R172" s="17">
        <f>IF(AND(R171=A172, L172="'A"),1,0)</f>
        <v>0</v>
      </c>
      <c r="S172" s="17">
        <f>IF(AND(S171=A172, L172="'A"),1,0)</f>
        <v>0</v>
      </c>
      <c r="T172" s="17">
        <f>IF(AND(T171=A172, L172="'A"),1,0)</f>
        <v>0</v>
      </c>
      <c r="U172" s="17">
        <f>IF(AND(U171=A172, L172="'A"),1,0)</f>
        <v>0</v>
      </c>
      <c r="V172" s="22">
        <f>IF(AND(V171=A172, L172="'A"),1,0)</f>
        <v>0</v>
      </c>
      <c r="W172" s="21">
        <f>IF(AND(W171=A172, L172="'Z"),1,0)</f>
        <v>0</v>
      </c>
      <c r="X172" s="17">
        <f>IF(AND(X171=A172, L172="'Z"),1,0)</f>
        <v>0</v>
      </c>
      <c r="Y172" s="17">
        <f>IF(AND(Y171=A172, L172="'Z"),1,0)</f>
        <v>0</v>
      </c>
      <c r="Z172" s="17">
        <f>IF(AND(Z171=A172, L172="'Z"),1,0)</f>
        <v>0</v>
      </c>
      <c r="AA172" s="17">
        <f>IF(AND(AA171=A172, L172="'Z"),1,0)</f>
        <v>0</v>
      </c>
      <c r="AB172" s="17">
        <f>IF(AND(AB171=A172, L172="'Z"),1,0)</f>
        <v>0</v>
      </c>
      <c r="AC172" s="17">
        <f>IF(AND(AC171=A172, L172="'Z"),1,0)</f>
        <v>0</v>
      </c>
      <c r="AD172" s="17">
        <f>IF(AND(AD171=A172, L172="'Z"),1,0)</f>
        <v>0</v>
      </c>
      <c r="AE172" s="17">
        <f>IF(AND(AE171=A172, L172="'Z"),1,0)</f>
        <v>0</v>
      </c>
      <c r="AF172" s="22">
        <f>IF(AND(AF171=A172, L172="'Z"),1,0)</f>
        <v>0</v>
      </c>
      <c r="AG172" s="21">
        <f>IF(AND(AG171=A172, L172="'D"),1,0)</f>
        <v>0</v>
      </c>
      <c r="AH172" s="17">
        <f>IF(AND(AH171=A172, L172="'D"),1,0)</f>
        <v>0</v>
      </c>
      <c r="AI172" s="17">
        <f>IF(AND(AI171=A172, L172="'D"),1,0)</f>
        <v>0</v>
      </c>
      <c r="AJ172" s="17">
        <f>IF(AND(AJ171=A172, L172="'D"),1,0)</f>
        <v>0</v>
      </c>
      <c r="AK172" s="17">
        <f>IF(AND(AK171=A172, L172="'D"),1,0)</f>
        <v>0</v>
      </c>
      <c r="AL172" s="17">
        <f>IF(AND(AL171=A172, L172="'D"),1,0)</f>
        <v>0</v>
      </c>
      <c r="AM172" s="17">
        <f>IF(AND(AM171=A172, L172="'D"),1,0)</f>
        <v>0</v>
      </c>
      <c r="AN172" s="17">
        <f>IF(AND(AN171=A172, L172="'D"),1,0)</f>
        <v>0</v>
      </c>
      <c r="AO172" s="17">
        <f>IF(AND(AO171=A172, L172="'D"),1,0)</f>
        <v>0</v>
      </c>
      <c r="AP172" s="22">
        <f>IF(AND(AP171=A172, L172="'D"),1,0)</f>
        <v>0</v>
      </c>
      <c r="AQ172" s="21">
        <f>IF(AND(AQ171=A172, L172="'N"),1,0)</f>
        <v>0</v>
      </c>
      <c r="AR172" s="17">
        <f>IF(AND(AR171=A172, L172="'N"),1,0)</f>
        <v>0</v>
      </c>
      <c r="AS172" s="17">
        <f>IF(AND(AS171=A172, L172="'N"),1,0)</f>
        <v>0</v>
      </c>
      <c r="AT172" s="17">
        <f>IF(AND(AT171=A172, L172="'N"),1,0)</f>
        <v>0</v>
      </c>
      <c r="AU172" s="17">
        <f>IF(AND(AU171=A172, L172="'N"),1,0)</f>
        <v>0</v>
      </c>
      <c r="AV172" s="17">
        <f>IF(AND(AV171=A172, L172="'N"),1,0)</f>
        <v>0</v>
      </c>
      <c r="AW172" s="17">
        <f>IF(AND(AW171=A172, L172="'N"),1,0)</f>
        <v>0</v>
      </c>
      <c r="AX172" s="17">
        <f>IF(AND(AX171=A172, L172="'N"),1,0)</f>
        <v>0</v>
      </c>
      <c r="AY172" s="17">
        <f>IF(AND(AY171=A172, L172="'N"),1,0)</f>
        <v>0</v>
      </c>
      <c r="AZ172" s="22">
        <f>IF(AND(AZ171=A172, L172="'N"),1,0)</f>
        <v>0</v>
      </c>
      <c r="BA172" s="21">
        <f>IF(AND(BA171=A172, L172="'V"),1,0)</f>
        <v>0</v>
      </c>
      <c r="BB172" s="17">
        <f>IF(AND(BB171=A172, L172="'V"),1,0)</f>
        <v>0</v>
      </c>
      <c r="BC172" s="17">
        <f>IF(AND(BC171=A172, L172="'V"),1,0)</f>
        <v>0</v>
      </c>
      <c r="BD172" s="17">
        <f>IF(AND(BD171=A172, L172="'V"),1,0)</f>
        <v>0</v>
      </c>
      <c r="BE172" s="17">
        <f>IF(AND(BE171=A172, L172="'V"),1,0)</f>
        <v>0</v>
      </c>
      <c r="BF172" s="17">
        <f>IF(AND(BF171=A172, L172="'V"),1,0)</f>
        <v>0</v>
      </c>
      <c r="BG172" s="17">
        <f>IF(AND(BG171=A172, L172="'V"),1,0)</f>
        <v>0</v>
      </c>
      <c r="BH172" s="17">
        <f>IF(AND(BH171=A172, L172="'V"),1,0)</f>
        <v>0</v>
      </c>
      <c r="BI172" s="17">
        <f>IF(AND(BI171=A172, L172="'V"),1,0)</f>
        <v>0</v>
      </c>
      <c r="BJ172" s="22">
        <f>IF(AND(BJ171=A172, L172="'V"),1,0)</f>
        <v>0</v>
      </c>
      <c r="BK172" s="3"/>
      <c r="BL172" s="4"/>
      <c r="BM172" s="4"/>
      <c r="BN172" s="4"/>
      <c r="BO172" s="5"/>
      <c r="BP172" s="3"/>
      <c r="BQ172" s="4"/>
      <c r="BR172" s="4"/>
      <c r="BS172" s="4"/>
      <c r="BT172" s="5"/>
      <c r="BU172" s="3"/>
      <c r="BV172" s="4"/>
      <c r="BW172" s="4"/>
      <c r="BX172" s="4"/>
      <c r="BY172" s="5"/>
      <c r="BZ172" s="3"/>
      <c r="CA172" s="4"/>
      <c r="CB172" s="4"/>
      <c r="CC172" s="4"/>
      <c r="CD172" s="5"/>
      <c r="CE172" s="3"/>
      <c r="CF172" s="4"/>
      <c r="CG172" s="4"/>
      <c r="CH172" s="4"/>
      <c r="CI172" s="5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</row>
    <row r="173" spans="1:215">
      <c r="A173" s="16" t="s">
        <v>8</v>
      </c>
      <c r="B173" s="3">
        <f>IF(ISBLANK(HLOOKUP(A173,C162:L167,2,FALSE)),0,HLOOKUP(A173,C162:L167,2,FALSE) * (C156*B172+C157*C172+C158*D172+C159*E172+C160*F172))</f>
        <v>0</v>
      </c>
      <c r="C173" s="4">
        <f>IF(ISBLANK(HLOOKUP(A173,C162:L167,3,FALSE)),0,HLOOKUP(A173,C162:L167,3,FALSE) * (D156*B172+D157*C172+D158*D172+D159*E172+D160*F172))</f>
        <v>0</v>
      </c>
      <c r="D173" s="4">
        <f>IF(ISBLANK(HLOOKUP(A173,C162:L167,4,FALSE)),0,HLOOKUP(A173,C162:L167,4,FALSE) * (E156*B172+E157*C172+E158*D172+E159*E172+E160*F172))</f>
        <v>0.16666666666666666</v>
      </c>
      <c r="E173" s="4">
        <f>IF(ISBLANK(HLOOKUP(A173,C162:L167,5,FALSE)),0,HLOOKUP(A173,C162:L167,5,FALSE) * (F156*B172+F157*C172+F158*D172+F159*E172+F160*F172))</f>
        <v>0</v>
      </c>
      <c r="F173" s="4">
        <f>IF(ISBLANK(HLOOKUP(A173,C162:L167,6,FALSE)),0,HLOOKUP(A173,C162:L167,6,FALSE) * (G156*B172+G157*C172+G158*D172+G159*E172+G160*F172))</f>
        <v>0</v>
      </c>
      <c r="G173" s="3">
        <f>IF(ISBLANK(HLOOKUP(A173,C162:L167,MATCH(G171,C155:G155,0)+1,FALSE)),0,HLOOKUP(L174,C155:G160,MATCH(G171,C155:G155,0)+1,FALSE)*B173)</f>
        <v>0</v>
      </c>
      <c r="H173" s="4">
        <f>IF(ISBLANK(HLOOKUP(A173,C162:L167,MATCH(H171,C155:G155,0)+1,FALSE)),0,HLOOKUP(L174,C155:G160,MATCH(H171,C155:G155,0)+1,FALSE)*C173)</f>
        <v>0</v>
      </c>
      <c r="I173" s="4">
        <f>IF(ISBLANK(HLOOKUP(A173,C162:L167,MATCH(I171,C155:G155,0)+1,FALSE)),0,HLOOKUP(L174,C155:G160,MATCH(I171,C155:G155,0)+1,FALSE)*D173)</f>
        <v>0.16666666666666666</v>
      </c>
      <c r="J173" s="4">
        <f>IF(ISBLANK(HLOOKUP(A173,C162:L167,MATCH(J171,C155:G155,0)+1,FALSE)),0,HLOOKUP(L174,C155:G160,MATCH(J171,C155:G155,0)+1,FALSE)*E173)</f>
        <v>0</v>
      </c>
      <c r="K173" s="5">
        <f>IF(ISBLANK(HLOOKUP(A173,C162:L167,MATCH(K171,C155:G155,0)+1,FALSE)),0,HLOOKUP(L174,C155:G160,MATCH(K171,C155:G155,0)+1,FALSE)*F173)</f>
        <v>0</v>
      </c>
      <c r="L173" s="32" t="str">
        <f>INDEX(G171:K171,1,MATCH(MAX(G173:K173),G173:K173,0))</f>
        <v>'D</v>
      </c>
      <c r="M173" s="21">
        <f>IF(AND(M171=A173, L173="'A"),1,0)</f>
        <v>0</v>
      </c>
      <c r="N173" s="17">
        <f>IF(AND(N171=A173, L173="'A"),1,0)</f>
        <v>0</v>
      </c>
      <c r="O173" s="17">
        <f>IF(AND(O171=A173, L173="'A"),1,0)</f>
        <v>0</v>
      </c>
      <c r="P173" s="17">
        <f>IF(AND(P171=A173, L173="'A"),1,0)</f>
        <v>0</v>
      </c>
      <c r="Q173" s="17">
        <f>IF(AND(Q171=A173, L173="'A"),1,0)</f>
        <v>0</v>
      </c>
      <c r="R173" s="17">
        <f>IF(AND(R171=A173, L173="'A"),1,0)</f>
        <v>0</v>
      </c>
      <c r="S173" s="17">
        <f>IF(AND(S171=A173, L173="'A"),1,0)</f>
        <v>0</v>
      </c>
      <c r="T173" s="17">
        <f>IF(AND(T171=A173, L173="'A"),1,0)</f>
        <v>0</v>
      </c>
      <c r="U173" s="17">
        <f>IF(AND(U171=A173, L173="'A"),1,0)</f>
        <v>0</v>
      </c>
      <c r="V173" s="22">
        <f>IF(AND(V171=A173, L173="'A"),1,0)</f>
        <v>0</v>
      </c>
      <c r="W173" s="21">
        <f>IF(AND(W171=A173, L173="'Z"),1,0)</f>
        <v>0</v>
      </c>
      <c r="X173" s="17">
        <f>IF(AND(X171=A173, L173="'Z"),1,0)</f>
        <v>0</v>
      </c>
      <c r="Y173" s="17">
        <f>IF(AND(Y171=A173, L173="'Z"),1,0)</f>
        <v>0</v>
      </c>
      <c r="Z173" s="17">
        <f>IF(AND(Z171=A173, L173="'Z"),1,0)</f>
        <v>0</v>
      </c>
      <c r="AA173" s="17">
        <f>IF(AND(AA171=A173, L173="'Z"),1,0)</f>
        <v>0</v>
      </c>
      <c r="AB173" s="17">
        <f>IF(AND(AB171=A173, L173="'Z"),1,0)</f>
        <v>0</v>
      </c>
      <c r="AC173" s="17">
        <f>IF(AND(AC171=A173, L173="'Z"),1,0)</f>
        <v>0</v>
      </c>
      <c r="AD173" s="17">
        <f>IF(AND(AD171=A173, L173="'Z"),1,0)</f>
        <v>0</v>
      </c>
      <c r="AE173" s="17">
        <f>IF(AND(AE171=A173, L173="'Z"),1,0)</f>
        <v>0</v>
      </c>
      <c r="AF173" s="22">
        <f>IF(AND(AF171=A173, L173="'Z"),1,0)</f>
        <v>0</v>
      </c>
      <c r="AG173" s="21">
        <f>IF(AND(AG171=A173, L173="'D"),1,0)</f>
        <v>0</v>
      </c>
      <c r="AH173" s="17">
        <f>IF(AND(AH171=A173, L173="'D"),1,0)</f>
        <v>0</v>
      </c>
      <c r="AI173" s="17">
        <f>IF(AND(AI171=A173, L173="'D"),1,0)</f>
        <v>0</v>
      </c>
      <c r="AJ173" s="17">
        <f>IF(AND(AJ171=A173, L173="'D"),1,0)</f>
        <v>1</v>
      </c>
      <c r="AK173" s="17">
        <f>IF(AND(AK171=A173, L173="'D"),1,0)</f>
        <v>0</v>
      </c>
      <c r="AL173" s="17">
        <f>IF(AND(AL171=A173, L173="'D"),1,0)</f>
        <v>0</v>
      </c>
      <c r="AM173" s="17">
        <f>IF(AND(AM171=A173, L173="'D"),1,0)</f>
        <v>0</v>
      </c>
      <c r="AN173" s="17">
        <f>IF(AND(AN171=A173, L173="'D"),1,0)</f>
        <v>0</v>
      </c>
      <c r="AO173" s="17">
        <f>IF(AND(AO171=A173, L173="'D"),1,0)</f>
        <v>0</v>
      </c>
      <c r="AP173" s="22">
        <f>IF(AND(AP171=A173, L173="'D"),1,0)</f>
        <v>0</v>
      </c>
      <c r="AQ173" s="21">
        <f>IF(AND(AQ171=A173, L173="'N"),1,0)</f>
        <v>0</v>
      </c>
      <c r="AR173" s="17">
        <f>IF(AND(AR171=A173, L173="'N"),1,0)</f>
        <v>0</v>
      </c>
      <c r="AS173" s="17">
        <f>IF(AND(AS171=A173, L173="'N"),1,0)</f>
        <v>0</v>
      </c>
      <c r="AT173" s="17">
        <f>IF(AND(AT171=A173, L173="'N"),1,0)</f>
        <v>0</v>
      </c>
      <c r="AU173" s="17">
        <f>IF(AND(AU171=A173, L173="'N"),1,0)</f>
        <v>0</v>
      </c>
      <c r="AV173" s="17">
        <f>IF(AND(AV171=A173, L173="'N"),1,0)</f>
        <v>0</v>
      </c>
      <c r="AW173" s="17">
        <f>IF(AND(AW171=A173, L173="'N"),1,0)</f>
        <v>0</v>
      </c>
      <c r="AX173" s="17">
        <f>IF(AND(AX171=A173, L173="'N"),1,0)</f>
        <v>0</v>
      </c>
      <c r="AY173" s="17">
        <f>IF(AND(AY171=A173, L173="'N"),1,0)</f>
        <v>0</v>
      </c>
      <c r="AZ173" s="22">
        <f>IF(AND(AZ171=A173, L173="'N"),1,0)</f>
        <v>0</v>
      </c>
      <c r="BA173" s="21">
        <f>IF(AND(BA171=A173, L173="'V"),1,0)</f>
        <v>0</v>
      </c>
      <c r="BB173" s="17">
        <f>IF(AND(BB171=A173, L173="'V"),1,0)</f>
        <v>0</v>
      </c>
      <c r="BC173" s="17">
        <f>IF(AND(BC171=A173, L173="'V"),1,0)</f>
        <v>0</v>
      </c>
      <c r="BD173" s="17">
        <f>IF(AND(BD171=A173, L173="'V"),1,0)</f>
        <v>0</v>
      </c>
      <c r="BE173" s="17">
        <f>IF(AND(BE171=A173, L173="'V"),1,0)</f>
        <v>0</v>
      </c>
      <c r="BF173" s="17">
        <f>IF(AND(BF171=A173, L173="'V"),1,0)</f>
        <v>0</v>
      </c>
      <c r="BG173" s="17">
        <f>IF(AND(BG171=A173, L173="'V"),1,0)</f>
        <v>0</v>
      </c>
      <c r="BH173" s="17">
        <f>IF(AND(BH171=A173, L173="'V"),1,0)</f>
        <v>0</v>
      </c>
      <c r="BI173" s="17">
        <f>IF(AND(BI171=A173, L173="'V"),1,0)</f>
        <v>0</v>
      </c>
      <c r="BJ173" s="22">
        <f>IF(AND(BJ171=A173, L173="'V"),1,0)</f>
        <v>0</v>
      </c>
      <c r="BK173" s="3">
        <f>IF(AND(L172="'A",BK171=L173),1,0)</f>
        <v>0</v>
      </c>
      <c r="BL173" s="4">
        <f>IF(AND(L172="'A",BL171=L173),1,0)</f>
        <v>0</v>
      </c>
      <c r="BM173" s="4">
        <f>IF(AND(L172="'A",BM171=L173),1,0)</f>
        <v>1</v>
      </c>
      <c r="BN173" s="4">
        <f>IF(AND(L172="'A",BN171=L173),1,0)</f>
        <v>0</v>
      </c>
      <c r="BO173" s="5">
        <f>IF(AND(L172="'A",BO171=L173),1,0)</f>
        <v>0</v>
      </c>
      <c r="BP173" s="3">
        <f>IF(AND(L172="'Z",BP171=L173),1,0)</f>
        <v>0</v>
      </c>
      <c r="BQ173" s="4">
        <f>IF(AND(L172="'Z",BQ171=L173),1,0)</f>
        <v>0</v>
      </c>
      <c r="BR173" s="4">
        <f>IF(AND(L172="'Z",BR171=L173),1,0)</f>
        <v>0</v>
      </c>
      <c r="BS173" s="4">
        <f>IF(AND(L172="'Z",BS171=L173),1,0)</f>
        <v>0</v>
      </c>
      <c r="BT173" s="5">
        <f>IF(AND(L172="'Z",BT171=L173),1,0)</f>
        <v>0</v>
      </c>
      <c r="BU173" s="3">
        <f>IF(AND(L172="'D",BU171=L173),1,0)</f>
        <v>0</v>
      </c>
      <c r="BV173" s="4">
        <f>IF(AND(L172="'D",BV171=L173),1,0)</f>
        <v>0</v>
      </c>
      <c r="BW173" s="4">
        <f>IF(AND(L172="'D",BW171=L173),1,0)</f>
        <v>0</v>
      </c>
      <c r="BX173" s="4">
        <f>IF(AND(L172="'D",BX171=L173),1,0)</f>
        <v>0</v>
      </c>
      <c r="BY173" s="5">
        <f>IF(AND(L172="'D",BY171=L173),1,0)</f>
        <v>0</v>
      </c>
      <c r="BZ173" s="3">
        <f>IF(AND(L172="'N",BZ171=L173),1,0)</f>
        <v>0</v>
      </c>
      <c r="CA173" s="4">
        <f>IF(AND(L172="'N",CA171=L173),1,0)</f>
        <v>0</v>
      </c>
      <c r="CB173" s="4">
        <f>IF(AND(L172="'N",CB171=L173),1,0)</f>
        <v>0</v>
      </c>
      <c r="CC173" s="4">
        <f>IF(AND(L172="'N",CC171=L173),1,0)</f>
        <v>0</v>
      </c>
      <c r="CD173" s="5">
        <f>IF(AND(L172="'N",CD171=L173),1,0)</f>
        <v>0</v>
      </c>
      <c r="CE173" s="3">
        <f>IF(AND(L172="'V",CE171=L173),1,0)</f>
        <v>0</v>
      </c>
      <c r="CF173" s="4">
        <f>IF(AND(L172="'V",CF171=L173),1,0)</f>
        <v>0</v>
      </c>
      <c r="CG173" s="4">
        <f>IF(AND(L172="'V",CG171=L173),1,0)</f>
        <v>0</v>
      </c>
      <c r="CH173" s="4">
        <f>IF(AND(L172="'V",CH171=L173),1,0)</f>
        <v>0</v>
      </c>
      <c r="CI173" s="5">
        <f>IF(AND(L172="'V",CI171=L173),1,0)</f>
        <v>0</v>
      </c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</row>
    <row r="174" spans="1:215">
      <c r="A174" s="16" t="s">
        <v>13</v>
      </c>
      <c r="B174" s="3">
        <f>IF(ISBLANK(HLOOKUP(A174,C162:L167,2,FALSE)),0,HLOOKUP(A174,C162:L167,2,FALSE) * (C156*B173+C157*C173+C158*D173+C159*E173+C160*F173))</f>
        <v>0</v>
      </c>
      <c r="C174" s="4">
        <f>IF(ISBLANK(HLOOKUP(A174,C162:L167,3,FALSE)),0,HLOOKUP(A174,C162:L167,3,FALSE) * (D156*B173+D157*C173+D158*D173+D159*E173+D160*F173))</f>
        <v>0</v>
      </c>
      <c r="D174" s="4">
        <f>IF(ISBLANK(HLOOKUP(A174,C162:L167,4,FALSE)),0,HLOOKUP(A174,C162:L167,4,FALSE) * (E156*B173+E157*C173+E158*D173+E159*E173+E160*F173))</f>
        <v>0</v>
      </c>
      <c r="E174" s="4">
        <f>IF(ISBLANK(HLOOKUP(A174,C162:L167,5,FALSE)),0,HLOOKUP(A174,C162:L167,5,FALSE) * (F156*B173+F157*C173+F158*D173+F159*E173+F160*F173))</f>
        <v>2.7777777777777776E-2</v>
      </c>
      <c r="F174" s="4">
        <f>IF(ISBLANK(HLOOKUP(A174,C162:L167,6,FALSE)),0,HLOOKUP(A174,C162:L167,6,FALSE) * (G156*B173+G157*C173+G158*D173+G159*E173+G160*F173))</f>
        <v>0</v>
      </c>
      <c r="G174" s="3">
        <f>IF(ISBLANK(HLOOKUP(A174,C162:L167,MATCH(G171,C155:G155,0)+1,FALSE)),0,HLOOKUP(L175,C155:G160,MATCH(G171,C155:G155,0)+1,FALSE)*B174)</f>
        <v>0</v>
      </c>
      <c r="H174" s="4">
        <f>IF(ISBLANK(HLOOKUP(A174,C162:L167,MATCH(H171,C155:G155,0)+1,FALSE)),0,HLOOKUP(L175,C155:G160,MATCH(H171,C155:G155,0)+1,FALSE)*C174)</f>
        <v>0</v>
      </c>
      <c r="I174" s="4">
        <f>IF(ISBLANK(HLOOKUP(A174,C162:L167,MATCH(I171,C155:G155,0)+1,FALSE)),0,HLOOKUP(L175,C155:G160,MATCH(I171,C155:G155,0)+1,FALSE)*D174)</f>
        <v>0</v>
      </c>
      <c r="J174" s="4">
        <f>IF(ISBLANK(HLOOKUP(A174,C162:L167,MATCH(J171,C155:G155,0)+1,FALSE)),0,HLOOKUP(L175,C155:G160,MATCH(J171,C155:G155,0)+1,FALSE)*E174)</f>
        <v>1.8518518518518517E-2</v>
      </c>
      <c r="K174" s="5">
        <f>IF(ISBLANK(HLOOKUP(A174,C162:L167,MATCH(K171,C155:G155,0)+1,FALSE)),0,HLOOKUP(L175,C155:G160,MATCH(K171,C155:G155,0)+1,FALSE)*F174)</f>
        <v>0</v>
      </c>
      <c r="L174" s="32" t="str">
        <f>INDEX(G171:K171,1,MATCH(MAX(G174:K174),G174:K174,0))</f>
        <v>'N</v>
      </c>
      <c r="M174" s="21">
        <f>IF(AND(M171=A174, L174="'A"),1,0)</f>
        <v>0</v>
      </c>
      <c r="N174" s="17">
        <f>IF(AND(N171=A174, L174="'A"),1,0)</f>
        <v>0</v>
      </c>
      <c r="O174" s="17">
        <f>IF(AND(O171=A174, L174="'A"),1,0)</f>
        <v>0</v>
      </c>
      <c r="P174" s="17">
        <f>IF(AND(P171=A174, L174="'A"),1,0)</f>
        <v>0</v>
      </c>
      <c r="Q174" s="17">
        <f>IF(AND(Q171=A174, L174="'A"),1,0)</f>
        <v>0</v>
      </c>
      <c r="R174" s="17">
        <f>IF(AND(R171=A174, L174="'A"),1,0)</f>
        <v>0</v>
      </c>
      <c r="S174" s="17">
        <f>IF(AND(S171=A174, L174="'A"),1,0)</f>
        <v>0</v>
      </c>
      <c r="T174" s="17">
        <f>IF(AND(T171=A174, L174="'A"),1,0)</f>
        <v>0</v>
      </c>
      <c r="U174" s="17">
        <f>IF(AND(U171=A174, L174="'A"),1,0)</f>
        <v>0</v>
      </c>
      <c r="V174" s="22">
        <f>IF(AND(V171=A174, L174="'A"),1,0)</f>
        <v>0</v>
      </c>
      <c r="W174" s="21">
        <f>IF(AND(W171=A174, L174="'Z"),1,0)</f>
        <v>0</v>
      </c>
      <c r="X174" s="17">
        <f>IF(AND(X171=A174, L174="'Z"),1,0)</f>
        <v>0</v>
      </c>
      <c r="Y174" s="17">
        <f>IF(AND(Y171=A174, L174="'Z"),1,0)</f>
        <v>0</v>
      </c>
      <c r="Z174" s="17">
        <f>IF(AND(Z171=A174, L174="'Z"),1,0)</f>
        <v>0</v>
      </c>
      <c r="AA174" s="17">
        <f>IF(AND(AA171=A174, L174="'Z"),1,0)</f>
        <v>0</v>
      </c>
      <c r="AB174" s="17">
        <f>IF(AND(AB171=A174, L174="'Z"),1,0)</f>
        <v>0</v>
      </c>
      <c r="AC174" s="17">
        <f>IF(AND(AC171=A174, L174="'Z"),1,0)</f>
        <v>0</v>
      </c>
      <c r="AD174" s="17">
        <f>IF(AND(AD171=A174, L174="'Z"),1,0)</f>
        <v>0</v>
      </c>
      <c r="AE174" s="17">
        <f>IF(AND(AE171=A174, L174="'Z"),1,0)</f>
        <v>0</v>
      </c>
      <c r="AF174" s="22">
        <f>IF(AND(AF171=A174, L174="'Z"),1,0)</f>
        <v>0</v>
      </c>
      <c r="AG174" s="21">
        <f>IF(AND(AG171=A174, L174="'D"),1,0)</f>
        <v>0</v>
      </c>
      <c r="AH174" s="17">
        <f>IF(AND(AH171=A174, L174="'D"),1,0)</f>
        <v>0</v>
      </c>
      <c r="AI174" s="17">
        <f>IF(AND(AI171=A174, L174="'D"),1,0)</f>
        <v>0</v>
      </c>
      <c r="AJ174" s="17">
        <f>IF(AND(AJ171=A174, L174="'D"),1,0)</f>
        <v>0</v>
      </c>
      <c r="AK174" s="17">
        <f>IF(AND(AK171=A174, L174="'D"),1,0)</f>
        <v>0</v>
      </c>
      <c r="AL174" s="17">
        <f>IF(AND(AL171=A174, L174="'D"),1,0)</f>
        <v>0</v>
      </c>
      <c r="AM174" s="17">
        <f>IF(AND(AM171=A174, L174="'D"),1,0)</f>
        <v>0</v>
      </c>
      <c r="AN174" s="17">
        <f>IF(AND(AN171=A174, L174="'D"),1,0)</f>
        <v>0</v>
      </c>
      <c r="AO174" s="17">
        <f>IF(AND(AO171=A174, L174="'D"),1,0)</f>
        <v>0</v>
      </c>
      <c r="AP174" s="22">
        <f>IF(AND(AP171=A174, L174="'D"),1,0)</f>
        <v>0</v>
      </c>
      <c r="AQ174" s="21">
        <f>IF(AND(AQ171=A174, L174="'N"),1,0)</f>
        <v>0</v>
      </c>
      <c r="AR174" s="17">
        <f>IF(AND(AR171=A174, L174="'N"),1,0)</f>
        <v>0</v>
      </c>
      <c r="AS174" s="17">
        <f>IF(AND(AS171=A174, L174="'N"),1,0)</f>
        <v>0</v>
      </c>
      <c r="AT174" s="17">
        <f>IF(AND(AT171=A174, L174="'N"),1,0)</f>
        <v>0</v>
      </c>
      <c r="AU174" s="17">
        <f>IF(AND(AU171=A174, L174="'N"),1,0)</f>
        <v>0</v>
      </c>
      <c r="AV174" s="17">
        <f>IF(AND(AV171=A174, L174="'N"),1,0)</f>
        <v>0</v>
      </c>
      <c r="AW174" s="17">
        <f>IF(AND(AW171=A174, L174="'N"),1,0)</f>
        <v>0</v>
      </c>
      <c r="AX174" s="17">
        <f>IF(AND(AX171=A174, L174="'N"),1,0)</f>
        <v>0</v>
      </c>
      <c r="AY174" s="17">
        <f>IF(AND(AY171=A174, L174="'N"),1,0)</f>
        <v>1</v>
      </c>
      <c r="AZ174" s="22">
        <f>IF(AND(AZ171=A174, L174="'N"),1,0)</f>
        <v>0</v>
      </c>
      <c r="BA174" s="21">
        <f>IF(AND(BA171=A174, L174="'V"),1,0)</f>
        <v>0</v>
      </c>
      <c r="BB174" s="17">
        <f>IF(AND(BB171=A174, L174="'V"),1,0)</f>
        <v>0</v>
      </c>
      <c r="BC174" s="17">
        <f>IF(AND(BC171=A174, L174="'V"),1,0)</f>
        <v>0</v>
      </c>
      <c r="BD174" s="17">
        <f>IF(AND(BD171=A174, L174="'V"),1,0)</f>
        <v>0</v>
      </c>
      <c r="BE174" s="17">
        <f>IF(AND(BE171=A174, L174="'V"),1,0)</f>
        <v>0</v>
      </c>
      <c r="BF174" s="17">
        <f>IF(AND(BF171=A174, L174="'V"),1,0)</f>
        <v>0</v>
      </c>
      <c r="BG174" s="17">
        <f>IF(AND(BG171=A174, L174="'V"),1,0)</f>
        <v>0</v>
      </c>
      <c r="BH174" s="17">
        <f>IF(AND(BH171=A174, L174="'V"),1,0)</f>
        <v>0</v>
      </c>
      <c r="BI174" s="17">
        <f>IF(AND(BI171=A174, L174="'V"),1,0)</f>
        <v>0</v>
      </c>
      <c r="BJ174" s="22">
        <f>IF(AND(BJ171=A174, L174="'V"),1,0)</f>
        <v>0</v>
      </c>
      <c r="BK174" s="3">
        <f>IF(AND(L173="'A",BK171=L174),1,0)</f>
        <v>0</v>
      </c>
      <c r="BL174" s="4">
        <f>IF(AND(L173="'A",BL171=L174),1,0)</f>
        <v>0</v>
      </c>
      <c r="BM174" s="4">
        <f>IF(AND(L173="'A",BM171=L174),1,0)</f>
        <v>0</v>
      </c>
      <c r="BN174" s="4">
        <f>IF(AND(L173="'A",BN171=L174),1,0)</f>
        <v>0</v>
      </c>
      <c r="BO174" s="5">
        <f>IF(AND(L173="'A",BO171=L174),1,0)</f>
        <v>0</v>
      </c>
      <c r="BP174" s="3">
        <f>IF(AND(L173="'Z",BP171=L174),1,0)</f>
        <v>0</v>
      </c>
      <c r="BQ174" s="4">
        <f>IF(AND(L173="'Z",BQ171=L174),1,0)</f>
        <v>0</v>
      </c>
      <c r="BR174" s="4">
        <f>IF(AND(L173="'Z",BR171=L174),1,0)</f>
        <v>0</v>
      </c>
      <c r="BS174" s="4">
        <f>IF(AND(L173="'Z",BS171=L174),1,0)</f>
        <v>0</v>
      </c>
      <c r="BT174" s="5">
        <f>IF(AND(L173="'Z",BT171=L174),1,0)</f>
        <v>0</v>
      </c>
      <c r="BU174" s="3">
        <f>IF(AND(L173="'D",BU171=L174),1,0)</f>
        <v>0</v>
      </c>
      <c r="BV174" s="4">
        <f>IF(AND(L173="'D",BV171=L174),1,0)</f>
        <v>0</v>
      </c>
      <c r="BW174" s="4">
        <f>IF(AND(L173="'D",BW171=L174),1,0)</f>
        <v>0</v>
      </c>
      <c r="BX174" s="4">
        <f>IF(AND(L173="'D",BX171=L174),1,0)</f>
        <v>1</v>
      </c>
      <c r="BY174" s="5">
        <f>IF(AND(L173="'D",BY171=L174),1,0)</f>
        <v>0</v>
      </c>
      <c r="BZ174" s="3">
        <f>IF(AND(L173="'N",BZ171=L174),1,0)</f>
        <v>0</v>
      </c>
      <c r="CA174" s="4">
        <f>IF(AND(L173="'N",CA171=L174),1,0)</f>
        <v>0</v>
      </c>
      <c r="CB174" s="4">
        <f>IF(AND(L173="'N",CB171=L174),1,0)</f>
        <v>0</v>
      </c>
      <c r="CC174" s="4">
        <f>IF(AND(L173="'N",CC171=L174),1,0)</f>
        <v>0</v>
      </c>
      <c r="CD174" s="5">
        <f>IF(AND(L173="'N",CD171=L174),1,0)</f>
        <v>0</v>
      </c>
      <c r="CE174" s="3">
        <f>IF(AND(L173="'V",CE171=L174),1,0)</f>
        <v>0</v>
      </c>
      <c r="CF174" s="4">
        <f>IF(AND(L173="'V",CF171=L174),1,0)</f>
        <v>0</v>
      </c>
      <c r="CG174" s="4">
        <f>IF(AND(L173="'V",CG171=L174),1,0)</f>
        <v>0</v>
      </c>
      <c r="CH174" s="4">
        <f>IF(AND(L173="'V",CH171=L174),1,0)</f>
        <v>0</v>
      </c>
      <c r="CI174" s="5">
        <f>IF(AND(L173="'V",CI171=L174),1,0)</f>
        <v>0</v>
      </c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</row>
    <row r="175" spans="1:215">
      <c r="A175" s="16" t="s">
        <v>11</v>
      </c>
      <c r="B175" s="3">
        <f>IF(ISBLANK(HLOOKUP(A175,C162:L167,2,FALSE)),0,HLOOKUP(A175,C162:L167,2,FALSE) * (C156*B174+C157*C174+C158*D174+C159*E174+C160*F174))</f>
        <v>0</v>
      </c>
      <c r="C175" s="4">
        <f>IF(ISBLANK(HLOOKUP(A175,C162:L167,3,FALSE)),0,HLOOKUP(A175,C162:L167,3,FALSE) * (D156*B174+D157*C174+D158*D174+D159*E174+D160*F174))</f>
        <v>0</v>
      </c>
      <c r="D175" s="4">
        <f>IF(ISBLANK(HLOOKUP(A175,C162:L167,4,FALSE)),0,HLOOKUP(A175,C162:L167,4,FALSE) * (E156*B174+E157*C174+E158*D174+E159*E174+E160*F174))</f>
        <v>0</v>
      </c>
      <c r="E175" s="4">
        <f>IF(ISBLANK(HLOOKUP(A175,C162:L167,5,FALSE)),0,HLOOKUP(A175,C162:L167,5,FALSE) * (F156*B174+F157*C174+F158*D174+F159*E174+F160*F174))</f>
        <v>0</v>
      </c>
      <c r="F175" s="4">
        <f>IF(ISBLANK(HLOOKUP(A175,C162:L167,6,FALSE)),0,HLOOKUP(A175,C162:L167,6,FALSE) * (G156*B174+G157*C174+G158*D174+G159*E174+G160*F174))</f>
        <v>4.6296296296296294E-3</v>
      </c>
      <c r="G175" s="3">
        <f>IF(ISBLANK(HLOOKUP(A175,C162:L167,MATCH(G171,C155:G155,0)+1,FALSE)),0,HLOOKUP(L176,C155:G160,MATCH(G171,C155:G155,0)+1,FALSE)*B175)</f>
        <v>0</v>
      </c>
      <c r="H175" s="4">
        <f>IF(ISBLANK(HLOOKUP(A175,C162:L167,MATCH(H171,C155:G155,0)+1,FALSE)),0,HLOOKUP(L176,C155:G160,MATCH(H171,C155:G155,0)+1,FALSE)*C175)</f>
        <v>0</v>
      </c>
      <c r="I175" s="4">
        <f>IF(ISBLANK(HLOOKUP(A175,C162:L167,MATCH(I171,C155:G155,0)+1,FALSE)),0,HLOOKUP(L176,C155:G160,MATCH(I171,C155:G155,0)+1,FALSE)*D175)</f>
        <v>0</v>
      </c>
      <c r="J175" s="4">
        <f>IF(ISBLANK(HLOOKUP(A175,C162:L167,MATCH(J171,C155:G155,0)+1,FALSE)),0,HLOOKUP(L176,C155:G160,MATCH(J171,C155:G155,0)+1,FALSE)*E175)</f>
        <v>0</v>
      </c>
      <c r="K175" s="5">
        <f>IF(ISBLANK(HLOOKUP(A175,C162:L167,MATCH(K171,C155:G155,0)+1,FALSE)),0,HLOOKUP(L176,C155:G160,MATCH(K171,C155:G155,0)+1,FALSE)*F175)</f>
        <v>2.3148148148148147E-3</v>
      </c>
      <c r="L175" s="32" t="str">
        <f>INDEX(G171:K171,1,MATCH(MAX(G175:K175),G175:K175,0))</f>
        <v>'V</v>
      </c>
      <c r="M175" s="21">
        <f>IF(AND(M171=A175, L175="'A"),1,0)</f>
        <v>0</v>
      </c>
      <c r="N175" s="17">
        <f>IF(AND(N171=A175, L175="'A"),1,0)</f>
        <v>0</v>
      </c>
      <c r="O175" s="17">
        <f>IF(AND(O171=A175, L175="'A"),1,0)</f>
        <v>0</v>
      </c>
      <c r="P175" s="17">
        <f>IF(AND(P171=A175, L175="'A"),1,0)</f>
        <v>0</v>
      </c>
      <c r="Q175" s="17">
        <f>IF(AND(Q171=A175, L175="'A"),1,0)</f>
        <v>0</v>
      </c>
      <c r="R175" s="17">
        <f>IF(AND(R171=A175, L175="'A"),1,0)</f>
        <v>0</v>
      </c>
      <c r="S175" s="17">
        <f>IF(AND(S171=A175, L175="'A"),1,0)</f>
        <v>0</v>
      </c>
      <c r="T175" s="17">
        <f>IF(AND(T171=A175, L175="'A"),1,0)</f>
        <v>0</v>
      </c>
      <c r="U175" s="17">
        <f>IF(AND(U171=A175, L175="'A"),1,0)</f>
        <v>0</v>
      </c>
      <c r="V175" s="22">
        <f>IF(AND(V171=A175, L175="'A"),1,0)</f>
        <v>0</v>
      </c>
      <c r="W175" s="21">
        <f>IF(AND(W171=A175, L175="'Z"),1,0)</f>
        <v>0</v>
      </c>
      <c r="X175" s="17">
        <f>IF(AND(X171=A175, L175="'Z"),1,0)</f>
        <v>0</v>
      </c>
      <c r="Y175" s="17">
        <f>IF(AND(Y171=A175, L175="'Z"),1,0)</f>
        <v>0</v>
      </c>
      <c r="Z175" s="17">
        <f>IF(AND(Z171=A175, L175="'Z"),1,0)</f>
        <v>0</v>
      </c>
      <c r="AA175" s="17">
        <f>IF(AND(AA171=A175, L175="'Z"),1,0)</f>
        <v>0</v>
      </c>
      <c r="AB175" s="17">
        <f>IF(AND(AB171=A175, L175="'Z"),1,0)</f>
        <v>0</v>
      </c>
      <c r="AC175" s="17">
        <f>IF(AND(AC171=A175, L175="'Z"),1,0)</f>
        <v>0</v>
      </c>
      <c r="AD175" s="17">
        <f>IF(AND(AD171=A175, L175="'Z"),1,0)</f>
        <v>0</v>
      </c>
      <c r="AE175" s="17">
        <f>IF(AND(AE171=A175, L175="'Z"),1,0)</f>
        <v>0</v>
      </c>
      <c r="AF175" s="22">
        <f>IF(AND(AF171=A175, L175="'Z"),1,0)</f>
        <v>0</v>
      </c>
      <c r="AG175" s="21">
        <f>IF(AND(AG171=A175, L175="'D"),1,0)</f>
        <v>0</v>
      </c>
      <c r="AH175" s="17">
        <f>IF(AND(AH171=A175, L175="'D"),1,0)</f>
        <v>0</v>
      </c>
      <c r="AI175" s="17">
        <f>IF(AND(AI171=A175, L175="'D"),1,0)</f>
        <v>0</v>
      </c>
      <c r="AJ175" s="17">
        <f>IF(AND(AJ171=A175, L175="'D"),1,0)</f>
        <v>0</v>
      </c>
      <c r="AK175" s="17">
        <f>IF(AND(AK171=A175, L175="'D"),1,0)</f>
        <v>0</v>
      </c>
      <c r="AL175" s="17">
        <f>IF(AND(AL171=A175, L175="'D"),1,0)</f>
        <v>0</v>
      </c>
      <c r="AM175" s="17">
        <f>IF(AND(AM171=A175, L175="'D"),1,0)</f>
        <v>0</v>
      </c>
      <c r="AN175" s="17">
        <f>IF(AND(AN171=A175, L175="'D"),1,0)</f>
        <v>0</v>
      </c>
      <c r="AO175" s="17">
        <f>IF(AND(AO171=A175, L175="'D"),1,0)</f>
        <v>0</v>
      </c>
      <c r="AP175" s="22">
        <f>IF(AND(AP171=A175, L175="'D"),1,0)</f>
        <v>0</v>
      </c>
      <c r="AQ175" s="21">
        <f>IF(AND(AQ171=A175, L175="'N"),1,0)</f>
        <v>0</v>
      </c>
      <c r="AR175" s="17">
        <f>IF(AND(AR171=A175, L175="'N"),1,0)</f>
        <v>0</v>
      </c>
      <c r="AS175" s="17">
        <f>IF(AND(AS171=A175, L175="'N"),1,0)</f>
        <v>0</v>
      </c>
      <c r="AT175" s="17">
        <f>IF(AND(AT171=A175, L175="'N"),1,0)</f>
        <v>0</v>
      </c>
      <c r="AU175" s="17">
        <f>IF(AND(AU171=A175, L175="'N"),1,0)</f>
        <v>0</v>
      </c>
      <c r="AV175" s="17">
        <f>IF(AND(AV171=A175, L175="'N"),1,0)</f>
        <v>0</v>
      </c>
      <c r="AW175" s="17">
        <f>IF(AND(AW171=A175, L175="'N"),1,0)</f>
        <v>0</v>
      </c>
      <c r="AX175" s="17">
        <f>IF(AND(AX171=A175, L175="'N"),1,0)</f>
        <v>0</v>
      </c>
      <c r="AY175" s="17">
        <f>IF(AND(AY171=A175, L175="'N"),1,0)</f>
        <v>0</v>
      </c>
      <c r="AZ175" s="22">
        <f>IF(AND(AZ171=A175, L175="'N"),1,0)</f>
        <v>0</v>
      </c>
      <c r="BA175" s="21">
        <f>IF(AND(BA171=A175, L175="'V"),1,0)</f>
        <v>0</v>
      </c>
      <c r="BB175" s="17">
        <f>IF(AND(BB171=A175, L175="'V"),1,0)</f>
        <v>0</v>
      </c>
      <c r="BC175" s="17">
        <f>IF(AND(BC171=A175, L175="'V"),1,0)</f>
        <v>0</v>
      </c>
      <c r="BD175" s="17">
        <f>IF(AND(BD171=A175, L175="'V"),1,0)</f>
        <v>0</v>
      </c>
      <c r="BE175" s="17">
        <f>IF(AND(BE171=A175, L175="'V"),1,0)</f>
        <v>0</v>
      </c>
      <c r="BF175" s="17">
        <f>IF(AND(BF171=A175, L175="'V"),1,0)</f>
        <v>0</v>
      </c>
      <c r="BG175" s="17">
        <f>IF(AND(BG171=A175, L175="'V"),1,0)</f>
        <v>1</v>
      </c>
      <c r="BH175" s="17">
        <f>IF(AND(BH171=A175, L175="'V"),1,0)</f>
        <v>0</v>
      </c>
      <c r="BI175" s="17">
        <f>IF(AND(BI171=A175, L175="'V"),1,0)</f>
        <v>0</v>
      </c>
      <c r="BJ175" s="22">
        <f>IF(AND(BJ171=A175, L175="'V"),1,0)</f>
        <v>0</v>
      </c>
      <c r="BK175" s="3">
        <f>IF(AND(L174="'A",BK171=L175),1,0)</f>
        <v>0</v>
      </c>
      <c r="BL175" s="4">
        <f>IF(AND(L174="'A",BL171=L175),1,0)</f>
        <v>0</v>
      </c>
      <c r="BM175" s="4">
        <f>IF(AND(L174="'A",BM171=L175),1,0)</f>
        <v>0</v>
      </c>
      <c r="BN175" s="4">
        <f>IF(AND(L174="'A",BN171=L175),1,0)</f>
        <v>0</v>
      </c>
      <c r="BO175" s="5">
        <f>IF(AND(L174="'A",BO171=L175),1,0)</f>
        <v>0</v>
      </c>
      <c r="BP175" s="3">
        <f>IF(AND(L174="'Z",BP171=L175),1,0)</f>
        <v>0</v>
      </c>
      <c r="BQ175" s="4">
        <f>IF(AND(L174="'Z",BQ171=L175),1,0)</f>
        <v>0</v>
      </c>
      <c r="BR175" s="4">
        <f>IF(AND(L174="'Z",BR171=L175),1,0)</f>
        <v>0</v>
      </c>
      <c r="BS175" s="4">
        <f>IF(AND(L174="'Z",BS171=L175),1,0)</f>
        <v>0</v>
      </c>
      <c r="BT175" s="5">
        <f>IF(AND(L174="'Z",BT171=L175),1,0)</f>
        <v>0</v>
      </c>
      <c r="BU175" s="3">
        <f>IF(AND(L174="'D",BU171=L175),1,0)</f>
        <v>0</v>
      </c>
      <c r="BV175" s="4">
        <f>IF(AND(L174="'D",BV171=L175),1,0)</f>
        <v>0</v>
      </c>
      <c r="BW175" s="4">
        <f>IF(AND(L174="'D",BW171=L175),1,0)</f>
        <v>0</v>
      </c>
      <c r="BX175" s="4">
        <f>IF(AND(L174="'D",BX171=L175),1,0)</f>
        <v>0</v>
      </c>
      <c r="BY175" s="5">
        <f>IF(AND(L174="'D",BY171=L175),1,0)</f>
        <v>0</v>
      </c>
      <c r="BZ175" s="3">
        <f>IF(AND(L174="'N",BZ171=L175),1,0)</f>
        <v>0</v>
      </c>
      <c r="CA175" s="4">
        <f>IF(AND(L174="'N",CA171=L175),1,0)</f>
        <v>0</v>
      </c>
      <c r="CB175" s="4">
        <f>IF(AND(L174="'N",CB171=L175),1,0)</f>
        <v>0</v>
      </c>
      <c r="CC175" s="4">
        <f>IF(AND(L174="'N",CC171=L175),1,0)</f>
        <v>0</v>
      </c>
      <c r="CD175" s="5">
        <f>IF(AND(L174="'N",CD171=L175),1,0)</f>
        <v>1</v>
      </c>
      <c r="CE175" s="3">
        <f>IF(AND(L174="'V",CE171=L175),1,0)</f>
        <v>0</v>
      </c>
      <c r="CF175" s="4">
        <f>IF(AND(L174="'V",CF171=L175),1,0)</f>
        <v>0</v>
      </c>
      <c r="CG175" s="4">
        <f>IF(AND(L174="'V",CG171=L175),1,0)</f>
        <v>0</v>
      </c>
      <c r="CH175" s="4">
        <f>IF(AND(L174="'V",CH171=L175),1,0)</f>
        <v>0</v>
      </c>
      <c r="CI175" s="5">
        <f>IF(AND(L174="'V",CI171=L175),1,0)</f>
        <v>0</v>
      </c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</row>
    <row r="176" spans="1:215">
      <c r="A176" s="16" t="s">
        <v>14</v>
      </c>
      <c r="B176" s="3">
        <f>IF(ISBLANK(HLOOKUP(A176,C162:L167,2,FALSE)),0,HLOOKUP(A176,C162:L167,2,FALSE) * (C156*B175+C157*C175+C158*D175+C159*E175+C160*F175))</f>
        <v>0</v>
      </c>
      <c r="C176" s="4">
        <f>IF(ISBLANK(HLOOKUP(A176,C162:L167,3,FALSE)),0,HLOOKUP(A176,C162:L167,3,FALSE) * (D156*B175+D157*C175+D158*D175+D159*E175+D160*F175))</f>
        <v>0</v>
      </c>
      <c r="D176" s="4">
        <f>IF(ISBLANK(HLOOKUP(A176,C162:L167,4,FALSE)),0,HLOOKUP(A176,C162:L167,4,FALSE) * (E156*B175+E157*C175+E158*D175+E159*E175+E160*F175))</f>
        <v>1.9290123456790122E-3</v>
      </c>
      <c r="E176" s="4">
        <f>IF(ISBLANK(HLOOKUP(A176,C162:L167,5,FALSE)),0,HLOOKUP(A176,C162:L167,5,FALSE) * (F156*B175+F157*C175+F158*D175+F159*E175+F160*F175))</f>
        <v>0</v>
      </c>
      <c r="F176" s="4">
        <f>IF(ISBLANK(HLOOKUP(A176,C162:L167,6,FALSE)),0,HLOOKUP(A176,C162:L167,6,FALSE) * (G156*B175+G157*C175+G158*D175+G159*E175+G160*F175))</f>
        <v>0</v>
      </c>
      <c r="G176" s="3">
        <f>IF(ISBLANK(HLOOKUP(A176,C162:L167,MATCH(G171,C155:G155,0)+1,FALSE)),0,HLOOKUP(L177,C155:G160,MATCH(G171,C155:G155,0)+1,FALSE)*B176)</f>
        <v>0</v>
      </c>
      <c r="H176" s="4">
        <f>IF(ISBLANK(HLOOKUP(A176,C162:L167,MATCH(H171,C155:G155,0)+1,FALSE)),0,HLOOKUP(L177,C155:G160,MATCH(H171,C155:G155,0)+1,FALSE)*C176)</f>
        <v>0</v>
      </c>
      <c r="I176" s="4">
        <f>IF(ISBLANK(HLOOKUP(A176,C162:L167,MATCH(I171,C155:G155,0)+1,FALSE)),0,HLOOKUP(L177,C155:G160,MATCH(I171,C155:G155,0)+1,FALSE)*D176)</f>
        <v>1.9290123456790122E-3</v>
      </c>
      <c r="J176" s="4">
        <f>IF(ISBLANK(HLOOKUP(A176,C162:L167,MATCH(J171,C155:G155,0)+1,FALSE)),0,HLOOKUP(L177,C155:G160,MATCH(J171,C155:G155,0)+1,FALSE)*E176)</f>
        <v>0</v>
      </c>
      <c r="K176" s="5">
        <f>IF(ISBLANK(HLOOKUP(A176,C162:L167,MATCH(K171,C155:G155,0)+1,FALSE)),0,HLOOKUP(L177,C155:G160,MATCH(K171,C155:G155,0)+1,FALSE)*F176)</f>
        <v>0</v>
      </c>
      <c r="L176" s="32" t="str">
        <f>INDEX(G171:K171,1,MATCH(MAX(G176:K176),G176:K176,0))</f>
        <v>'D</v>
      </c>
      <c r="M176" s="21">
        <f>IF(AND(M171=A176, L176="'A"),1,0)</f>
        <v>0</v>
      </c>
      <c r="N176" s="17">
        <f>IF(AND(N171=A176, L176="'A"),1,0)</f>
        <v>0</v>
      </c>
      <c r="O176" s="17">
        <f>IF(AND(O171=A176, L176="'A"),1,0)</f>
        <v>0</v>
      </c>
      <c r="P176" s="17">
        <f>IF(AND(P171=A176, L176="'A"),1,0)</f>
        <v>0</v>
      </c>
      <c r="Q176" s="17">
        <f>IF(AND(Q171=A176, L176="'A"),1,0)</f>
        <v>0</v>
      </c>
      <c r="R176" s="17">
        <f>IF(AND(R171=A176, L176="'A"),1,0)</f>
        <v>0</v>
      </c>
      <c r="S176" s="17">
        <f>IF(AND(S171=A176, L176="'A"),1,0)</f>
        <v>0</v>
      </c>
      <c r="T176" s="17">
        <f>IF(AND(T171=A176, L176="'A"),1,0)</f>
        <v>0</v>
      </c>
      <c r="U176" s="17">
        <f>IF(AND(U171=A176, L176="'A"),1,0)</f>
        <v>0</v>
      </c>
      <c r="V176" s="22">
        <f>IF(AND(V171=A176, L176="'A"),1,0)</f>
        <v>0</v>
      </c>
      <c r="W176" s="21">
        <f>IF(AND(W171=A176, L176="'Z"),1,0)</f>
        <v>0</v>
      </c>
      <c r="X176" s="17">
        <f>IF(AND(X171=A176, L176="'Z"),1,0)</f>
        <v>0</v>
      </c>
      <c r="Y176" s="17">
        <f>IF(AND(Y171=A176, L176="'Z"),1,0)</f>
        <v>0</v>
      </c>
      <c r="Z176" s="17">
        <f>IF(AND(Z171=A176, L176="'Z"),1,0)</f>
        <v>0</v>
      </c>
      <c r="AA176" s="17">
        <f>IF(AND(AA171=A176, L176="'Z"),1,0)</f>
        <v>0</v>
      </c>
      <c r="AB176" s="17">
        <f>IF(AND(AB171=A176, L176="'Z"),1,0)</f>
        <v>0</v>
      </c>
      <c r="AC176" s="17">
        <f>IF(AND(AC171=A176, L176="'Z"),1,0)</f>
        <v>0</v>
      </c>
      <c r="AD176" s="17">
        <f>IF(AND(AD171=A176, L176="'Z"),1,0)</f>
        <v>0</v>
      </c>
      <c r="AE176" s="17">
        <f>IF(AND(AE171=A176, L176="'Z"),1,0)</f>
        <v>0</v>
      </c>
      <c r="AF176" s="22">
        <f>IF(AND(AF171=A176, L176="'Z"),1,0)</f>
        <v>0</v>
      </c>
      <c r="AG176" s="21">
        <f>IF(AND(AG171=A176, L176="'D"),1,0)</f>
        <v>0</v>
      </c>
      <c r="AH176" s="17">
        <f>IF(AND(AH171=A176, L176="'D"),1,0)</f>
        <v>0</v>
      </c>
      <c r="AI176" s="17">
        <f>IF(AND(AI171=A176, L176="'D"),1,0)</f>
        <v>0</v>
      </c>
      <c r="AJ176" s="17">
        <f>IF(AND(AJ171=A176, L176="'D"),1,0)</f>
        <v>0</v>
      </c>
      <c r="AK176" s="17">
        <f>IF(AND(AK171=A176, L176="'D"),1,0)</f>
        <v>0</v>
      </c>
      <c r="AL176" s="17">
        <f>IF(AND(AL171=A176, L176="'D"),1,0)</f>
        <v>0</v>
      </c>
      <c r="AM176" s="17">
        <f>IF(AND(AM171=A176, L176="'D"),1,0)</f>
        <v>0</v>
      </c>
      <c r="AN176" s="17">
        <f>IF(AND(AN171=A176, L176="'D"),1,0)</f>
        <v>0</v>
      </c>
      <c r="AO176" s="17">
        <f>IF(AND(AO171=A176, L176="'D"),1,0)</f>
        <v>0</v>
      </c>
      <c r="AP176" s="22">
        <f>IF(AND(AP171=A176, L176="'D"),1,0)</f>
        <v>1</v>
      </c>
      <c r="AQ176" s="21">
        <f>IF(AND(AQ171=A176, L176="'N"),1,0)</f>
        <v>0</v>
      </c>
      <c r="AR176" s="17">
        <f>IF(AND(AR171=A176, L176="'N"),1,0)</f>
        <v>0</v>
      </c>
      <c r="AS176" s="17">
        <f>IF(AND(AS171=A176, L176="'N"),1,0)</f>
        <v>0</v>
      </c>
      <c r="AT176" s="17">
        <f>IF(AND(AT171=A176, L176="'N"),1,0)</f>
        <v>0</v>
      </c>
      <c r="AU176" s="17">
        <f>IF(AND(AU171=A176, L176="'N"),1,0)</f>
        <v>0</v>
      </c>
      <c r="AV176" s="17">
        <f>IF(AND(AV171=A176, L176="'N"),1,0)</f>
        <v>0</v>
      </c>
      <c r="AW176" s="17">
        <f>IF(AND(AW171=A176, L176="'N"),1,0)</f>
        <v>0</v>
      </c>
      <c r="AX176" s="17">
        <f>IF(AND(AX171=A176, L176="'N"),1,0)</f>
        <v>0</v>
      </c>
      <c r="AY176" s="17">
        <f>IF(AND(AY171=A176, L176="'N"),1,0)</f>
        <v>0</v>
      </c>
      <c r="AZ176" s="22">
        <f>IF(AND(AZ171=A176, L176="'N"),1,0)</f>
        <v>0</v>
      </c>
      <c r="BA176" s="21">
        <f>IF(AND(BA171=A176, L176="'V"),1,0)</f>
        <v>0</v>
      </c>
      <c r="BB176" s="17">
        <f>IF(AND(BB171=A176, L176="'V"),1,0)</f>
        <v>0</v>
      </c>
      <c r="BC176" s="17">
        <f>IF(AND(BC171=A176, L176="'V"),1,0)</f>
        <v>0</v>
      </c>
      <c r="BD176" s="17">
        <f>IF(AND(BD171=A176, L176="'V"),1,0)</f>
        <v>0</v>
      </c>
      <c r="BE176" s="17">
        <f>IF(AND(BE171=A176, L176="'V"),1,0)</f>
        <v>0</v>
      </c>
      <c r="BF176" s="17">
        <f>IF(AND(BF171=A176, L176="'V"),1,0)</f>
        <v>0</v>
      </c>
      <c r="BG176" s="17">
        <f>IF(AND(BG171=A176, L176="'V"),1,0)</f>
        <v>0</v>
      </c>
      <c r="BH176" s="17">
        <f>IF(AND(BH171=A176, L176="'V"),1,0)</f>
        <v>0</v>
      </c>
      <c r="BI176" s="17">
        <f>IF(AND(BI171=A176, L176="'V"),1,0)</f>
        <v>0</v>
      </c>
      <c r="BJ176" s="22">
        <f>IF(AND(BJ171=A176, L176="'V"),1,0)</f>
        <v>0</v>
      </c>
      <c r="BK176" s="3">
        <f>IF(AND(L175="'A",BK171=L176),1,0)</f>
        <v>0</v>
      </c>
      <c r="BL176" s="4">
        <f>IF(AND(L175="'A",BL171=L176),1,0)</f>
        <v>0</v>
      </c>
      <c r="BM176" s="4">
        <f>IF(AND(L175="'A",BM171=L176),1,0)</f>
        <v>0</v>
      </c>
      <c r="BN176" s="4">
        <f>IF(AND(L175="'A",BN171=L176),1,0)</f>
        <v>0</v>
      </c>
      <c r="BO176" s="5">
        <f>IF(AND(L175="'A",BO171=L176),1,0)</f>
        <v>0</v>
      </c>
      <c r="BP176" s="3">
        <f>IF(AND(L175="'Z",BP171=L176),1,0)</f>
        <v>0</v>
      </c>
      <c r="BQ176" s="4">
        <f>IF(AND(L175="'Z",BQ171=L176),1,0)</f>
        <v>0</v>
      </c>
      <c r="BR176" s="4">
        <f>IF(AND(L175="'Z",BR171=L176),1,0)</f>
        <v>0</v>
      </c>
      <c r="BS176" s="4">
        <f>IF(AND(L175="'Z",BS171=L176),1,0)</f>
        <v>0</v>
      </c>
      <c r="BT176" s="5">
        <f>IF(AND(L175="'Z",BT171=L176),1,0)</f>
        <v>0</v>
      </c>
      <c r="BU176" s="3">
        <f>IF(AND(L175="'D",BU171=L176),1,0)</f>
        <v>0</v>
      </c>
      <c r="BV176" s="4">
        <f>IF(AND(L175="'D",BV171=L176),1,0)</f>
        <v>0</v>
      </c>
      <c r="BW176" s="4">
        <f>IF(AND(L175="'D",BW171=L176),1,0)</f>
        <v>0</v>
      </c>
      <c r="BX176" s="4">
        <f>IF(AND(L175="'D",BX171=L176),1,0)</f>
        <v>0</v>
      </c>
      <c r="BY176" s="5">
        <f>IF(AND(L175="'D",BY171=L176),1,0)</f>
        <v>0</v>
      </c>
      <c r="BZ176" s="3">
        <f>IF(AND(L175="'N",BZ171=L176),1,0)</f>
        <v>0</v>
      </c>
      <c r="CA176" s="4">
        <f>IF(AND(L175="'N",CA171=L176),1,0)</f>
        <v>0</v>
      </c>
      <c r="CB176" s="4">
        <f>IF(AND(L175="'N",CB171=L176),1,0)</f>
        <v>0</v>
      </c>
      <c r="CC176" s="4">
        <f>IF(AND(L175="'N",CC171=L176),1,0)</f>
        <v>0</v>
      </c>
      <c r="CD176" s="5">
        <f>IF(AND(L175="'N",CD171=L176),1,0)</f>
        <v>0</v>
      </c>
      <c r="CE176" s="3">
        <f>IF(AND(L175="'V",CE171=L176),1,0)</f>
        <v>0</v>
      </c>
      <c r="CF176" s="4">
        <f>IF(AND(L175="'V",CF171=L176),1,0)</f>
        <v>0</v>
      </c>
      <c r="CG176" s="4">
        <f>IF(AND(L175="'V",CG171=L176),1,0)</f>
        <v>1</v>
      </c>
      <c r="CH176" s="4">
        <f>IF(AND(L175="'V",CH171=L176),1,0)</f>
        <v>0</v>
      </c>
      <c r="CI176" s="5">
        <f>IF(AND(L175="'V",CI171=L176),1,0)</f>
        <v>0</v>
      </c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</row>
    <row r="177" spans="1:215">
      <c r="A177" s="16" t="s">
        <v>9</v>
      </c>
      <c r="B177" s="3">
        <f>IF(ISBLANK(HLOOKUP(A177,C162:L167,2,FALSE)),0,HLOOKUP(A177,C162:L167,2,FALSE) * (C156*B176+C157*C176+C158*D176+C159*E176+C160*F176))</f>
        <v>0</v>
      </c>
      <c r="C177" s="4">
        <f>IF(ISBLANK(HLOOKUP(A177,C162:L167,3,FALSE)),0,HLOOKUP(A177,C162:L167,3,FALSE) * (D156*B176+D157*C176+D158*D176+D159*E176+D160*F176))</f>
        <v>0</v>
      </c>
      <c r="D177" s="4">
        <f>IF(ISBLANK(HLOOKUP(A177,C162:L167,4,FALSE)),0,HLOOKUP(A177,C162:L167,4,FALSE) * (E156*B176+E157*C176+E158*D176+E159*E176+E160*F176))</f>
        <v>0</v>
      </c>
      <c r="E177" s="4">
        <f>IF(ISBLANK(HLOOKUP(A177,C162:L167,5,FALSE)),0,HLOOKUP(A177,C162:L167,5,FALSE) * (F156*B176+F157*C176+F158*D176+F159*E176+F160*F176))</f>
        <v>9.6450617283950612E-4</v>
      </c>
      <c r="F177" s="4">
        <f>IF(ISBLANK(HLOOKUP(A177,C162:L167,6,FALSE)),0,HLOOKUP(A177,C162:L167,6,FALSE) * (G156*B176+G157*C176+G158*D176+G159*E176+G160*F176))</f>
        <v>0</v>
      </c>
      <c r="G177" s="3">
        <f>IF(ISBLANK(HLOOKUP(A177,C162:L167,MATCH(G171,C155:G155,0)+1,FALSE)),0,HLOOKUP(L178,C155:G160,MATCH(G171,C155:G155,0)+1,FALSE)*B177)</f>
        <v>0</v>
      </c>
      <c r="H177" s="4">
        <f>IF(ISBLANK(HLOOKUP(A177,C162:L167,MATCH(H171,C155:G155,0)+1,FALSE)),0,HLOOKUP(L178,C155:G160,MATCH(H171,C155:G155,0)+1,FALSE)*C177)</f>
        <v>0</v>
      </c>
      <c r="I177" s="4">
        <f>IF(ISBLANK(HLOOKUP(A177,C162:L167,MATCH(I171,C155:G155,0)+1,FALSE)),0,HLOOKUP(L178,C155:G160,MATCH(I171,C155:G155,0)+1,FALSE)*D177)</f>
        <v>0</v>
      </c>
      <c r="J177" s="4">
        <f>IF(ISBLANK(HLOOKUP(A177,C162:L167,MATCH(J171,C155:G155,0)+1,FALSE)),0,HLOOKUP(L178,C155:G160,MATCH(J171,C155:G155,0)+1,FALSE)*E177)</f>
        <v>3.2150205761316867E-4</v>
      </c>
      <c r="K177" s="5">
        <f>IF(ISBLANK(HLOOKUP(A177,C162:L167,MATCH(K171,C155:G155,0)+1,FALSE)),0,HLOOKUP(L178,C155:G160,MATCH(K171,C155:G155,0)+1,FALSE)*F177)</f>
        <v>0</v>
      </c>
      <c r="L177" s="32" t="str">
        <f>INDEX(G171:K171,1,MATCH(MAX(G177:K177),G177:K177,0))</f>
        <v>'N</v>
      </c>
      <c r="M177" s="21">
        <f>IF(AND(M171=A177, L177="'A"),1,0)</f>
        <v>0</v>
      </c>
      <c r="N177" s="17">
        <f>IF(AND(N171=A177, L177="'A"),1,0)</f>
        <v>0</v>
      </c>
      <c r="O177" s="17">
        <f>IF(AND(O171=A177, L177="'A"),1,0)</f>
        <v>0</v>
      </c>
      <c r="P177" s="17">
        <f>IF(AND(P171=A177, L177="'A"),1,0)</f>
        <v>0</v>
      </c>
      <c r="Q177" s="17">
        <f>IF(AND(Q171=A177, L177="'A"),1,0)</f>
        <v>0</v>
      </c>
      <c r="R177" s="17">
        <f>IF(AND(R171=A177, L177="'A"),1,0)</f>
        <v>0</v>
      </c>
      <c r="S177" s="17">
        <f>IF(AND(S171=A177, L177="'A"),1,0)</f>
        <v>0</v>
      </c>
      <c r="T177" s="17">
        <f>IF(AND(T171=A177, L177="'A"),1,0)</f>
        <v>0</v>
      </c>
      <c r="U177" s="17">
        <f>IF(AND(U171=A177, L177="'A"),1,0)</f>
        <v>0</v>
      </c>
      <c r="V177" s="22">
        <f>IF(AND(V171=A177, L177="'A"),1,0)</f>
        <v>0</v>
      </c>
      <c r="W177" s="21">
        <f>IF(AND(W171=A177, L177="'Z"),1,0)</f>
        <v>0</v>
      </c>
      <c r="X177" s="17">
        <f>IF(AND(X171=A177, L177="'Z"),1,0)</f>
        <v>0</v>
      </c>
      <c r="Y177" s="17">
        <f>IF(AND(Y171=A177, L177="'Z"),1,0)</f>
        <v>0</v>
      </c>
      <c r="Z177" s="17">
        <f>IF(AND(Z171=A177, L177="'Z"),1,0)</f>
        <v>0</v>
      </c>
      <c r="AA177" s="17">
        <f>IF(AND(AA171=A177, L177="'Z"),1,0)</f>
        <v>0</v>
      </c>
      <c r="AB177" s="17">
        <f>IF(AND(AB171=A177, L177="'Z"),1,0)</f>
        <v>0</v>
      </c>
      <c r="AC177" s="17">
        <f>IF(AND(AC171=A177, L177="'Z"),1,0)</f>
        <v>0</v>
      </c>
      <c r="AD177" s="17">
        <f>IF(AND(AD171=A177, L177="'Z"),1,0)</f>
        <v>0</v>
      </c>
      <c r="AE177" s="17">
        <f>IF(AND(AE171=A177, L177="'Z"),1,0)</f>
        <v>0</v>
      </c>
      <c r="AF177" s="22">
        <f>IF(AND(AF171=A177, L177="'Z"),1,0)</f>
        <v>0</v>
      </c>
      <c r="AG177" s="21">
        <f>IF(AND(AG171=A177, L177="'D"),1,0)</f>
        <v>0</v>
      </c>
      <c r="AH177" s="17">
        <f>IF(AND(AH171=A177, L177="'D"),1,0)</f>
        <v>0</v>
      </c>
      <c r="AI177" s="17">
        <f>IF(AND(AI171=A177, L177="'D"),1,0)</f>
        <v>0</v>
      </c>
      <c r="AJ177" s="17">
        <f>IF(AND(AJ171=A177, L177="'D"),1,0)</f>
        <v>0</v>
      </c>
      <c r="AK177" s="17">
        <f>IF(AND(AK171=A177, L177="'D"),1,0)</f>
        <v>0</v>
      </c>
      <c r="AL177" s="17">
        <f>IF(AND(AL171=A177, L177="'D"),1,0)</f>
        <v>0</v>
      </c>
      <c r="AM177" s="17">
        <f>IF(AND(AM171=A177, L177="'D"),1,0)</f>
        <v>0</v>
      </c>
      <c r="AN177" s="17">
        <f>IF(AND(AN171=A177, L177="'D"),1,0)</f>
        <v>0</v>
      </c>
      <c r="AO177" s="17">
        <f>IF(AND(AO171=A177, L177="'D"),1,0)</f>
        <v>0</v>
      </c>
      <c r="AP177" s="22">
        <f>IF(AND(AP171=A177, L177="'D"),1,0)</f>
        <v>0</v>
      </c>
      <c r="AQ177" s="21">
        <f>IF(AND(AQ171=A177, L177="'N"),1,0)</f>
        <v>0</v>
      </c>
      <c r="AR177" s="17">
        <f>IF(AND(AR171=A177, L177="'N"),1,0)</f>
        <v>0</v>
      </c>
      <c r="AS177" s="17">
        <f>IF(AND(AS171=A177, L177="'N"),1,0)</f>
        <v>0</v>
      </c>
      <c r="AT177" s="17">
        <f>IF(AND(AT171=A177, L177="'N"),1,0)</f>
        <v>0</v>
      </c>
      <c r="AU177" s="17">
        <f>IF(AND(AU171=A177, L177="'N"),1,0)</f>
        <v>1</v>
      </c>
      <c r="AV177" s="17">
        <f>IF(AND(AV171=A177, L177="'N"),1,0)</f>
        <v>0</v>
      </c>
      <c r="AW177" s="17">
        <f>IF(AND(AW171=A177, L177="'N"),1,0)</f>
        <v>0</v>
      </c>
      <c r="AX177" s="17">
        <f>IF(AND(AX171=A177, L177="'N"),1,0)</f>
        <v>0</v>
      </c>
      <c r="AY177" s="17">
        <f>IF(AND(AY171=A177, L177="'N"),1,0)</f>
        <v>0</v>
      </c>
      <c r="AZ177" s="22">
        <f>IF(AND(AZ171=A177, L177="'N"),1,0)</f>
        <v>0</v>
      </c>
      <c r="BA177" s="21">
        <f>IF(AND(BA171=A177, L177="'V"),1,0)</f>
        <v>0</v>
      </c>
      <c r="BB177" s="17">
        <f>IF(AND(BB171=A177, L177="'V"),1,0)</f>
        <v>0</v>
      </c>
      <c r="BC177" s="17">
        <f>IF(AND(BC171=A177, L177="'V"),1,0)</f>
        <v>0</v>
      </c>
      <c r="BD177" s="17">
        <f>IF(AND(BD171=A177, L177="'V"),1,0)</f>
        <v>0</v>
      </c>
      <c r="BE177" s="17">
        <f>IF(AND(BE171=A177, L177="'V"),1,0)</f>
        <v>0</v>
      </c>
      <c r="BF177" s="17">
        <f>IF(AND(BF171=A177, L177="'V"),1,0)</f>
        <v>0</v>
      </c>
      <c r="BG177" s="17">
        <f>IF(AND(BG171=A177, L177="'V"),1,0)</f>
        <v>0</v>
      </c>
      <c r="BH177" s="17">
        <f>IF(AND(BH171=A177, L177="'V"),1,0)</f>
        <v>0</v>
      </c>
      <c r="BI177" s="17">
        <f>IF(AND(BI171=A177, L177="'V"),1,0)</f>
        <v>0</v>
      </c>
      <c r="BJ177" s="22">
        <f>IF(AND(BJ171=A177, L177="'V"),1,0)</f>
        <v>0</v>
      </c>
      <c r="BK177" s="3">
        <f>IF(AND(L176="'A",BK171=L177),1,0)</f>
        <v>0</v>
      </c>
      <c r="BL177" s="4">
        <f>IF(AND(L176="'A",BL171=L177),1,0)</f>
        <v>0</v>
      </c>
      <c r="BM177" s="4">
        <f>IF(AND(L176="'A",BM171=L177),1,0)</f>
        <v>0</v>
      </c>
      <c r="BN177" s="4">
        <f>IF(AND(L176="'A",BN171=L177),1,0)</f>
        <v>0</v>
      </c>
      <c r="BO177" s="5">
        <f>IF(AND(L176="'A",BO171=L177),1,0)</f>
        <v>0</v>
      </c>
      <c r="BP177" s="3">
        <f>IF(AND(L176="'Z",BP171=L177),1,0)</f>
        <v>0</v>
      </c>
      <c r="BQ177" s="4">
        <f>IF(AND(L176="'Z",BQ171=L177),1,0)</f>
        <v>0</v>
      </c>
      <c r="BR177" s="4">
        <f>IF(AND(L176="'Z",BR171=L177),1,0)</f>
        <v>0</v>
      </c>
      <c r="BS177" s="4">
        <f>IF(AND(L176="'Z",BS171=L177),1,0)</f>
        <v>0</v>
      </c>
      <c r="BT177" s="5">
        <f>IF(AND(L176="'Z",BT171=L177),1,0)</f>
        <v>0</v>
      </c>
      <c r="BU177" s="3">
        <f>IF(AND(L176="'D",BU171=L177),1,0)</f>
        <v>0</v>
      </c>
      <c r="BV177" s="4">
        <f>IF(AND(L176="'D",BV171=L177),1,0)</f>
        <v>0</v>
      </c>
      <c r="BW177" s="4">
        <f>IF(AND(L176="'D",BW171=L177),1,0)</f>
        <v>0</v>
      </c>
      <c r="BX177" s="4">
        <f>IF(AND(L176="'D",BX171=L177),1,0)</f>
        <v>1</v>
      </c>
      <c r="BY177" s="5">
        <f>IF(AND(L176="'D",BY171=L177),1,0)</f>
        <v>0</v>
      </c>
      <c r="BZ177" s="3">
        <f>IF(AND(L176="'N",BZ171=L177),1,0)</f>
        <v>0</v>
      </c>
      <c r="CA177" s="4">
        <f>IF(AND(L176="'N",CA171=L177),1,0)</f>
        <v>0</v>
      </c>
      <c r="CB177" s="4">
        <f>IF(AND(L176="'N",CB171=L177),1,0)</f>
        <v>0</v>
      </c>
      <c r="CC177" s="4">
        <f>IF(AND(L176="'N",CC171=L177),1,0)</f>
        <v>0</v>
      </c>
      <c r="CD177" s="5">
        <f>IF(AND(L176="'N",CD171=L177),1,0)</f>
        <v>0</v>
      </c>
      <c r="CE177" s="3">
        <f>IF(AND(L176="'V",CE171=L177),1,0)</f>
        <v>0</v>
      </c>
      <c r="CF177" s="4">
        <f>IF(AND(L176="'V",CF171=L177),1,0)</f>
        <v>0</v>
      </c>
      <c r="CG177" s="4">
        <f>IF(AND(L176="'V",CG171=L177),1,0)</f>
        <v>0</v>
      </c>
      <c r="CH177" s="4">
        <f>IF(AND(L176="'V",CH171=L177),1,0)</f>
        <v>0</v>
      </c>
      <c r="CI177" s="5">
        <f>IF(AND(L176="'V",CI171=L177),1,0)</f>
        <v>0</v>
      </c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</row>
    <row r="178" spans="1:215">
      <c r="A178" s="16" t="s">
        <v>6</v>
      </c>
      <c r="B178" s="3">
        <f>IF(ISBLANK(HLOOKUP(A178,C162:L167,2,FALSE)),0,HLOOKUP(A178,C162:L167,2,FALSE) * (C156*B177+C157*C177+C158*D177+C159*E177+C160*F177))</f>
        <v>0</v>
      </c>
      <c r="C178" s="4">
        <f>IF(ISBLANK(HLOOKUP(A178,C162:L167,3,FALSE)),0,HLOOKUP(A178,C162:L167,3,FALSE) * (D156*B177+D157*C177+D158*D177+D159*E177+D160*F177))</f>
        <v>3.2150205761316867E-4</v>
      </c>
      <c r="D178" s="4">
        <f>IF(ISBLANK(HLOOKUP(A178,C162:L167,4,FALSE)),0,HLOOKUP(A178,C162:L167,4,FALSE) * (E156*B177+E157*C177+E158*D177+E159*E177+E160*F177))</f>
        <v>0</v>
      </c>
      <c r="E178" s="4">
        <f>IF(ISBLANK(HLOOKUP(A178,C162:L167,5,FALSE)),0,HLOOKUP(A178,C162:L167,5,FALSE) * (F156*B177+F157*C177+F158*D177+F159*E177+F160*F177))</f>
        <v>0</v>
      </c>
      <c r="F178" s="4">
        <f>IF(ISBLANK(HLOOKUP(A178,C162:L167,6,FALSE)),0,HLOOKUP(A178,C162:L167,6,FALSE) * (G156*B177+G157*C177+G158*D177+G159*E177+G160*F177))</f>
        <v>0</v>
      </c>
      <c r="G178" s="3">
        <f>IF(ISBLANK(HLOOKUP(A178,C162:L167,MATCH(G171,C155:G155,0)+1,FALSE)),0,HLOOKUP(A178,C162:L167,MATCH(G171,C155:G155,0)+1,FALSE))</f>
        <v>0</v>
      </c>
      <c r="H178" s="4">
        <f>IF(ISBLANK(HLOOKUP(A178,C162:L167,MATCH(H171,C155:G155,0)+1,FALSE)),0,HLOOKUP(A178,C162:L167,MATCH(H171,C155:G155,0)+1,FALSE))</f>
        <v>1</v>
      </c>
      <c r="I178" s="4">
        <f>IF(ISBLANK(HLOOKUP(A178,C162:L167,MATCH(I171,C155:G155,0)+1,FALSE)),0,HLOOKUP(A178,C162:L167,MATCH(I171,C155:G155,0)+1,FALSE))</f>
        <v>0</v>
      </c>
      <c r="J178" s="4">
        <f>IF(ISBLANK(HLOOKUP(A178,C162:L167,MATCH(J171,C155:G155,0)+1,FALSE)),0,HLOOKUP(A178,C162:L167,MATCH(J171,C155:G155,0)+1,FALSE))</f>
        <v>0</v>
      </c>
      <c r="K178" s="5">
        <f>IF(ISBLANK(HLOOKUP(A178,C162:L167,MATCH(K171,C155:G155,0)+1,FALSE)),0,HLOOKUP(A178,C162:L167,MATCH(K171,C155:G155,0)+1,FALSE))</f>
        <v>0</v>
      </c>
      <c r="L178" s="32" t="str">
        <f>INDEX(G171:K171,1,MATCH(MAX(G178:K178),G178:K178,0))</f>
        <v>'Z</v>
      </c>
      <c r="M178" s="21">
        <f>IF(AND(M171=A178, L178="'A"),1,0)</f>
        <v>0</v>
      </c>
      <c r="N178" s="17">
        <f>IF(AND(N171=A178, L178="'A"),1,0)</f>
        <v>0</v>
      </c>
      <c r="O178" s="17">
        <f>IF(AND(O171=A178, L178="'A"),1,0)</f>
        <v>0</v>
      </c>
      <c r="P178" s="17">
        <f>IF(AND(P171=A178, L178="'A"),1,0)</f>
        <v>0</v>
      </c>
      <c r="Q178" s="17">
        <f>IF(AND(Q171=A178, L178="'A"),1,0)</f>
        <v>0</v>
      </c>
      <c r="R178" s="17">
        <f>IF(AND(R171=A178, L178="'A"),1,0)</f>
        <v>0</v>
      </c>
      <c r="S178" s="17">
        <f>IF(AND(S171=A178, L178="'A"),1,0)</f>
        <v>0</v>
      </c>
      <c r="T178" s="17">
        <f>IF(AND(T171=A178, L178="'A"),1,0)</f>
        <v>0</v>
      </c>
      <c r="U178" s="17">
        <f>IF(AND(U171=A178, L178="'A"),1,0)</f>
        <v>0</v>
      </c>
      <c r="V178" s="22">
        <f>IF(AND(V171=A178, L178="'A"),1,0)</f>
        <v>0</v>
      </c>
      <c r="W178" s="21">
        <f>IF(AND(W171=A178, L178="'Z"),1,0)</f>
        <v>0</v>
      </c>
      <c r="X178" s="17">
        <f>IF(AND(X171=A178, L178="'Z"),1,0)</f>
        <v>1</v>
      </c>
      <c r="Y178" s="17">
        <f>IF(AND(Y171=A178, L178="'Z"),1,0)</f>
        <v>0</v>
      </c>
      <c r="Z178" s="17">
        <f>IF(AND(Z171=A178, L178="'Z"),1,0)</f>
        <v>0</v>
      </c>
      <c r="AA178" s="17">
        <f>IF(AND(AA171=A178, L178="'Z"),1,0)</f>
        <v>0</v>
      </c>
      <c r="AB178" s="17">
        <f>IF(AND(AB171=A178, L178="'Z"),1,0)</f>
        <v>0</v>
      </c>
      <c r="AC178" s="17">
        <f>IF(AND(AC171=A178, L178="'Z"),1,0)</f>
        <v>0</v>
      </c>
      <c r="AD178" s="17">
        <f>IF(AND(AD171=A178, L178="'Z"),1,0)</f>
        <v>0</v>
      </c>
      <c r="AE178" s="17">
        <f>IF(AND(AE171=A178, L178="'Z"),1,0)</f>
        <v>0</v>
      </c>
      <c r="AF178" s="22">
        <f>IF(AND(AF171=A178, L178="'Z"),1,0)</f>
        <v>0</v>
      </c>
      <c r="AG178" s="21">
        <f>IF(AND(AG171=A178, L178="'D"),1,0)</f>
        <v>0</v>
      </c>
      <c r="AH178" s="17">
        <f>IF(AND(AH171=A178, L178="'D"),1,0)</f>
        <v>0</v>
      </c>
      <c r="AI178" s="17">
        <f>IF(AND(AI171=A178, L178="'D"),1,0)</f>
        <v>0</v>
      </c>
      <c r="AJ178" s="17">
        <f>IF(AND(AJ171=A178, L178="'D"),1,0)</f>
        <v>0</v>
      </c>
      <c r="AK178" s="17">
        <f>IF(AND(AK171=A178, L178="'D"),1,0)</f>
        <v>0</v>
      </c>
      <c r="AL178" s="17">
        <f>IF(AND(AL171=A178, L178="'D"),1,0)</f>
        <v>0</v>
      </c>
      <c r="AM178" s="17">
        <f>IF(AND(AM171=A178, L178="'D"),1,0)</f>
        <v>0</v>
      </c>
      <c r="AN178" s="17">
        <f>IF(AND(AN171=A178, L178="'D"),1,0)</f>
        <v>0</v>
      </c>
      <c r="AO178" s="17">
        <f>IF(AND(AO171=A178, L178="'D"),1,0)</f>
        <v>0</v>
      </c>
      <c r="AP178" s="22">
        <f>IF(AND(AP171=A178, L178="'D"),1,0)</f>
        <v>0</v>
      </c>
      <c r="AQ178" s="21">
        <f>IF(AND(AQ171=A178, L178="'N"),1,0)</f>
        <v>0</v>
      </c>
      <c r="AR178" s="17">
        <f>IF(AND(AR171=A178, L178="'N"),1,0)</f>
        <v>0</v>
      </c>
      <c r="AS178" s="17">
        <f>IF(AND(AS171=A178, L178="'N"),1,0)</f>
        <v>0</v>
      </c>
      <c r="AT178" s="17">
        <f>IF(AND(AT171=A178, L178="'N"),1,0)</f>
        <v>0</v>
      </c>
      <c r="AU178" s="17">
        <f>IF(AND(AU171=A178, L178="'N"),1,0)</f>
        <v>0</v>
      </c>
      <c r="AV178" s="17">
        <f>IF(AND(AV171=A178, L178="'N"),1,0)</f>
        <v>0</v>
      </c>
      <c r="AW178" s="17">
        <f>IF(AND(AW171=A178, L178="'N"),1,0)</f>
        <v>0</v>
      </c>
      <c r="AX178" s="17">
        <f>IF(AND(AX171=A178, L178="'N"),1,0)</f>
        <v>0</v>
      </c>
      <c r="AY178" s="17">
        <f>IF(AND(AY171=A178, L178="'N"),1,0)</f>
        <v>0</v>
      </c>
      <c r="AZ178" s="22">
        <f>IF(AND(AZ171=A178, L178="'N"),1,0)</f>
        <v>0</v>
      </c>
      <c r="BA178" s="21">
        <f>IF(AND(BA171=A178, L178="'V"),1,0)</f>
        <v>0</v>
      </c>
      <c r="BB178" s="17">
        <f>IF(AND(BB171=A178, L178="'V"),1,0)</f>
        <v>0</v>
      </c>
      <c r="BC178" s="17">
        <f>IF(AND(BC171=A178, L178="'V"),1,0)</f>
        <v>0</v>
      </c>
      <c r="BD178" s="17">
        <f>IF(AND(BD171=A178, L178="'V"),1,0)</f>
        <v>0</v>
      </c>
      <c r="BE178" s="17">
        <f>IF(AND(BE171=A178, L178="'V"),1,0)</f>
        <v>0</v>
      </c>
      <c r="BF178" s="17">
        <f>IF(AND(BF171=A178, L178="'V"),1,0)</f>
        <v>0</v>
      </c>
      <c r="BG178" s="17">
        <f>IF(AND(BG171=A178, L178="'V"),1,0)</f>
        <v>0</v>
      </c>
      <c r="BH178" s="17">
        <f>IF(AND(BH171=A178, L178="'V"),1,0)</f>
        <v>0</v>
      </c>
      <c r="BI178" s="17">
        <f>IF(AND(BI171=A178, L178="'V"),1,0)</f>
        <v>0</v>
      </c>
      <c r="BJ178" s="22">
        <f>IF(AND(BJ171=A178, L178="'V"),1,0)</f>
        <v>0</v>
      </c>
      <c r="BK178" s="3">
        <f>IF(AND(L177="'A",BK171=L178),1,0)</f>
        <v>0</v>
      </c>
      <c r="BL178" s="4">
        <f>IF(AND(L177="'A",BL171=L178),1,0)</f>
        <v>0</v>
      </c>
      <c r="BM178" s="4">
        <f>IF(AND(L177="'A",BM171=L178),1,0)</f>
        <v>0</v>
      </c>
      <c r="BN178" s="4">
        <f>IF(AND(L177="'A",BN171=L178),1,0)</f>
        <v>0</v>
      </c>
      <c r="BO178" s="5">
        <f>IF(AND(L177="'A",BO171=L178),1,0)</f>
        <v>0</v>
      </c>
      <c r="BP178" s="3">
        <f>IF(AND(L177="'Z",BP171=L178),1,0)</f>
        <v>0</v>
      </c>
      <c r="BQ178" s="4">
        <f>IF(AND(L177="'Z",BQ171=L178),1,0)</f>
        <v>0</v>
      </c>
      <c r="BR178" s="4">
        <f>IF(AND(L177="'Z",BR171=L178),1,0)</f>
        <v>0</v>
      </c>
      <c r="BS178" s="4">
        <f>IF(AND(L177="'Z",BS171=L178),1,0)</f>
        <v>0</v>
      </c>
      <c r="BT178" s="5">
        <f>IF(AND(L177="'Z",BT171=L178),1,0)</f>
        <v>0</v>
      </c>
      <c r="BU178" s="3">
        <f>IF(AND(L177="'D",BU171=L178),1,0)</f>
        <v>0</v>
      </c>
      <c r="BV178" s="4">
        <f>IF(AND(L177="'D",BV171=L178),1,0)</f>
        <v>0</v>
      </c>
      <c r="BW178" s="4">
        <f>IF(AND(L177="'D",BW171=L178),1,0)</f>
        <v>0</v>
      </c>
      <c r="BX178" s="4">
        <f>IF(AND(L177="'D",BX171=L178),1,0)</f>
        <v>0</v>
      </c>
      <c r="BY178" s="5">
        <f>IF(AND(L177="'D",BY171=L178),1,0)</f>
        <v>0</v>
      </c>
      <c r="BZ178" s="3">
        <f>IF(AND(L177="'N",BZ171=L178),1,0)</f>
        <v>0</v>
      </c>
      <c r="CA178" s="4">
        <f>IF(AND(L177="'N",CA171=L178),1,0)</f>
        <v>1</v>
      </c>
      <c r="CB178" s="4">
        <f>IF(AND(L177="'N",CB171=L178),1,0)</f>
        <v>0</v>
      </c>
      <c r="CC178" s="4">
        <f>IF(AND(L177="'N",CC171=L178),1,0)</f>
        <v>0</v>
      </c>
      <c r="CD178" s="5">
        <f>IF(AND(L177="'N",CD171=L178),1,0)</f>
        <v>0</v>
      </c>
      <c r="CE178" s="3">
        <f>IF(AND(L177="'V",CE171=L178),1,0)</f>
        <v>0</v>
      </c>
      <c r="CF178" s="4">
        <f>IF(AND(L177="'V",CF171=L178),1,0)</f>
        <v>0</v>
      </c>
      <c r="CG178" s="4">
        <f>IF(AND(L177="'V",CG171=L178),1,0)</f>
        <v>0</v>
      </c>
      <c r="CH178" s="4">
        <f>IF(AND(L177="'V",CH171=L178),1,0)</f>
        <v>0</v>
      </c>
      <c r="CI178" s="5">
        <f>IF(AND(L177="'V",CI171=L178),1,0)</f>
        <v>0</v>
      </c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</row>
    <row r="179" spans="1:215">
      <c r="A179" s="16"/>
      <c r="B179" s="3"/>
      <c r="C179" s="4"/>
      <c r="D179" s="4"/>
      <c r="E179" s="4"/>
      <c r="F179" s="4"/>
      <c r="G179" s="3"/>
      <c r="H179" s="4"/>
      <c r="I179" s="4"/>
      <c r="J179" s="4"/>
      <c r="K179" s="5"/>
      <c r="L179" s="32"/>
      <c r="M179" s="21"/>
      <c r="N179" s="17"/>
      <c r="O179" s="17"/>
      <c r="P179" s="17"/>
      <c r="Q179" s="17"/>
      <c r="R179" s="17"/>
      <c r="S179" s="17"/>
      <c r="T179" s="17"/>
      <c r="U179" s="17"/>
      <c r="V179" s="22"/>
      <c r="W179" s="21"/>
      <c r="X179" s="17"/>
      <c r="Y179" s="17"/>
      <c r="Z179" s="17"/>
      <c r="AA179" s="17"/>
      <c r="AB179" s="17"/>
      <c r="AC179" s="17"/>
      <c r="AD179" s="17"/>
      <c r="AE179" s="17"/>
      <c r="AF179" s="22"/>
      <c r="AG179" s="21"/>
      <c r="AH179" s="17"/>
      <c r="AI179" s="17"/>
      <c r="AJ179" s="17"/>
      <c r="AK179" s="17"/>
      <c r="AL179" s="17"/>
      <c r="AM179" s="17"/>
      <c r="AN179" s="17"/>
      <c r="AO179" s="17"/>
      <c r="AP179" s="22"/>
      <c r="AQ179" s="21"/>
      <c r="AR179" s="17"/>
      <c r="AS179" s="17"/>
      <c r="AT179" s="17"/>
      <c r="AU179" s="17"/>
      <c r="AV179" s="17"/>
      <c r="AW179" s="17"/>
      <c r="AX179" s="17"/>
      <c r="AY179" s="17"/>
      <c r="AZ179" s="22"/>
      <c r="BA179" s="21"/>
      <c r="BB179" s="17"/>
      <c r="BC179" s="17"/>
      <c r="BD179" s="17"/>
      <c r="BE179" s="17"/>
      <c r="BF179" s="17"/>
      <c r="BG179" s="17"/>
      <c r="BH179" s="17"/>
      <c r="BI179" s="17"/>
      <c r="BJ179" s="22"/>
      <c r="BK179" s="3"/>
      <c r="BL179" s="4"/>
      <c r="BM179" s="4"/>
      <c r="BN179" s="4"/>
      <c r="BO179" s="5"/>
      <c r="BP179" s="3"/>
      <c r="BQ179" s="4"/>
      <c r="BR179" s="4"/>
      <c r="BS179" s="4"/>
      <c r="BT179" s="5"/>
      <c r="BU179" s="3"/>
      <c r="BV179" s="4"/>
      <c r="BW179" s="4"/>
      <c r="BX179" s="4"/>
      <c r="BY179" s="5"/>
      <c r="BZ179" s="3"/>
      <c r="CA179" s="4"/>
      <c r="CB179" s="4"/>
      <c r="CC179" s="4"/>
      <c r="CD179" s="5"/>
      <c r="CE179" s="3"/>
      <c r="CF179" s="4"/>
      <c r="CG179" s="4"/>
      <c r="CH179" s="4"/>
      <c r="CI179" s="5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</row>
    <row r="180" spans="1:215">
      <c r="A180" s="16" t="s">
        <v>5</v>
      </c>
      <c r="B180" s="3">
        <f>IF(ISBLANK(HLOOKUP(A180,C162:L167,2,FALSE)),0,HLOOKUP(A180,C162:L167,2,FALSE))</f>
        <v>1</v>
      </c>
      <c r="C180" s="4">
        <f>IF(ISBLANK(HLOOKUP(A180,C162:L167,3,FALSE)),0,HLOOKUP(A180,C162:L167,3,FALSE))</f>
        <v>0</v>
      </c>
      <c r="D180" s="4">
        <f>IF(ISBLANK(HLOOKUP(A180,C162:L167,4,FALSE)),0,HLOOKUP(A180,C162:L167,4,FALSE))</f>
        <v>0</v>
      </c>
      <c r="E180" s="4">
        <f>IF(ISBLANK(HLOOKUP(A180,C162:L167,5,FALSE)),0,HLOOKUP(A180,C162:L167,5,FALSE))</f>
        <v>0</v>
      </c>
      <c r="F180" s="4">
        <f>IF(ISBLANK(HLOOKUP(A180,C162:L167,6,FALSE)),0,HLOOKUP(A180,C162:L167,6,FALSE))</f>
        <v>0</v>
      </c>
      <c r="G180" s="3">
        <f>IF(ISBLANK(HLOOKUP(A180,C162:L167,MATCH(G171,C155:G155,0)+1,FALSE)),0,HLOOKUP(L181,C155:G160,MATCH(G171,C155:G155,0)+1,FALSE)*B180)</f>
        <v>1</v>
      </c>
      <c r="H180" s="4">
        <f>IF(ISBLANK(HLOOKUP(A180,C162:L167,MATCH(H171,C155:G155,0)+1,FALSE)),0,HLOOKUP(L181,C155:G160,MATCH(H171,C155:G155,0)+1,FALSE)*C180)</f>
        <v>0</v>
      </c>
      <c r="I180" s="4">
        <f>IF(ISBLANK(HLOOKUP(A180,C162:L167,MATCH(I171,C155:G155,0)+1,FALSE)),0,HLOOKUP(L181,C155:G160,MATCH(I171,C155:G155,0)+1,FALSE)*D180)</f>
        <v>0</v>
      </c>
      <c r="J180" s="4">
        <f>IF(ISBLANK(HLOOKUP(A180,C162:L167,MATCH(J171,C155:G155,0)+1,FALSE)),0,HLOOKUP(L181,C155:G160,MATCH(J171,C155:G155,0)+1,FALSE)*E180)</f>
        <v>0</v>
      </c>
      <c r="K180" s="5">
        <f>IF(ISBLANK(HLOOKUP(A180,C162:L167,MATCH(K171,C155:G155,0)+1,FALSE)),0,HLOOKUP(L181,C155:G160,MATCH(K171,C155:G155,0)+1,FALSE)*F180)</f>
        <v>0</v>
      </c>
      <c r="L180" s="32" t="str">
        <f>INDEX(G171:K171,1,MATCH(MAX(G180:K180),G180:K180,0))</f>
        <v>'A</v>
      </c>
      <c r="M180" s="21">
        <f>IF(AND(M171=A180, L180="'A"),1,0)</f>
        <v>1</v>
      </c>
      <c r="N180" s="17">
        <f>IF(AND(N171=A180, L180="'A"),1,0)</f>
        <v>0</v>
      </c>
      <c r="O180" s="17">
        <f>IF(AND(O171=A180, L180="'A"),1,0)</f>
        <v>0</v>
      </c>
      <c r="P180" s="17">
        <f>IF(AND(P171=A180, L180="'A"),1,0)</f>
        <v>0</v>
      </c>
      <c r="Q180" s="17">
        <f>IF(AND(Q171=A180, L180="'A"),1,0)</f>
        <v>0</v>
      </c>
      <c r="R180" s="17">
        <f>IF(AND(R171=A180, L180="'A"),1,0)</f>
        <v>0</v>
      </c>
      <c r="S180" s="17">
        <f>IF(AND(S171=A180, L180="'A"),1,0)</f>
        <v>0</v>
      </c>
      <c r="T180" s="17">
        <f>IF(AND(T171=A180, L180="'A"),1,0)</f>
        <v>0</v>
      </c>
      <c r="U180" s="17">
        <f>IF(AND(U171=A180, L180="'A"),1,0)</f>
        <v>0</v>
      </c>
      <c r="V180" s="22">
        <f>IF(AND(V171=A180, L180="'A"),1,0)</f>
        <v>0</v>
      </c>
      <c r="W180" s="21">
        <f>IF(AND(W171=A180, L180="'Z"),1,0)</f>
        <v>0</v>
      </c>
      <c r="X180" s="17">
        <f>IF(AND(X171=A180, L180="'Z"),1,0)</f>
        <v>0</v>
      </c>
      <c r="Y180" s="17">
        <f>IF(AND(Y171=A180, L180="'Z"),1,0)</f>
        <v>0</v>
      </c>
      <c r="Z180" s="17">
        <f>IF(AND(Z171=A180, L180="'Z"),1,0)</f>
        <v>0</v>
      </c>
      <c r="AA180" s="17">
        <f>IF(AND(AA171=A180, L180="'Z"),1,0)</f>
        <v>0</v>
      </c>
      <c r="AB180" s="17">
        <f>IF(AND(AB171=A180, L180="'Z"),1,0)</f>
        <v>0</v>
      </c>
      <c r="AC180" s="17">
        <f>IF(AND(AC171=A180, L180="'Z"),1,0)</f>
        <v>0</v>
      </c>
      <c r="AD180" s="17">
        <f>IF(AND(AD171=A180, L180="'Z"),1,0)</f>
        <v>0</v>
      </c>
      <c r="AE180" s="17">
        <f>IF(AND(AE171=A180, L180="'Z"),1,0)</f>
        <v>0</v>
      </c>
      <c r="AF180" s="22">
        <f>IF(AND(AF171=A180, L180="'Z"),1,0)</f>
        <v>0</v>
      </c>
      <c r="AG180" s="21">
        <f>IF(AND(AG171=A180, L180="'D"),1,0)</f>
        <v>0</v>
      </c>
      <c r="AH180" s="17">
        <f>IF(AND(AH171=A180, L180="'D"),1,0)</f>
        <v>0</v>
      </c>
      <c r="AI180" s="17">
        <f>IF(AND(AI171=A180, L180="'D"),1,0)</f>
        <v>0</v>
      </c>
      <c r="AJ180" s="17">
        <f>IF(AND(AJ171=A180, L180="'D"),1,0)</f>
        <v>0</v>
      </c>
      <c r="AK180" s="17">
        <f>IF(AND(AK171=A180, L180="'D"),1,0)</f>
        <v>0</v>
      </c>
      <c r="AL180" s="17">
        <f>IF(AND(AL171=A180, L180="'D"),1,0)</f>
        <v>0</v>
      </c>
      <c r="AM180" s="17">
        <f>IF(AND(AM171=A180, L180="'D"),1,0)</f>
        <v>0</v>
      </c>
      <c r="AN180" s="17">
        <f>IF(AND(AN171=A180, L180="'D"),1,0)</f>
        <v>0</v>
      </c>
      <c r="AO180" s="17">
        <f>IF(AND(AO171=A180, L180="'D"),1,0)</f>
        <v>0</v>
      </c>
      <c r="AP180" s="22">
        <f>IF(AND(AP171=A180, L180="'D"),1,0)</f>
        <v>0</v>
      </c>
      <c r="AQ180" s="21">
        <f>IF(AND(AQ171=A180, L180="'N"),1,0)</f>
        <v>0</v>
      </c>
      <c r="AR180" s="17">
        <f>IF(AND(AR171=A180, L180="'N"),1,0)</f>
        <v>0</v>
      </c>
      <c r="AS180" s="17">
        <f>IF(AND(AS171=A180, L180="'N"),1,0)</f>
        <v>0</v>
      </c>
      <c r="AT180" s="17">
        <f>IF(AND(AT171=A180, L180="'N"),1,0)</f>
        <v>0</v>
      </c>
      <c r="AU180" s="17">
        <f>IF(AND(AU171=A180, L180="'N"),1,0)</f>
        <v>0</v>
      </c>
      <c r="AV180" s="17">
        <f>IF(AND(AV171=A180, L180="'N"),1,0)</f>
        <v>0</v>
      </c>
      <c r="AW180" s="17">
        <f>IF(AND(AW171=A180, L180="'N"),1,0)</f>
        <v>0</v>
      </c>
      <c r="AX180" s="17">
        <f>IF(AND(AX171=A180, L180="'N"),1,0)</f>
        <v>0</v>
      </c>
      <c r="AY180" s="17">
        <f>IF(AND(AY171=A180, L180="'N"),1,0)</f>
        <v>0</v>
      </c>
      <c r="AZ180" s="22">
        <f>IF(AND(AZ171=A180, L180="'N"),1,0)</f>
        <v>0</v>
      </c>
      <c r="BA180" s="21">
        <f>IF(AND(BA171=A180, L180="'V"),1,0)</f>
        <v>0</v>
      </c>
      <c r="BB180" s="17">
        <f>IF(AND(BB171=A180, L180="'V"),1,0)</f>
        <v>0</v>
      </c>
      <c r="BC180" s="17">
        <f>IF(AND(BC171=A180, L180="'V"),1,0)</f>
        <v>0</v>
      </c>
      <c r="BD180" s="17">
        <f>IF(AND(BD171=A180, L180="'V"),1,0)</f>
        <v>0</v>
      </c>
      <c r="BE180" s="17">
        <f>IF(AND(BE171=A180, L180="'V"),1,0)</f>
        <v>0</v>
      </c>
      <c r="BF180" s="17">
        <f>IF(AND(BF171=A180, L180="'V"),1,0)</f>
        <v>0</v>
      </c>
      <c r="BG180" s="17">
        <f>IF(AND(BG171=A180, L180="'V"),1,0)</f>
        <v>0</v>
      </c>
      <c r="BH180" s="17">
        <f>IF(AND(BH171=A180, L180="'V"),1,0)</f>
        <v>0</v>
      </c>
      <c r="BI180" s="17">
        <f>IF(AND(BI171=A180, L180="'V"),1,0)</f>
        <v>0</v>
      </c>
      <c r="BJ180" s="22">
        <f>IF(AND(BJ171=A180, L180="'V"),1,0)</f>
        <v>0</v>
      </c>
      <c r="BK180" s="3">
        <f>IF(AND(L179="'A",BK171=L180),1,0)</f>
        <v>0</v>
      </c>
      <c r="BL180" s="4">
        <f>IF(AND(L179="'A",BL171=L180),1,0)</f>
        <v>0</v>
      </c>
      <c r="BM180" s="4">
        <f>IF(AND(L179="'A",BM171=L180),1,0)</f>
        <v>0</v>
      </c>
      <c r="BN180" s="4">
        <f>IF(AND(L179="'A",BN171=L180),1,0)</f>
        <v>0</v>
      </c>
      <c r="BO180" s="5">
        <f>IF(AND(L179="'A",BO171=L180),1,0)</f>
        <v>0</v>
      </c>
      <c r="BP180" s="3">
        <f>IF(AND(L179="'Z",BP171=L180),1,0)</f>
        <v>0</v>
      </c>
      <c r="BQ180" s="4">
        <f>IF(AND(L179="'Z",BQ171=L180),1,0)</f>
        <v>0</v>
      </c>
      <c r="BR180" s="4">
        <f>IF(AND(L179="'Z",BR171=L180),1,0)</f>
        <v>0</v>
      </c>
      <c r="BS180" s="4">
        <f>IF(AND(L179="'Z",BS171=L180),1,0)</f>
        <v>0</v>
      </c>
      <c r="BT180" s="5">
        <f>IF(AND(L179="'Z",BT171=L180),1,0)</f>
        <v>0</v>
      </c>
      <c r="BU180" s="3">
        <f>IF(AND(L179="'D",BU171=L180),1,0)</f>
        <v>0</v>
      </c>
      <c r="BV180" s="4">
        <f>IF(AND(L179="'D",BV171=L180),1,0)</f>
        <v>0</v>
      </c>
      <c r="BW180" s="4">
        <f>IF(AND(L179="'D",BW171=L180),1,0)</f>
        <v>0</v>
      </c>
      <c r="BX180" s="4">
        <f>IF(AND(L179="'D",BX171=L180),1,0)</f>
        <v>0</v>
      </c>
      <c r="BY180" s="5">
        <f>IF(AND(L179="'D",BY171=L180),1,0)</f>
        <v>0</v>
      </c>
      <c r="BZ180" s="3">
        <f>IF(AND(L179="'N",BZ171=L180),1,0)</f>
        <v>0</v>
      </c>
      <c r="CA180" s="4">
        <f>IF(AND(L179="'N",CA171=L180),1,0)</f>
        <v>0</v>
      </c>
      <c r="CB180" s="4">
        <f>IF(AND(L179="'N",CB171=L180),1,0)</f>
        <v>0</v>
      </c>
      <c r="CC180" s="4">
        <f>IF(AND(L179="'N",CC171=L180),1,0)</f>
        <v>0</v>
      </c>
      <c r="CD180" s="5">
        <f>IF(AND(L179="'N",CD171=L180),1,0)</f>
        <v>0</v>
      </c>
      <c r="CE180" s="3">
        <f>IF(AND(L179="'V",CE171=L180),1,0)</f>
        <v>0</v>
      </c>
      <c r="CF180" s="4">
        <f>IF(AND(L179="'V",CF171=L180),1,0)</f>
        <v>0</v>
      </c>
      <c r="CG180" s="4">
        <f>IF(AND(L179="'V",CG171=L180),1,0)</f>
        <v>0</v>
      </c>
      <c r="CH180" s="4">
        <f>IF(AND(L179="'V",CH171=L180),1,0)</f>
        <v>0</v>
      </c>
      <c r="CI180" s="5">
        <f>IF(AND(L179="'V",CI171=L180),1,0)</f>
        <v>0</v>
      </c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</row>
    <row r="181" spans="1:215">
      <c r="A181" s="16" t="s">
        <v>14</v>
      </c>
      <c r="B181" s="3">
        <f>IF(ISBLANK(HLOOKUP(A181,C162:L167,2,FALSE)),0,HLOOKUP(A181,C162:L167,2,FALSE) * (C156*B180+C157*C180+C158*D180+C159*E180+C160*F180))</f>
        <v>0</v>
      </c>
      <c r="C181" s="4">
        <f>IF(ISBLANK(HLOOKUP(A181,C162:L167,3,FALSE)),0,HLOOKUP(A181,C162:L167,3,FALSE) * (D156*B180+D157*C180+D158*D180+D159*E180+D160*F180))</f>
        <v>0</v>
      </c>
      <c r="D181" s="4">
        <f>IF(ISBLANK(HLOOKUP(A181,C162:L167,4,FALSE)),0,HLOOKUP(A181,C162:L167,4,FALSE) * (E156*B180+E157*C180+E158*D180+E159*E180+E160*F180))</f>
        <v>0.83333333333333337</v>
      </c>
      <c r="E181" s="4">
        <f>IF(ISBLANK(HLOOKUP(A181,C162:L167,5,FALSE)),0,HLOOKUP(A181,C162:L167,5,FALSE) * (F156*B180+F157*C180+F158*D180+F159*E180+F160*F180))</f>
        <v>0</v>
      </c>
      <c r="F181" s="4">
        <f>IF(ISBLANK(HLOOKUP(A181,C162:L167,6,FALSE)),0,HLOOKUP(A181,C162:L167,6,FALSE) * (G156*B180+G157*C180+G158*D180+G159*E180+G160*F180))</f>
        <v>0</v>
      </c>
      <c r="G181" s="3">
        <f>IF(ISBLANK(HLOOKUP(A181,C162:L167,MATCH(G171,C155:G155,0)+1,FALSE)),0,HLOOKUP(L182,C155:G160,MATCH(G171,C155:G155,0)+1,FALSE)*B181)</f>
        <v>0</v>
      </c>
      <c r="H181" s="4">
        <f>IF(ISBLANK(HLOOKUP(A181,C162:L167,MATCH(H171,C155:G155,0)+1,FALSE)),0,HLOOKUP(L182,C155:G160,MATCH(H171,C155:G155,0)+1,FALSE)*C181)</f>
        <v>0</v>
      </c>
      <c r="I181" s="4">
        <f>IF(ISBLANK(HLOOKUP(A181,C162:L167,MATCH(I171,C155:G155,0)+1,FALSE)),0,HLOOKUP(L182,C155:G160,MATCH(I171,C155:G155,0)+1,FALSE)*D181)</f>
        <v>0.83333333333333337</v>
      </c>
      <c r="J181" s="4">
        <f>IF(ISBLANK(HLOOKUP(A181,C162:L167,MATCH(J171,C155:G155,0)+1,FALSE)),0,HLOOKUP(L182,C155:G160,MATCH(J171,C155:G155,0)+1,FALSE)*E181)</f>
        <v>0</v>
      </c>
      <c r="K181" s="5">
        <f>IF(ISBLANK(HLOOKUP(A181,C162:L167,MATCH(K171,C155:G155,0)+1,FALSE)),0,HLOOKUP(L182,C155:G160,MATCH(K171,C155:G155,0)+1,FALSE)*F181)</f>
        <v>0</v>
      </c>
      <c r="L181" s="32" t="str">
        <f>INDEX(G171:K171,1,MATCH(MAX(G181:K181),G181:K181,0))</f>
        <v>'D</v>
      </c>
      <c r="M181" s="21">
        <f>IF(AND(M171=A181, L181="'A"),1,0)</f>
        <v>0</v>
      </c>
      <c r="N181" s="17">
        <f>IF(AND(N171=A181, L181="'A"),1,0)</f>
        <v>0</v>
      </c>
      <c r="O181" s="17">
        <f>IF(AND(O171=A181, L181="'A"),1,0)</f>
        <v>0</v>
      </c>
      <c r="P181" s="17">
        <f>IF(AND(P171=A181, L181="'A"),1,0)</f>
        <v>0</v>
      </c>
      <c r="Q181" s="17">
        <f>IF(AND(Q171=A181, L181="'A"),1,0)</f>
        <v>0</v>
      </c>
      <c r="R181" s="17">
        <f>IF(AND(R171=A181, L181="'A"),1,0)</f>
        <v>0</v>
      </c>
      <c r="S181" s="17">
        <f>IF(AND(S171=A181, L181="'A"),1,0)</f>
        <v>0</v>
      </c>
      <c r="T181" s="17">
        <f>IF(AND(T171=A181, L181="'A"),1,0)</f>
        <v>0</v>
      </c>
      <c r="U181" s="17">
        <f>IF(AND(U171=A181, L181="'A"),1,0)</f>
        <v>0</v>
      </c>
      <c r="V181" s="22">
        <f>IF(AND(V171=A181, L181="'A"),1,0)</f>
        <v>0</v>
      </c>
      <c r="W181" s="21">
        <f>IF(AND(W171=A181, L181="'Z"),1,0)</f>
        <v>0</v>
      </c>
      <c r="X181" s="17">
        <f>IF(AND(X171=A181, L181="'Z"),1,0)</f>
        <v>0</v>
      </c>
      <c r="Y181" s="17">
        <f>IF(AND(Y171=A181, L181="'Z"),1,0)</f>
        <v>0</v>
      </c>
      <c r="Z181" s="17">
        <f>IF(AND(Z171=A181, L181="'Z"),1,0)</f>
        <v>0</v>
      </c>
      <c r="AA181" s="17">
        <f>IF(AND(AA171=A181, L181="'Z"),1,0)</f>
        <v>0</v>
      </c>
      <c r="AB181" s="17">
        <f>IF(AND(AB171=A181, L181="'Z"),1,0)</f>
        <v>0</v>
      </c>
      <c r="AC181" s="17">
        <f>IF(AND(AC171=A181, L181="'Z"),1,0)</f>
        <v>0</v>
      </c>
      <c r="AD181" s="17">
        <f>IF(AND(AD171=A181, L181="'Z"),1,0)</f>
        <v>0</v>
      </c>
      <c r="AE181" s="17">
        <f>IF(AND(AE171=A181, L181="'Z"),1,0)</f>
        <v>0</v>
      </c>
      <c r="AF181" s="22">
        <f>IF(AND(AF171=A181, L181="'Z"),1,0)</f>
        <v>0</v>
      </c>
      <c r="AG181" s="21">
        <f>IF(AND(AG171=A181, L181="'D"),1,0)</f>
        <v>0</v>
      </c>
      <c r="AH181" s="17">
        <f>IF(AND(AH171=A181, L181="'D"),1,0)</f>
        <v>0</v>
      </c>
      <c r="AI181" s="17">
        <f>IF(AND(AI171=A181, L181="'D"),1,0)</f>
        <v>0</v>
      </c>
      <c r="AJ181" s="17">
        <f>IF(AND(AJ171=A181, L181="'D"),1,0)</f>
        <v>0</v>
      </c>
      <c r="AK181" s="17">
        <f>IF(AND(AK171=A181, L181="'D"),1,0)</f>
        <v>0</v>
      </c>
      <c r="AL181" s="17">
        <f>IF(AND(AL171=A181, L181="'D"),1,0)</f>
        <v>0</v>
      </c>
      <c r="AM181" s="17">
        <f>IF(AND(AM171=A181, L181="'D"),1,0)</f>
        <v>0</v>
      </c>
      <c r="AN181" s="17">
        <f>IF(AND(AN171=A181, L181="'D"),1,0)</f>
        <v>0</v>
      </c>
      <c r="AO181" s="17">
        <f>IF(AND(AO171=A181, L181="'D"),1,0)</f>
        <v>0</v>
      </c>
      <c r="AP181" s="22">
        <f>IF(AND(AP171=A181, L181="'D"),1,0)</f>
        <v>1</v>
      </c>
      <c r="AQ181" s="21">
        <f>IF(AND(AQ171=A181, L181="'N"),1,0)</f>
        <v>0</v>
      </c>
      <c r="AR181" s="17">
        <f>IF(AND(AR171=A181, L181="'N"),1,0)</f>
        <v>0</v>
      </c>
      <c r="AS181" s="17">
        <f>IF(AND(AS171=A181, L181="'N"),1,0)</f>
        <v>0</v>
      </c>
      <c r="AT181" s="17">
        <f>IF(AND(AT171=A181, L181="'N"),1,0)</f>
        <v>0</v>
      </c>
      <c r="AU181" s="17">
        <f>IF(AND(AU171=A181, L181="'N"),1,0)</f>
        <v>0</v>
      </c>
      <c r="AV181" s="17">
        <f>IF(AND(AV171=A181, L181="'N"),1,0)</f>
        <v>0</v>
      </c>
      <c r="AW181" s="17">
        <f>IF(AND(AW171=A181, L181="'N"),1,0)</f>
        <v>0</v>
      </c>
      <c r="AX181" s="17">
        <f>IF(AND(AX171=A181, L181="'N"),1,0)</f>
        <v>0</v>
      </c>
      <c r="AY181" s="17">
        <f>IF(AND(AY171=A181, L181="'N"),1,0)</f>
        <v>0</v>
      </c>
      <c r="AZ181" s="22">
        <f>IF(AND(AZ171=A181, L181="'N"),1,0)</f>
        <v>0</v>
      </c>
      <c r="BA181" s="21">
        <f>IF(AND(BA171=A181, L181="'V"),1,0)</f>
        <v>0</v>
      </c>
      <c r="BB181" s="17">
        <f>IF(AND(BB171=A181, L181="'V"),1,0)</f>
        <v>0</v>
      </c>
      <c r="BC181" s="17">
        <f>IF(AND(BC171=A181, L181="'V"),1,0)</f>
        <v>0</v>
      </c>
      <c r="BD181" s="17">
        <f>IF(AND(BD171=A181, L181="'V"),1,0)</f>
        <v>0</v>
      </c>
      <c r="BE181" s="17">
        <f>IF(AND(BE171=A181, L181="'V"),1,0)</f>
        <v>0</v>
      </c>
      <c r="BF181" s="17">
        <f>IF(AND(BF171=A181, L181="'V"),1,0)</f>
        <v>0</v>
      </c>
      <c r="BG181" s="17">
        <f>IF(AND(BG171=A181, L181="'V"),1,0)</f>
        <v>0</v>
      </c>
      <c r="BH181" s="17">
        <f>IF(AND(BH171=A181, L181="'V"),1,0)</f>
        <v>0</v>
      </c>
      <c r="BI181" s="17">
        <f>IF(AND(BI171=A181, L181="'V"),1,0)</f>
        <v>0</v>
      </c>
      <c r="BJ181" s="22">
        <f>IF(AND(BJ171=A181, L181="'V"),1,0)</f>
        <v>0</v>
      </c>
      <c r="BK181" s="3">
        <f>IF(AND(L180="'A",BK171=L181),1,0)</f>
        <v>0</v>
      </c>
      <c r="BL181" s="4">
        <f>IF(AND(L180="'A",BL171=L181),1,0)</f>
        <v>0</v>
      </c>
      <c r="BM181" s="4">
        <f>IF(AND(L180="'A",BM171=L181),1,0)</f>
        <v>1</v>
      </c>
      <c r="BN181" s="4">
        <f>IF(AND(L180="'A",BN171=L181),1,0)</f>
        <v>0</v>
      </c>
      <c r="BO181" s="5">
        <f>IF(AND(L180="'A",BO171=L181),1,0)</f>
        <v>0</v>
      </c>
      <c r="BP181" s="3">
        <f>IF(AND(L180="'Z",BP171=L181),1,0)</f>
        <v>0</v>
      </c>
      <c r="BQ181" s="4">
        <f>IF(AND(L180="'Z",BQ171=L181),1,0)</f>
        <v>0</v>
      </c>
      <c r="BR181" s="4">
        <f>IF(AND(L180="'Z",BR171=L181),1,0)</f>
        <v>0</v>
      </c>
      <c r="BS181" s="4">
        <f>IF(AND(L180="'Z",BS171=L181),1,0)</f>
        <v>0</v>
      </c>
      <c r="BT181" s="5">
        <f>IF(AND(L180="'Z",BT171=L181),1,0)</f>
        <v>0</v>
      </c>
      <c r="BU181" s="3">
        <f>IF(AND(L180="'D",BU171=L181),1,0)</f>
        <v>0</v>
      </c>
      <c r="BV181" s="4">
        <f>IF(AND(L180="'D",BV171=L181),1,0)</f>
        <v>0</v>
      </c>
      <c r="BW181" s="4">
        <f>IF(AND(L180="'D",BW171=L181),1,0)</f>
        <v>0</v>
      </c>
      <c r="BX181" s="4">
        <f>IF(AND(L180="'D",BX171=L181),1,0)</f>
        <v>0</v>
      </c>
      <c r="BY181" s="5">
        <f>IF(AND(L180="'D",BY171=L181),1,0)</f>
        <v>0</v>
      </c>
      <c r="BZ181" s="3">
        <f>IF(AND(L180="'N",BZ171=L181),1,0)</f>
        <v>0</v>
      </c>
      <c r="CA181" s="4">
        <f>IF(AND(L180="'N",CA171=L181),1,0)</f>
        <v>0</v>
      </c>
      <c r="CB181" s="4">
        <f>IF(AND(L180="'N",CB171=L181),1,0)</f>
        <v>0</v>
      </c>
      <c r="CC181" s="4">
        <f>IF(AND(L180="'N",CC171=L181),1,0)</f>
        <v>0</v>
      </c>
      <c r="CD181" s="5">
        <f>IF(AND(L180="'N",CD171=L181),1,0)</f>
        <v>0</v>
      </c>
      <c r="CE181" s="3">
        <f>IF(AND(L180="'V",CE171=L181),1,0)</f>
        <v>0</v>
      </c>
      <c r="CF181" s="4">
        <f>IF(AND(L180="'V",CF171=L181),1,0)</f>
        <v>0</v>
      </c>
      <c r="CG181" s="4">
        <f>IF(AND(L180="'V",CG171=L181),1,0)</f>
        <v>0</v>
      </c>
      <c r="CH181" s="4">
        <f>IF(AND(L180="'V",CH171=L181),1,0)</f>
        <v>0</v>
      </c>
      <c r="CI181" s="5">
        <f>IF(AND(L180="'V",CI171=L181),1,0)</f>
        <v>0</v>
      </c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</row>
    <row r="182" spans="1:215">
      <c r="A182" s="16" t="s">
        <v>9</v>
      </c>
      <c r="B182" s="3">
        <f>IF(ISBLANK(HLOOKUP(A182,C162:L167,2,FALSE)),0,HLOOKUP(A182,C162:L167,2,FALSE) * (C156*B181+C157*C181+C158*D181+C159*E181+C160*F181))</f>
        <v>0</v>
      </c>
      <c r="C182" s="4">
        <f>IF(ISBLANK(HLOOKUP(A182,C162:L167,3,FALSE)),0,HLOOKUP(A182,C162:L167,3,FALSE) * (D156*B181+D157*C181+D158*D181+D159*E181+D160*F181))</f>
        <v>0</v>
      </c>
      <c r="D182" s="4">
        <f>IF(ISBLANK(HLOOKUP(A182,C162:L167,4,FALSE)),0,HLOOKUP(A182,C162:L167,4,FALSE) * (E156*B181+E157*C181+E158*D181+E159*E181+E160*F181))</f>
        <v>0</v>
      </c>
      <c r="E182" s="4">
        <f>IF(ISBLANK(HLOOKUP(A182,C162:L167,5,FALSE)),0,HLOOKUP(A182,C162:L167,5,FALSE) * (F156*B181+F157*C181+F158*D181+F159*E181+F160*F181))</f>
        <v>0.41666666666666669</v>
      </c>
      <c r="F182" s="4">
        <f>IF(ISBLANK(HLOOKUP(A182,C162:L167,6,FALSE)),0,HLOOKUP(A182,C162:L167,6,FALSE) * (G156*B181+G157*C181+G158*D181+G159*E181+G160*F181))</f>
        <v>0</v>
      </c>
      <c r="G182" s="3">
        <f>IF(ISBLANK(HLOOKUP(A182,C162:L167,MATCH(G171,C155:G155,0)+1,FALSE)),0,HLOOKUP(L183,C155:G160,MATCH(G171,C155:G155,0)+1,FALSE)*B182)</f>
        <v>0</v>
      </c>
      <c r="H182" s="4">
        <f>IF(ISBLANK(HLOOKUP(A182,C162:L167,MATCH(H171,C155:G155,0)+1,FALSE)),0,HLOOKUP(L183,C155:G160,MATCH(H171,C155:G155,0)+1,FALSE)*C182)</f>
        <v>0</v>
      </c>
      <c r="I182" s="4">
        <f>IF(ISBLANK(HLOOKUP(A182,C162:L167,MATCH(I171,C155:G155,0)+1,FALSE)),0,HLOOKUP(L183,C155:G160,MATCH(I171,C155:G155,0)+1,FALSE)*D182)</f>
        <v>0</v>
      </c>
      <c r="J182" s="4">
        <f>IF(ISBLANK(HLOOKUP(A182,C162:L167,MATCH(J171,C155:G155,0)+1,FALSE)),0,HLOOKUP(L183,C155:G160,MATCH(J171,C155:G155,0)+1,FALSE)*E182)</f>
        <v>0.27777777777777779</v>
      </c>
      <c r="K182" s="5">
        <f>IF(ISBLANK(HLOOKUP(A182,C162:L167,MATCH(K171,C155:G155,0)+1,FALSE)),0,HLOOKUP(L183,C155:G160,MATCH(K171,C155:G155,0)+1,FALSE)*F182)</f>
        <v>0</v>
      </c>
      <c r="L182" s="32" t="str">
        <f>INDEX(G171:K171,1,MATCH(MAX(G182:K182),G182:K182,0))</f>
        <v>'N</v>
      </c>
      <c r="M182" s="21">
        <f>IF(AND(M171=A182, L182="'A"),1,0)</f>
        <v>0</v>
      </c>
      <c r="N182" s="17">
        <f>IF(AND(N171=A182, L182="'A"),1,0)</f>
        <v>0</v>
      </c>
      <c r="O182" s="17">
        <f>IF(AND(O171=A182, L182="'A"),1,0)</f>
        <v>0</v>
      </c>
      <c r="P182" s="17">
        <f>IF(AND(P171=A182, L182="'A"),1,0)</f>
        <v>0</v>
      </c>
      <c r="Q182" s="17">
        <f>IF(AND(Q171=A182, L182="'A"),1,0)</f>
        <v>0</v>
      </c>
      <c r="R182" s="17">
        <f>IF(AND(R171=A182, L182="'A"),1,0)</f>
        <v>0</v>
      </c>
      <c r="S182" s="17">
        <f>IF(AND(S171=A182, L182="'A"),1,0)</f>
        <v>0</v>
      </c>
      <c r="T182" s="17">
        <f>IF(AND(T171=A182, L182="'A"),1,0)</f>
        <v>0</v>
      </c>
      <c r="U182" s="17">
        <f>IF(AND(U171=A182, L182="'A"),1,0)</f>
        <v>0</v>
      </c>
      <c r="V182" s="22">
        <f>IF(AND(V171=A182, L182="'A"),1,0)</f>
        <v>0</v>
      </c>
      <c r="W182" s="21">
        <f>IF(AND(W171=A182, L182="'Z"),1,0)</f>
        <v>0</v>
      </c>
      <c r="X182" s="17">
        <f>IF(AND(X171=A182, L182="'Z"),1,0)</f>
        <v>0</v>
      </c>
      <c r="Y182" s="17">
        <f>IF(AND(Y171=A182, L182="'Z"),1,0)</f>
        <v>0</v>
      </c>
      <c r="Z182" s="17">
        <f>IF(AND(Z171=A182, L182="'Z"),1,0)</f>
        <v>0</v>
      </c>
      <c r="AA182" s="17">
        <f>IF(AND(AA171=A182, L182="'Z"),1,0)</f>
        <v>0</v>
      </c>
      <c r="AB182" s="17">
        <f>IF(AND(AB171=A182, L182="'Z"),1,0)</f>
        <v>0</v>
      </c>
      <c r="AC182" s="17">
        <f>IF(AND(AC171=A182, L182="'Z"),1,0)</f>
        <v>0</v>
      </c>
      <c r="AD182" s="17">
        <f>IF(AND(AD171=A182, L182="'Z"),1,0)</f>
        <v>0</v>
      </c>
      <c r="AE182" s="17">
        <f>IF(AND(AE171=A182, L182="'Z"),1,0)</f>
        <v>0</v>
      </c>
      <c r="AF182" s="22">
        <f>IF(AND(AF171=A182, L182="'Z"),1,0)</f>
        <v>0</v>
      </c>
      <c r="AG182" s="21">
        <f>IF(AND(AG171=A182, L182="'D"),1,0)</f>
        <v>0</v>
      </c>
      <c r="AH182" s="17">
        <f>IF(AND(AH171=A182, L182="'D"),1,0)</f>
        <v>0</v>
      </c>
      <c r="AI182" s="17">
        <f>IF(AND(AI171=A182, L182="'D"),1,0)</f>
        <v>0</v>
      </c>
      <c r="AJ182" s="17">
        <f>IF(AND(AJ171=A182, L182="'D"),1,0)</f>
        <v>0</v>
      </c>
      <c r="AK182" s="17">
        <f>IF(AND(AK171=A182, L182="'D"),1,0)</f>
        <v>0</v>
      </c>
      <c r="AL182" s="17">
        <f>IF(AND(AL171=A182, L182="'D"),1,0)</f>
        <v>0</v>
      </c>
      <c r="AM182" s="17">
        <f>IF(AND(AM171=A182, L182="'D"),1,0)</f>
        <v>0</v>
      </c>
      <c r="AN182" s="17">
        <f>IF(AND(AN171=A182, L182="'D"),1,0)</f>
        <v>0</v>
      </c>
      <c r="AO182" s="17">
        <f>IF(AND(AO171=A182, L182="'D"),1,0)</f>
        <v>0</v>
      </c>
      <c r="AP182" s="22">
        <f>IF(AND(AP171=A182, L182="'D"),1,0)</f>
        <v>0</v>
      </c>
      <c r="AQ182" s="21">
        <f>IF(AND(AQ171=A182, L182="'N"),1,0)</f>
        <v>0</v>
      </c>
      <c r="AR182" s="17">
        <f>IF(AND(AR171=A182, L182="'N"),1,0)</f>
        <v>0</v>
      </c>
      <c r="AS182" s="17">
        <f>IF(AND(AS171=A182, L182="'N"),1,0)</f>
        <v>0</v>
      </c>
      <c r="AT182" s="17">
        <f>IF(AND(AT171=A182, L182="'N"),1,0)</f>
        <v>0</v>
      </c>
      <c r="AU182" s="17">
        <f>IF(AND(AU171=A182, L182="'N"),1,0)</f>
        <v>1</v>
      </c>
      <c r="AV182" s="17">
        <f>IF(AND(AV171=A182, L182="'N"),1,0)</f>
        <v>0</v>
      </c>
      <c r="AW182" s="17">
        <f>IF(AND(AW171=A182, L182="'N"),1,0)</f>
        <v>0</v>
      </c>
      <c r="AX182" s="17">
        <f>IF(AND(AX171=A182, L182="'N"),1,0)</f>
        <v>0</v>
      </c>
      <c r="AY182" s="17">
        <f>IF(AND(AY171=A182, L182="'N"),1,0)</f>
        <v>0</v>
      </c>
      <c r="AZ182" s="22">
        <f>IF(AND(AZ171=A182, L182="'N"),1,0)</f>
        <v>0</v>
      </c>
      <c r="BA182" s="21">
        <f>IF(AND(BA171=A182, L182="'V"),1,0)</f>
        <v>0</v>
      </c>
      <c r="BB182" s="17">
        <f>IF(AND(BB171=A182, L182="'V"),1,0)</f>
        <v>0</v>
      </c>
      <c r="BC182" s="17">
        <f>IF(AND(BC171=A182, L182="'V"),1,0)</f>
        <v>0</v>
      </c>
      <c r="BD182" s="17">
        <f>IF(AND(BD171=A182, L182="'V"),1,0)</f>
        <v>0</v>
      </c>
      <c r="BE182" s="17">
        <f>IF(AND(BE171=A182, L182="'V"),1,0)</f>
        <v>0</v>
      </c>
      <c r="BF182" s="17">
        <f>IF(AND(BF171=A182, L182="'V"),1,0)</f>
        <v>0</v>
      </c>
      <c r="BG182" s="17">
        <f>IF(AND(BG171=A182, L182="'V"),1,0)</f>
        <v>0</v>
      </c>
      <c r="BH182" s="17">
        <f>IF(AND(BH171=A182, L182="'V"),1,0)</f>
        <v>0</v>
      </c>
      <c r="BI182" s="17">
        <f>IF(AND(BI171=A182, L182="'V"),1,0)</f>
        <v>0</v>
      </c>
      <c r="BJ182" s="22">
        <f>IF(AND(BJ171=A182, L182="'V"),1,0)</f>
        <v>0</v>
      </c>
      <c r="BK182" s="3">
        <f>IF(AND(L181="'A",BK171=L182),1,0)</f>
        <v>0</v>
      </c>
      <c r="BL182" s="4">
        <f>IF(AND(L181="'A",BL171=L182),1,0)</f>
        <v>0</v>
      </c>
      <c r="BM182" s="4">
        <f>IF(AND(L181="'A",BM171=L182),1,0)</f>
        <v>0</v>
      </c>
      <c r="BN182" s="4">
        <f>IF(AND(L181="'A",BN171=L182),1,0)</f>
        <v>0</v>
      </c>
      <c r="BO182" s="5">
        <f>IF(AND(L181="'A",BO171=L182),1,0)</f>
        <v>0</v>
      </c>
      <c r="BP182" s="3">
        <f>IF(AND(L181="'Z",BP171=L182),1,0)</f>
        <v>0</v>
      </c>
      <c r="BQ182" s="4">
        <f>IF(AND(L181="'Z",BQ171=L182),1,0)</f>
        <v>0</v>
      </c>
      <c r="BR182" s="4">
        <f>IF(AND(L181="'Z",BR171=L182),1,0)</f>
        <v>0</v>
      </c>
      <c r="BS182" s="4">
        <f>IF(AND(L181="'Z",BS171=L182),1,0)</f>
        <v>0</v>
      </c>
      <c r="BT182" s="5">
        <f>IF(AND(L181="'Z",BT171=L182),1,0)</f>
        <v>0</v>
      </c>
      <c r="BU182" s="3">
        <f>IF(AND(L181="'D",BU171=L182),1,0)</f>
        <v>0</v>
      </c>
      <c r="BV182" s="4">
        <f>IF(AND(L181="'D",BV171=L182),1,0)</f>
        <v>0</v>
      </c>
      <c r="BW182" s="4">
        <f>IF(AND(L181="'D",BW171=L182),1,0)</f>
        <v>0</v>
      </c>
      <c r="BX182" s="4">
        <f>IF(AND(L181="'D",BX171=L182),1,0)</f>
        <v>1</v>
      </c>
      <c r="BY182" s="5">
        <f>IF(AND(L181="'D",BY171=L182),1,0)</f>
        <v>0</v>
      </c>
      <c r="BZ182" s="3">
        <f>IF(AND(L181="'N",BZ171=L182),1,0)</f>
        <v>0</v>
      </c>
      <c r="CA182" s="4">
        <f>IF(AND(L181="'N",CA171=L182),1,0)</f>
        <v>0</v>
      </c>
      <c r="CB182" s="4">
        <f>IF(AND(L181="'N",CB171=L182),1,0)</f>
        <v>0</v>
      </c>
      <c r="CC182" s="4">
        <f>IF(AND(L181="'N",CC171=L182),1,0)</f>
        <v>0</v>
      </c>
      <c r="CD182" s="5">
        <f>IF(AND(L181="'N",CD171=L182),1,0)</f>
        <v>0</v>
      </c>
      <c r="CE182" s="3">
        <f>IF(AND(L181="'V",CE171=L182),1,0)</f>
        <v>0</v>
      </c>
      <c r="CF182" s="4">
        <f>IF(AND(L181="'V",CF171=L182),1,0)</f>
        <v>0</v>
      </c>
      <c r="CG182" s="4">
        <f>IF(AND(L181="'V",CG171=L182),1,0)</f>
        <v>0</v>
      </c>
      <c r="CH182" s="4">
        <f>IF(AND(L181="'V",CH171=L182),1,0)</f>
        <v>0</v>
      </c>
      <c r="CI182" s="5">
        <f>IF(AND(L181="'V",CI171=L182),1,0)</f>
        <v>0</v>
      </c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</row>
    <row r="183" spans="1:215">
      <c r="A183" s="16" t="s">
        <v>12</v>
      </c>
      <c r="B183" s="3">
        <f>IF(ISBLANK(HLOOKUP(A183,C162:L167,2,FALSE)),0,HLOOKUP(A183,C162:L167,2,FALSE) * (C156*B182+C157*C182+C158*D182+C159*E182+C160*F182))</f>
        <v>0</v>
      </c>
      <c r="C183" s="4">
        <f>IF(ISBLANK(HLOOKUP(A183,C162:L167,3,FALSE)),0,HLOOKUP(A183,C162:L167,3,FALSE) * (D156*B182+D157*C182+D158*D182+D159*E182+D160*F182))</f>
        <v>0</v>
      </c>
      <c r="D183" s="4">
        <f>IF(ISBLANK(HLOOKUP(A183,C162:L167,4,FALSE)),0,HLOOKUP(A183,C162:L167,4,FALSE) * (E156*B182+E157*C182+E158*D182+E159*E182+E160*F182))</f>
        <v>0</v>
      </c>
      <c r="E183" s="4">
        <f>IF(ISBLANK(HLOOKUP(A183,C162:L167,5,FALSE)),0,HLOOKUP(A183,C162:L167,5,FALSE) * (F156*B182+F157*C182+F158*D182+F159*E182+F160*F182))</f>
        <v>0</v>
      </c>
      <c r="F183" s="4">
        <f>IF(ISBLANK(HLOOKUP(A183,C162:L167,6,FALSE)),0,HLOOKUP(A183,C162:L167,6,FALSE) * (G156*B182+G157*C182+G158*D182+G159*E182+G160*F182))</f>
        <v>0.1388888888888889</v>
      </c>
      <c r="G183" s="3">
        <f>IF(ISBLANK(HLOOKUP(A183,C162:L167,MATCH(G171,C155:G155,0)+1,FALSE)),0,HLOOKUP(L184,C155:G160,MATCH(G171,C155:G155,0)+1,FALSE)*B183)</f>
        <v>0</v>
      </c>
      <c r="H183" s="4">
        <f>IF(ISBLANK(HLOOKUP(A183,C162:L167,MATCH(H171,C155:G155,0)+1,FALSE)),0,HLOOKUP(L184,C155:G160,MATCH(H171,C155:G155,0)+1,FALSE)*C183)</f>
        <v>0</v>
      </c>
      <c r="I183" s="4">
        <f>IF(ISBLANK(HLOOKUP(A183,C162:L167,MATCH(I171,C155:G155,0)+1,FALSE)),0,HLOOKUP(L184,C155:G160,MATCH(I171,C155:G155,0)+1,FALSE)*D183)</f>
        <v>0</v>
      </c>
      <c r="J183" s="4">
        <f>IF(ISBLANK(HLOOKUP(A183,C162:L167,MATCH(J171,C155:G155,0)+1,FALSE)),0,HLOOKUP(L184,C155:G160,MATCH(J171,C155:G155,0)+1,FALSE)*E183)</f>
        <v>0</v>
      </c>
      <c r="K183" s="5">
        <f>IF(ISBLANK(HLOOKUP(A183,C162:L167,MATCH(K171,C155:G155,0)+1,FALSE)),0,HLOOKUP(L184,C155:G160,MATCH(K171,C155:G155,0)+1,FALSE)*F183)</f>
        <v>6.9444444444444448E-2</v>
      </c>
      <c r="L183" s="32" t="str">
        <f>INDEX(G171:K171,1,MATCH(MAX(G183:K183),G183:K183,0))</f>
        <v>'V</v>
      </c>
      <c r="M183" s="21">
        <f>IF(AND(M171=A183, L183="'A"),1,0)</f>
        <v>0</v>
      </c>
      <c r="N183" s="17">
        <f>IF(AND(N171=A183, L183="'A"),1,0)</f>
        <v>0</v>
      </c>
      <c r="O183" s="17">
        <f>IF(AND(O171=A183, L183="'A"),1,0)</f>
        <v>0</v>
      </c>
      <c r="P183" s="17">
        <f>IF(AND(P171=A183, L183="'A"),1,0)</f>
        <v>0</v>
      </c>
      <c r="Q183" s="17">
        <f>IF(AND(Q171=A183, L183="'A"),1,0)</f>
        <v>0</v>
      </c>
      <c r="R183" s="17">
        <f>IF(AND(R171=A183, L183="'A"),1,0)</f>
        <v>0</v>
      </c>
      <c r="S183" s="17">
        <f>IF(AND(S171=A183, L183="'A"),1,0)</f>
        <v>0</v>
      </c>
      <c r="T183" s="17">
        <f>IF(AND(T171=A183, L183="'A"),1,0)</f>
        <v>0</v>
      </c>
      <c r="U183" s="17">
        <f>IF(AND(U171=A183, L183="'A"),1,0)</f>
        <v>0</v>
      </c>
      <c r="V183" s="22">
        <f>IF(AND(V171=A183, L183="'A"),1,0)</f>
        <v>0</v>
      </c>
      <c r="W183" s="21">
        <f>IF(AND(W171=A183, L183="'Z"),1,0)</f>
        <v>0</v>
      </c>
      <c r="X183" s="17">
        <f>IF(AND(X171=A183, L183="'Z"),1,0)</f>
        <v>0</v>
      </c>
      <c r="Y183" s="17">
        <f>IF(AND(Y171=A183, L183="'Z"),1,0)</f>
        <v>0</v>
      </c>
      <c r="Z183" s="17">
        <f>IF(AND(Z171=A183, L183="'Z"),1,0)</f>
        <v>0</v>
      </c>
      <c r="AA183" s="17">
        <f>IF(AND(AA171=A183, L183="'Z"),1,0)</f>
        <v>0</v>
      </c>
      <c r="AB183" s="17">
        <f>IF(AND(AB171=A183, L183="'Z"),1,0)</f>
        <v>0</v>
      </c>
      <c r="AC183" s="17">
        <f>IF(AND(AC171=A183, L183="'Z"),1,0)</f>
        <v>0</v>
      </c>
      <c r="AD183" s="17">
        <f>IF(AND(AD171=A183, L183="'Z"),1,0)</f>
        <v>0</v>
      </c>
      <c r="AE183" s="17">
        <f>IF(AND(AE171=A183, L183="'Z"),1,0)</f>
        <v>0</v>
      </c>
      <c r="AF183" s="22">
        <f>IF(AND(AF171=A183, L183="'Z"),1,0)</f>
        <v>0</v>
      </c>
      <c r="AG183" s="21">
        <f>IF(AND(AG171=A183, L183="'D"),1,0)</f>
        <v>0</v>
      </c>
      <c r="AH183" s="17">
        <f>IF(AND(AH171=A183, L183="'D"),1,0)</f>
        <v>0</v>
      </c>
      <c r="AI183" s="17">
        <f>IF(AND(AI171=A183, L183="'D"),1,0)</f>
        <v>0</v>
      </c>
      <c r="AJ183" s="17">
        <f>IF(AND(AJ171=A183, L183="'D"),1,0)</f>
        <v>0</v>
      </c>
      <c r="AK183" s="17">
        <f>IF(AND(AK171=A183, L183="'D"),1,0)</f>
        <v>0</v>
      </c>
      <c r="AL183" s="17">
        <f>IF(AND(AL171=A183, L183="'D"),1,0)</f>
        <v>0</v>
      </c>
      <c r="AM183" s="17">
        <f>IF(AND(AM171=A183, L183="'D"),1,0)</f>
        <v>0</v>
      </c>
      <c r="AN183" s="17">
        <f>IF(AND(AN171=A183, L183="'D"),1,0)</f>
        <v>0</v>
      </c>
      <c r="AO183" s="17">
        <f>IF(AND(AO171=A183, L183="'D"),1,0)</f>
        <v>0</v>
      </c>
      <c r="AP183" s="22">
        <f>IF(AND(AP171=A183, L183="'D"),1,0)</f>
        <v>0</v>
      </c>
      <c r="AQ183" s="21">
        <f>IF(AND(AQ171=A183, L183="'N"),1,0)</f>
        <v>0</v>
      </c>
      <c r="AR183" s="17">
        <f>IF(AND(AR171=A183, L183="'N"),1,0)</f>
        <v>0</v>
      </c>
      <c r="AS183" s="17">
        <f>IF(AND(AS171=A183, L183="'N"),1,0)</f>
        <v>0</v>
      </c>
      <c r="AT183" s="17">
        <f>IF(AND(AT171=A183, L183="'N"),1,0)</f>
        <v>0</v>
      </c>
      <c r="AU183" s="17">
        <f>IF(AND(AU171=A183, L183="'N"),1,0)</f>
        <v>0</v>
      </c>
      <c r="AV183" s="17">
        <f>IF(AND(AV171=A183, L183="'N"),1,0)</f>
        <v>0</v>
      </c>
      <c r="AW183" s="17">
        <f>IF(AND(AW171=A183, L183="'N"),1,0)</f>
        <v>0</v>
      </c>
      <c r="AX183" s="17">
        <f>IF(AND(AX171=A183, L183="'N"),1,0)</f>
        <v>0</v>
      </c>
      <c r="AY183" s="17">
        <f>IF(AND(AY171=A183, L183="'N"),1,0)</f>
        <v>0</v>
      </c>
      <c r="AZ183" s="22">
        <f>IF(AND(AZ171=A183, L183="'N"),1,0)</f>
        <v>0</v>
      </c>
      <c r="BA183" s="21">
        <f>IF(AND(BA171=A183, L183="'V"),1,0)</f>
        <v>0</v>
      </c>
      <c r="BB183" s="17">
        <f>IF(AND(BB171=A183, L183="'V"),1,0)</f>
        <v>0</v>
      </c>
      <c r="BC183" s="17">
        <f>IF(AND(BC171=A183, L183="'V"),1,0)</f>
        <v>0</v>
      </c>
      <c r="BD183" s="17">
        <f>IF(AND(BD171=A183, L183="'V"),1,0)</f>
        <v>0</v>
      </c>
      <c r="BE183" s="17">
        <f>IF(AND(BE171=A183, L183="'V"),1,0)</f>
        <v>0</v>
      </c>
      <c r="BF183" s="17">
        <f>IF(AND(BF171=A183, L183="'V"),1,0)</f>
        <v>0</v>
      </c>
      <c r="BG183" s="17">
        <f>IF(AND(BG171=A183, L183="'V"),1,0)</f>
        <v>0</v>
      </c>
      <c r="BH183" s="17">
        <f>IF(AND(BH171=A183, L183="'V"),1,0)</f>
        <v>1</v>
      </c>
      <c r="BI183" s="17">
        <f>IF(AND(BI171=A183, L183="'V"),1,0)</f>
        <v>0</v>
      </c>
      <c r="BJ183" s="22">
        <f>IF(AND(BJ171=A183, L183="'V"),1,0)</f>
        <v>0</v>
      </c>
      <c r="BK183" s="3">
        <f>IF(AND(L182="'A",BK171=L183),1,0)</f>
        <v>0</v>
      </c>
      <c r="BL183" s="4">
        <f>IF(AND(L182="'A",BL171=L183),1,0)</f>
        <v>0</v>
      </c>
      <c r="BM183" s="4">
        <f>IF(AND(L182="'A",BM171=L183),1,0)</f>
        <v>0</v>
      </c>
      <c r="BN183" s="4">
        <f>IF(AND(L182="'A",BN171=L183),1,0)</f>
        <v>0</v>
      </c>
      <c r="BO183" s="5">
        <f>IF(AND(L182="'A",BO171=L183),1,0)</f>
        <v>0</v>
      </c>
      <c r="BP183" s="3">
        <f>IF(AND(L182="'Z",BP171=L183),1,0)</f>
        <v>0</v>
      </c>
      <c r="BQ183" s="4">
        <f>IF(AND(L182="'Z",BQ171=L183),1,0)</f>
        <v>0</v>
      </c>
      <c r="BR183" s="4">
        <f>IF(AND(L182="'Z",BR171=L183),1,0)</f>
        <v>0</v>
      </c>
      <c r="BS183" s="4">
        <f>IF(AND(L182="'Z",BS171=L183),1,0)</f>
        <v>0</v>
      </c>
      <c r="BT183" s="5">
        <f>IF(AND(L182="'Z",BT171=L183),1,0)</f>
        <v>0</v>
      </c>
      <c r="BU183" s="3">
        <f>IF(AND(L182="'D",BU171=L183),1,0)</f>
        <v>0</v>
      </c>
      <c r="BV183" s="4">
        <f>IF(AND(L182="'D",BV171=L183),1,0)</f>
        <v>0</v>
      </c>
      <c r="BW183" s="4">
        <f>IF(AND(L182="'D",BW171=L183),1,0)</f>
        <v>0</v>
      </c>
      <c r="BX183" s="4">
        <f>IF(AND(L182="'D",BX171=L183),1,0)</f>
        <v>0</v>
      </c>
      <c r="BY183" s="5">
        <f>IF(AND(L182="'D",BY171=L183),1,0)</f>
        <v>0</v>
      </c>
      <c r="BZ183" s="3">
        <f>IF(AND(L182="'N",BZ171=L183),1,0)</f>
        <v>0</v>
      </c>
      <c r="CA183" s="4">
        <f>IF(AND(L182="'N",CA171=L183),1,0)</f>
        <v>0</v>
      </c>
      <c r="CB183" s="4">
        <f>IF(AND(L182="'N",CB171=L183),1,0)</f>
        <v>0</v>
      </c>
      <c r="CC183" s="4">
        <f>IF(AND(L182="'N",CC171=L183),1,0)</f>
        <v>0</v>
      </c>
      <c r="CD183" s="5">
        <f>IF(AND(L182="'N",CD171=L183),1,0)</f>
        <v>1</v>
      </c>
      <c r="CE183" s="3">
        <f>IF(AND(L182="'V",CE171=L183),1,0)</f>
        <v>0</v>
      </c>
      <c r="CF183" s="4">
        <f>IF(AND(L182="'V",CF171=L183),1,0)</f>
        <v>0</v>
      </c>
      <c r="CG183" s="4">
        <f>IF(AND(L182="'V",CG171=L183),1,0)</f>
        <v>0</v>
      </c>
      <c r="CH183" s="4">
        <f>IF(AND(L182="'V",CH171=L183),1,0)</f>
        <v>0</v>
      </c>
      <c r="CI183" s="5">
        <f>IF(AND(L182="'V",CI171=L183),1,0)</f>
        <v>0</v>
      </c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</row>
    <row r="184" spans="1:215">
      <c r="A184" s="16" t="s">
        <v>6</v>
      </c>
      <c r="B184" s="3">
        <f>IF(ISBLANK(HLOOKUP(A184,C162:L167,2,FALSE)),0,HLOOKUP(A184,C162:L167,2,FALSE) * (C156*B183+C157*C183+C158*D183+C159*E183+C160*F183))</f>
        <v>0</v>
      </c>
      <c r="C184" s="4">
        <f>IF(ISBLANK(HLOOKUP(A184,C162:L167,3,FALSE)),0,HLOOKUP(A184,C162:L167,3,FALSE) * (D156*B183+D157*C183+D158*D183+D159*E183+D160*F183))</f>
        <v>6.9444444444444448E-2</v>
      </c>
      <c r="D184" s="4">
        <f>IF(ISBLANK(HLOOKUP(A184,C162:L167,4,FALSE)),0,HLOOKUP(A184,C162:L167,4,FALSE) * (E156*B183+E157*C183+E158*D183+E159*E183+E160*F183))</f>
        <v>0</v>
      </c>
      <c r="E184" s="4">
        <f>IF(ISBLANK(HLOOKUP(A184,C162:L167,5,FALSE)),0,HLOOKUP(A184,C162:L167,5,FALSE) * (F156*B183+F157*C183+F158*D183+F159*E183+F160*F183))</f>
        <v>0</v>
      </c>
      <c r="F184" s="4">
        <f>IF(ISBLANK(HLOOKUP(A184,C162:L167,6,FALSE)),0,HLOOKUP(A184,C162:L167,6,FALSE) * (G156*B183+G157*C183+G158*D183+G159*E183+G160*F183))</f>
        <v>0</v>
      </c>
      <c r="G184" s="3">
        <f>IF(ISBLANK(HLOOKUP(A184,C162:L167,MATCH(G171,C155:G155,0)+1,FALSE)),0,HLOOKUP(A184,C162:L167,MATCH(G171,C155:G155,0)+1,FALSE))</f>
        <v>0</v>
      </c>
      <c r="H184" s="4">
        <f>IF(ISBLANK(HLOOKUP(A184,C162:L167,MATCH(H171,C155:G155,0)+1,FALSE)),0,HLOOKUP(A184,C162:L167,MATCH(H171,C155:G155,0)+1,FALSE))</f>
        <v>1</v>
      </c>
      <c r="I184" s="4">
        <f>IF(ISBLANK(HLOOKUP(A184,C162:L167,MATCH(I171,C155:G155,0)+1,FALSE)),0,HLOOKUP(A184,C162:L167,MATCH(I171,C155:G155,0)+1,FALSE))</f>
        <v>0</v>
      </c>
      <c r="J184" s="4">
        <f>IF(ISBLANK(HLOOKUP(A184,C162:L167,MATCH(J171,C155:G155,0)+1,FALSE)),0,HLOOKUP(A184,C162:L167,MATCH(J171,C155:G155,0)+1,FALSE))</f>
        <v>0</v>
      </c>
      <c r="K184" s="5">
        <f>IF(ISBLANK(HLOOKUP(A184,C162:L167,MATCH(K171,C155:G155,0)+1,FALSE)),0,HLOOKUP(A184,C162:L167,MATCH(K171,C155:G155,0)+1,FALSE))</f>
        <v>0</v>
      </c>
      <c r="L184" s="32" t="str">
        <f>INDEX(G171:K171,1,MATCH(MAX(G184:K184),G184:K184,0))</f>
        <v>'Z</v>
      </c>
      <c r="M184" s="21">
        <f>IF(AND(M171=A184, L184="'A"),1,0)</f>
        <v>0</v>
      </c>
      <c r="N184" s="17">
        <f>IF(AND(N171=A184, L184="'A"),1,0)</f>
        <v>0</v>
      </c>
      <c r="O184" s="17">
        <f>IF(AND(O171=A184, L184="'A"),1,0)</f>
        <v>0</v>
      </c>
      <c r="P184" s="17">
        <f>IF(AND(P171=A184, L184="'A"),1,0)</f>
        <v>0</v>
      </c>
      <c r="Q184" s="17">
        <f>IF(AND(Q171=A184, L184="'A"),1,0)</f>
        <v>0</v>
      </c>
      <c r="R184" s="17">
        <f>IF(AND(R171=A184, L184="'A"),1,0)</f>
        <v>0</v>
      </c>
      <c r="S184" s="17">
        <f>IF(AND(S171=A184, L184="'A"),1,0)</f>
        <v>0</v>
      </c>
      <c r="T184" s="17">
        <f>IF(AND(T171=A184, L184="'A"),1,0)</f>
        <v>0</v>
      </c>
      <c r="U184" s="17">
        <f>IF(AND(U171=A184, L184="'A"),1,0)</f>
        <v>0</v>
      </c>
      <c r="V184" s="22">
        <f>IF(AND(V171=A184, L184="'A"),1,0)</f>
        <v>0</v>
      </c>
      <c r="W184" s="21">
        <f>IF(AND(W171=A184, L184="'Z"),1,0)</f>
        <v>0</v>
      </c>
      <c r="X184" s="17">
        <f>IF(AND(X171=A184, L184="'Z"),1,0)</f>
        <v>1</v>
      </c>
      <c r="Y184" s="17">
        <f>IF(AND(Y171=A184, L184="'Z"),1,0)</f>
        <v>0</v>
      </c>
      <c r="Z184" s="17">
        <f>IF(AND(Z171=A184, L184="'Z"),1,0)</f>
        <v>0</v>
      </c>
      <c r="AA184" s="17">
        <f>IF(AND(AA171=A184, L184="'Z"),1,0)</f>
        <v>0</v>
      </c>
      <c r="AB184" s="17">
        <f>IF(AND(AB171=A184, L184="'Z"),1,0)</f>
        <v>0</v>
      </c>
      <c r="AC184" s="17">
        <f>IF(AND(AC171=A184, L184="'Z"),1,0)</f>
        <v>0</v>
      </c>
      <c r="AD184" s="17">
        <f>IF(AND(AD171=A184, L184="'Z"),1,0)</f>
        <v>0</v>
      </c>
      <c r="AE184" s="17">
        <f>IF(AND(AE171=A184, L184="'Z"),1,0)</f>
        <v>0</v>
      </c>
      <c r="AF184" s="22">
        <f>IF(AND(AF171=A184, L184="'Z"),1,0)</f>
        <v>0</v>
      </c>
      <c r="AG184" s="21">
        <f>IF(AND(AG171=A184, L184="'D"),1,0)</f>
        <v>0</v>
      </c>
      <c r="AH184" s="17">
        <f>IF(AND(AH171=A184, L184="'D"),1,0)</f>
        <v>0</v>
      </c>
      <c r="AI184" s="17">
        <f>IF(AND(AI171=A184, L184="'D"),1,0)</f>
        <v>0</v>
      </c>
      <c r="AJ184" s="17">
        <f>IF(AND(AJ171=A184, L184="'D"),1,0)</f>
        <v>0</v>
      </c>
      <c r="AK184" s="17">
        <f>IF(AND(AK171=A184, L184="'D"),1,0)</f>
        <v>0</v>
      </c>
      <c r="AL184" s="17">
        <f>IF(AND(AL171=A184, L184="'D"),1,0)</f>
        <v>0</v>
      </c>
      <c r="AM184" s="17">
        <f>IF(AND(AM171=A184, L184="'D"),1,0)</f>
        <v>0</v>
      </c>
      <c r="AN184" s="17">
        <f>IF(AND(AN171=A184, L184="'D"),1,0)</f>
        <v>0</v>
      </c>
      <c r="AO184" s="17">
        <f>IF(AND(AO171=A184, L184="'D"),1,0)</f>
        <v>0</v>
      </c>
      <c r="AP184" s="22">
        <f>IF(AND(AP171=A184, L184="'D"),1,0)</f>
        <v>0</v>
      </c>
      <c r="AQ184" s="21">
        <f>IF(AND(AQ171=A184, L184="'N"),1,0)</f>
        <v>0</v>
      </c>
      <c r="AR184" s="17">
        <f>IF(AND(AR171=A184, L184="'N"),1,0)</f>
        <v>0</v>
      </c>
      <c r="AS184" s="17">
        <f>IF(AND(AS171=A184, L184="'N"),1,0)</f>
        <v>0</v>
      </c>
      <c r="AT184" s="17">
        <f>IF(AND(AT171=A184, L184="'N"),1,0)</f>
        <v>0</v>
      </c>
      <c r="AU184" s="17">
        <f>IF(AND(AU171=A184, L184="'N"),1,0)</f>
        <v>0</v>
      </c>
      <c r="AV184" s="17">
        <f>IF(AND(AV171=A184, L184="'N"),1,0)</f>
        <v>0</v>
      </c>
      <c r="AW184" s="17">
        <f>IF(AND(AW171=A184, L184="'N"),1,0)</f>
        <v>0</v>
      </c>
      <c r="AX184" s="17">
        <f>IF(AND(AX171=A184, L184="'N"),1,0)</f>
        <v>0</v>
      </c>
      <c r="AY184" s="17">
        <f>IF(AND(AY171=A184, L184="'N"),1,0)</f>
        <v>0</v>
      </c>
      <c r="AZ184" s="22">
        <f>IF(AND(AZ171=A184, L184="'N"),1,0)</f>
        <v>0</v>
      </c>
      <c r="BA184" s="21">
        <f>IF(AND(BA171=A184, L184="'V"),1,0)</f>
        <v>0</v>
      </c>
      <c r="BB184" s="17">
        <f>IF(AND(BB171=A184, L184="'V"),1,0)</f>
        <v>0</v>
      </c>
      <c r="BC184" s="17">
        <f>IF(AND(BC171=A184, L184="'V"),1,0)</f>
        <v>0</v>
      </c>
      <c r="BD184" s="17">
        <f>IF(AND(BD171=A184, L184="'V"),1,0)</f>
        <v>0</v>
      </c>
      <c r="BE184" s="17">
        <f>IF(AND(BE171=A184, L184="'V"),1,0)</f>
        <v>0</v>
      </c>
      <c r="BF184" s="17">
        <f>IF(AND(BF171=A184, L184="'V"),1,0)</f>
        <v>0</v>
      </c>
      <c r="BG184" s="17">
        <f>IF(AND(BG171=A184, L184="'V"),1,0)</f>
        <v>0</v>
      </c>
      <c r="BH184" s="17">
        <f>IF(AND(BH171=A184, L184="'V"),1,0)</f>
        <v>0</v>
      </c>
      <c r="BI184" s="17">
        <f>IF(AND(BI171=A184, L184="'V"),1,0)</f>
        <v>0</v>
      </c>
      <c r="BJ184" s="22">
        <f>IF(AND(BJ171=A184, L184="'V"),1,0)</f>
        <v>0</v>
      </c>
      <c r="BK184" s="3">
        <f>IF(AND(L183="'A",BK171=L184),1,0)</f>
        <v>0</v>
      </c>
      <c r="BL184" s="4">
        <f>IF(AND(L183="'A",BL171=L184),1,0)</f>
        <v>0</v>
      </c>
      <c r="BM184" s="4">
        <f>IF(AND(L183="'A",BM171=L184),1,0)</f>
        <v>0</v>
      </c>
      <c r="BN184" s="4">
        <f>IF(AND(L183="'A",BN171=L184),1,0)</f>
        <v>0</v>
      </c>
      <c r="BO184" s="5">
        <f>IF(AND(L183="'A",BO171=L184),1,0)</f>
        <v>0</v>
      </c>
      <c r="BP184" s="3">
        <f>IF(AND(L183="'Z",BP171=L184),1,0)</f>
        <v>0</v>
      </c>
      <c r="BQ184" s="4">
        <f>IF(AND(L183="'Z",BQ171=L184),1,0)</f>
        <v>0</v>
      </c>
      <c r="BR184" s="4">
        <f>IF(AND(L183="'Z",BR171=L184),1,0)</f>
        <v>0</v>
      </c>
      <c r="BS184" s="4">
        <f>IF(AND(L183="'Z",BS171=L184),1,0)</f>
        <v>0</v>
      </c>
      <c r="BT184" s="5">
        <f>IF(AND(L183="'Z",BT171=L184),1,0)</f>
        <v>0</v>
      </c>
      <c r="BU184" s="3">
        <f>IF(AND(L183="'D",BU171=L184),1,0)</f>
        <v>0</v>
      </c>
      <c r="BV184" s="4">
        <f>IF(AND(L183="'D",BV171=L184),1,0)</f>
        <v>0</v>
      </c>
      <c r="BW184" s="4">
        <f>IF(AND(L183="'D",BW171=L184),1,0)</f>
        <v>0</v>
      </c>
      <c r="BX184" s="4">
        <f>IF(AND(L183="'D",BX171=L184),1,0)</f>
        <v>0</v>
      </c>
      <c r="BY184" s="5">
        <f>IF(AND(L183="'D",BY171=L184),1,0)</f>
        <v>0</v>
      </c>
      <c r="BZ184" s="3">
        <f>IF(AND(L183="'N",BZ171=L184),1,0)</f>
        <v>0</v>
      </c>
      <c r="CA184" s="4">
        <f>IF(AND(L183="'N",CA171=L184),1,0)</f>
        <v>0</v>
      </c>
      <c r="CB184" s="4">
        <f>IF(AND(L183="'N",CB171=L184),1,0)</f>
        <v>0</v>
      </c>
      <c r="CC184" s="4">
        <f>IF(AND(L183="'N",CC171=L184),1,0)</f>
        <v>0</v>
      </c>
      <c r="CD184" s="5">
        <f>IF(AND(L183="'N",CD171=L184),1,0)</f>
        <v>0</v>
      </c>
      <c r="CE184" s="3">
        <f>IF(AND(L183="'V",CE171=L184),1,0)</f>
        <v>0</v>
      </c>
      <c r="CF184" s="4">
        <f>IF(AND(L183="'V",CF171=L184),1,0)</f>
        <v>1</v>
      </c>
      <c r="CG184" s="4">
        <f>IF(AND(L183="'V",CG171=L184),1,0)</f>
        <v>0</v>
      </c>
      <c r="CH184" s="4">
        <f>IF(AND(L183="'V",CH171=L184),1,0)</f>
        <v>0</v>
      </c>
      <c r="CI184" s="5">
        <f>IF(AND(L183="'V",CI171=L184),1,0)</f>
        <v>0</v>
      </c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</row>
    <row r="185" spans="1:215">
      <c r="A185" s="16"/>
      <c r="B185" s="3"/>
      <c r="C185" s="4"/>
      <c r="D185" s="4"/>
      <c r="E185" s="4"/>
      <c r="F185" s="4"/>
      <c r="G185" s="3"/>
      <c r="H185" s="4"/>
      <c r="I185" s="4"/>
      <c r="J185" s="4"/>
      <c r="K185" s="5"/>
      <c r="L185" s="32"/>
      <c r="M185" s="21"/>
      <c r="N185" s="17"/>
      <c r="O185" s="17"/>
      <c r="P185" s="17"/>
      <c r="Q185" s="17"/>
      <c r="R185" s="17"/>
      <c r="S185" s="17"/>
      <c r="T185" s="17"/>
      <c r="U185" s="17"/>
      <c r="V185" s="22"/>
      <c r="W185" s="21"/>
      <c r="X185" s="17"/>
      <c r="Y185" s="17"/>
      <c r="Z185" s="17"/>
      <c r="AA185" s="17"/>
      <c r="AB185" s="17"/>
      <c r="AC185" s="17"/>
      <c r="AD185" s="17"/>
      <c r="AE185" s="17"/>
      <c r="AF185" s="22"/>
      <c r="AG185" s="21"/>
      <c r="AH185" s="17"/>
      <c r="AI185" s="17"/>
      <c r="AJ185" s="17"/>
      <c r="AK185" s="17"/>
      <c r="AL185" s="17"/>
      <c r="AM185" s="17"/>
      <c r="AN185" s="17"/>
      <c r="AO185" s="17"/>
      <c r="AP185" s="22"/>
      <c r="AQ185" s="21"/>
      <c r="AR185" s="17"/>
      <c r="AS185" s="17"/>
      <c r="AT185" s="17"/>
      <c r="AU185" s="17"/>
      <c r="AV185" s="17"/>
      <c r="AW185" s="17"/>
      <c r="AX185" s="17"/>
      <c r="AY185" s="17"/>
      <c r="AZ185" s="22"/>
      <c r="BA185" s="21"/>
      <c r="BB185" s="17"/>
      <c r="BC185" s="17"/>
      <c r="BD185" s="17"/>
      <c r="BE185" s="17"/>
      <c r="BF185" s="17"/>
      <c r="BG185" s="17"/>
      <c r="BH185" s="17"/>
      <c r="BI185" s="17"/>
      <c r="BJ185" s="22"/>
      <c r="BK185" s="3"/>
      <c r="BL185" s="4"/>
      <c r="BM185" s="4"/>
      <c r="BN185" s="4"/>
      <c r="BO185" s="5"/>
      <c r="BP185" s="3"/>
      <c r="BQ185" s="4"/>
      <c r="BR185" s="4"/>
      <c r="BS185" s="4"/>
      <c r="BT185" s="5"/>
      <c r="BU185" s="3"/>
      <c r="BV185" s="4"/>
      <c r="BW185" s="4"/>
      <c r="BX185" s="4"/>
      <c r="BY185" s="5"/>
      <c r="BZ185" s="3"/>
      <c r="CA185" s="4"/>
      <c r="CB185" s="4"/>
      <c r="CC185" s="4"/>
      <c r="CD185" s="5"/>
      <c r="CE185" s="3"/>
      <c r="CF185" s="4"/>
      <c r="CG185" s="4"/>
      <c r="CH185" s="4"/>
      <c r="CI185" s="5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</row>
    <row r="186" spans="1:215">
      <c r="A186" s="16" t="s">
        <v>5</v>
      </c>
      <c r="B186" s="3">
        <f>IF(ISBLANK(HLOOKUP(A186,C162:L167,2,FALSE)),0,HLOOKUP(A186,C162:L167,2,FALSE))</f>
        <v>1</v>
      </c>
      <c r="C186" s="4">
        <f>IF(ISBLANK(HLOOKUP(A186,C162:L167,3,FALSE)),0,HLOOKUP(A186,C162:L167,3,FALSE))</f>
        <v>0</v>
      </c>
      <c r="D186" s="4">
        <f>IF(ISBLANK(HLOOKUP(A186,C162:L167,4,FALSE)),0,HLOOKUP(A186,C162:L167,4,FALSE))</f>
        <v>0</v>
      </c>
      <c r="E186" s="4">
        <f>IF(ISBLANK(HLOOKUP(A186,C162:L167,5,FALSE)),0,HLOOKUP(A186,C162:L167,5,FALSE))</f>
        <v>0</v>
      </c>
      <c r="F186" s="4">
        <f>IF(ISBLANK(HLOOKUP(A186,C162:L167,6,FALSE)),0,HLOOKUP(A186,C162:L167,6,FALSE))</f>
        <v>0</v>
      </c>
      <c r="G186" s="3">
        <f>IF(ISBLANK(HLOOKUP(A186,C162:L167,MATCH(G171,C155:G155,0)+1,FALSE)),0,HLOOKUP(L187,C155:G160,MATCH(G171,C155:G155,0)+1,FALSE)*B186)</f>
        <v>1</v>
      </c>
      <c r="H186" s="4">
        <f>IF(ISBLANK(HLOOKUP(A186,C162:L167,MATCH(H171,C155:G155,0)+1,FALSE)),0,HLOOKUP(L187,C155:G160,MATCH(H171,C155:G155,0)+1,FALSE)*C186)</f>
        <v>0</v>
      </c>
      <c r="I186" s="4">
        <f>IF(ISBLANK(HLOOKUP(A186,C162:L167,MATCH(I171,C155:G155,0)+1,FALSE)),0,HLOOKUP(L187,C155:G160,MATCH(I171,C155:G155,0)+1,FALSE)*D186)</f>
        <v>0</v>
      </c>
      <c r="J186" s="4">
        <f>IF(ISBLANK(HLOOKUP(A186,C162:L167,MATCH(J171,C155:G155,0)+1,FALSE)),0,HLOOKUP(L187,C155:G160,MATCH(J171,C155:G155,0)+1,FALSE)*E186)</f>
        <v>0</v>
      </c>
      <c r="K186" s="5">
        <f>IF(ISBLANK(HLOOKUP(A186,C162:L167,MATCH(K171,C155:G155,0)+1,FALSE)),0,HLOOKUP(L187,C155:G160,MATCH(K171,C155:G155,0)+1,FALSE)*F186)</f>
        <v>0</v>
      </c>
      <c r="L186" s="32" t="str">
        <f>INDEX(G171:K171,1,MATCH(MAX(G186:K186),G186:K186,0))</f>
        <v>'A</v>
      </c>
      <c r="M186" s="21">
        <f>IF(AND(M171=A186, L186="'A"),1,0)</f>
        <v>1</v>
      </c>
      <c r="N186" s="17">
        <f>IF(AND(N171=A186, L186="'A"),1,0)</f>
        <v>0</v>
      </c>
      <c r="O186" s="17">
        <f>IF(AND(O171=A186, L186="'A"),1,0)</f>
        <v>0</v>
      </c>
      <c r="P186" s="17">
        <f>IF(AND(P171=A186, L186="'A"),1,0)</f>
        <v>0</v>
      </c>
      <c r="Q186" s="17">
        <f>IF(AND(Q171=A186, L186="'A"),1,0)</f>
        <v>0</v>
      </c>
      <c r="R186" s="17">
        <f>IF(AND(R171=A186, L186="'A"),1,0)</f>
        <v>0</v>
      </c>
      <c r="S186" s="17">
        <f>IF(AND(S171=A186, L186="'A"),1,0)</f>
        <v>0</v>
      </c>
      <c r="T186" s="17">
        <f>IF(AND(T171=A186, L186="'A"),1,0)</f>
        <v>0</v>
      </c>
      <c r="U186" s="17">
        <f>IF(AND(U171=A186, L186="'A"),1,0)</f>
        <v>0</v>
      </c>
      <c r="V186" s="22">
        <f>IF(AND(V171=A186, L186="'A"),1,0)</f>
        <v>0</v>
      </c>
      <c r="W186" s="21">
        <f>IF(AND(W171=A186, L186="'Z"),1,0)</f>
        <v>0</v>
      </c>
      <c r="X186" s="17">
        <f>IF(AND(X171=A186, L186="'Z"),1,0)</f>
        <v>0</v>
      </c>
      <c r="Y186" s="17">
        <f>IF(AND(Y171=A186, L186="'Z"),1,0)</f>
        <v>0</v>
      </c>
      <c r="Z186" s="17">
        <f>IF(AND(Z171=A186, L186="'Z"),1,0)</f>
        <v>0</v>
      </c>
      <c r="AA186" s="17">
        <f>IF(AND(AA171=A186, L186="'Z"),1,0)</f>
        <v>0</v>
      </c>
      <c r="AB186" s="17">
        <f>IF(AND(AB171=A186, L186="'Z"),1,0)</f>
        <v>0</v>
      </c>
      <c r="AC186" s="17">
        <f>IF(AND(AC171=A186, L186="'Z"),1,0)</f>
        <v>0</v>
      </c>
      <c r="AD186" s="17">
        <f>IF(AND(AD171=A186, L186="'Z"),1,0)</f>
        <v>0</v>
      </c>
      <c r="AE186" s="17">
        <f>IF(AND(AE171=A186, L186="'Z"),1,0)</f>
        <v>0</v>
      </c>
      <c r="AF186" s="22">
        <f>IF(AND(AF171=A186, L186="'Z"),1,0)</f>
        <v>0</v>
      </c>
      <c r="AG186" s="21">
        <f>IF(AND(AG171=A186, L186="'D"),1,0)</f>
        <v>0</v>
      </c>
      <c r="AH186" s="17">
        <f>IF(AND(AH171=A186, L186="'D"),1,0)</f>
        <v>0</v>
      </c>
      <c r="AI186" s="17">
        <f>IF(AND(AI171=A186, L186="'D"),1,0)</f>
        <v>0</v>
      </c>
      <c r="AJ186" s="17">
        <f>IF(AND(AJ171=A186, L186="'D"),1,0)</f>
        <v>0</v>
      </c>
      <c r="AK186" s="17">
        <f>IF(AND(AK171=A186, L186="'D"),1,0)</f>
        <v>0</v>
      </c>
      <c r="AL186" s="17">
        <f>IF(AND(AL171=A186, L186="'D"),1,0)</f>
        <v>0</v>
      </c>
      <c r="AM186" s="17">
        <f>IF(AND(AM171=A186, L186="'D"),1,0)</f>
        <v>0</v>
      </c>
      <c r="AN186" s="17">
        <f>IF(AND(AN171=A186, L186="'D"),1,0)</f>
        <v>0</v>
      </c>
      <c r="AO186" s="17">
        <f>IF(AND(AO171=A186, L186="'D"),1,0)</f>
        <v>0</v>
      </c>
      <c r="AP186" s="22">
        <f>IF(AND(AP171=A186, L186="'D"),1,0)</f>
        <v>0</v>
      </c>
      <c r="AQ186" s="21">
        <f>IF(AND(AQ171=A186, L186="'N"),1,0)</f>
        <v>0</v>
      </c>
      <c r="AR186" s="17">
        <f>IF(AND(AR171=A186, L186="'N"),1,0)</f>
        <v>0</v>
      </c>
      <c r="AS186" s="17">
        <f>IF(AND(AS171=A186, L186="'N"),1,0)</f>
        <v>0</v>
      </c>
      <c r="AT186" s="17">
        <f>IF(AND(AT171=A186, L186="'N"),1,0)</f>
        <v>0</v>
      </c>
      <c r="AU186" s="17">
        <f>IF(AND(AU171=A186, L186="'N"),1,0)</f>
        <v>0</v>
      </c>
      <c r="AV186" s="17">
        <f>IF(AND(AV171=A186, L186="'N"),1,0)</f>
        <v>0</v>
      </c>
      <c r="AW186" s="17">
        <f>IF(AND(AW171=A186, L186="'N"),1,0)</f>
        <v>0</v>
      </c>
      <c r="AX186" s="17">
        <f>IF(AND(AX171=A186, L186="'N"),1,0)</f>
        <v>0</v>
      </c>
      <c r="AY186" s="17">
        <f>IF(AND(AY171=A186, L186="'N"),1,0)</f>
        <v>0</v>
      </c>
      <c r="AZ186" s="22">
        <f>IF(AND(AZ171=A186, L186="'N"),1,0)</f>
        <v>0</v>
      </c>
      <c r="BA186" s="21">
        <f>IF(AND(BA171=A186, L186="'V"),1,0)</f>
        <v>0</v>
      </c>
      <c r="BB186" s="17">
        <f>IF(AND(BB171=A186, L186="'V"),1,0)</f>
        <v>0</v>
      </c>
      <c r="BC186" s="17">
        <f>IF(AND(BC171=A186, L186="'V"),1,0)</f>
        <v>0</v>
      </c>
      <c r="BD186" s="17">
        <f>IF(AND(BD171=A186, L186="'V"),1,0)</f>
        <v>0</v>
      </c>
      <c r="BE186" s="17">
        <f>IF(AND(BE171=A186, L186="'V"),1,0)</f>
        <v>0</v>
      </c>
      <c r="BF186" s="17">
        <f>IF(AND(BF171=A186, L186="'V"),1,0)</f>
        <v>0</v>
      </c>
      <c r="BG186" s="17">
        <f>IF(AND(BG171=A186, L186="'V"),1,0)</f>
        <v>0</v>
      </c>
      <c r="BH186" s="17">
        <f>IF(AND(BH171=A186, L186="'V"),1,0)</f>
        <v>0</v>
      </c>
      <c r="BI186" s="17">
        <f>IF(AND(BI171=A186, L186="'V"),1,0)</f>
        <v>0</v>
      </c>
      <c r="BJ186" s="22">
        <f>IF(AND(BJ171=A186, L186="'V"),1,0)</f>
        <v>0</v>
      </c>
      <c r="BK186" s="3">
        <f>IF(AND(L185="'A",BK171=L186),1,0)</f>
        <v>0</v>
      </c>
      <c r="BL186" s="4">
        <f>IF(AND(L185="'A",BL171=L186),1,0)</f>
        <v>0</v>
      </c>
      <c r="BM186" s="4">
        <f>IF(AND(L185="'A",BM171=L186),1,0)</f>
        <v>0</v>
      </c>
      <c r="BN186" s="4">
        <f>IF(AND(L185="'A",BN171=L186),1,0)</f>
        <v>0</v>
      </c>
      <c r="BO186" s="5">
        <f>IF(AND(L185="'A",BO171=L186),1,0)</f>
        <v>0</v>
      </c>
      <c r="BP186" s="3">
        <f>IF(AND(L185="'Z",BP171=L186),1,0)</f>
        <v>0</v>
      </c>
      <c r="BQ186" s="4">
        <f>IF(AND(L185="'Z",BQ171=L186),1,0)</f>
        <v>0</v>
      </c>
      <c r="BR186" s="4">
        <f>IF(AND(L185="'Z",BR171=L186),1,0)</f>
        <v>0</v>
      </c>
      <c r="BS186" s="4">
        <f>IF(AND(L185="'Z",BS171=L186),1,0)</f>
        <v>0</v>
      </c>
      <c r="BT186" s="5">
        <f>IF(AND(L185="'Z",BT171=L186),1,0)</f>
        <v>0</v>
      </c>
      <c r="BU186" s="3">
        <f>IF(AND(L185="'D",BU171=L186),1,0)</f>
        <v>0</v>
      </c>
      <c r="BV186" s="4">
        <f>IF(AND(L185="'D",BV171=L186),1,0)</f>
        <v>0</v>
      </c>
      <c r="BW186" s="4">
        <f>IF(AND(L185="'D",BW171=L186),1,0)</f>
        <v>0</v>
      </c>
      <c r="BX186" s="4">
        <f>IF(AND(L185="'D",BX171=L186),1,0)</f>
        <v>0</v>
      </c>
      <c r="BY186" s="5">
        <f>IF(AND(L185="'D",BY171=L186),1,0)</f>
        <v>0</v>
      </c>
      <c r="BZ186" s="3">
        <f>IF(AND(L185="'N",BZ171=L186),1,0)</f>
        <v>0</v>
      </c>
      <c r="CA186" s="4">
        <f>IF(AND(L185="'N",CA171=L186),1,0)</f>
        <v>0</v>
      </c>
      <c r="CB186" s="4">
        <f>IF(AND(L185="'N",CB171=L186),1,0)</f>
        <v>0</v>
      </c>
      <c r="CC186" s="4">
        <f>IF(AND(L185="'N",CC171=L186),1,0)</f>
        <v>0</v>
      </c>
      <c r="CD186" s="5">
        <f>IF(AND(L185="'N",CD171=L186),1,0)</f>
        <v>0</v>
      </c>
      <c r="CE186" s="3">
        <f>IF(AND(L185="'V",CE171=L186),1,0)</f>
        <v>0</v>
      </c>
      <c r="CF186" s="4">
        <f>IF(AND(L185="'V",CF171=L186),1,0)</f>
        <v>0</v>
      </c>
      <c r="CG186" s="4">
        <f>IF(AND(L185="'V",CG171=L186),1,0)</f>
        <v>0</v>
      </c>
      <c r="CH186" s="4">
        <f>IF(AND(L185="'V",CH171=L186),1,0)</f>
        <v>0</v>
      </c>
      <c r="CI186" s="5">
        <f>IF(AND(L185="'V",CI171=L186),1,0)</f>
        <v>0</v>
      </c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</row>
    <row r="187" spans="1:215">
      <c r="A187" s="16" t="s">
        <v>14</v>
      </c>
      <c r="B187" s="3">
        <f>IF(ISBLANK(HLOOKUP(A187,C162:L167,2,FALSE)),0,HLOOKUP(A187,C162:L167,2,FALSE) * (C156*B186+C157*C186+C158*D186+C159*E186+C160*F186))</f>
        <v>0</v>
      </c>
      <c r="C187" s="4">
        <f>IF(ISBLANK(HLOOKUP(A187,C162:L167,3,FALSE)),0,HLOOKUP(A187,C162:L167,3,FALSE) * (D156*B186+D157*C186+D158*D186+D159*E186+D160*F186))</f>
        <v>0</v>
      </c>
      <c r="D187" s="4">
        <f>IF(ISBLANK(HLOOKUP(A187,C162:L167,4,FALSE)),0,HLOOKUP(A187,C162:L167,4,FALSE) * (E156*B186+E157*C186+E158*D186+E159*E186+E160*F186))</f>
        <v>0.83333333333333337</v>
      </c>
      <c r="E187" s="4">
        <f>IF(ISBLANK(HLOOKUP(A187,C162:L167,5,FALSE)),0,HLOOKUP(A187,C162:L167,5,FALSE) * (F156*B186+F157*C186+F158*D186+F159*E186+F160*F186))</f>
        <v>0</v>
      </c>
      <c r="F187" s="4">
        <f>IF(ISBLANK(HLOOKUP(A187,C162:L167,6,FALSE)),0,HLOOKUP(A187,C162:L167,6,FALSE) * (G156*B186+G157*C186+G158*D186+G159*E186+G160*F186))</f>
        <v>0</v>
      </c>
      <c r="G187" s="3">
        <f>IF(ISBLANK(HLOOKUP(A187,C162:L167,MATCH(G171,C155:G155,0)+1,FALSE)),0,HLOOKUP(L188,C155:G160,MATCH(G171,C155:G155,0)+1,FALSE)*B187)</f>
        <v>0</v>
      </c>
      <c r="H187" s="4">
        <f>IF(ISBLANK(HLOOKUP(A187,C162:L167,MATCH(H171,C155:G155,0)+1,FALSE)),0,HLOOKUP(L188,C155:G160,MATCH(H171,C155:G155,0)+1,FALSE)*C187)</f>
        <v>0</v>
      </c>
      <c r="I187" s="4">
        <f>IF(ISBLANK(HLOOKUP(A187,C162:L167,MATCH(I171,C155:G155,0)+1,FALSE)),0,HLOOKUP(L188,C155:G160,MATCH(I171,C155:G155,0)+1,FALSE)*D187)</f>
        <v>0.83333333333333337</v>
      </c>
      <c r="J187" s="4">
        <f>IF(ISBLANK(HLOOKUP(A187,C162:L167,MATCH(J171,C155:G155,0)+1,FALSE)),0,HLOOKUP(L188,C155:G160,MATCH(J171,C155:G155,0)+1,FALSE)*E187)</f>
        <v>0</v>
      </c>
      <c r="K187" s="5">
        <f>IF(ISBLANK(HLOOKUP(A187,C162:L167,MATCH(K171,C155:G155,0)+1,FALSE)),0,HLOOKUP(L188,C155:G160,MATCH(K171,C155:G155,0)+1,FALSE)*F187)</f>
        <v>0</v>
      </c>
      <c r="L187" s="32" t="str">
        <f>INDEX(G171:K171,1,MATCH(MAX(G187:K187),G187:K187,0))</f>
        <v>'D</v>
      </c>
      <c r="M187" s="21">
        <f>IF(AND(M171=A187, L187="'A"),1,0)</f>
        <v>0</v>
      </c>
      <c r="N187" s="17">
        <f>IF(AND(N171=A187, L187="'A"),1,0)</f>
        <v>0</v>
      </c>
      <c r="O187" s="17">
        <f>IF(AND(O171=A187, L187="'A"),1,0)</f>
        <v>0</v>
      </c>
      <c r="P187" s="17">
        <f>IF(AND(P171=A187, L187="'A"),1,0)</f>
        <v>0</v>
      </c>
      <c r="Q187" s="17">
        <f>IF(AND(Q171=A187, L187="'A"),1,0)</f>
        <v>0</v>
      </c>
      <c r="R187" s="17">
        <f>IF(AND(R171=A187, L187="'A"),1,0)</f>
        <v>0</v>
      </c>
      <c r="S187" s="17">
        <f>IF(AND(S171=A187, L187="'A"),1,0)</f>
        <v>0</v>
      </c>
      <c r="T187" s="17">
        <f>IF(AND(T171=A187, L187="'A"),1,0)</f>
        <v>0</v>
      </c>
      <c r="U187" s="17">
        <f>IF(AND(U171=A187, L187="'A"),1,0)</f>
        <v>0</v>
      </c>
      <c r="V187" s="22">
        <f>IF(AND(V171=A187, L187="'A"),1,0)</f>
        <v>0</v>
      </c>
      <c r="W187" s="21">
        <f>IF(AND(W171=A187, L187="'Z"),1,0)</f>
        <v>0</v>
      </c>
      <c r="X187" s="17">
        <f>IF(AND(X171=A187, L187="'Z"),1,0)</f>
        <v>0</v>
      </c>
      <c r="Y187" s="17">
        <f>IF(AND(Y171=A187, L187="'Z"),1,0)</f>
        <v>0</v>
      </c>
      <c r="Z187" s="17">
        <f>IF(AND(Z171=A187, L187="'Z"),1,0)</f>
        <v>0</v>
      </c>
      <c r="AA187" s="17">
        <f>IF(AND(AA171=A187, L187="'Z"),1,0)</f>
        <v>0</v>
      </c>
      <c r="AB187" s="17">
        <f>IF(AND(AB171=A187, L187="'Z"),1,0)</f>
        <v>0</v>
      </c>
      <c r="AC187" s="17">
        <f>IF(AND(AC171=A187, L187="'Z"),1,0)</f>
        <v>0</v>
      </c>
      <c r="AD187" s="17">
        <f>IF(AND(AD171=A187, L187="'Z"),1,0)</f>
        <v>0</v>
      </c>
      <c r="AE187" s="17">
        <f>IF(AND(AE171=A187, L187="'Z"),1,0)</f>
        <v>0</v>
      </c>
      <c r="AF187" s="22">
        <f>IF(AND(AF171=A187, L187="'Z"),1,0)</f>
        <v>0</v>
      </c>
      <c r="AG187" s="21">
        <f>IF(AND(AG171=A187, L187="'D"),1,0)</f>
        <v>0</v>
      </c>
      <c r="AH187" s="17">
        <f>IF(AND(AH171=A187, L187="'D"),1,0)</f>
        <v>0</v>
      </c>
      <c r="AI187" s="17">
        <f>IF(AND(AI171=A187, L187="'D"),1,0)</f>
        <v>0</v>
      </c>
      <c r="AJ187" s="17">
        <f>IF(AND(AJ171=A187, L187="'D"),1,0)</f>
        <v>0</v>
      </c>
      <c r="AK187" s="17">
        <f>IF(AND(AK171=A187, L187="'D"),1,0)</f>
        <v>0</v>
      </c>
      <c r="AL187" s="17">
        <f>IF(AND(AL171=A187, L187="'D"),1,0)</f>
        <v>0</v>
      </c>
      <c r="AM187" s="17">
        <f>IF(AND(AM171=A187, L187="'D"),1,0)</f>
        <v>0</v>
      </c>
      <c r="AN187" s="17">
        <f>IF(AND(AN171=A187, L187="'D"),1,0)</f>
        <v>0</v>
      </c>
      <c r="AO187" s="17">
        <f>IF(AND(AO171=A187, L187="'D"),1,0)</f>
        <v>0</v>
      </c>
      <c r="AP187" s="22">
        <f>IF(AND(AP171=A187, L187="'D"),1,0)</f>
        <v>1</v>
      </c>
      <c r="AQ187" s="21">
        <f>IF(AND(AQ171=A187, L187="'N"),1,0)</f>
        <v>0</v>
      </c>
      <c r="AR187" s="17">
        <f>IF(AND(AR171=A187, L187="'N"),1,0)</f>
        <v>0</v>
      </c>
      <c r="AS187" s="17">
        <f>IF(AND(AS171=A187, L187="'N"),1,0)</f>
        <v>0</v>
      </c>
      <c r="AT187" s="17">
        <f>IF(AND(AT171=A187, L187="'N"),1,0)</f>
        <v>0</v>
      </c>
      <c r="AU187" s="17">
        <f>IF(AND(AU171=A187, L187="'N"),1,0)</f>
        <v>0</v>
      </c>
      <c r="AV187" s="17">
        <f>IF(AND(AV171=A187, L187="'N"),1,0)</f>
        <v>0</v>
      </c>
      <c r="AW187" s="17">
        <f>IF(AND(AW171=A187, L187="'N"),1,0)</f>
        <v>0</v>
      </c>
      <c r="AX187" s="17">
        <f>IF(AND(AX171=A187, L187="'N"),1,0)</f>
        <v>0</v>
      </c>
      <c r="AY187" s="17">
        <f>IF(AND(AY171=A187, L187="'N"),1,0)</f>
        <v>0</v>
      </c>
      <c r="AZ187" s="22">
        <f>IF(AND(AZ171=A187, L187="'N"),1,0)</f>
        <v>0</v>
      </c>
      <c r="BA187" s="21">
        <f>IF(AND(BA171=A187, L187="'V"),1,0)</f>
        <v>0</v>
      </c>
      <c r="BB187" s="17">
        <f>IF(AND(BB171=A187, L187="'V"),1,0)</f>
        <v>0</v>
      </c>
      <c r="BC187" s="17">
        <f>IF(AND(BC171=A187, L187="'V"),1,0)</f>
        <v>0</v>
      </c>
      <c r="BD187" s="17">
        <f>IF(AND(BD171=A187, L187="'V"),1,0)</f>
        <v>0</v>
      </c>
      <c r="BE187" s="17">
        <f>IF(AND(BE171=A187, L187="'V"),1,0)</f>
        <v>0</v>
      </c>
      <c r="BF187" s="17">
        <f>IF(AND(BF171=A187, L187="'V"),1,0)</f>
        <v>0</v>
      </c>
      <c r="BG187" s="17">
        <f>IF(AND(BG171=A187, L187="'V"),1,0)</f>
        <v>0</v>
      </c>
      <c r="BH187" s="17">
        <f>IF(AND(BH171=A187, L187="'V"),1,0)</f>
        <v>0</v>
      </c>
      <c r="BI187" s="17">
        <f>IF(AND(BI171=A187, L187="'V"),1,0)</f>
        <v>0</v>
      </c>
      <c r="BJ187" s="22">
        <f>IF(AND(BJ171=A187, L187="'V"),1,0)</f>
        <v>0</v>
      </c>
      <c r="BK187" s="3">
        <f>IF(AND(L186="'A",BK171=L187),1,0)</f>
        <v>0</v>
      </c>
      <c r="BL187" s="4">
        <f>IF(AND(L186="'A",BL171=L187),1,0)</f>
        <v>0</v>
      </c>
      <c r="BM187" s="4">
        <f>IF(AND(L186="'A",BM171=L187),1,0)</f>
        <v>1</v>
      </c>
      <c r="BN187" s="4">
        <f>IF(AND(L186="'A",BN171=L187),1,0)</f>
        <v>0</v>
      </c>
      <c r="BO187" s="5">
        <f>IF(AND(L186="'A",BO171=L187),1,0)</f>
        <v>0</v>
      </c>
      <c r="BP187" s="3">
        <f>IF(AND(L186="'Z",BP171=L187),1,0)</f>
        <v>0</v>
      </c>
      <c r="BQ187" s="4">
        <f>IF(AND(L186="'Z",BQ171=L187),1,0)</f>
        <v>0</v>
      </c>
      <c r="BR187" s="4">
        <f>IF(AND(L186="'Z",BR171=L187),1,0)</f>
        <v>0</v>
      </c>
      <c r="BS187" s="4">
        <f>IF(AND(L186="'Z",BS171=L187),1,0)</f>
        <v>0</v>
      </c>
      <c r="BT187" s="5">
        <f>IF(AND(L186="'Z",BT171=L187),1,0)</f>
        <v>0</v>
      </c>
      <c r="BU187" s="3">
        <f>IF(AND(L186="'D",BU171=L187),1,0)</f>
        <v>0</v>
      </c>
      <c r="BV187" s="4">
        <f>IF(AND(L186="'D",BV171=L187),1,0)</f>
        <v>0</v>
      </c>
      <c r="BW187" s="4">
        <f>IF(AND(L186="'D",BW171=L187),1,0)</f>
        <v>0</v>
      </c>
      <c r="BX187" s="4">
        <f>IF(AND(L186="'D",BX171=L187),1,0)</f>
        <v>0</v>
      </c>
      <c r="BY187" s="5">
        <f>IF(AND(L186="'D",BY171=L187),1,0)</f>
        <v>0</v>
      </c>
      <c r="BZ187" s="3">
        <f>IF(AND(L186="'N",BZ171=L187),1,0)</f>
        <v>0</v>
      </c>
      <c r="CA187" s="4">
        <f>IF(AND(L186="'N",CA171=L187),1,0)</f>
        <v>0</v>
      </c>
      <c r="CB187" s="4">
        <f>IF(AND(L186="'N",CB171=L187),1,0)</f>
        <v>0</v>
      </c>
      <c r="CC187" s="4">
        <f>IF(AND(L186="'N",CC171=L187),1,0)</f>
        <v>0</v>
      </c>
      <c r="CD187" s="5">
        <f>IF(AND(L186="'N",CD171=L187),1,0)</f>
        <v>0</v>
      </c>
      <c r="CE187" s="3">
        <f>IF(AND(L186="'V",CE171=L187),1,0)</f>
        <v>0</v>
      </c>
      <c r="CF187" s="4">
        <f>IF(AND(L186="'V",CF171=L187),1,0)</f>
        <v>0</v>
      </c>
      <c r="CG187" s="4">
        <f>IF(AND(L186="'V",CG171=L187),1,0)</f>
        <v>0</v>
      </c>
      <c r="CH187" s="4">
        <f>IF(AND(L186="'V",CH171=L187),1,0)</f>
        <v>0</v>
      </c>
      <c r="CI187" s="5">
        <f>IF(AND(L186="'V",CI171=L187),1,0)</f>
        <v>0</v>
      </c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</row>
    <row r="188" spans="1:215">
      <c r="A188" s="16" t="s">
        <v>10</v>
      </c>
      <c r="B188" s="3">
        <f>IF(ISBLANK(HLOOKUP(A188,C162:L167,2,FALSE)),0,HLOOKUP(A188,C162:L167,2,FALSE) * (C156*B187+C157*C187+C158*D187+C159*E187+C160*F187))</f>
        <v>0</v>
      </c>
      <c r="C188" s="4">
        <f>IF(ISBLANK(HLOOKUP(A188,C162:L167,3,FALSE)),0,HLOOKUP(A188,C162:L167,3,FALSE) * (D156*B187+D157*C187+D158*D187+D159*E187+D160*F187))</f>
        <v>0</v>
      </c>
      <c r="D188" s="4">
        <f>IF(ISBLANK(HLOOKUP(A188,C162:L167,4,FALSE)),0,HLOOKUP(A188,C162:L167,4,FALSE) * (E156*B187+E157*C187+E158*D187+E159*E187+E160*F187))</f>
        <v>0</v>
      </c>
      <c r="E188" s="4">
        <f>IF(ISBLANK(HLOOKUP(A188,C162:L167,5,FALSE)),0,HLOOKUP(A188,C162:L167,5,FALSE) * (F156*B187+F157*C187+F158*D187+F159*E187+F160*F187))</f>
        <v>0.27777777777777779</v>
      </c>
      <c r="F188" s="4">
        <f>IF(ISBLANK(HLOOKUP(A188,C162:L167,6,FALSE)),0,HLOOKUP(A188,C162:L167,6,FALSE) * (G156*B187+G157*C187+G158*D187+G159*E187+G160*F187))</f>
        <v>0</v>
      </c>
      <c r="G188" s="3">
        <f>IF(ISBLANK(HLOOKUP(A188,C162:L167,MATCH(G171,C155:G155,0)+1,FALSE)),0,HLOOKUP(L189,C155:G160,MATCH(G171,C155:G155,0)+1,FALSE)*B188)</f>
        <v>0</v>
      </c>
      <c r="H188" s="4">
        <f>IF(ISBLANK(HLOOKUP(A188,C162:L167,MATCH(H171,C155:G155,0)+1,FALSE)),0,HLOOKUP(L189,C155:G160,MATCH(H171,C155:G155,0)+1,FALSE)*C188)</f>
        <v>0</v>
      </c>
      <c r="I188" s="4">
        <f>IF(ISBLANK(HLOOKUP(A188,C162:L167,MATCH(I171,C155:G155,0)+1,FALSE)),0,HLOOKUP(L189,C155:G160,MATCH(I171,C155:G155,0)+1,FALSE)*D188)</f>
        <v>0</v>
      </c>
      <c r="J188" s="4">
        <f>IF(ISBLANK(HLOOKUP(A188,C162:L167,MATCH(J171,C155:G155,0)+1,FALSE)),0,HLOOKUP(L189,C155:G160,MATCH(J171,C155:G155,0)+1,FALSE)*E188)</f>
        <v>0.18518518518518517</v>
      </c>
      <c r="K188" s="5">
        <f>IF(ISBLANK(HLOOKUP(A188,C162:L167,MATCH(K171,C155:G155,0)+1,FALSE)),0,HLOOKUP(L189,C155:G160,MATCH(K171,C155:G155,0)+1,FALSE)*F188)</f>
        <v>0</v>
      </c>
      <c r="L188" s="32" t="str">
        <f>INDEX(G171:K171,1,MATCH(MAX(G188:K188),G188:K188,0))</f>
        <v>'N</v>
      </c>
      <c r="M188" s="21">
        <f>IF(AND(M171=A188, L188="'A"),1,0)</f>
        <v>0</v>
      </c>
      <c r="N188" s="17">
        <f>IF(AND(N171=A188, L188="'A"),1,0)</f>
        <v>0</v>
      </c>
      <c r="O188" s="17">
        <f>IF(AND(O171=A188, L188="'A"),1,0)</f>
        <v>0</v>
      </c>
      <c r="P188" s="17">
        <f>IF(AND(P171=A188, L188="'A"),1,0)</f>
        <v>0</v>
      </c>
      <c r="Q188" s="17">
        <f>IF(AND(Q171=A188, L188="'A"),1,0)</f>
        <v>0</v>
      </c>
      <c r="R188" s="17">
        <f>IF(AND(R171=A188, L188="'A"),1,0)</f>
        <v>0</v>
      </c>
      <c r="S188" s="17">
        <f>IF(AND(S171=A188, L188="'A"),1,0)</f>
        <v>0</v>
      </c>
      <c r="T188" s="17">
        <f>IF(AND(T171=A188, L188="'A"),1,0)</f>
        <v>0</v>
      </c>
      <c r="U188" s="17">
        <f>IF(AND(U171=A188, L188="'A"),1,0)</f>
        <v>0</v>
      </c>
      <c r="V188" s="22">
        <f>IF(AND(V171=A188, L188="'A"),1,0)</f>
        <v>0</v>
      </c>
      <c r="W188" s="21">
        <f>IF(AND(W171=A188, L188="'Z"),1,0)</f>
        <v>0</v>
      </c>
      <c r="X188" s="17">
        <f>IF(AND(X171=A188, L188="'Z"),1,0)</f>
        <v>0</v>
      </c>
      <c r="Y188" s="17">
        <f>IF(AND(Y171=A188, L188="'Z"),1,0)</f>
        <v>0</v>
      </c>
      <c r="Z188" s="17">
        <f>IF(AND(Z171=A188, L188="'Z"),1,0)</f>
        <v>0</v>
      </c>
      <c r="AA188" s="17">
        <f>IF(AND(AA171=A188, L188="'Z"),1,0)</f>
        <v>0</v>
      </c>
      <c r="AB188" s="17">
        <f>IF(AND(AB171=A188, L188="'Z"),1,0)</f>
        <v>0</v>
      </c>
      <c r="AC188" s="17">
        <f>IF(AND(AC171=A188, L188="'Z"),1,0)</f>
        <v>0</v>
      </c>
      <c r="AD188" s="17">
        <f>IF(AND(AD171=A188, L188="'Z"),1,0)</f>
        <v>0</v>
      </c>
      <c r="AE188" s="17">
        <f>IF(AND(AE171=A188, L188="'Z"),1,0)</f>
        <v>0</v>
      </c>
      <c r="AF188" s="22">
        <f>IF(AND(AF171=A188, L188="'Z"),1,0)</f>
        <v>0</v>
      </c>
      <c r="AG188" s="21">
        <f>IF(AND(AG171=A188, L188="'D"),1,0)</f>
        <v>0</v>
      </c>
      <c r="AH188" s="17">
        <f>IF(AND(AH171=A188, L188="'D"),1,0)</f>
        <v>0</v>
      </c>
      <c r="AI188" s="17">
        <f>IF(AND(AI171=A188, L188="'D"),1,0)</f>
        <v>0</v>
      </c>
      <c r="AJ188" s="17">
        <f>IF(AND(AJ171=A188, L188="'D"),1,0)</f>
        <v>0</v>
      </c>
      <c r="AK188" s="17">
        <f>IF(AND(AK171=A188, L188="'D"),1,0)</f>
        <v>0</v>
      </c>
      <c r="AL188" s="17">
        <f>IF(AND(AL171=A188, L188="'D"),1,0)</f>
        <v>0</v>
      </c>
      <c r="AM188" s="17">
        <f>IF(AND(AM171=A188, L188="'D"),1,0)</f>
        <v>0</v>
      </c>
      <c r="AN188" s="17">
        <f>IF(AND(AN171=A188, L188="'D"),1,0)</f>
        <v>0</v>
      </c>
      <c r="AO188" s="17">
        <f>IF(AND(AO171=A188, L188="'D"),1,0)</f>
        <v>0</v>
      </c>
      <c r="AP188" s="22">
        <f>IF(AND(AP171=A188, L188="'D"),1,0)</f>
        <v>0</v>
      </c>
      <c r="AQ188" s="21">
        <f>IF(AND(AQ171=A188, L188="'N"),1,0)</f>
        <v>0</v>
      </c>
      <c r="AR188" s="17">
        <f>IF(AND(AR171=A188, L188="'N"),1,0)</f>
        <v>0</v>
      </c>
      <c r="AS188" s="17">
        <f>IF(AND(AS171=A188, L188="'N"),1,0)</f>
        <v>0</v>
      </c>
      <c r="AT188" s="17">
        <f>IF(AND(AT171=A188, L188="'N"),1,0)</f>
        <v>0</v>
      </c>
      <c r="AU188" s="17">
        <f>IF(AND(AU171=A188, L188="'N"),1,0)</f>
        <v>0</v>
      </c>
      <c r="AV188" s="17">
        <f>IF(AND(AV171=A188, L188="'N"),1,0)</f>
        <v>1</v>
      </c>
      <c r="AW188" s="17">
        <f>IF(AND(AW171=A188, L188="'N"),1,0)</f>
        <v>0</v>
      </c>
      <c r="AX188" s="17">
        <f>IF(AND(AX171=A188, L188="'N"),1,0)</f>
        <v>0</v>
      </c>
      <c r="AY188" s="17">
        <f>IF(AND(AY171=A188, L188="'N"),1,0)</f>
        <v>0</v>
      </c>
      <c r="AZ188" s="22">
        <f>IF(AND(AZ171=A188, L188="'N"),1,0)</f>
        <v>0</v>
      </c>
      <c r="BA188" s="21">
        <f>IF(AND(BA171=A188, L188="'V"),1,0)</f>
        <v>0</v>
      </c>
      <c r="BB188" s="17">
        <f>IF(AND(BB171=A188, L188="'V"),1,0)</f>
        <v>0</v>
      </c>
      <c r="BC188" s="17">
        <f>IF(AND(BC171=A188, L188="'V"),1,0)</f>
        <v>0</v>
      </c>
      <c r="BD188" s="17">
        <f>IF(AND(BD171=A188, L188="'V"),1,0)</f>
        <v>0</v>
      </c>
      <c r="BE188" s="17">
        <f>IF(AND(BE171=A188, L188="'V"),1,0)</f>
        <v>0</v>
      </c>
      <c r="BF188" s="17">
        <f>IF(AND(BF171=A188, L188="'V"),1,0)</f>
        <v>0</v>
      </c>
      <c r="BG188" s="17">
        <f>IF(AND(BG171=A188, L188="'V"),1,0)</f>
        <v>0</v>
      </c>
      <c r="BH188" s="17">
        <f>IF(AND(BH171=A188, L188="'V"),1,0)</f>
        <v>0</v>
      </c>
      <c r="BI188" s="17">
        <f>IF(AND(BI171=A188, L188="'V"),1,0)</f>
        <v>0</v>
      </c>
      <c r="BJ188" s="22">
        <f>IF(AND(BJ171=A188, L188="'V"),1,0)</f>
        <v>0</v>
      </c>
      <c r="BK188" s="3">
        <f>IF(AND(L187="'A",BK171=L188),1,0)</f>
        <v>0</v>
      </c>
      <c r="BL188" s="4">
        <f>IF(AND(L187="'A",BL171=L188),1,0)</f>
        <v>0</v>
      </c>
      <c r="BM188" s="4">
        <f>IF(AND(L187="'A",BM171=L188),1,0)</f>
        <v>0</v>
      </c>
      <c r="BN188" s="4">
        <f>IF(AND(L187="'A",BN171=L188),1,0)</f>
        <v>0</v>
      </c>
      <c r="BO188" s="5">
        <f>IF(AND(L187="'A",BO171=L188),1,0)</f>
        <v>0</v>
      </c>
      <c r="BP188" s="3">
        <f>IF(AND(L187="'Z",BP171=L188),1,0)</f>
        <v>0</v>
      </c>
      <c r="BQ188" s="4">
        <f>IF(AND(L187="'Z",BQ171=L188),1,0)</f>
        <v>0</v>
      </c>
      <c r="BR188" s="4">
        <f>IF(AND(L187="'Z",BR171=L188),1,0)</f>
        <v>0</v>
      </c>
      <c r="BS188" s="4">
        <f>IF(AND(L187="'Z",BS171=L188),1,0)</f>
        <v>0</v>
      </c>
      <c r="BT188" s="5">
        <f>IF(AND(L187="'Z",BT171=L188),1,0)</f>
        <v>0</v>
      </c>
      <c r="BU188" s="3">
        <f>IF(AND(L187="'D",BU171=L188),1,0)</f>
        <v>0</v>
      </c>
      <c r="BV188" s="4">
        <f>IF(AND(L187="'D",BV171=L188),1,0)</f>
        <v>0</v>
      </c>
      <c r="BW188" s="4">
        <f>IF(AND(L187="'D",BW171=L188),1,0)</f>
        <v>0</v>
      </c>
      <c r="BX188" s="4">
        <f>IF(AND(L187="'D",BX171=L188),1,0)</f>
        <v>1</v>
      </c>
      <c r="BY188" s="5">
        <f>IF(AND(L187="'D",BY171=L188),1,0)</f>
        <v>0</v>
      </c>
      <c r="BZ188" s="3">
        <f>IF(AND(L187="'N",BZ171=L188),1,0)</f>
        <v>0</v>
      </c>
      <c r="CA188" s="4">
        <f>IF(AND(L187="'N",CA171=L188),1,0)</f>
        <v>0</v>
      </c>
      <c r="CB188" s="4">
        <f>IF(AND(L187="'N",CB171=L188),1,0)</f>
        <v>0</v>
      </c>
      <c r="CC188" s="4">
        <f>IF(AND(L187="'N",CC171=L188),1,0)</f>
        <v>0</v>
      </c>
      <c r="CD188" s="5">
        <f>IF(AND(L187="'N",CD171=L188),1,0)</f>
        <v>0</v>
      </c>
      <c r="CE188" s="3">
        <f>IF(AND(L187="'V",CE171=L188),1,0)</f>
        <v>0</v>
      </c>
      <c r="CF188" s="4">
        <f>IF(AND(L187="'V",CF171=L188),1,0)</f>
        <v>0</v>
      </c>
      <c r="CG188" s="4">
        <f>IF(AND(L187="'V",CG171=L188),1,0)</f>
        <v>0</v>
      </c>
      <c r="CH188" s="4">
        <f>IF(AND(L187="'V",CH171=L188),1,0)</f>
        <v>0</v>
      </c>
      <c r="CI188" s="5">
        <f>IF(AND(L187="'V",CI171=L188),1,0)</f>
        <v>0</v>
      </c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</row>
    <row r="189" spans="1:215">
      <c r="A189" s="16" t="s">
        <v>12</v>
      </c>
      <c r="B189" s="3">
        <f>IF(ISBLANK(HLOOKUP(A189,C162:L167,2,FALSE)),0,HLOOKUP(A189,C162:L167,2,FALSE) * (C156*B188+C157*C188+C158*D188+C159*E188+C160*F188))</f>
        <v>0</v>
      </c>
      <c r="C189" s="4">
        <f>IF(ISBLANK(HLOOKUP(A189,C162:L167,3,FALSE)),0,HLOOKUP(A189,C162:L167,3,FALSE) * (D156*B188+D157*C188+D158*D188+D159*E188+D160*F188))</f>
        <v>0</v>
      </c>
      <c r="D189" s="4">
        <f>IF(ISBLANK(HLOOKUP(A189,C162:L167,4,FALSE)),0,HLOOKUP(A189,C162:L167,4,FALSE) * (E156*B188+E157*C188+E158*D188+E159*E188+E160*F188))</f>
        <v>0</v>
      </c>
      <c r="E189" s="4">
        <f>IF(ISBLANK(HLOOKUP(A189,C162:L167,5,FALSE)),0,HLOOKUP(A189,C162:L167,5,FALSE) * (F156*B188+F157*C188+F158*D188+F159*E188+F160*F188))</f>
        <v>0</v>
      </c>
      <c r="F189" s="4">
        <f>IF(ISBLANK(HLOOKUP(A189,C162:L167,6,FALSE)),0,HLOOKUP(A189,C162:L167,6,FALSE) * (G156*B188+G157*C188+G158*D188+G159*E188+G160*F188))</f>
        <v>9.2592592592592587E-2</v>
      </c>
      <c r="G189" s="3">
        <f>IF(ISBLANK(HLOOKUP(A189,C162:L167,MATCH(G171,C155:G155,0)+1,FALSE)),0,HLOOKUP(L190,C155:G160,MATCH(G171,C155:G155,0)+1,FALSE)*B189)</f>
        <v>0</v>
      </c>
      <c r="H189" s="4">
        <f>IF(ISBLANK(HLOOKUP(A189,C162:L167,MATCH(H171,C155:G155,0)+1,FALSE)),0,HLOOKUP(L190,C155:G160,MATCH(H171,C155:G155,0)+1,FALSE)*C189)</f>
        <v>0</v>
      </c>
      <c r="I189" s="4">
        <f>IF(ISBLANK(HLOOKUP(A189,C162:L167,MATCH(I171,C155:G155,0)+1,FALSE)),0,HLOOKUP(L190,C155:G160,MATCH(I171,C155:G155,0)+1,FALSE)*D189)</f>
        <v>0</v>
      </c>
      <c r="J189" s="4">
        <f>IF(ISBLANK(HLOOKUP(A189,C162:L167,MATCH(J171,C155:G155,0)+1,FALSE)),0,HLOOKUP(L190,C155:G160,MATCH(J171,C155:G155,0)+1,FALSE)*E189)</f>
        <v>0</v>
      </c>
      <c r="K189" s="5">
        <f>IF(ISBLANK(HLOOKUP(A189,C162:L167,MATCH(K171,C155:G155,0)+1,FALSE)),0,HLOOKUP(L190,C155:G160,MATCH(K171,C155:G155,0)+1,FALSE)*F189)</f>
        <v>4.6296296296296294E-2</v>
      </c>
      <c r="L189" s="32" t="str">
        <f>INDEX(G171:K171,1,MATCH(MAX(G189:K189),G189:K189,0))</f>
        <v>'V</v>
      </c>
      <c r="M189" s="21">
        <f>IF(AND(M171=A189, L189="'A"),1,0)</f>
        <v>0</v>
      </c>
      <c r="N189" s="17">
        <f>IF(AND(N171=A189, L189="'A"),1,0)</f>
        <v>0</v>
      </c>
      <c r="O189" s="17">
        <f>IF(AND(O171=A189, L189="'A"),1,0)</f>
        <v>0</v>
      </c>
      <c r="P189" s="17">
        <f>IF(AND(P171=A189, L189="'A"),1,0)</f>
        <v>0</v>
      </c>
      <c r="Q189" s="17">
        <f>IF(AND(Q171=A189, L189="'A"),1,0)</f>
        <v>0</v>
      </c>
      <c r="R189" s="17">
        <f>IF(AND(R171=A189, L189="'A"),1,0)</f>
        <v>0</v>
      </c>
      <c r="S189" s="17">
        <f>IF(AND(S171=A189, L189="'A"),1,0)</f>
        <v>0</v>
      </c>
      <c r="T189" s="17">
        <f>IF(AND(T171=A189, L189="'A"),1,0)</f>
        <v>0</v>
      </c>
      <c r="U189" s="17">
        <f>IF(AND(U171=A189, L189="'A"),1,0)</f>
        <v>0</v>
      </c>
      <c r="V189" s="22">
        <f>IF(AND(V171=A189, L189="'A"),1,0)</f>
        <v>0</v>
      </c>
      <c r="W189" s="21">
        <f>IF(AND(W171=A189, L189="'Z"),1,0)</f>
        <v>0</v>
      </c>
      <c r="X189" s="17">
        <f>IF(AND(X171=A189, L189="'Z"),1,0)</f>
        <v>0</v>
      </c>
      <c r="Y189" s="17">
        <f>IF(AND(Y171=A189, L189="'Z"),1,0)</f>
        <v>0</v>
      </c>
      <c r="Z189" s="17">
        <f>IF(AND(Z171=A189, L189="'Z"),1,0)</f>
        <v>0</v>
      </c>
      <c r="AA189" s="17">
        <f>IF(AND(AA171=A189, L189="'Z"),1,0)</f>
        <v>0</v>
      </c>
      <c r="AB189" s="17">
        <f>IF(AND(AB171=A189, L189="'Z"),1,0)</f>
        <v>0</v>
      </c>
      <c r="AC189" s="17">
        <f>IF(AND(AC171=A189, L189="'Z"),1,0)</f>
        <v>0</v>
      </c>
      <c r="AD189" s="17">
        <f>IF(AND(AD171=A189, L189="'Z"),1,0)</f>
        <v>0</v>
      </c>
      <c r="AE189" s="17">
        <f>IF(AND(AE171=A189, L189="'Z"),1,0)</f>
        <v>0</v>
      </c>
      <c r="AF189" s="22">
        <f>IF(AND(AF171=A189, L189="'Z"),1,0)</f>
        <v>0</v>
      </c>
      <c r="AG189" s="21">
        <f>IF(AND(AG171=A189, L189="'D"),1,0)</f>
        <v>0</v>
      </c>
      <c r="AH189" s="17">
        <f>IF(AND(AH171=A189, L189="'D"),1,0)</f>
        <v>0</v>
      </c>
      <c r="AI189" s="17">
        <f>IF(AND(AI171=A189, L189="'D"),1,0)</f>
        <v>0</v>
      </c>
      <c r="AJ189" s="17">
        <f>IF(AND(AJ171=A189, L189="'D"),1,0)</f>
        <v>0</v>
      </c>
      <c r="AK189" s="17">
        <f>IF(AND(AK171=A189, L189="'D"),1,0)</f>
        <v>0</v>
      </c>
      <c r="AL189" s="17">
        <f>IF(AND(AL171=A189, L189="'D"),1,0)</f>
        <v>0</v>
      </c>
      <c r="AM189" s="17">
        <f>IF(AND(AM171=A189, L189="'D"),1,0)</f>
        <v>0</v>
      </c>
      <c r="AN189" s="17">
        <f>IF(AND(AN171=A189, L189="'D"),1,0)</f>
        <v>0</v>
      </c>
      <c r="AO189" s="17">
        <f>IF(AND(AO171=A189, L189="'D"),1,0)</f>
        <v>0</v>
      </c>
      <c r="AP189" s="22">
        <f>IF(AND(AP171=A189, L189="'D"),1,0)</f>
        <v>0</v>
      </c>
      <c r="AQ189" s="21">
        <f>IF(AND(AQ171=A189, L189="'N"),1,0)</f>
        <v>0</v>
      </c>
      <c r="AR189" s="17">
        <f>IF(AND(AR171=A189, L189="'N"),1,0)</f>
        <v>0</v>
      </c>
      <c r="AS189" s="17">
        <f>IF(AND(AS171=A189, L189="'N"),1,0)</f>
        <v>0</v>
      </c>
      <c r="AT189" s="17">
        <f>IF(AND(AT171=A189, L189="'N"),1,0)</f>
        <v>0</v>
      </c>
      <c r="AU189" s="17">
        <f>IF(AND(AU171=A189, L189="'N"),1,0)</f>
        <v>0</v>
      </c>
      <c r="AV189" s="17">
        <f>IF(AND(AV171=A189, L189="'N"),1,0)</f>
        <v>0</v>
      </c>
      <c r="AW189" s="17">
        <f>IF(AND(AW171=A189, L189="'N"),1,0)</f>
        <v>0</v>
      </c>
      <c r="AX189" s="17">
        <f>IF(AND(AX171=A189, L189="'N"),1,0)</f>
        <v>0</v>
      </c>
      <c r="AY189" s="17">
        <f>IF(AND(AY171=A189, L189="'N"),1,0)</f>
        <v>0</v>
      </c>
      <c r="AZ189" s="22">
        <f>IF(AND(AZ171=A189, L189="'N"),1,0)</f>
        <v>0</v>
      </c>
      <c r="BA189" s="21">
        <f>IF(AND(BA171=A189, L189="'V"),1,0)</f>
        <v>0</v>
      </c>
      <c r="BB189" s="17">
        <f>IF(AND(BB171=A189, L189="'V"),1,0)</f>
        <v>0</v>
      </c>
      <c r="BC189" s="17">
        <f>IF(AND(BC171=A189, L189="'V"),1,0)</f>
        <v>0</v>
      </c>
      <c r="BD189" s="17">
        <f>IF(AND(BD171=A189, L189="'V"),1,0)</f>
        <v>0</v>
      </c>
      <c r="BE189" s="17">
        <f>IF(AND(BE171=A189, L189="'V"),1,0)</f>
        <v>0</v>
      </c>
      <c r="BF189" s="17">
        <f>IF(AND(BF171=A189, L189="'V"),1,0)</f>
        <v>0</v>
      </c>
      <c r="BG189" s="17">
        <f>IF(AND(BG171=A189, L189="'V"),1,0)</f>
        <v>0</v>
      </c>
      <c r="BH189" s="17">
        <f>IF(AND(BH171=A189, L189="'V"),1,0)</f>
        <v>1</v>
      </c>
      <c r="BI189" s="17">
        <f>IF(AND(BI171=A189, L189="'V"),1,0)</f>
        <v>0</v>
      </c>
      <c r="BJ189" s="22">
        <f>IF(AND(BJ171=A189, L189="'V"),1,0)</f>
        <v>0</v>
      </c>
      <c r="BK189" s="3">
        <f>IF(AND(L188="'A",BK171=L189),1,0)</f>
        <v>0</v>
      </c>
      <c r="BL189" s="4">
        <f>IF(AND(L188="'A",BL171=L189),1,0)</f>
        <v>0</v>
      </c>
      <c r="BM189" s="4">
        <f>IF(AND(L188="'A",BM171=L189),1,0)</f>
        <v>0</v>
      </c>
      <c r="BN189" s="4">
        <f>IF(AND(L188="'A",BN171=L189),1,0)</f>
        <v>0</v>
      </c>
      <c r="BO189" s="5">
        <f>IF(AND(L188="'A",BO171=L189),1,0)</f>
        <v>0</v>
      </c>
      <c r="BP189" s="3">
        <f>IF(AND(L188="'Z",BP171=L189),1,0)</f>
        <v>0</v>
      </c>
      <c r="BQ189" s="4">
        <f>IF(AND(L188="'Z",BQ171=L189),1,0)</f>
        <v>0</v>
      </c>
      <c r="BR189" s="4">
        <f>IF(AND(L188="'Z",BR171=L189),1,0)</f>
        <v>0</v>
      </c>
      <c r="BS189" s="4">
        <f>IF(AND(L188="'Z",BS171=L189),1,0)</f>
        <v>0</v>
      </c>
      <c r="BT189" s="5">
        <f>IF(AND(L188="'Z",BT171=L189),1,0)</f>
        <v>0</v>
      </c>
      <c r="BU189" s="3">
        <f>IF(AND(L188="'D",BU171=L189),1,0)</f>
        <v>0</v>
      </c>
      <c r="BV189" s="4">
        <f>IF(AND(L188="'D",BV171=L189),1,0)</f>
        <v>0</v>
      </c>
      <c r="BW189" s="4">
        <f>IF(AND(L188="'D",BW171=L189),1,0)</f>
        <v>0</v>
      </c>
      <c r="BX189" s="4">
        <f>IF(AND(L188="'D",BX171=L189),1,0)</f>
        <v>0</v>
      </c>
      <c r="BY189" s="5">
        <f>IF(AND(L188="'D",BY171=L189),1,0)</f>
        <v>0</v>
      </c>
      <c r="BZ189" s="3">
        <f>IF(AND(L188="'N",BZ171=L189),1,0)</f>
        <v>0</v>
      </c>
      <c r="CA189" s="4">
        <f>IF(AND(L188="'N",CA171=L189),1,0)</f>
        <v>0</v>
      </c>
      <c r="CB189" s="4">
        <f>IF(AND(L188="'N",CB171=L189),1,0)</f>
        <v>0</v>
      </c>
      <c r="CC189" s="4">
        <f>IF(AND(L188="'N",CC171=L189),1,0)</f>
        <v>0</v>
      </c>
      <c r="CD189" s="5">
        <f>IF(AND(L188="'N",CD171=L189),1,0)</f>
        <v>1</v>
      </c>
      <c r="CE189" s="3">
        <f>IF(AND(L188="'V",CE171=L189),1,0)</f>
        <v>0</v>
      </c>
      <c r="CF189" s="4">
        <f>IF(AND(L188="'V",CF171=L189),1,0)</f>
        <v>0</v>
      </c>
      <c r="CG189" s="4">
        <f>IF(AND(L188="'V",CG171=L189),1,0)</f>
        <v>0</v>
      </c>
      <c r="CH189" s="4">
        <f>IF(AND(L188="'V",CH171=L189),1,0)</f>
        <v>0</v>
      </c>
      <c r="CI189" s="5">
        <f>IF(AND(L188="'V",CI171=L189),1,0)</f>
        <v>0</v>
      </c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</row>
    <row r="190" spans="1:215">
      <c r="A190" s="16" t="s">
        <v>14</v>
      </c>
      <c r="B190" s="3">
        <f>IF(ISBLANK(HLOOKUP(A190,C162:L167,2,FALSE)),0,HLOOKUP(A190,C162:L167,2,FALSE) * (C156*B189+C157*C189+C158*D189+C159*E189+C160*F189))</f>
        <v>0</v>
      </c>
      <c r="C190" s="4">
        <f>IF(ISBLANK(HLOOKUP(A190,C162:L167,3,FALSE)),0,HLOOKUP(A190,C162:L167,3,FALSE) * (D156*B189+D157*C189+D158*D189+D159*E189+D160*F189))</f>
        <v>0</v>
      </c>
      <c r="D190" s="4">
        <f>IF(ISBLANK(HLOOKUP(A190,C162:L167,4,FALSE)),0,HLOOKUP(A190,C162:L167,4,FALSE) * (E156*B189+E157*C189+E158*D189+E159*E189+E160*F189))</f>
        <v>3.8580246913580245E-2</v>
      </c>
      <c r="E190" s="4">
        <f>IF(ISBLANK(HLOOKUP(A190,C162:L167,5,FALSE)),0,HLOOKUP(A190,C162:L167,5,FALSE) * (F156*B189+F157*C189+F158*D189+F159*E189+F160*F189))</f>
        <v>0</v>
      </c>
      <c r="F190" s="4">
        <f>IF(ISBLANK(HLOOKUP(A190,C162:L167,6,FALSE)),0,HLOOKUP(A190,C162:L167,6,FALSE) * (G156*B189+G157*C189+G158*D189+G159*E189+G160*F189))</f>
        <v>0</v>
      </c>
      <c r="G190" s="3">
        <f>IF(ISBLANK(HLOOKUP(A190,C162:L167,MATCH(G171,C155:G155,0)+1,FALSE)),0,HLOOKUP(L191,C155:G160,MATCH(G171,C155:G155,0)+1,FALSE)*B190)</f>
        <v>0</v>
      </c>
      <c r="H190" s="4">
        <f>IF(ISBLANK(HLOOKUP(A190,C162:L167,MATCH(H171,C155:G155,0)+1,FALSE)),0,HLOOKUP(L191,C155:G160,MATCH(H171,C155:G155,0)+1,FALSE)*C190)</f>
        <v>0</v>
      </c>
      <c r="I190" s="4">
        <f>IF(ISBLANK(HLOOKUP(A190,C162:L167,MATCH(I171,C155:G155,0)+1,FALSE)),0,HLOOKUP(L191,C155:G160,MATCH(I171,C155:G155,0)+1,FALSE)*D190)</f>
        <v>3.8580246913580245E-2</v>
      </c>
      <c r="J190" s="4">
        <f>IF(ISBLANK(HLOOKUP(A190,C162:L167,MATCH(J171,C155:G155,0)+1,FALSE)),0,HLOOKUP(L191,C155:G160,MATCH(J171,C155:G155,0)+1,FALSE)*E190)</f>
        <v>0</v>
      </c>
      <c r="K190" s="5">
        <f>IF(ISBLANK(HLOOKUP(A190,C162:L167,MATCH(K171,C155:G155,0)+1,FALSE)),0,HLOOKUP(L191,C155:G160,MATCH(K171,C155:G155,0)+1,FALSE)*F190)</f>
        <v>0</v>
      </c>
      <c r="L190" s="32" t="str">
        <f>INDEX(G171:K171,1,MATCH(MAX(G190:K190),G190:K190,0))</f>
        <v>'D</v>
      </c>
      <c r="M190" s="21">
        <f>IF(AND(M171=A190, L190="'A"),1,0)</f>
        <v>0</v>
      </c>
      <c r="N190" s="17">
        <f>IF(AND(N171=A190, L190="'A"),1,0)</f>
        <v>0</v>
      </c>
      <c r="O190" s="17">
        <f>IF(AND(O171=A190, L190="'A"),1,0)</f>
        <v>0</v>
      </c>
      <c r="P190" s="17">
        <f>IF(AND(P171=A190, L190="'A"),1,0)</f>
        <v>0</v>
      </c>
      <c r="Q190" s="17">
        <f>IF(AND(Q171=A190, L190="'A"),1,0)</f>
        <v>0</v>
      </c>
      <c r="R190" s="17">
        <f>IF(AND(R171=A190, L190="'A"),1,0)</f>
        <v>0</v>
      </c>
      <c r="S190" s="17">
        <f>IF(AND(S171=A190, L190="'A"),1,0)</f>
        <v>0</v>
      </c>
      <c r="T190" s="17">
        <f>IF(AND(T171=A190, L190="'A"),1,0)</f>
        <v>0</v>
      </c>
      <c r="U190" s="17">
        <f>IF(AND(U171=A190, L190="'A"),1,0)</f>
        <v>0</v>
      </c>
      <c r="V190" s="22">
        <f>IF(AND(V171=A190, L190="'A"),1,0)</f>
        <v>0</v>
      </c>
      <c r="W190" s="21">
        <f>IF(AND(W171=A190, L190="'Z"),1,0)</f>
        <v>0</v>
      </c>
      <c r="X190" s="17">
        <f>IF(AND(X171=A190, L190="'Z"),1,0)</f>
        <v>0</v>
      </c>
      <c r="Y190" s="17">
        <f>IF(AND(Y171=A190, L190="'Z"),1,0)</f>
        <v>0</v>
      </c>
      <c r="Z190" s="17">
        <f>IF(AND(Z171=A190, L190="'Z"),1,0)</f>
        <v>0</v>
      </c>
      <c r="AA190" s="17">
        <f>IF(AND(AA171=A190, L190="'Z"),1,0)</f>
        <v>0</v>
      </c>
      <c r="AB190" s="17">
        <f>IF(AND(AB171=A190, L190="'Z"),1,0)</f>
        <v>0</v>
      </c>
      <c r="AC190" s="17">
        <f>IF(AND(AC171=A190, L190="'Z"),1,0)</f>
        <v>0</v>
      </c>
      <c r="AD190" s="17">
        <f>IF(AND(AD171=A190, L190="'Z"),1,0)</f>
        <v>0</v>
      </c>
      <c r="AE190" s="17">
        <f>IF(AND(AE171=A190, L190="'Z"),1,0)</f>
        <v>0</v>
      </c>
      <c r="AF190" s="22">
        <f>IF(AND(AF171=A190, L190="'Z"),1,0)</f>
        <v>0</v>
      </c>
      <c r="AG190" s="21">
        <f>IF(AND(AG171=A190, L190="'D"),1,0)</f>
        <v>0</v>
      </c>
      <c r="AH190" s="17">
        <f>IF(AND(AH171=A190, L190="'D"),1,0)</f>
        <v>0</v>
      </c>
      <c r="AI190" s="17">
        <f>IF(AND(AI171=A190, L190="'D"),1,0)</f>
        <v>0</v>
      </c>
      <c r="AJ190" s="17">
        <f>IF(AND(AJ171=A190, L190="'D"),1,0)</f>
        <v>0</v>
      </c>
      <c r="AK190" s="17">
        <f>IF(AND(AK171=A190, L190="'D"),1,0)</f>
        <v>0</v>
      </c>
      <c r="AL190" s="17">
        <f>IF(AND(AL171=A190, L190="'D"),1,0)</f>
        <v>0</v>
      </c>
      <c r="AM190" s="17">
        <f>IF(AND(AM171=A190, L190="'D"),1,0)</f>
        <v>0</v>
      </c>
      <c r="AN190" s="17">
        <f>IF(AND(AN171=A190, L190="'D"),1,0)</f>
        <v>0</v>
      </c>
      <c r="AO190" s="17">
        <f>IF(AND(AO171=A190, L190="'D"),1,0)</f>
        <v>0</v>
      </c>
      <c r="AP190" s="22">
        <f>IF(AND(AP171=A190, L190="'D"),1,0)</f>
        <v>1</v>
      </c>
      <c r="AQ190" s="21">
        <f>IF(AND(AQ171=A190, L190="'N"),1,0)</f>
        <v>0</v>
      </c>
      <c r="AR190" s="17">
        <f>IF(AND(AR171=A190, L190="'N"),1,0)</f>
        <v>0</v>
      </c>
      <c r="AS190" s="17">
        <f>IF(AND(AS171=A190, L190="'N"),1,0)</f>
        <v>0</v>
      </c>
      <c r="AT190" s="17">
        <f>IF(AND(AT171=A190, L190="'N"),1,0)</f>
        <v>0</v>
      </c>
      <c r="AU190" s="17">
        <f>IF(AND(AU171=A190, L190="'N"),1,0)</f>
        <v>0</v>
      </c>
      <c r="AV190" s="17">
        <f>IF(AND(AV171=A190, L190="'N"),1,0)</f>
        <v>0</v>
      </c>
      <c r="AW190" s="17">
        <f>IF(AND(AW171=A190, L190="'N"),1,0)</f>
        <v>0</v>
      </c>
      <c r="AX190" s="17">
        <f>IF(AND(AX171=A190, L190="'N"),1,0)</f>
        <v>0</v>
      </c>
      <c r="AY190" s="17">
        <f>IF(AND(AY171=A190, L190="'N"),1,0)</f>
        <v>0</v>
      </c>
      <c r="AZ190" s="22">
        <f>IF(AND(AZ171=A190, L190="'N"),1,0)</f>
        <v>0</v>
      </c>
      <c r="BA190" s="21">
        <f>IF(AND(BA171=A190, L190="'V"),1,0)</f>
        <v>0</v>
      </c>
      <c r="BB190" s="17">
        <f>IF(AND(BB171=A190, L190="'V"),1,0)</f>
        <v>0</v>
      </c>
      <c r="BC190" s="17">
        <f>IF(AND(BC171=A190, L190="'V"),1,0)</f>
        <v>0</v>
      </c>
      <c r="BD190" s="17">
        <f>IF(AND(BD171=A190, L190="'V"),1,0)</f>
        <v>0</v>
      </c>
      <c r="BE190" s="17">
        <f>IF(AND(BE171=A190, L190="'V"),1,0)</f>
        <v>0</v>
      </c>
      <c r="BF190" s="17">
        <f>IF(AND(BF171=A190, L190="'V"),1,0)</f>
        <v>0</v>
      </c>
      <c r="BG190" s="17">
        <f>IF(AND(BG171=A190, L190="'V"),1,0)</f>
        <v>0</v>
      </c>
      <c r="BH190" s="17">
        <f>IF(AND(BH171=A190, L190="'V"),1,0)</f>
        <v>0</v>
      </c>
      <c r="BI190" s="17">
        <f>IF(AND(BI171=A190, L190="'V"),1,0)</f>
        <v>0</v>
      </c>
      <c r="BJ190" s="22">
        <f>IF(AND(BJ171=A190, L190="'V"),1,0)</f>
        <v>0</v>
      </c>
      <c r="BK190" s="3">
        <f>IF(AND(L189="'A",BK171=L190),1,0)</f>
        <v>0</v>
      </c>
      <c r="BL190" s="4">
        <f>IF(AND(L189="'A",BL171=L190),1,0)</f>
        <v>0</v>
      </c>
      <c r="BM190" s="4">
        <f>IF(AND(L189="'A",BM171=L190),1,0)</f>
        <v>0</v>
      </c>
      <c r="BN190" s="4">
        <f>IF(AND(L189="'A",BN171=L190),1,0)</f>
        <v>0</v>
      </c>
      <c r="BO190" s="5">
        <f>IF(AND(L189="'A",BO171=L190),1,0)</f>
        <v>0</v>
      </c>
      <c r="BP190" s="3">
        <f>IF(AND(L189="'Z",BP171=L190),1,0)</f>
        <v>0</v>
      </c>
      <c r="BQ190" s="4">
        <f>IF(AND(L189="'Z",BQ171=L190),1,0)</f>
        <v>0</v>
      </c>
      <c r="BR190" s="4">
        <f>IF(AND(L189="'Z",BR171=L190),1,0)</f>
        <v>0</v>
      </c>
      <c r="BS190" s="4">
        <f>IF(AND(L189="'Z",BS171=L190),1,0)</f>
        <v>0</v>
      </c>
      <c r="BT190" s="5">
        <f>IF(AND(L189="'Z",BT171=L190),1,0)</f>
        <v>0</v>
      </c>
      <c r="BU190" s="3">
        <f>IF(AND(L189="'D",BU171=L190),1,0)</f>
        <v>0</v>
      </c>
      <c r="BV190" s="4">
        <f>IF(AND(L189="'D",BV171=L190),1,0)</f>
        <v>0</v>
      </c>
      <c r="BW190" s="4">
        <f>IF(AND(L189="'D",BW171=L190),1,0)</f>
        <v>0</v>
      </c>
      <c r="BX190" s="4">
        <f>IF(AND(L189="'D",BX171=L190),1,0)</f>
        <v>0</v>
      </c>
      <c r="BY190" s="5">
        <f>IF(AND(L189="'D",BY171=L190),1,0)</f>
        <v>0</v>
      </c>
      <c r="BZ190" s="3">
        <f>IF(AND(L189="'N",BZ171=L190),1,0)</f>
        <v>0</v>
      </c>
      <c r="CA190" s="4">
        <f>IF(AND(L189="'N",CA171=L190),1,0)</f>
        <v>0</v>
      </c>
      <c r="CB190" s="4">
        <f>IF(AND(L189="'N",CB171=L190),1,0)</f>
        <v>0</v>
      </c>
      <c r="CC190" s="4">
        <f>IF(AND(L189="'N",CC171=L190),1,0)</f>
        <v>0</v>
      </c>
      <c r="CD190" s="5">
        <f>IF(AND(L189="'N",CD171=L190),1,0)</f>
        <v>0</v>
      </c>
      <c r="CE190" s="3">
        <f>IF(AND(L189="'V",CE171=L190),1,0)</f>
        <v>0</v>
      </c>
      <c r="CF190" s="4">
        <f>IF(AND(L189="'V",CF171=L190),1,0)</f>
        <v>0</v>
      </c>
      <c r="CG190" s="4">
        <f>IF(AND(L189="'V",CG171=L190),1,0)</f>
        <v>1</v>
      </c>
      <c r="CH190" s="4">
        <f>IF(AND(L189="'V",CH171=L190),1,0)</f>
        <v>0</v>
      </c>
      <c r="CI190" s="5">
        <f>IF(AND(L189="'V",CI171=L190),1,0)</f>
        <v>0</v>
      </c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</row>
    <row r="191" spans="1:215">
      <c r="A191" s="16" t="s">
        <v>9</v>
      </c>
      <c r="B191" s="3">
        <f>IF(ISBLANK(HLOOKUP(A191,C162:L167,2,FALSE)),0,HLOOKUP(A191,C162:L167,2,FALSE) * (C156*B190+C157*C190+C158*D190+C159*E190+C160*F190))</f>
        <v>0</v>
      </c>
      <c r="C191" s="4">
        <f>IF(ISBLANK(HLOOKUP(A191,C162:L167,3,FALSE)),0,HLOOKUP(A191,C162:L167,3,FALSE) * (D156*B190+D157*C190+D158*D190+D159*E190+D160*F190))</f>
        <v>0</v>
      </c>
      <c r="D191" s="4">
        <f>IF(ISBLANK(HLOOKUP(A191,C162:L167,4,FALSE)),0,HLOOKUP(A191,C162:L167,4,FALSE) * (E156*B190+E157*C190+E158*D190+E159*E190+E160*F190))</f>
        <v>0</v>
      </c>
      <c r="E191" s="4">
        <f>IF(ISBLANK(HLOOKUP(A191,C162:L167,5,FALSE)),0,HLOOKUP(A191,C162:L167,5,FALSE) * (F156*B190+F157*C190+F158*D190+F159*E190+F160*F190))</f>
        <v>1.9290123456790122E-2</v>
      </c>
      <c r="F191" s="4">
        <f>IF(ISBLANK(HLOOKUP(A191,C162:L167,6,FALSE)),0,HLOOKUP(A191,C162:L167,6,FALSE) * (G156*B190+G157*C190+G158*D190+G159*E190+G160*F190))</f>
        <v>0</v>
      </c>
      <c r="G191" s="3">
        <f>IF(ISBLANK(HLOOKUP(A191,C162:L167,MATCH(G171,C155:G155,0)+1,FALSE)),0,HLOOKUP(L192,C155:G160,MATCH(G171,C155:G155,0)+1,FALSE)*B191)</f>
        <v>0</v>
      </c>
      <c r="H191" s="4">
        <f>IF(ISBLANK(HLOOKUP(A191,C162:L167,MATCH(H171,C155:G155,0)+1,FALSE)),0,HLOOKUP(L192,C155:G160,MATCH(H171,C155:G155,0)+1,FALSE)*C191)</f>
        <v>0</v>
      </c>
      <c r="I191" s="4">
        <f>IF(ISBLANK(HLOOKUP(A191,C162:L167,MATCH(I171,C155:G155,0)+1,FALSE)),0,HLOOKUP(L192,C155:G160,MATCH(I171,C155:G155,0)+1,FALSE)*D191)</f>
        <v>0</v>
      </c>
      <c r="J191" s="4">
        <f>IF(ISBLANK(HLOOKUP(A191,C162:L167,MATCH(J171,C155:G155,0)+1,FALSE)),0,HLOOKUP(L192,C155:G160,MATCH(J171,C155:G155,0)+1,FALSE)*E191)</f>
        <v>6.4300411522633738E-3</v>
      </c>
      <c r="K191" s="5">
        <f>IF(ISBLANK(HLOOKUP(A191,C162:L167,MATCH(K171,C155:G155,0)+1,FALSE)),0,HLOOKUP(L192,C155:G160,MATCH(K171,C155:G155,0)+1,FALSE)*F191)</f>
        <v>0</v>
      </c>
      <c r="L191" s="32" t="str">
        <f>INDEX(G171:K171,1,MATCH(MAX(G191:K191),G191:K191,0))</f>
        <v>'N</v>
      </c>
      <c r="M191" s="21">
        <f>IF(AND(M171=A191, L191="'A"),1,0)</f>
        <v>0</v>
      </c>
      <c r="N191" s="17">
        <f>IF(AND(N171=A191, L191="'A"),1,0)</f>
        <v>0</v>
      </c>
      <c r="O191" s="17">
        <f>IF(AND(O171=A191, L191="'A"),1,0)</f>
        <v>0</v>
      </c>
      <c r="P191" s="17">
        <f>IF(AND(P171=A191, L191="'A"),1,0)</f>
        <v>0</v>
      </c>
      <c r="Q191" s="17">
        <f>IF(AND(Q171=A191, L191="'A"),1,0)</f>
        <v>0</v>
      </c>
      <c r="R191" s="17">
        <f>IF(AND(R171=A191, L191="'A"),1,0)</f>
        <v>0</v>
      </c>
      <c r="S191" s="17">
        <f>IF(AND(S171=A191, L191="'A"),1,0)</f>
        <v>0</v>
      </c>
      <c r="T191" s="17">
        <f>IF(AND(T171=A191, L191="'A"),1,0)</f>
        <v>0</v>
      </c>
      <c r="U191" s="17">
        <f>IF(AND(U171=A191, L191="'A"),1,0)</f>
        <v>0</v>
      </c>
      <c r="V191" s="22">
        <f>IF(AND(V171=A191, L191="'A"),1,0)</f>
        <v>0</v>
      </c>
      <c r="W191" s="21">
        <f>IF(AND(W171=A191, L191="'Z"),1,0)</f>
        <v>0</v>
      </c>
      <c r="X191" s="17">
        <f>IF(AND(X171=A191, L191="'Z"),1,0)</f>
        <v>0</v>
      </c>
      <c r="Y191" s="17">
        <f>IF(AND(Y171=A191, L191="'Z"),1,0)</f>
        <v>0</v>
      </c>
      <c r="Z191" s="17">
        <f>IF(AND(Z171=A191, L191="'Z"),1,0)</f>
        <v>0</v>
      </c>
      <c r="AA191" s="17">
        <f>IF(AND(AA171=A191, L191="'Z"),1,0)</f>
        <v>0</v>
      </c>
      <c r="AB191" s="17">
        <f>IF(AND(AB171=A191, L191="'Z"),1,0)</f>
        <v>0</v>
      </c>
      <c r="AC191" s="17">
        <f>IF(AND(AC171=A191, L191="'Z"),1,0)</f>
        <v>0</v>
      </c>
      <c r="AD191" s="17">
        <f>IF(AND(AD171=A191, L191="'Z"),1,0)</f>
        <v>0</v>
      </c>
      <c r="AE191" s="17">
        <f>IF(AND(AE171=A191, L191="'Z"),1,0)</f>
        <v>0</v>
      </c>
      <c r="AF191" s="22">
        <f>IF(AND(AF171=A191, L191="'Z"),1,0)</f>
        <v>0</v>
      </c>
      <c r="AG191" s="21">
        <f>IF(AND(AG171=A191, L191="'D"),1,0)</f>
        <v>0</v>
      </c>
      <c r="AH191" s="17">
        <f>IF(AND(AH171=A191, L191="'D"),1,0)</f>
        <v>0</v>
      </c>
      <c r="AI191" s="17">
        <f>IF(AND(AI171=A191, L191="'D"),1,0)</f>
        <v>0</v>
      </c>
      <c r="AJ191" s="17">
        <f>IF(AND(AJ171=A191, L191="'D"),1,0)</f>
        <v>0</v>
      </c>
      <c r="AK191" s="17">
        <f>IF(AND(AK171=A191, L191="'D"),1,0)</f>
        <v>0</v>
      </c>
      <c r="AL191" s="17">
        <f>IF(AND(AL171=A191, L191="'D"),1,0)</f>
        <v>0</v>
      </c>
      <c r="AM191" s="17">
        <f>IF(AND(AM171=A191, L191="'D"),1,0)</f>
        <v>0</v>
      </c>
      <c r="AN191" s="17">
        <f>IF(AND(AN171=A191, L191="'D"),1,0)</f>
        <v>0</v>
      </c>
      <c r="AO191" s="17">
        <f>IF(AND(AO171=A191, L191="'D"),1,0)</f>
        <v>0</v>
      </c>
      <c r="AP191" s="22">
        <f>IF(AND(AP171=A191, L191="'D"),1,0)</f>
        <v>0</v>
      </c>
      <c r="AQ191" s="21">
        <f>IF(AND(AQ171=A191, L191="'N"),1,0)</f>
        <v>0</v>
      </c>
      <c r="AR191" s="17">
        <f>IF(AND(AR171=A191, L191="'N"),1,0)</f>
        <v>0</v>
      </c>
      <c r="AS191" s="17">
        <f>IF(AND(AS171=A191, L191="'N"),1,0)</f>
        <v>0</v>
      </c>
      <c r="AT191" s="17">
        <f>IF(AND(AT171=A191, L191="'N"),1,0)</f>
        <v>0</v>
      </c>
      <c r="AU191" s="17">
        <f>IF(AND(AU171=A191, L191="'N"),1,0)</f>
        <v>1</v>
      </c>
      <c r="AV191" s="17">
        <f>IF(AND(AV171=A191, L191="'N"),1,0)</f>
        <v>0</v>
      </c>
      <c r="AW191" s="17">
        <f>IF(AND(AW171=A191, L191="'N"),1,0)</f>
        <v>0</v>
      </c>
      <c r="AX191" s="17">
        <f>IF(AND(AX171=A191, L191="'N"),1,0)</f>
        <v>0</v>
      </c>
      <c r="AY191" s="17">
        <f>IF(AND(AY171=A191, L191="'N"),1,0)</f>
        <v>0</v>
      </c>
      <c r="AZ191" s="22">
        <f>IF(AND(AZ171=A191, L191="'N"),1,0)</f>
        <v>0</v>
      </c>
      <c r="BA191" s="21">
        <f>IF(AND(BA171=A191, L191="'V"),1,0)</f>
        <v>0</v>
      </c>
      <c r="BB191" s="17">
        <f>IF(AND(BB171=A191, L191="'V"),1,0)</f>
        <v>0</v>
      </c>
      <c r="BC191" s="17">
        <f>IF(AND(BC171=A191, L191="'V"),1,0)</f>
        <v>0</v>
      </c>
      <c r="BD191" s="17">
        <f>IF(AND(BD171=A191, L191="'V"),1,0)</f>
        <v>0</v>
      </c>
      <c r="BE191" s="17">
        <f>IF(AND(BE171=A191, L191="'V"),1,0)</f>
        <v>0</v>
      </c>
      <c r="BF191" s="17">
        <f>IF(AND(BF171=A191, L191="'V"),1,0)</f>
        <v>0</v>
      </c>
      <c r="BG191" s="17">
        <f>IF(AND(BG171=A191, L191="'V"),1,0)</f>
        <v>0</v>
      </c>
      <c r="BH191" s="17">
        <f>IF(AND(BH171=A191, L191="'V"),1,0)</f>
        <v>0</v>
      </c>
      <c r="BI191" s="17">
        <f>IF(AND(BI171=A191, L191="'V"),1,0)</f>
        <v>0</v>
      </c>
      <c r="BJ191" s="22">
        <f>IF(AND(BJ171=A191, L191="'V"),1,0)</f>
        <v>0</v>
      </c>
      <c r="BK191" s="3">
        <f>IF(AND(L190="'A",BK171=L191),1,0)</f>
        <v>0</v>
      </c>
      <c r="BL191" s="4">
        <f>IF(AND(L190="'A",BL171=L191),1,0)</f>
        <v>0</v>
      </c>
      <c r="BM191" s="4">
        <f>IF(AND(L190="'A",BM171=L191),1,0)</f>
        <v>0</v>
      </c>
      <c r="BN191" s="4">
        <f>IF(AND(L190="'A",BN171=L191),1,0)</f>
        <v>0</v>
      </c>
      <c r="BO191" s="5">
        <f>IF(AND(L190="'A",BO171=L191),1,0)</f>
        <v>0</v>
      </c>
      <c r="BP191" s="3">
        <f>IF(AND(L190="'Z",BP171=L191),1,0)</f>
        <v>0</v>
      </c>
      <c r="BQ191" s="4">
        <f>IF(AND(L190="'Z",BQ171=L191),1,0)</f>
        <v>0</v>
      </c>
      <c r="BR191" s="4">
        <f>IF(AND(L190="'Z",BR171=L191),1,0)</f>
        <v>0</v>
      </c>
      <c r="BS191" s="4">
        <f>IF(AND(L190="'Z",BS171=L191),1,0)</f>
        <v>0</v>
      </c>
      <c r="BT191" s="5">
        <f>IF(AND(L190="'Z",BT171=L191),1,0)</f>
        <v>0</v>
      </c>
      <c r="BU191" s="3">
        <f>IF(AND(L190="'D",BU171=L191),1,0)</f>
        <v>0</v>
      </c>
      <c r="BV191" s="4">
        <f>IF(AND(L190="'D",BV171=L191),1,0)</f>
        <v>0</v>
      </c>
      <c r="BW191" s="4">
        <f>IF(AND(L190="'D",BW171=L191),1,0)</f>
        <v>0</v>
      </c>
      <c r="BX191" s="4">
        <f>IF(AND(L190="'D",BX171=L191),1,0)</f>
        <v>1</v>
      </c>
      <c r="BY191" s="5">
        <f>IF(AND(L190="'D",BY171=L191),1,0)</f>
        <v>0</v>
      </c>
      <c r="BZ191" s="3">
        <f>IF(AND(L190="'N",BZ171=L191),1,0)</f>
        <v>0</v>
      </c>
      <c r="CA191" s="4">
        <f>IF(AND(L190="'N",CA171=L191),1,0)</f>
        <v>0</v>
      </c>
      <c r="CB191" s="4">
        <f>IF(AND(L190="'N",CB171=L191),1,0)</f>
        <v>0</v>
      </c>
      <c r="CC191" s="4">
        <f>IF(AND(L190="'N",CC171=L191),1,0)</f>
        <v>0</v>
      </c>
      <c r="CD191" s="5">
        <f>IF(AND(L190="'N",CD171=L191),1,0)</f>
        <v>0</v>
      </c>
      <c r="CE191" s="3">
        <f>IF(AND(L190="'V",CE171=L191),1,0)</f>
        <v>0</v>
      </c>
      <c r="CF191" s="4">
        <f>IF(AND(L190="'V",CF171=L191),1,0)</f>
        <v>0</v>
      </c>
      <c r="CG191" s="4">
        <f>IF(AND(L190="'V",CG171=L191),1,0)</f>
        <v>0</v>
      </c>
      <c r="CH191" s="4">
        <f>IF(AND(L190="'V",CH171=L191),1,0)</f>
        <v>0</v>
      </c>
      <c r="CI191" s="5">
        <f>IF(AND(L190="'V",CI171=L191),1,0)</f>
        <v>0</v>
      </c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</row>
    <row r="192" spans="1:215">
      <c r="A192" s="16" t="s">
        <v>6</v>
      </c>
      <c r="B192" s="3">
        <f>IF(ISBLANK(HLOOKUP(A192,C162:L167,2,FALSE)),0,HLOOKUP(A192,C162:L167,2,FALSE) * (C156*B191+C157*C191+C158*D191+C159*E191+C160*F191))</f>
        <v>0</v>
      </c>
      <c r="C192" s="4">
        <f>IF(ISBLANK(HLOOKUP(A192,C162:L167,3,FALSE)),0,HLOOKUP(A192,C162:L167,3,FALSE) * (D156*B191+D157*C191+D158*D191+D159*E191+D160*F191))</f>
        <v>6.4300411522633738E-3</v>
      </c>
      <c r="D192" s="4">
        <f>IF(ISBLANK(HLOOKUP(A192,C162:L167,4,FALSE)),0,HLOOKUP(A192,C162:L167,4,FALSE) * (E156*B191+E157*C191+E158*D191+E159*E191+E160*F191))</f>
        <v>0</v>
      </c>
      <c r="E192" s="4">
        <f>IF(ISBLANK(HLOOKUP(A192,C162:L167,5,FALSE)),0,HLOOKUP(A192,C162:L167,5,FALSE) * (F156*B191+F157*C191+F158*D191+F159*E191+F160*F191))</f>
        <v>0</v>
      </c>
      <c r="F192" s="4">
        <f>IF(ISBLANK(HLOOKUP(A192,C162:L167,6,FALSE)),0,HLOOKUP(A192,C162:L167,6,FALSE) * (G156*B191+G157*C191+G158*D191+G159*E191+G160*F191))</f>
        <v>0</v>
      </c>
      <c r="G192" s="3">
        <f>IF(ISBLANK(HLOOKUP(A192,C162:L167,MATCH(G171,C155:G155,0)+1,FALSE)),0,HLOOKUP(A192,C162:L167,MATCH(G171,C155:G155,0)+1,FALSE))</f>
        <v>0</v>
      </c>
      <c r="H192" s="4">
        <f>IF(ISBLANK(HLOOKUP(A192,C162:L167,MATCH(H171,C155:G155,0)+1,FALSE)),0,HLOOKUP(A192,C162:L167,MATCH(H171,C155:G155,0)+1,FALSE))</f>
        <v>1</v>
      </c>
      <c r="I192" s="4">
        <f>IF(ISBLANK(HLOOKUP(A192,C162:L167,MATCH(I171,C155:G155,0)+1,FALSE)),0,HLOOKUP(A192,C162:L167,MATCH(I171,C155:G155,0)+1,FALSE))</f>
        <v>0</v>
      </c>
      <c r="J192" s="4">
        <f>IF(ISBLANK(HLOOKUP(A192,C162:L167,MATCH(J171,C155:G155,0)+1,FALSE)),0,HLOOKUP(A192,C162:L167,MATCH(J171,C155:G155,0)+1,FALSE))</f>
        <v>0</v>
      </c>
      <c r="K192" s="5">
        <f>IF(ISBLANK(HLOOKUP(A192,C162:L167,MATCH(K171,C155:G155,0)+1,FALSE)),0,HLOOKUP(A192,C162:L167,MATCH(K171,C155:G155,0)+1,FALSE))</f>
        <v>0</v>
      </c>
      <c r="L192" s="32" t="str">
        <f>INDEX(G171:K171,1,MATCH(MAX(G192:K192),G192:K192,0))</f>
        <v>'Z</v>
      </c>
      <c r="M192" s="21">
        <f>IF(AND(M171=A192, L192="'A"),1,0)</f>
        <v>0</v>
      </c>
      <c r="N192" s="17">
        <f>IF(AND(N171=A192, L192="'A"),1,0)</f>
        <v>0</v>
      </c>
      <c r="O192" s="17">
        <f>IF(AND(O171=A192, L192="'A"),1,0)</f>
        <v>0</v>
      </c>
      <c r="P192" s="17">
        <f>IF(AND(P171=A192, L192="'A"),1,0)</f>
        <v>0</v>
      </c>
      <c r="Q192" s="17">
        <f>IF(AND(Q171=A192, L192="'A"),1,0)</f>
        <v>0</v>
      </c>
      <c r="R192" s="17">
        <f>IF(AND(R171=A192, L192="'A"),1,0)</f>
        <v>0</v>
      </c>
      <c r="S192" s="17">
        <f>IF(AND(S171=A192, L192="'A"),1,0)</f>
        <v>0</v>
      </c>
      <c r="T192" s="17">
        <f>IF(AND(T171=A192, L192="'A"),1,0)</f>
        <v>0</v>
      </c>
      <c r="U192" s="17">
        <f>IF(AND(U171=A192, L192="'A"),1,0)</f>
        <v>0</v>
      </c>
      <c r="V192" s="22">
        <f>IF(AND(V171=A192, L192="'A"),1,0)</f>
        <v>0</v>
      </c>
      <c r="W192" s="21">
        <f>IF(AND(W171=A192, L192="'Z"),1,0)</f>
        <v>0</v>
      </c>
      <c r="X192" s="17">
        <f>IF(AND(X171=A192, L192="'Z"),1,0)</f>
        <v>1</v>
      </c>
      <c r="Y192" s="17">
        <f>IF(AND(Y171=A192, L192="'Z"),1,0)</f>
        <v>0</v>
      </c>
      <c r="Z192" s="17">
        <f>IF(AND(Z171=A192, L192="'Z"),1,0)</f>
        <v>0</v>
      </c>
      <c r="AA192" s="17">
        <f>IF(AND(AA171=A192, L192="'Z"),1,0)</f>
        <v>0</v>
      </c>
      <c r="AB192" s="17">
        <f>IF(AND(AB171=A192, L192="'Z"),1,0)</f>
        <v>0</v>
      </c>
      <c r="AC192" s="17">
        <f>IF(AND(AC171=A192, L192="'Z"),1,0)</f>
        <v>0</v>
      </c>
      <c r="AD192" s="17">
        <f>IF(AND(AD171=A192, L192="'Z"),1,0)</f>
        <v>0</v>
      </c>
      <c r="AE192" s="17">
        <f>IF(AND(AE171=A192, L192="'Z"),1,0)</f>
        <v>0</v>
      </c>
      <c r="AF192" s="22">
        <f>IF(AND(AF171=A192, L192="'Z"),1,0)</f>
        <v>0</v>
      </c>
      <c r="AG192" s="21">
        <f>IF(AND(AG171=A192, L192="'D"),1,0)</f>
        <v>0</v>
      </c>
      <c r="AH192" s="17">
        <f>IF(AND(AH171=A192, L192="'D"),1,0)</f>
        <v>0</v>
      </c>
      <c r="AI192" s="17">
        <f>IF(AND(AI171=A192, L192="'D"),1,0)</f>
        <v>0</v>
      </c>
      <c r="AJ192" s="17">
        <f>IF(AND(AJ171=A192, L192="'D"),1,0)</f>
        <v>0</v>
      </c>
      <c r="AK192" s="17">
        <f>IF(AND(AK171=A192, L192="'D"),1,0)</f>
        <v>0</v>
      </c>
      <c r="AL192" s="17">
        <f>IF(AND(AL171=A192, L192="'D"),1,0)</f>
        <v>0</v>
      </c>
      <c r="AM192" s="17">
        <f>IF(AND(AM171=A192, L192="'D"),1,0)</f>
        <v>0</v>
      </c>
      <c r="AN192" s="17">
        <f>IF(AND(AN171=A192, L192="'D"),1,0)</f>
        <v>0</v>
      </c>
      <c r="AO192" s="17">
        <f>IF(AND(AO171=A192, L192="'D"),1,0)</f>
        <v>0</v>
      </c>
      <c r="AP192" s="22">
        <f>IF(AND(AP171=A192, L192="'D"),1,0)</f>
        <v>0</v>
      </c>
      <c r="AQ192" s="21">
        <f>IF(AND(AQ171=A192, L192="'N"),1,0)</f>
        <v>0</v>
      </c>
      <c r="AR192" s="17">
        <f>IF(AND(AR171=A192, L192="'N"),1,0)</f>
        <v>0</v>
      </c>
      <c r="AS192" s="17">
        <f>IF(AND(AS171=A192, L192="'N"),1,0)</f>
        <v>0</v>
      </c>
      <c r="AT192" s="17">
        <f>IF(AND(AT171=A192, L192="'N"),1,0)</f>
        <v>0</v>
      </c>
      <c r="AU192" s="17">
        <f>IF(AND(AU171=A192, L192="'N"),1,0)</f>
        <v>0</v>
      </c>
      <c r="AV192" s="17">
        <f>IF(AND(AV171=A192, L192="'N"),1,0)</f>
        <v>0</v>
      </c>
      <c r="AW192" s="17">
        <f>IF(AND(AW171=A192, L192="'N"),1,0)</f>
        <v>0</v>
      </c>
      <c r="AX192" s="17">
        <f>IF(AND(AX171=A192, L192="'N"),1,0)</f>
        <v>0</v>
      </c>
      <c r="AY192" s="17">
        <f>IF(AND(AY171=A192, L192="'N"),1,0)</f>
        <v>0</v>
      </c>
      <c r="AZ192" s="22">
        <f>IF(AND(AZ171=A192, L192="'N"),1,0)</f>
        <v>0</v>
      </c>
      <c r="BA192" s="21">
        <f>IF(AND(BA171=A192, L192="'V"),1,0)</f>
        <v>0</v>
      </c>
      <c r="BB192" s="17">
        <f>IF(AND(BB171=A192, L192="'V"),1,0)</f>
        <v>0</v>
      </c>
      <c r="BC192" s="17">
        <f>IF(AND(BC171=A192, L192="'V"),1,0)</f>
        <v>0</v>
      </c>
      <c r="BD192" s="17">
        <f>IF(AND(BD171=A192, L192="'V"),1,0)</f>
        <v>0</v>
      </c>
      <c r="BE192" s="17">
        <f>IF(AND(BE171=A192, L192="'V"),1,0)</f>
        <v>0</v>
      </c>
      <c r="BF192" s="17">
        <f>IF(AND(BF171=A192, L192="'V"),1,0)</f>
        <v>0</v>
      </c>
      <c r="BG192" s="17">
        <f>IF(AND(BG171=A192, L192="'V"),1,0)</f>
        <v>0</v>
      </c>
      <c r="BH192" s="17">
        <f>IF(AND(BH171=A192, L192="'V"),1,0)</f>
        <v>0</v>
      </c>
      <c r="BI192" s="17">
        <f>IF(AND(BI171=A192, L192="'V"),1,0)</f>
        <v>0</v>
      </c>
      <c r="BJ192" s="22">
        <f>IF(AND(BJ171=A192, L192="'V"),1,0)</f>
        <v>0</v>
      </c>
      <c r="BK192" s="3">
        <f>IF(AND(L191="'A",BK171=L192),1,0)</f>
        <v>0</v>
      </c>
      <c r="BL192" s="4">
        <f>IF(AND(L191="'A",BL171=L192),1,0)</f>
        <v>0</v>
      </c>
      <c r="BM192" s="4">
        <f>IF(AND(L191="'A",BM171=L192),1,0)</f>
        <v>0</v>
      </c>
      <c r="BN192" s="4">
        <f>IF(AND(L191="'A",BN171=L192),1,0)</f>
        <v>0</v>
      </c>
      <c r="BO192" s="5">
        <f>IF(AND(L191="'A",BO171=L192),1,0)</f>
        <v>0</v>
      </c>
      <c r="BP192" s="3">
        <f>IF(AND(L191="'Z",BP171=L192),1,0)</f>
        <v>0</v>
      </c>
      <c r="BQ192" s="4">
        <f>IF(AND(L191="'Z",BQ171=L192),1,0)</f>
        <v>0</v>
      </c>
      <c r="BR192" s="4">
        <f>IF(AND(L191="'Z",BR171=L192),1,0)</f>
        <v>0</v>
      </c>
      <c r="BS192" s="4">
        <f>IF(AND(L191="'Z",BS171=L192),1,0)</f>
        <v>0</v>
      </c>
      <c r="BT192" s="5">
        <f>IF(AND(L191="'Z",BT171=L192),1,0)</f>
        <v>0</v>
      </c>
      <c r="BU192" s="3">
        <f>IF(AND(L191="'D",BU171=L192),1,0)</f>
        <v>0</v>
      </c>
      <c r="BV192" s="4">
        <f>IF(AND(L191="'D",BV171=L192),1,0)</f>
        <v>0</v>
      </c>
      <c r="BW192" s="4">
        <f>IF(AND(L191="'D",BW171=L192),1,0)</f>
        <v>0</v>
      </c>
      <c r="BX192" s="4">
        <f>IF(AND(L191="'D",BX171=L192),1,0)</f>
        <v>0</v>
      </c>
      <c r="BY192" s="5">
        <f>IF(AND(L191="'D",BY171=L192),1,0)</f>
        <v>0</v>
      </c>
      <c r="BZ192" s="3">
        <f>IF(AND(L191="'N",BZ171=L192),1,0)</f>
        <v>0</v>
      </c>
      <c r="CA192" s="4">
        <f>IF(AND(L191="'N",CA171=L192),1,0)</f>
        <v>1</v>
      </c>
      <c r="CB192" s="4">
        <f>IF(AND(L191="'N",CB171=L192),1,0)</f>
        <v>0</v>
      </c>
      <c r="CC192" s="4">
        <f>IF(AND(L191="'N",CC171=L192),1,0)</f>
        <v>0</v>
      </c>
      <c r="CD192" s="5">
        <f>IF(AND(L191="'N",CD171=L192),1,0)</f>
        <v>0</v>
      </c>
      <c r="CE192" s="3">
        <f>IF(AND(L191="'V",CE171=L192),1,0)</f>
        <v>0</v>
      </c>
      <c r="CF192" s="4">
        <f>IF(AND(L191="'V",CF171=L192),1,0)</f>
        <v>0</v>
      </c>
      <c r="CG192" s="4">
        <f>IF(AND(L191="'V",CG171=L192),1,0)</f>
        <v>0</v>
      </c>
      <c r="CH192" s="4">
        <f>IF(AND(L191="'V",CH171=L192),1,0)</f>
        <v>0</v>
      </c>
      <c r="CI192" s="5">
        <f>IF(AND(L191="'V",CI171=L192),1,0)</f>
        <v>0</v>
      </c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</row>
    <row r="193" spans="1:215">
      <c r="A193" s="16"/>
      <c r="B193" s="3"/>
      <c r="C193" s="4"/>
      <c r="D193" s="4"/>
      <c r="E193" s="4"/>
      <c r="F193" s="4"/>
      <c r="G193" s="3"/>
      <c r="H193" s="4"/>
      <c r="I193" s="4"/>
      <c r="J193" s="4"/>
      <c r="K193" s="5"/>
      <c r="L193" s="32"/>
      <c r="M193" s="21"/>
      <c r="N193" s="17"/>
      <c r="O193" s="17"/>
      <c r="P193" s="17"/>
      <c r="Q193" s="17"/>
      <c r="R193" s="17"/>
      <c r="S193" s="17"/>
      <c r="T193" s="17"/>
      <c r="U193" s="17"/>
      <c r="V193" s="22"/>
      <c r="W193" s="21"/>
      <c r="X193" s="17"/>
      <c r="Y193" s="17"/>
      <c r="Z193" s="17"/>
      <c r="AA193" s="17"/>
      <c r="AB193" s="17"/>
      <c r="AC193" s="17"/>
      <c r="AD193" s="17"/>
      <c r="AE193" s="17"/>
      <c r="AF193" s="22"/>
      <c r="AG193" s="21"/>
      <c r="AH193" s="17"/>
      <c r="AI193" s="17"/>
      <c r="AJ193" s="17"/>
      <c r="AK193" s="17"/>
      <c r="AL193" s="17"/>
      <c r="AM193" s="17"/>
      <c r="AN193" s="17"/>
      <c r="AO193" s="17"/>
      <c r="AP193" s="22"/>
      <c r="AQ193" s="21"/>
      <c r="AR193" s="17"/>
      <c r="AS193" s="17"/>
      <c r="AT193" s="17"/>
      <c r="AU193" s="17"/>
      <c r="AV193" s="17"/>
      <c r="AW193" s="17"/>
      <c r="AX193" s="17"/>
      <c r="AY193" s="17"/>
      <c r="AZ193" s="22"/>
      <c r="BA193" s="21"/>
      <c r="BB193" s="17"/>
      <c r="BC193" s="17"/>
      <c r="BD193" s="17"/>
      <c r="BE193" s="17"/>
      <c r="BF193" s="17"/>
      <c r="BG193" s="17"/>
      <c r="BH193" s="17"/>
      <c r="BI193" s="17"/>
      <c r="BJ193" s="22"/>
      <c r="BK193" s="3"/>
      <c r="BL193" s="4"/>
      <c r="BM193" s="4"/>
      <c r="BN193" s="4"/>
      <c r="BO193" s="5"/>
      <c r="BP193" s="3"/>
      <c r="BQ193" s="4"/>
      <c r="BR193" s="4"/>
      <c r="BS193" s="4"/>
      <c r="BT193" s="5"/>
      <c r="BU193" s="3"/>
      <c r="BV193" s="4"/>
      <c r="BW193" s="4"/>
      <c r="BX193" s="4"/>
      <c r="BY193" s="5"/>
      <c r="BZ193" s="3"/>
      <c r="CA193" s="4"/>
      <c r="CB193" s="4"/>
      <c r="CC193" s="4"/>
      <c r="CD193" s="5"/>
      <c r="CE193" s="3"/>
      <c r="CF193" s="4"/>
      <c r="CG193" s="4"/>
      <c r="CH193" s="4"/>
      <c r="CI193" s="5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</row>
    <row r="194" spans="1:215">
      <c r="A194" s="16" t="s">
        <v>5</v>
      </c>
      <c r="B194" s="3">
        <f>IF(ISBLANK(HLOOKUP(A194,C162:L167,2,FALSE)),0,HLOOKUP(A194,C162:L167,2,FALSE))</f>
        <v>1</v>
      </c>
      <c r="C194" s="4">
        <f>IF(ISBLANK(HLOOKUP(A194,C162:L167,3,FALSE)),0,HLOOKUP(A194,C162:L167,3,FALSE))</f>
        <v>0</v>
      </c>
      <c r="D194" s="4">
        <f>IF(ISBLANK(HLOOKUP(A194,C162:L167,4,FALSE)),0,HLOOKUP(A194,C162:L167,4,FALSE))</f>
        <v>0</v>
      </c>
      <c r="E194" s="4">
        <f>IF(ISBLANK(HLOOKUP(A194,C162:L167,5,FALSE)),0,HLOOKUP(A194,C162:L167,5,FALSE))</f>
        <v>0</v>
      </c>
      <c r="F194" s="4">
        <f>IF(ISBLANK(HLOOKUP(A194,C162:L167,6,FALSE)),0,HLOOKUP(A194,C162:L167,6,FALSE))</f>
        <v>0</v>
      </c>
      <c r="G194" s="3">
        <f>IF(ISBLANK(HLOOKUP(A194,C162:L167,MATCH(G171,C155:G155,0)+1,FALSE)),0,HLOOKUP(L195,C155:G160,MATCH(G171,C155:G155,0)+1,FALSE)*B194)</f>
        <v>1</v>
      </c>
      <c r="H194" s="4">
        <f>IF(ISBLANK(HLOOKUP(A194,C162:L167,MATCH(H171,C155:G155,0)+1,FALSE)),0,HLOOKUP(L195,C155:G160,MATCH(H171,C155:G155,0)+1,FALSE)*C194)</f>
        <v>0</v>
      </c>
      <c r="I194" s="4">
        <f>IF(ISBLANK(HLOOKUP(A194,C162:L167,MATCH(I171,C155:G155,0)+1,FALSE)),0,HLOOKUP(L195,C155:G160,MATCH(I171,C155:G155,0)+1,FALSE)*D194)</f>
        <v>0</v>
      </c>
      <c r="J194" s="4">
        <f>IF(ISBLANK(HLOOKUP(A194,C162:L167,MATCH(J171,C155:G155,0)+1,FALSE)),0,HLOOKUP(L195,C155:G160,MATCH(J171,C155:G155,0)+1,FALSE)*E194)</f>
        <v>0</v>
      </c>
      <c r="K194" s="5">
        <f>IF(ISBLANK(HLOOKUP(A194,C162:L167,MATCH(K171,C155:G155,0)+1,FALSE)),0,HLOOKUP(L195,C155:G160,MATCH(K171,C155:G155,0)+1,FALSE)*F194)</f>
        <v>0</v>
      </c>
      <c r="L194" s="32" t="str">
        <f>INDEX(G171:K171,1,MATCH(MAX(G194:K194),G194:K194,0))</f>
        <v>'A</v>
      </c>
      <c r="M194" s="21">
        <f>IF(AND(M171=A194, L194="'A"),1,0)</f>
        <v>1</v>
      </c>
      <c r="N194" s="17">
        <f>IF(AND(N171=A194, L194="'A"),1,0)</f>
        <v>0</v>
      </c>
      <c r="O194" s="17">
        <f>IF(AND(O171=A194, L194="'A"),1,0)</f>
        <v>0</v>
      </c>
      <c r="P194" s="17">
        <f>IF(AND(P171=A194, L194="'A"),1,0)</f>
        <v>0</v>
      </c>
      <c r="Q194" s="17">
        <f>IF(AND(Q171=A194, L194="'A"),1,0)</f>
        <v>0</v>
      </c>
      <c r="R194" s="17">
        <f>IF(AND(R171=A194, L194="'A"),1,0)</f>
        <v>0</v>
      </c>
      <c r="S194" s="17">
        <f>IF(AND(S171=A194, L194="'A"),1,0)</f>
        <v>0</v>
      </c>
      <c r="T194" s="17">
        <f>IF(AND(T171=A194, L194="'A"),1,0)</f>
        <v>0</v>
      </c>
      <c r="U194" s="17">
        <f>IF(AND(U171=A194, L194="'A"),1,0)</f>
        <v>0</v>
      </c>
      <c r="V194" s="22">
        <f>IF(AND(V171=A194, L194="'A"),1,0)</f>
        <v>0</v>
      </c>
      <c r="W194" s="21">
        <f>IF(AND(W171=A194, L194="'Z"),1,0)</f>
        <v>0</v>
      </c>
      <c r="X194" s="17">
        <f>IF(AND(X171=A194, L194="'Z"),1,0)</f>
        <v>0</v>
      </c>
      <c r="Y194" s="17">
        <f>IF(AND(Y171=A194, L194="'Z"),1,0)</f>
        <v>0</v>
      </c>
      <c r="Z194" s="17">
        <f>IF(AND(Z171=A194, L194="'Z"),1,0)</f>
        <v>0</v>
      </c>
      <c r="AA194" s="17">
        <f>IF(AND(AA171=A194, L194="'Z"),1,0)</f>
        <v>0</v>
      </c>
      <c r="AB194" s="17">
        <f>IF(AND(AB171=A194, L194="'Z"),1,0)</f>
        <v>0</v>
      </c>
      <c r="AC194" s="17">
        <f>IF(AND(AC171=A194, L194="'Z"),1,0)</f>
        <v>0</v>
      </c>
      <c r="AD194" s="17">
        <f>IF(AND(AD171=A194, L194="'Z"),1,0)</f>
        <v>0</v>
      </c>
      <c r="AE194" s="17">
        <f>IF(AND(AE171=A194, L194="'Z"),1,0)</f>
        <v>0</v>
      </c>
      <c r="AF194" s="22">
        <f>IF(AND(AF171=A194, L194="'Z"),1,0)</f>
        <v>0</v>
      </c>
      <c r="AG194" s="21">
        <f>IF(AND(AG171=A194, L194="'D"),1,0)</f>
        <v>0</v>
      </c>
      <c r="AH194" s="17">
        <f>IF(AND(AH171=A194, L194="'D"),1,0)</f>
        <v>0</v>
      </c>
      <c r="AI194" s="17">
        <f>IF(AND(AI171=A194, L194="'D"),1,0)</f>
        <v>0</v>
      </c>
      <c r="AJ194" s="17">
        <f>IF(AND(AJ171=A194, L194="'D"),1,0)</f>
        <v>0</v>
      </c>
      <c r="AK194" s="17">
        <f>IF(AND(AK171=A194, L194="'D"),1,0)</f>
        <v>0</v>
      </c>
      <c r="AL194" s="17">
        <f>IF(AND(AL171=A194, L194="'D"),1,0)</f>
        <v>0</v>
      </c>
      <c r="AM194" s="17">
        <f>IF(AND(AM171=A194, L194="'D"),1,0)</f>
        <v>0</v>
      </c>
      <c r="AN194" s="17">
        <f>IF(AND(AN171=A194, L194="'D"),1,0)</f>
        <v>0</v>
      </c>
      <c r="AO194" s="17">
        <f>IF(AND(AO171=A194, L194="'D"),1,0)</f>
        <v>0</v>
      </c>
      <c r="AP194" s="22">
        <f>IF(AND(AP171=A194, L194="'D"),1,0)</f>
        <v>0</v>
      </c>
      <c r="AQ194" s="21">
        <f>IF(AND(AQ171=A194, L194="'N"),1,0)</f>
        <v>0</v>
      </c>
      <c r="AR194" s="17">
        <f>IF(AND(AR171=A194, L194="'N"),1,0)</f>
        <v>0</v>
      </c>
      <c r="AS194" s="17">
        <f>IF(AND(AS171=A194, L194="'N"),1,0)</f>
        <v>0</v>
      </c>
      <c r="AT194" s="17">
        <f>IF(AND(AT171=A194, L194="'N"),1,0)</f>
        <v>0</v>
      </c>
      <c r="AU194" s="17">
        <f>IF(AND(AU171=A194, L194="'N"),1,0)</f>
        <v>0</v>
      </c>
      <c r="AV194" s="17">
        <f>IF(AND(AV171=A194, L194="'N"),1,0)</f>
        <v>0</v>
      </c>
      <c r="AW194" s="17">
        <f>IF(AND(AW171=A194, L194="'N"),1,0)</f>
        <v>0</v>
      </c>
      <c r="AX194" s="17">
        <f>IF(AND(AX171=A194, L194="'N"),1,0)</f>
        <v>0</v>
      </c>
      <c r="AY194" s="17">
        <f>IF(AND(AY171=A194, L194="'N"),1,0)</f>
        <v>0</v>
      </c>
      <c r="AZ194" s="22">
        <f>IF(AND(AZ171=A194, L194="'N"),1,0)</f>
        <v>0</v>
      </c>
      <c r="BA194" s="21">
        <f>IF(AND(BA171=A194, L194="'V"),1,0)</f>
        <v>0</v>
      </c>
      <c r="BB194" s="17">
        <f>IF(AND(BB171=A194, L194="'V"),1,0)</f>
        <v>0</v>
      </c>
      <c r="BC194" s="17">
        <f>IF(AND(BC171=A194, L194="'V"),1,0)</f>
        <v>0</v>
      </c>
      <c r="BD194" s="17">
        <f>IF(AND(BD171=A194, L194="'V"),1,0)</f>
        <v>0</v>
      </c>
      <c r="BE194" s="17">
        <f>IF(AND(BE171=A194, L194="'V"),1,0)</f>
        <v>0</v>
      </c>
      <c r="BF194" s="17">
        <f>IF(AND(BF171=A194, L194="'V"),1,0)</f>
        <v>0</v>
      </c>
      <c r="BG194" s="17">
        <f>IF(AND(BG171=A194, L194="'V"),1,0)</f>
        <v>0</v>
      </c>
      <c r="BH194" s="17">
        <f>IF(AND(BH171=A194, L194="'V"),1,0)</f>
        <v>0</v>
      </c>
      <c r="BI194" s="17">
        <f>IF(AND(BI171=A194, L194="'V"),1,0)</f>
        <v>0</v>
      </c>
      <c r="BJ194" s="22">
        <f>IF(AND(BJ171=A194, L194="'V"),1,0)</f>
        <v>0</v>
      </c>
      <c r="BK194" s="3">
        <f>IF(AND(L193="'A",BK171=L194),1,0)</f>
        <v>0</v>
      </c>
      <c r="BL194" s="4">
        <f>IF(AND(L193="'A",BL171=L194),1,0)</f>
        <v>0</v>
      </c>
      <c r="BM194" s="4">
        <f>IF(AND(L193="'A",BM171=L194),1,0)</f>
        <v>0</v>
      </c>
      <c r="BN194" s="4">
        <f>IF(AND(L193="'A",BN171=L194),1,0)</f>
        <v>0</v>
      </c>
      <c r="BO194" s="5">
        <f>IF(AND(L193="'A",BO171=L194),1,0)</f>
        <v>0</v>
      </c>
      <c r="BP194" s="3">
        <f>IF(AND(L193="'Z",BP171=L194),1,0)</f>
        <v>0</v>
      </c>
      <c r="BQ194" s="4">
        <f>IF(AND(L193="'Z",BQ171=L194),1,0)</f>
        <v>0</v>
      </c>
      <c r="BR194" s="4">
        <f>IF(AND(L193="'Z",BR171=L194),1,0)</f>
        <v>0</v>
      </c>
      <c r="BS194" s="4">
        <f>IF(AND(L193="'Z",BS171=L194),1,0)</f>
        <v>0</v>
      </c>
      <c r="BT194" s="5">
        <f>IF(AND(L193="'Z",BT171=L194),1,0)</f>
        <v>0</v>
      </c>
      <c r="BU194" s="3">
        <f>IF(AND(L193="'D",BU171=L194),1,0)</f>
        <v>0</v>
      </c>
      <c r="BV194" s="4">
        <f>IF(AND(L193="'D",BV171=L194),1,0)</f>
        <v>0</v>
      </c>
      <c r="BW194" s="4">
        <f>IF(AND(L193="'D",BW171=L194),1,0)</f>
        <v>0</v>
      </c>
      <c r="BX194" s="4">
        <f>IF(AND(L193="'D",BX171=L194),1,0)</f>
        <v>0</v>
      </c>
      <c r="BY194" s="5">
        <f>IF(AND(L193="'D",BY171=L194),1,0)</f>
        <v>0</v>
      </c>
      <c r="BZ194" s="3">
        <f>IF(AND(L193="'N",BZ171=L194),1,0)</f>
        <v>0</v>
      </c>
      <c r="CA194" s="4">
        <f>IF(AND(L193="'N",CA171=L194),1,0)</f>
        <v>0</v>
      </c>
      <c r="CB194" s="4">
        <f>IF(AND(L193="'N",CB171=L194),1,0)</f>
        <v>0</v>
      </c>
      <c r="CC194" s="4">
        <f>IF(AND(L193="'N",CC171=L194),1,0)</f>
        <v>0</v>
      </c>
      <c r="CD194" s="5">
        <f>IF(AND(L193="'N",CD171=L194),1,0)</f>
        <v>0</v>
      </c>
      <c r="CE194" s="3">
        <f>IF(AND(L193="'V",CE171=L194),1,0)</f>
        <v>0</v>
      </c>
      <c r="CF194" s="4">
        <f>IF(AND(L193="'V",CF171=L194),1,0)</f>
        <v>0</v>
      </c>
      <c r="CG194" s="4">
        <f>IF(AND(L193="'V",CG171=L194),1,0)</f>
        <v>0</v>
      </c>
      <c r="CH194" s="4">
        <f>IF(AND(L193="'V",CH171=L194),1,0)</f>
        <v>0</v>
      </c>
      <c r="CI194" s="5">
        <f>IF(AND(L193="'V",CI171=L194),1,0)</f>
        <v>0</v>
      </c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</row>
    <row r="195" spans="1:215">
      <c r="A195" s="16" t="s">
        <v>14</v>
      </c>
      <c r="B195" s="3">
        <f>IF(ISBLANK(HLOOKUP(A195,C162:L167,2,FALSE)),0,HLOOKUP(A195,C162:L167,2,FALSE) * (C156*B194+C157*C194+C158*D194+C159*E194+C160*F194))</f>
        <v>0</v>
      </c>
      <c r="C195" s="4">
        <f>IF(ISBLANK(HLOOKUP(A195,C162:L167,3,FALSE)),0,HLOOKUP(A195,C162:L167,3,FALSE) * (D156*B194+D157*C194+D158*D194+D159*E194+D160*F194))</f>
        <v>0</v>
      </c>
      <c r="D195" s="4">
        <f>IF(ISBLANK(HLOOKUP(A195,C162:L167,4,FALSE)),0,HLOOKUP(A195,C162:L167,4,FALSE) * (E156*B194+E157*C194+E158*D194+E159*E194+E160*F194))</f>
        <v>0.83333333333333337</v>
      </c>
      <c r="E195" s="4">
        <f>IF(ISBLANK(HLOOKUP(A195,C162:L167,5,FALSE)),0,HLOOKUP(A195,C162:L167,5,FALSE) * (F156*B194+F157*C194+F158*D194+F159*E194+F160*F194))</f>
        <v>0</v>
      </c>
      <c r="F195" s="4">
        <f>IF(ISBLANK(HLOOKUP(A195,C162:L167,6,FALSE)),0,HLOOKUP(A195,C162:L167,6,FALSE) * (G156*B194+G157*C194+G158*D194+G159*E194+G160*F194))</f>
        <v>0</v>
      </c>
      <c r="G195" s="3">
        <f>IF(ISBLANK(HLOOKUP(A195,C162:L167,MATCH(G171,C155:G155,0)+1,FALSE)),0,HLOOKUP(L196,C155:G160,MATCH(G171,C155:G155,0)+1,FALSE)*B195)</f>
        <v>0</v>
      </c>
      <c r="H195" s="4">
        <f>IF(ISBLANK(HLOOKUP(A195,C162:L167,MATCH(H171,C155:G155,0)+1,FALSE)),0,HLOOKUP(L196,C155:G160,MATCH(H171,C155:G155,0)+1,FALSE)*C195)</f>
        <v>0</v>
      </c>
      <c r="I195" s="4">
        <f>IF(ISBLANK(HLOOKUP(A195,C162:L167,MATCH(I171,C155:G155,0)+1,FALSE)),0,HLOOKUP(L196,C155:G160,MATCH(I171,C155:G155,0)+1,FALSE)*D195)</f>
        <v>0.83333333333333337</v>
      </c>
      <c r="J195" s="4">
        <f>IF(ISBLANK(HLOOKUP(A195,C162:L167,MATCH(J171,C155:G155,0)+1,FALSE)),0,HLOOKUP(L196,C155:G160,MATCH(J171,C155:G155,0)+1,FALSE)*E195)</f>
        <v>0</v>
      </c>
      <c r="K195" s="5">
        <f>IF(ISBLANK(HLOOKUP(A195,C162:L167,MATCH(K171,C155:G155,0)+1,FALSE)),0,HLOOKUP(L196,C155:G160,MATCH(K171,C155:G155,0)+1,FALSE)*F195)</f>
        <v>0</v>
      </c>
      <c r="L195" s="32" t="str">
        <f>INDEX(G171:K171,1,MATCH(MAX(G195:K195),G195:K195,0))</f>
        <v>'D</v>
      </c>
      <c r="M195" s="21">
        <f>IF(AND(M171=A195, L195="'A"),1,0)</f>
        <v>0</v>
      </c>
      <c r="N195" s="17">
        <f>IF(AND(N171=A195, L195="'A"),1,0)</f>
        <v>0</v>
      </c>
      <c r="O195" s="17">
        <f>IF(AND(O171=A195, L195="'A"),1,0)</f>
        <v>0</v>
      </c>
      <c r="P195" s="17">
        <f>IF(AND(P171=A195, L195="'A"),1,0)</f>
        <v>0</v>
      </c>
      <c r="Q195" s="17">
        <f>IF(AND(Q171=A195, L195="'A"),1,0)</f>
        <v>0</v>
      </c>
      <c r="R195" s="17">
        <f>IF(AND(R171=A195, L195="'A"),1,0)</f>
        <v>0</v>
      </c>
      <c r="S195" s="17">
        <f>IF(AND(S171=A195, L195="'A"),1,0)</f>
        <v>0</v>
      </c>
      <c r="T195" s="17">
        <f>IF(AND(T171=A195, L195="'A"),1,0)</f>
        <v>0</v>
      </c>
      <c r="U195" s="17">
        <f>IF(AND(U171=A195, L195="'A"),1,0)</f>
        <v>0</v>
      </c>
      <c r="V195" s="22">
        <f>IF(AND(V171=A195, L195="'A"),1,0)</f>
        <v>0</v>
      </c>
      <c r="W195" s="21">
        <f>IF(AND(W171=A195, L195="'Z"),1,0)</f>
        <v>0</v>
      </c>
      <c r="X195" s="17">
        <f>IF(AND(X171=A195, L195="'Z"),1,0)</f>
        <v>0</v>
      </c>
      <c r="Y195" s="17">
        <f>IF(AND(Y171=A195, L195="'Z"),1,0)</f>
        <v>0</v>
      </c>
      <c r="Z195" s="17">
        <f>IF(AND(Z171=A195, L195="'Z"),1,0)</f>
        <v>0</v>
      </c>
      <c r="AA195" s="17">
        <f>IF(AND(AA171=A195, L195="'Z"),1,0)</f>
        <v>0</v>
      </c>
      <c r="AB195" s="17">
        <f>IF(AND(AB171=A195, L195="'Z"),1,0)</f>
        <v>0</v>
      </c>
      <c r="AC195" s="17">
        <f>IF(AND(AC171=A195, L195="'Z"),1,0)</f>
        <v>0</v>
      </c>
      <c r="AD195" s="17">
        <f>IF(AND(AD171=A195, L195="'Z"),1,0)</f>
        <v>0</v>
      </c>
      <c r="AE195" s="17">
        <f>IF(AND(AE171=A195, L195="'Z"),1,0)</f>
        <v>0</v>
      </c>
      <c r="AF195" s="22">
        <f>IF(AND(AF171=A195, L195="'Z"),1,0)</f>
        <v>0</v>
      </c>
      <c r="AG195" s="21">
        <f>IF(AND(AG171=A195, L195="'D"),1,0)</f>
        <v>0</v>
      </c>
      <c r="AH195" s="17">
        <f>IF(AND(AH171=A195, L195="'D"),1,0)</f>
        <v>0</v>
      </c>
      <c r="AI195" s="17">
        <f>IF(AND(AI171=A195, L195="'D"),1,0)</f>
        <v>0</v>
      </c>
      <c r="AJ195" s="17">
        <f>IF(AND(AJ171=A195, L195="'D"),1,0)</f>
        <v>0</v>
      </c>
      <c r="AK195" s="17">
        <f>IF(AND(AK171=A195, L195="'D"),1,0)</f>
        <v>0</v>
      </c>
      <c r="AL195" s="17">
        <f>IF(AND(AL171=A195, L195="'D"),1,0)</f>
        <v>0</v>
      </c>
      <c r="AM195" s="17">
        <f>IF(AND(AM171=A195, L195="'D"),1,0)</f>
        <v>0</v>
      </c>
      <c r="AN195" s="17">
        <f>IF(AND(AN171=A195, L195="'D"),1,0)</f>
        <v>0</v>
      </c>
      <c r="AO195" s="17">
        <f>IF(AND(AO171=A195, L195="'D"),1,0)</f>
        <v>0</v>
      </c>
      <c r="AP195" s="22">
        <f>IF(AND(AP171=A195, L195="'D"),1,0)</f>
        <v>1</v>
      </c>
      <c r="AQ195" s="21">
        <f>IF(AND(AQ171=A195, L195="'N"),1,0)</f>
        <v>0</v>
      </c>
      <c r="AR195" s="17">
        <f>IF(AND(AR171=A195, L195="'N"),1,0)</f>
        <v>0</v>
      </c>
      <c r="AS195" s="17">
        <f>IF(AND(AS171=A195, L195="'N"),1,0)</f>
        <v>0</v>
      </c>
      <c r="AT195" s="17">
        <f>IF(AND(AT171=A195, L195="'N"),1,0)</f>
        <v>0</v>
      </c>
      <c r="AU195" s="17">
        <f>IF(AND(AU171=A195, L195="'N"),1,0)</f>
        <v>0</v>
      </c>
      <c r="AV195" s="17">
        <f>IF(AND(AV171=A195, L195="'N"),1,0)</f>
        <v>0</v>
      </c>
      <c r="AW195" s="17">
        <f>IF(AND(AW171=A195, L195="'N"),1,0)</f>
        <v>0</v>
      </c>
      <c r="AX195" s="17">
        <f>IF(AND(AX171=A195, L195="'N"),1,0)</f>
        <v>0</v>
      </c>
      <c r="AY195" s="17">
        <f>IF(AND(AY171=A195, L195="'N"),1,0)</f>
        <v>0</v>
      </c>
      <c r="AZ195" s="22">
        <f>IF(AND(AZ171=A195, L195="'N"),1,0)</f>
        <v>0</v>
      </c>
      <c r="BA195" s="21">
        <f>IF(AND(BA171=A195, L195="'V"),1,0)</f>
        <v>0</v>
      </c>
      <c r="BB195" s="17">
        <f>IF(AND(BB171=A195, L195="'V"),1,0)</f>
        <v>0</v>
      </c>
      <c r="BC195" s="17">
        <f>IF(AND(BC171=A195, L195="'V"),1,0)</f>
        <v>0</v>
      </c>
      <c r="BD195" s="17">
        <f>IF(AND(BD171=A195, L195="'V"),1,0)</f>
        <v>0</v>
      </c>
      <c r="BE195" s="17">
        <f>IF(AND(BE171=A195, L195="'V"),1,0)</f>
        <v>0</v>
      </c>
      <c r="BF195" s="17">
        <f>IF(AND(BF171=A195, L195="'V"),1,0)</f>
        <v>0</v>
      </c>
      <c r="BG195" s="17">
        <f>IF(AND(BG171=A195, L195="'V"),1,0)</f>
        <v>0</v>
      </c>
      <c r="BH195" s="17">
        <f>IF(AND(BH171=A195, L195="'V"),1,0)</f>
        <v>0</v>
      </c>
      <c r="BI195" s="17">
        <f>IF(AND(BI171=A195, L195="'V"),1,0)</f>
        <v>0</v>
      </c>
      <c r="BJ195" s="22">
        <f>IF(AND(BJ171=A195, L195="'V"),1,0)</f>
        <v>0</v>
      </c>
      <c r="BK195" s="3">
        <f>IF(AND(L194="'A",BK171=L195),1,0)</f>
        <v>0</v>
      </c>
      <c r="BL195" s="4">
        <f>IF(AND(L194="'A",BL171=L195),1,0)</f>
        <v>0</v>
      </c>
      <c r="BM195" s="4">
        <f>IF(AND(L194="'A",BM171=L195),1,0)</f>
        <v>1</v>
      </c>
      <c r="BN195" s="4">
        <f>IF(AND(L194="'A",BN171=L195),1,0)</f>
        <v>0</v>
      </c>
      <c r="BO195" s="5">
        <f>IF(AND(L194="'A",BO171=L195),1,0)</f>
        <v>0</v>
      </c>
      <c r="BP195" s="3">
        <f>IF(AND(L194="'Z",BP171=L195),1,0)</f>
        <v>0</v>
      </c>
      <c r="BQ195" s="4">
        <f>IF(AND(L194="'Z",BQ171=L195),1,0)</f>
        <v>0</v>
      </c>
      <c r="BR195" s="4">
        <f>IF(AND(L194="'Z",BR171=L195),1,0)</f>
        <v>0</v>
      </c>
      <c r="BS195" s="4">
        <f>IF(AND(L194="'Z",BS171=L195),1,0)</f>
        <v>0</v>
      </c>
      <c r="BT195" s="5">
        <f>IF(AND(L194="'Z",BT171=L195),1,0)</f>
        <v>0</v>
      </c>
      <c r="BU195" s="3">
        <f>IF(AND(L194="'D",BU171=L195),1,0)</f>
        <v>0</v>
      </c>
      <c r="BV195" s="4">
        <f>IF(AND(L194="'D",BV171=L195),1,0)</f>
        <v>0</v>
      </c>
      <c r="BW195" s="4">
        <f>IF(AND(L194="'D",BW171=L195),1,0)</f>
        <v>0</v>
      </c>
      <c r="BX195" s="4">
        <f>IF(AND(L194="'D",BX171=L195),1,0)</f>
        <v>0</v>
      </c>
      <c r="BY195" s="5">
        <f>IF(AND(L194="'D",BY171=L195),1,0)</f>
        <v>0</v>
      </c>
      <c r="BZ195" s="3">
        <f>IF(AND(L194="'N",BZ171=L195),1,0)</f>
        <v>0</v>
      </c>
      <c r="CA195" s="4">
        <f>IF(AND(L194="'N",CA171=L195),1,0)</f>
        <v>0</v>
      </c>
      <c r="CB195" s="4">
        <f>IF(AND(L194="'N",CB171=L195),1,0)</f>
        <v>0</v>
      </c>
      <c r="CC195" s="4">
        <f>IF(AND(L194="'N",CC171=L195),1,0)</f>
        <v>0</v>
      </c>
      <c r="CD195" s="5">
        <f>IF(AND(L194="'N",CD171=L195),1,0)</f>
        <v>0</v>
      </c>
      <c r="CE195" s="3">
        <f>IF(AND(L194="'V",CE171=L195),1,0)</f>
        <v>0</v>
      </c>
      <c r="CF195" s="4">
        <f>IF(AND(L194="'V",CF171=L195),1,0)</f>
        <v>0</v>
      </c>
      <c r="CG195" s="4">
        <f>IF(AND(L194="'V",CG171=L195),1,0)</f>
        <v>0</v>
      </c>
      <c r="CH195" s="4">
        <f>IF(AND(L194="'V",CH171=L195),1,0)</f>
        <v>0</v>
      </c>
      <c r="CI195" s="5">
        <f>IF(AND(L194="'V",CI171=L195),1,0)</f>
        <v>0</v>
      </c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</row>
    <row r="196" spans="1:215">
      <c r="A196" s="16" t="s">
        <v>10</v>
      </c>
      <c r="B196" s="3">
        <f>IF(ISBLANK(HLOOKUP(A196,C162:L167,2,FALSE)),0,HLOOKUP(A196,C162:L167,2,FALSE) * (C156*B195+C157*C195+C158*D195+C159*E195+C160*F195))</f>
        <v>0</v>
      </c>
      <c r="C196" s="4">
        <f>IF(ISBLANK(HLOOKUP(A196,C162:L167,3,FALSE)),0,HLOOKUP(A196,C162:L167,3,FALSE) * (D156*B195+D157*C195+D158*D195+D159*E195+D160*F195))</f>
        <v>0</v>
      </c>
      <c r="D196" s="4">
        <f>IF(ISBLANK(HLOOKUP(A196,C162:L167,4,FALSE)),0,HLOOKUP(A196,C162:L167,4,FALSE) * (E156*B195+E157*C195+E158*D195+E159*E195+E160*F195))</f>
        <v>0</v>
      </c>
      <c r="E196" s="4">
        <f>IF(ISBLANK(HLOOKUP(A196,C162:L167,5,FALSE)),0,HLOOKUP(A196,C162:L167,5,FALSE) * (F156*B195+F157*C195+F158*D195+F159*E195+F160*F195))</f>
        <v>0.27777777777777779</v>
      </c>
      <c r="F196" s="4">
        <f>IF(ISBLANK(HLOOKUP(A196,C162:L167,6,FALSE)),0,HLOOKUP(A196,C162:L167,6,FALSE) * (G156*B195+G157*C195+G158*D195+G159*E195+G160*F195))</f>
        <v>0</v>
      </c>
      <c r="G196" s="3">
        <f>IF(ISBLANK(HLOOKUP(A196,C162:L167,MATCH(G171,C155:G155,0)+1,FALSE)),0,HLOOKUP(L197,C155:G160,MATCH(G171,C155:G155,0)+1,FALSE)*B196)</f>
        <v>0</v>
      </c>
      <c r="H196" s="4">
        <f>IF(ISBLANK(HLOOKUP(A196,C162:L167,MATCH(H171,C155:G155,0)+1,FALSE)),0,HLOOKUP(L197,C155:G160,MATCH(H171,C155:G155,0)+1,FALSE)*C196)</f>
        <v>0</v>
      </c>
      <c r="I196" s="4">
        <f>IF(ISBLANK(HLOOKUP(A196,C162:L167,MATCH(I171,C155:G155,0)+1,FALSE)),0,HLOOKUP(L197,C155:G160,MATCH(I171,C155:G155,0)+1,FALSE)*D196)</f>
        <v>0</v>
      </c>
      <c r="J196" s="4">
        <f>IF(ISBLANK(HLOOKUP(A196,C162:L167,MATCH(J171,C155:G155,0)+1,FALSE)),0,HLOOKUP(L197,C155:G160,MATCH(J171,C155:G155,0)+1,FALSE)*E196)</f>
        <v>0.18518518518518517</v>
      </c>
      <c r="K196" s="5">
        <f>IF(ISBLANK(HLOOKUP(A196,C162:L167,MATCH(K171,C155:G155,0)+1,FALSE)),0,HLOOKUP(L197,C155:G160,MATCH(K171,C155:G155,0)+1,FALSE)*F196)</f>
        <v>0</v>
      </c>
      <c r="L196" s="32" t="str">
        <f>INDEX(G171:K171,1,MATCH(MAX(G196:K196),G196:K196,0))</f>
        <v>'N</v>
      </c>
      <c r="M196" s="21">
        <f>IF(AND(M171=A196, L196="'A"),1,0)</f>
        <v>0</v>
      </c>
      <c r="N196" s="17">
        <f>IF(AND(N171=A196, L196="'A"),1,0)</f>
        <v>0</v>
      </c>
      <c r="O196" s="17">
        <f>IF(AND(O171=A196, L196="'A"),1,0)</f>
        <v>0</v>
      </c>
      <c r="P196" s="17">
        <f>IF(AND(P171=A196, L196="'A"),1,0)</f>
        <v>0</v>
      </c>
      <c r="Q196" s="17">
        <f>IF(AND(Q171=A196, L196="'A"),1,0)</f>
        <v>0</v>
      </c>
      <c r="R196" s="17">
        <f>IF(AND(R171=A196, L196="'A"),1,0)</f>
        <v>0</v>
      </c>
      <c r="S196" s="17">
        <f>IF(AND(S171=A196, L196="'A"),1,0)</f>
        <v>0</v>
      </c>
      <c r="T196" s="17">
        <f>IF(AND(T171=A196, L196="'A"),1,0)</f>
        <v>0</v>
      </c>
      <c r="U196" s="17">
        <f>IF(AND(U171=A196, L196="'A"),1,0)</f>
        <v>0</v>
      </c>
      <c r="V196" s="22">
        <f>IF(AND(V171=A196, L196="'A"),1,0)</f>
        <v>0</v>
      </c>
      <c r="W196" s="21">
        <f>IF(AND(W171=A196, L196="'Z"),1,0)</f>
        <v>0</v>
      </c>
      <c r="X196" s="17">
        <f>IF(AND(X171=A196, L196="'Z"),1,0)</f>
        <v>0</v>
      </c>
      <c r="Y196" s="17">
        <f>IF(AND(Y171=A196, L196="'Z"),1,0)</f>
        <v>0</v>
      </c>
      <c r="Z196" s="17">
        <f>IF(AND(Z171=A196, L196="'Z"),1,0)</f>
        <v>0</v>
      </c>
      <c r="AA196" s="17">
        <f>IF(AND(AA171=A196, L196="'Z"),1,0)</f>
        <v>0</v>
      </c>
      <c r="AB196" s="17">
        <f>IF(AND(AB171=A196, L196="'Z"),1,0)</f>
        <v>0</v>
      </c>
      <c r="AC196" s="17">
        <f>IF(AND(AC171=A196, L196="'Z"),1,0)</f>
        <v>0</v>
      </c>
      <c r="AD196" s="17">
        <f>IF(AND(AD171=A196, L196="'Z"),1,0)</f>
        <v>0</v>
      </c>
      <c r="AE196" s="17">
        <f>IF(AND(AE171=A196, L196="'Z"),1,0)</f>
        <v>0</v>
      </c>
      <c r="AF196" s="22">
        <f>IF(AND(AF171=A196, L196="'Z"),1,0)</f>
        <v>0</v>
      </c>
      <c r="AG196" s="21">
        <f>IF(AND(AG171=A196, L196="'D"),1,0)</f>
        <v>0</v>
      </c>
      <c r="AH196" s="17">
        <f>IF(AND(AH171=A196, L196="'D"),1,0)</f>
        <v>0</v>
      </c>
      <c r="AI196" s="17">
        <f>IF(AND(AI171=A196, L196="'D"),1,0)</f>
        <v>0</v>
      </c>
      <c r="AJ196" s="17">
        <f>IF(AND(AJ171=A196, L196="'D"),1,0)</f>
        <v>0</v>
      </c>
      <c r="AK196" s="17">
        <f>IF(AND(AK171=A196, L196="'D"),1,0)</f>
        <v>0</v>
      </c>
      <c r="AL196" s="17">
        <f>IF(AND(AL171=A196, L196="'D"),1,0)</f>
        <v>0</v>
      </c>
      <c r="AM196" s="17">
        <f>IF(AND(AM171=A196, L196="'D"),1,0)</f>
        <v>0</v>
      </c>
      <c r="AN196" s="17">
        <f>IF(AND(AN171=A196, L196="'D"),1,0)</f>
        <v>0</v>
      </c>
      <c r="AO196" s="17">
        <f>IF(AND(AO171=A196, L196="'D"),1,0)</f>
        <v>0</v>
      </c>
      <c r="AP196" s="22">
        <f>IF(AND(AP171=A196, L196="'D"),1,0)</f>
        <v>0</v>
      </c>
      <c r="AQ196" s="21">
        <f>IF(AND(AQ171=A196, L196="'N"),1,0)</f>
        <v>0</v>
      </c>
      <c r="AR196" s="17">
        <f>IF(AND(AR171=A196, L196="'N"),1,0)</f>
        <v>0</v>
      </c>
      <c r="AS196" s="17">
        <f>IF(AND(AS171=A196, L196="'N"),1,0)</f>
        <v>0</v>
      </c>
      <c r="AT196" s="17">
        <f>IF(AND(AT171=A196, L196="'N"),1,0)</f>
        <v>0</v>
      </c>
      <c r="AU196" s="17">
        <f>IF(AND(AU171=A196, L196="'N"),1,0)</f>
        <v>0</v>
      </c>
      <c r="AV196" s="17">
        <f>IF(AND(AV171=A196, L196="'N"),1,0)</f>
        <v>1</v>
      </c>
      <c r="AW196" s="17">
        <f>IF(AND(AW171=A196, L196="'N"),1,0)</f>
        <v>0</v>
      </c>
      <c r="AX196" s="17">
        <f>IF(AND(AX171=A196, L196="'N"),1,0)</f>
        <v>0</v>
      </c>
      <c r="AY196" s="17">
        <f>IF(AND(AY171=A196, L196="'N"),1,0)</f>
        <v>0</v>
      </c>
      <c r="AZ196" s="22">
        <f>IF(AND(AZ171=A196, L196="'N"),1,0)</f>
        <v>0</v>
      </c>
      <c r="BA196" s="21">
        <f>IF(AND(BA171=A196, L196="'V"),1,0)</f>
        <v>0</v>
      </c>
      <c r="BB196" s="17">
        <f>IF(AND(BB171=A196, L196="'V"),1,0)</f>
        <v>0</v>
      </c>
      <c r="BC196" s="17">
        <f>IF(AND(BC171=A196, L196="'V"),1,0)</f>
        <v>0</v>
      </c>
      <c r="BD196" s="17">
        <f>IF(AND(BD171=A196, L196="'V"),1,0)</f>
        <v>0</v>
      </c>
      <c r="BE196" s="17">
        <f>IF(AND(BE171=A196, L196="'V"),1,0)</f>
        <v>0</v>
      </c>
      <c r="BF196" s="17">
        <f>IF(AND(BF171=A196, L196="'V"),1,0)</f>
        <v>0</v>
      </c>
      <c r="BG196" s="17">
        <f>IF(AND(BG171=A196, L196="'V"),1,0)</f>
        <v>0</v>
      </c>
      <c r="BH196" s="17">
        <f>IF(AND(BH171=A196, L196="'V"),1,0)</f>
        <v>0</v>
      </c>
      <c r="BI196" s="17">
        <f>IF(AND(BI171=A196, L196="'V"),1,0)</f>
        <v>0</v>
      </c>
      <c r="BJ196" s="22">
        <f>IF(AND(BJ171=A196, L196="'V"),1,0)</f>
        <v>0</v>
      </c>
      <c r="BK196" s="3">
        <f>IF(AND(L195="'A",BK171=L196),1,0)</f>
        <v>0</v>
      </c>
      <c r="BL196" s="4">
        <f>IF(AND(L195="'A",BL171=L196),1,0)</f>
        <v>0</v>
      </c>
      <c r="BM196" s="4">
        <f>IF(AND(L195="'A",BM171=L196),1,0)</f>
        <v>0</v>
      </c>
      <c r="BN196" s="4">
        <f>IF(AND(L195="'A",BN171=L196),1,0)</f>
        <v>0</v>
      </c>
      <c r="BO196" s="5">
        <f>IF(AND(L195="'A",BO171=L196),1,0)</f>
        <v>0</v>
      </c>
      <c r="BP196" s="3">
        <f>IF(AND(L195="'Z",BP171=L196),1,0)</f>
        <v>0</v>
      </c>
      <c r="BQ196" s="4">
        <f>IF(AND(L195="'Z",BQ171=L196),1,0)</f>
        <v>0</v>
      </c>
      <c r="BR196" s="4">
        <f>IF(AND(L195="'Z",BR171=L196),1,0)</f>
        <v>0</v>
      </c>
      <c r="BS196" s="4">
        <f>IF(AND(L195="'Z",BS171=L196),1,0)</f>
        <v>0</v>
      </c>
      <c r="BT196" s="5">
        <f>IF(AND(L195="'Z",BT171=L196),1,0)</f>
        <v>0</v>
      </c>
      <c r="BU196" s="3">
        <f>IF(AND(L195="'D",BU171=L196),1,0)</f>
        <v>0</v>
      </c>
      <c r="BV196" s="4">
        <f>IF(AND(L195="'D",BV171=L196),1,0)</f>
        <v>0</v>
      </c>
      <c r="BW196" s="4">
        <f>IF(AND(L195="'D",BW171=L196),1,0)</f>
        <v>0</v>
      </c>
      <c r="BX196" s="4">
        <f>IF(AND(L195="'D",BX171=L196),1,0)</f>
        <v>1</v>
      </c>
      <c r="BY196" s="5">
        <f>IF(AND(L195="'D",BY171=L196),1,0)</f>
        <v>0</v>
      </c>
      <c r="BZ196" s="3">
        <f>IF(AND(L195="'N",BZ171=L196),1,0)</f>
        <v>0</v>
      </c>
      <c r="CA196" s="4">
        <f>IF(AND(L195="'N",CA171=L196),1,0)</f>
        <v>0</v>
      </c>
      <c r="CB196" s="4">
        <f>IF(AND(L195="'N",CB171=L196),1,0)</f>
        <v>0</v>
      </c>
      <c r="CC196" s="4">
        <f>IF(AND(L195="'N",CC171=L196),1,0)</f>
        <v>0</v>
      </c>
      <c r="CD196" s="5">
        <f>IF(AND(L195="'N",CD171=L196),1,0)</f>
        <v>0</v>
      </c>
      <c r="CE196" s="3">
        <f>IF(AND(L195="'V",CE171=L196),1,0)</f>
        <v>0</v>
      </c>
      <c r="CF196" s="4">
        <f>IF(AND(L195="'V",CF171=L196),1,0)</f>
        <v>0</v>
      </c>
      <c r="CG196" s="4">
        <f>IF(AND(L195="'V",CG171=L196),1,0)</f>
        <v>0</v>
      </c>
      <c r="CH196" s="4">
        <f>IF(AND(L195="'V",CH171=L196),1,0)</f>
        <v>0</v>
      </c>
      <c r="CI196" s="5">
        <f>IF(AND(L195="'V",CI171=L196),1,0)</f>
        <v>0</v>
      </c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</row>
    <row r="197" spans="1:215">
      <c r="A197" s="16" t="s">
        <v>7</v>
      </c>
      <c r="B197" s="3">
        <f>IF(ISBLANK(HLOOKUP(A197,C162:L167,2,FALSE)),0,HLOOKUP(A197,C162:L167,2,FALSE) * (C156*B196+C157*C196+C158*D196+C159*E196+C160*F196))</f>
        <v>0</v>
      </c>
      <c r="C197" s="4">
        <f>IF(ISBLANK(HLOOKUP(A197,C162:L167,3,FALSE)),0,HLOOKUP(A197,C162:L167,3,FALSE) * (D156*B196+D157*C196+D158*D196+D159*E196+D160*F196))</f>
        <v>0</v>
      </c>
      <c r="D197" s="4">
        <f>IF(ISBLANK(HLOOKUP(A197,C162:L167,4,FALSE)),0,HLOOKUP(A197,C162:L167,4,FALSE) * (E156*B196+E157*C196+E158*D196+E159*E196+E160*F196))</f>
        <v>0</v>
      </c>
      <c r="E197" s="4">
        <f>IF(ISBLANK(HLOOKUP(A197,C162:L167,5,FALSE)),0,HLOOKUP(A197,C162:L167,5,FALSE) * (F156*B196+F157*C196+F158*D196+F159*E196+F160*F196))</f>
        <v>0</v>
      </c>
      <c r="F197" s="4">
        <f>IF(ISBLANK(HLOOKUP(A197,C162:L167,6,FALSE)),0,HLOOKUP(A197,C162:L167,6,FALSE) * (G156*B196+G157*C196+G158*D196+G159*E196+G160*F196))</f>
        <v>4.6296296296296294E-2</v>
      </c>
      <c r="G197" s="3">
        <f>IF(ISBLANK(HLOOKUP(A197,C162:L167,MATCH(G171,C155:G155,0)+1,FALSE)),0,HLOOKUP(L198,C155:G160,MATCH(G171,C155:G155,0)+1,FALSE)*B197)</f>
        <v>0</v>
      </c>
      <c r="H197" s="4">
        <f>IF(ISBLANK(HLOOKUP(A197,C162:L167,MATCH(H171,C155:G155,0)+1,FALSE)),0,HLOOKUP(L198,C155:G160,MATCH(H171,C155:G155,0)+1,FALSE)*C197)</f>
        <v>0</v>
      </c>
      <c r="I197" s="4">
        <f>IF(ISBLANK(HLOOKUP(A197,C162:L167,MATCH(I171,C155:G155,0)+1,FALSE)),0,HLOOKUP(L198,C155:G160,MATCH(I171,C155:G155,0)+1,FALSE)*D197)</f>
        <v>0</v>
      </c>
      <c r="J197" s="4">
        <f>IF(ISBLANK(HLOOKUP(A197,C162:L167,MATCH(J171,C155:G155,0)+1,FALSE)),0,HLOOKUP(L198,C155:G160,MATCH(J171,C155:G155,0)+1,FALSE)*E197)</f>
        <v>0</v>
      </c>
      <c r="K197" s="5">
        <f>IF(ISBLANK(HLOOKUP(A197,C162:L167,MATCH(K171,C155:G155,0)+1,FALSE)),0,HLOOKUP(L198,C155:G160,MATCH(K171,C155:G155,0)+1,FALSE)*F197)</f>
        <v>2.3148148148148147E-2</v>
      </c>
      <c r="L197" s="32" t="str">
        <f>INDEX(G171:K171,1,MATCH(MAX(G197:K197),G197:K197,0))</f>
        <v>'V</v>
      </c>
      <c r="M197" s="21">
        <f>IF(AND(M171=A197, L197="'A"),1,0)</f>
        <v>0</v>
      </c>
      <c r="N197" s="17">
        <f>IF(AND(N171=A197, L197="'A"),1,0)</f>
        <v>0</v>
      </c>
      <c r="O197" s="17">
        <f>IF(AND(O171=A197, L197="'A"),1,0)</f>
        <v>0</v>
      </c>
      <c r="P197" s="17">
        <f>IF(AND(P171=A197, L197="'A"),1,0)</f>
        <v>0</v>
      </c>
      <c r="Q197" s="17">
        <f>IF(AND(Q171=A197, L197="'A"),1,0)</f>
        <v>0</v>
      </c>
      <c r="R197" s="17">
        <f>IF(AND(R171=A197, L197="'A"),1,0)</f>
        <v>0</v>
      </c>
      <c r="S197" s="17">
        <f>IF(AND(S171=A197, L197="'A"),1,0)</f>
        <v>0</v>
      </c>
      <c r="T197" s="17">
        <f>IF(AND(T171=A197, L197="'A"),1,0)</f>
        <v>0</v>
      </c>
      <c r="U197" s="17">
        <f>IF(AND(U171=A197, L197="'A"),1,0)</f>
        <v>0</v>
      </c>
      <c r="V197" s="22">
        <f>IF(AND(V171=A197, L197="'A"),1,0)</f>
        <v>0</v>
      </c>
      <c r="W197" s="21">
        <f>IF(AND(W171=A197, L197="'Z"),1,0)</f>
        <v>0</v>
      </c>
      <c r="X197" s="17">
        <f>IF(AND(X171=A197, L197="'Z"),1,0)</f>
        <v>0</v>
      </c>
      <c r="Y197" s="17">
        <f>IF(AND(Y171=A197, L197="'Z"),1,0)</f>
        <v>0</v>
      </c>
      <c r="Z197" s="17">
        <f>IF(AND(Z171=A197, L197="'Z"),1,0)</f>
        <v>0</v>
      </c>
      <c r="AA197" s="17">
        <f>IF(AND(AA171=A197, L197="'Z"),1,0)</f>
        <v>0</v>
      </c>
      <c r="AB197" s="17">
        <f>IF(AND(AB171=A197, L197="'Z"),1,0)</f>
        <v>0</v>
      </c>
      <c r="AC197" s="17">
        <f>IF(AND(AC171=A197, L197="'Z"),1,0)</f>
        <v>0</v>
      </c>
      <c r="AD197" s="17">
        <f>IF(AND(AD171=A197, L197="'Z"),1,0)</f>
        <v>0</v>
      </c>
      <c r="AE197" s="17">
        <f>IF(AND(AE171=A197, L197="'Z"),1,0)</f>
        <v>0</v>
      </c>
      <c r="AF197" s="22">
        <f>IF(AND(AF171=A197, L197="'Z"),1,0)</f>
        <v>0</v>
      </c>
      <c r="AG197" s="21">
        <f>IF(AND(AG171=A197, L197="'D"),1,0)</f>
        <v>0</v>
      </c>
      <c r="AH197" s="17">
        <f>IF(AND(AH171=A197, L197="'D"),1,0)</f>
        <v>0</v>
      </c>
      <c r="AI197" s="17">
        <f>IF(AND(AI171=A197, L197="'D"),1,0)</f>
        <v>0</v>
      </c>
      <c r="AJ197" s="17">
        <f>IF(AND(AJ171=A197, L197="'D"),1,0)</f>
        <v>0</v>
      </c>
      <c r="AK197" s="17">
        <f>IF(AND(AK171=A197, L197="'D"),1,0)</f>
        <v>0</v>
      </c>
      <c r="AL197" s="17">
        <f>IF(AND(AL171=A197, L197="'D"),1,0)</f>
        <v>0</v>
      </c>
      <c r="AM197" s="17">
        <f>IF(AND(AM171=A197, L197="'D"),1,0)</f>
        <v>0</v>
      </c>
      <c r="AN197" s="17">
        <f>IF(AND(AN171=A197, L197="'D"),1,0)</f>
        <v>0</v>
      </c>
      <c r="AO197" s="17">
        <f>IF(AND(AO171=A197, L197="'D"),1,0)</f>
        <v>0</v>
      </c>
      <c r="AP197" s="22">
        <f>IF(AND(AP171=A197, L197="'D"),1,0)</f>
        <v>0</v>
      </c>
      <c r="AQ197" s="21">
        <f>IF(AND(AQ171=A197, L197="'N"),1,0)</f>
        <v>0</v>
      </c>
      <c r="AR197" s="17">
        <f>IF(AND(AR171=A197, L197="'N"),1,0)</f>
        <v>0</v>
      </c>
      <c r="AS197" s="17">
        <f>IF(AND(AS171=A197, L197="'N"),1,0)</f>
        <v>0</v>
      </c>
      <c r="AT197" s="17">
        <f>IF(AND(AT171=A197, L197="'N"),1,0)</f>
        <v>0</v>
      </c>
      <c r="AU197" s="17">
        <f>IF(AND(AU171=A197, L197="'N"),1,0)</f>
        <v>0</v>
      </c>
      <c r="AV197" s="17">
        <f>IF(AND(AV171=A197, L197="'N"),1,0)</f>
        <v>0</v>
      </c>
      <c r="AW197" s="17">
        <f>IF(AND(AW171=A197, L197="'N"),1,0)</f>
        <v>0</v>
      </c>
      <c r="AX197" s="17">
        <f>IF(AND(AX171=A197, L197="'N"),1,0)</f>
        <v>0</v>
      </c>
      <c r="AY197" s="17">
        <f>IF(AND(AY171=A197, L197="'N"),1,0)</f>
        <v>0</v>
      </c>
      <c r="AZ197" s="22">
        <f>IF(AND(AZ171=A197, L197="'N"),1,0)</f>
        <v>0</v>
      </c>
      <c r="BA197" s="21">
        <f>IF(AND(BA171=A197, L197="'V"),1,0)</f>
        <v>0</v>
      </c>
      <c r="BB197" s="17">
        <f>IF(AND(BB171=A197, L197="'V"),1,0)</f>
        <v>0</v>
      </c>
      <c r="BC197" s="17">
        <f>IF(AND(BC171=A197, L197="'V"),1,0)</f>
        <v>1</v>
      </c>
      <c r="BD197" s="17">
        <f>IF(AND(BD171=A197, L197="'V"),1,0)</f>
        <v>0</v>
      </c>
      <c r="BE197" s="17">
        <f>IF(AND(BE171=A197, L197="'V"),1,0)</f>
        <v>0</v>
      </c>
      <c r="BF197" s="17">
        <f>IF(AND(BF171=A197, L197="'V"),1,0)</f>
        <v>0</v>
      </c>
      <c r="BG197" s="17">
        <f>IF(AND(BG171=A197, L197="'V"),1,0)</f>
        <v>0</v>
      </c>
      <c r="BH197" s="17">
        <f>IF(AND(BH171=A197, L197="'V"),1,0)</f>
        <v>0</v>
      </c>
      <c r="BI197" s="17">
        <f>IF(AND(BI171=A197, L197="'V"),1,0)</f>
        <v>0</v>
      </c>
      <c r="BJ197" s="22">
        <f>IF(AND(BJ171=A197, L197="'V"),1,0)</f>
        <v>0</v>
      </c>
      <c r="BK197" s="3">
        <f>IF(AND(L196="'A",BK171=L197),1,0)</f>
        <v>0</v>
      </c>
      <c r="BL197" s="4">
        <f>IF(AND(L196="'A",BL171=L197),1,0)</f>
        <v>0</v>
      </c>
      <c r="BM197" s="4">
        <f>IF(AND(L196="'A",BM171=L197),1,0)</f>
        <v>0</v>
      </c>
      <c r="BN197" s="4">
        <f>IF(AND(L196="'A",BN171=L197),1,0)</f>
        <v>0</v>
      </c>
      <c r="BO197" s="5">
        <f>IF(AND(L196="'A",BO171=L197),1,0)</f>
        <v>0</v>
      </c>
      <c r="BP197" s="3">
        <f>IF(AND(L196="'Z",BP171=L197),1,0)</f>
        <v>0</v>
      </c>
      <c r="BQ197" s="4">
        <f>IF(AND(L196="'Z",BQ171=L197),1,0)</f>
        <v>0</v>
      </c>
      <c r="BR197" s="4">
        <f>IF(AND(L196="'Z",BR171=L197),1,0)</f>
        <v>0</v>
      </c>
      <c r="BS197" s="4">
        <f>IF(AND(L196="'Z",BS171=L197),1,0)</f>
        <v>0</v>
      </c>
      <c r="BT197" s="5">
        <f>IF(AND(L196="'Z",BT171=L197),1,0)</f>
        <v>0</v>
      </c>
      <c r="BU197" s="3">
        <f>IF(AND(L196="'D",BU171=L197),1,0)</f>
        <v>0</v>
      </c>
      <c r="BV197" s="4">
        <f>IF(AND(L196="'D",BV171=L197),1,0)</f>
        <v>0</v>
      </c>
      <c r="BW197" s="4">
        <f>IF(AND(L196="'D",BW171=L197),1,0)</f>
        <v>0</v>
      </c>
      <c r="BX197" s="4">
        <f>IF(AND(L196="'D",BX171=L197),1,0)</f>
        <v>0</v>
      </c>
      <c r="BY197" s="5">
        <f>IF(AND(L196="'D",BY171=L197),1,0)</f>
        <v>0</v>
      </c>
      <c r="BZ197" s="3">
        <f>IF(AND(L196="'N",BZ171=L197),1,0)</f>
        <v>0</v>
      </c>
      <c r="CA197" s="4">
        <f>IF(AND(L196="'N",CA171=L197),1,0)</f>
        <v>0</v>
      </c>
      <c r="CB197" s="4">
        <f>IF(AND(L196="'N",CB171=L197),1,0)</f>
        <v>0</v>
      </c>
      <c r="CC197" s="4">
        <f>IF(AND(L196="'N",CC171=L197),1,0)</f>
        <v>0</v>
      </c>
      <c r="CD197" s="5">
        <f>IF(AND(L196="'N",CD171=L197),1,0)</f>
        <v>1</v>
      </c>
      <c r="CE197" s="3">
        <f>IF(AND(L196="'V",CE171=L197),1,0)</f>
        <v>0</v>
      </c>
      <c r="CF197" s="4">
        <f>IF(AND(L196="'V",CF171=L197),1,0)</f>
        <v>0</v>
      </c>
      <c r="CG197" s="4">
        <f>IF(AND(L196="'V",CG171=L197),1,0)</f>
        <v>0</v>
      </c>
      <c r="CH197" s="4">
        <f>IF(AND(L196="'V",CH171=L197),1,0)</f>
        <v>0</v>
      </c>
      <c r="CI197" s="5">
        <f>IF(AND(L196="'V",CI171=L197),1,0)</f>
        <v>0</v>
      </c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</row>
    <row r="198" spans="1:215">
      <c r="A198" s="16" t="s">
        <v>6</v>
      </c>
      <c r="B198" s="6">
        <f>IF(ISBLANK(HLOOKUP(A198,C162:L167,2,FALSE)),0,HLOOKUP(A198,C162:L167,2,FALSE) * (C156*B197+C157*C197+C158*D197+C159*E197+C160*F197))</f>
        <v>0</v>
      </c>
      <c r="C198" s="7">
        <f>IF(ISBLANK(HLOOKUP(A198,C162:L167,3,FALSE)),0,HLOOKUP(A198,C162:L167,3,FALSE) * (D156*B197+D157*C197+D158*D197+D159*E197+D160*F197))</f>
        <v>2.3148148148148147E-2</v>
      </c>
      <c r="D198" s="7">
        <f>IF(ISBLANK(HLOOKUP(A198,C162:L167,4,FALSE)),0,HLOOKUP(A198,C162:L167,4,FALSE) * (E156*B197+E157*C197+E158*D197+E159*E197+E160*F197))</f>
        <v>0</v>
      </c>
      <c r="E198" s="7">
        <f>IF(ISBLANK(HLOOKUP(A198,C162:L167,5,FALSE)),0,HLOOKUP(A198,C162:L167,5,FALSE) * (F156*B197+F157*C197+F158*D197+F159*E197+F160*F197))</f>
        <v>0</v>
      </c>
      <c r="F198" s="7">
        <f>IF(ISBLANK(HLOOKUP(A198,C162:L167,6,FALSE)),0,HLOOKUP(A198,C162:L167,6,FALSE) * (G156*B197+G157*C197+G158*D197+G159*E197+G160*F197))</f>
        <v>0</v>
      </c>
      <c r="G198" s="6">
        <f>IF(ISBLANK(HLOOKUP(A198,C162:L167,MATCH(G171,C155:G155,0)+1,FALSE)),0,HLOOKUP(A198,C162:L167,MATCH(G171,C155:G155,0)+1,FALSE))</f>
        <v>0</v>
      </c>
      <c r="H198" s="7">
        <f>IF(ISBLANK(HLOOKUP(A198,C162:L167,MATCH(H171,C155:G155,0)+1,FALSE)),0,HLOOKUP(A198,C162:L167,MATCH(H171,C155:G155,0)+1,FALSE))</f>
        <v>1</v>
      </c>
      <c r="I198" s="7">
        <f>IF(ISBLANK(HLOOKUP(A198,C162:L167,MATCH(I171,C155:G155,0)+1,FALSE)),0,HLOOKUP(A198,C162:L167,MATCH(I171,C155:G155,0)+1,FALSE))</f>
        <v>0</v>
      </c>
      <c r="J198" s="7">
        <f>IF(ISBLANK(HLOOKUP(A198,C162:L167,MATCH(J171,C155:G155,0)+1,FALSE)),0,HLOOKUP(A198,C162:L167,MATCH(J171,C155:G155,0)+1,FALSE))</f>
        <v>0</v>
      </c>
      <c r="K198" s="8">
        <f>IF(ISBLANK(HLOOKUP(A198,C162:L167,MATCH(K171,C155:G155,0)+1,FALSE)),0,HLOOKUP(A198,C162:L167,MATCH(K171,C155:G155,0)+1,FALSE))</f>
        <v>0</v>
      </c>
      <c r="L198" s="33" t="str">
        <f>INDEX(G171:K171,1,MATCH(MAX(G198:K198),G198:K198,0))</f>
        <v>'Z</v>
      </c>
      <c r="M198" s="23">
        <f>IF(AND(M171=A198, L198="'A"),1,0)</f>
        <v>0</v>
      </c>
      <c r="N198" s="24">
        <f>IF(AND(N171=A198, L198="'A"),1,0)</f>
        <v>0</v>
      </c>
      <c r="O198" s="24">
        <f>IF(AND(O171=A198, L198="'A"),1,0)</f>
        <v>0</v>
      </c>
      <c r="P198" s="24">
        <f>IF(AND(P171=A198, L198="'A"),1,0)</f>
        <v>0</v>
      </c>
      <c r="Q198" s="24">
        <f>IF(AND(Q171=A198, L198="'A"),1,0)</f>
        <v>0</v>
      </c>
      <c r="R198" s="24">
        <f>IF(AND(R171=A198, L198="'A"),1,0)</f>
        <v>0</v>
      </c>
      <c r="S198" s="24">
        <f>IF(AND(S171=A198, L198="'A"),1,0)</f>
        <v>0</v>
      </c>
      <c r="T198" s="24">
        <f>IF(AND(T171=A198, L198="'A"),1,0)</f>
        <v>0</v>
      </c>
      <c r="U198" s="24">
        <f>IF(AND(U171=A198, L198="'A"),1,0)</f>
        <v>0</v>
      </c>
      <c r="V198" s="25">
        <f>IF(AND(V171=A198, L198="'A"),1,0)</f>
        <v>0</v>
      </c>
      <c r="W198" s="23">
        <f>IF(AND(W171=A198, L198="'Z"),1,0)</f>
        <v>0</v>
      </c>
      <c r="X198" s="24">
        <f>IF(AND(X171=A198, L198="'Z"),1,0)</f>
        <v>1</v>
      </c>
      <c r="Y198" s="24">
        <f>IF(AND(Y171=A198, L198="'Z"),1,0)</f>
        <v>0</v>
      </c>
      <c r="Z198" s="24">
        <f>IF(AND(Z171=A198, L198="'Z"),1,0)</f>
        <v>0</v>
      </c>
      <c r="AA198" s="24">
        <f>IF(AND(AA171=A198, L198="'Z"),1,0)</f>
        <v>0</v>
      </c>
      <c r="AB198" s="24">
        <f>IF(AND(AB171=A198, L198="'Z"),1,0)</f>
        <v>0</v>
      </c>
      <c r="AC198" s="24">
        <f>IF(AND(AC171=A198, L198="'Z"),1,0)</f>
        <v>0</v>
      </c>
      <c r="AD198" s="24">
        <f>IF(AND(AD171=A198, L198="'Z"),1,0)</f>
        <v>0</v>
      </c>
      <c r="AE198" s="24">
        <f>IF(AND(AE171=A198, L198="'Z"),1,0)</f>
        <v>0</v>
      </c>
      <c r="AF198" s="25">
        <f>IF(AND(AF171=A198, L198="'Z"),1,0)</f>
        <v>0</v>
      </c>
      <c r="AG198" s="23">
        <f>IF(AND(AG171=A198, L198="'D"),1,0)</f>
        <v>0</v>
      </c>
      <c r="AH198" s="24">
        <f>IF(AND(AH171=A198, L198="'D"),1,0)</f>
        <v>0</v>
      </c>
      <c r="AI198" s="24">
        <f>IF(AND(AI171=A198, L198="'D"),1,0)</f>
        <v>0</v>
      </c>
      <c r="AJ198" s="24">
        <f>IF(AND(AJ171=A198, L198="'D"),1,0)</f>
        <v>0</v>
      </c>
      <c r="AK198" s="24">
        <f>IF(AND(AK171=A198, L198="'D"),1,0)</f>
        <v>0</v>
      </c>
      <c r="AL198" s="24">
        <f>IF(AND(AL171=A198, L198="'D"),1,0)</f>
        <v>0</v>
      </c>
      <c r="AM198" s="24">
        <f>IF(AND(AM171=A198, L198="'D"),1,0)</f>
        <v>0</v>
      </c>
      <c r="AN198" s="24">
        <f>IF(AND(AN171=A198, L198="'D"),1,0)</f>
        <v>0</v>
      </c>
      <c r="AO198" s="24">
        <f>IF(AND(AO171=A198, L198="'D"),1,0)</f>
        <v>0</v>
      </c>
      <c r="AP198" s="25">
        <f>IF(AND(AP171=A198, L198="'D"),1,0)</f>
        <v>0</v>
      </c>
      <c r="AQ198" s="23">
        <f>IF(AND(AQ171=A198, L198="'N"),1,0)</f>
        <v>0</v>
      </c>
      <c r="AR198" s="24">
        <f>IF(AND(AR171=A198, L198="'N"),1,0)</f>
        <v>0</v>
      </c>
      <c r="AS198" s="24">
        <f>IF(AND(AS171=A198, L198="'N"),1,0)</f>
        <v>0</v>
      </c>
      <c r="AT198" s="24">
        <f>IF(AND(AT171=A198, L198="'N"),1,0)</f>
        <v>0</v>
      </c>
      <c r="AU198" s="24">
        <f>IF(AND(AU171=A198, L198="'N"),1,0)</f>
        <v>0</v>
      </c>
      <c r="AV198" s="24">
        <f>IF(AND(AV171=A198, L198="'N"),1,0)</f>
        <v>0</v>
      </c>
      <c r="AW198" s="24">
        <f>IF(AND(AW171=A198, L198="'N"),1,0)</f>
        <v>0</v>
      </c>
      <c r="AX198" s="24">
        <f>IF(AND(AX171=A198, L198="'N"),1,0)</f>
        <v>0</v>
      </c>
      <c r="AY198" s="24">
        <f>IF(AND(AY171=A198, L198="'N"),1,0)</f>
        <v>0</v>
      </c>
      <c r="AZ198" s="25">
        <f>IF(AND(AZ171=A198, L198="'N"),1,0)</f>
        <v>0</v>
      </c>
      <c r="BA198" s="23">
        <f>IF(AND(BA171=A198, L198="'V"),1,0)</f>
        <v>0</v>
      </c>
      <c r="BB198" s="24">
        <f>IF(AND(BB171=A198, L198="'V"),1,0)</f>
        <v>0</v>
      </c>
      <c r="BC198" s="24">
        <f>IF(AND(BC171=A198, L198="'V"),1,0)</f>
        <v>0</v>
      </c>
      <c r="BD198" s="24">
        <f>IF(AND(BD171=A198, L198="'V"),1,0)</f>
        <v>0</v>
      </c>
      <c r="BE198" s="24">
        <f>IF(AND(BE171=A198, L198="'V"),1,0)</f>
        <v>0</v>
      </c>
      <c r="BF198" s="24">
        <f>IF(AND(BF171=A198, L198="'V"),1,0)</f>
        <v>0</v>
      </c>
      <c r="BG198" s="24">
        <f>IF(AND(BG171=A198, L198="'V"),1,0)</f>
        <v>0</v>
      </c>
      <c r="BH198" s="24">
        <f>IF(AND(BH171=A198, L198="'V"),1,0)</f>
        <v>0</v>
      </c>
      <c r="BI198" s="24">
        <f>IF(AND(BI171=A198, L198="'V"),1,0)</f>
        <v>0</v>
      </c>
      <c r="BJ198" s="25">
        <f>IF(AND(BJ171=A198, L198="'V"),1,0)</f>
        <v>0</v>
      </c>
      <c r="BK198" s="6">
        <f>IF(AND(L197="'A",BK171=L198),1,0)</f>
        <v>0</v>
      </c>
      <c r="BL198" s="7">
        <f>IF(AND(L197="'A",BL171=L198),1,0)</f>
        <v>0</v>
      </c>
      <c r="BM198" s="7">
        <f>IF(AND(L197="'A",BM171=L198),1,0)</f>
        <v>0</v>
      </c>
      <c r="BN198" s="7">
        <f>IF(AND(L197="'A",BN171=L198),1,0)</f>
        <v>0</v>
      </c>
      <c r="BO198" s="8">
        <f>IF(AND(L197="'A",BO171=L198),1,0)</f>
        <v>0</v>
      </c>
      <c r="BP198" s="6">
        <f>IF(AND(L197="'Z",BP171=L198),1,0)</f>
        <v>0</v>
      </c>
      <c r="BQ198" s="7">
        <f>IF(AND(L197="'Z",BQ171=L198),1,0)</f>
        <v>0</v>
      </c>
      <c r="BR198" s="7">
        <f>IF(AND(L197="'Z",BR171=L198),1,0)</f>
        <v>0</v>
      </c>
      <c r="BS198" s="7">
        <f>IF(AND(L197="'Z",BS171=L198),1,0)</f>
        <v>0</v>
      </c>
      <c r="BT198" s="8">
        <f>IF(AND(L197="'Z",BT171=L198),1,0)</f>
        <v>0</v>
      </c>
      <c r="BU198" s="6">
        <f>IF(AND(L197="'D",BU171=L198),1,0)</f>
        <v>0</v>
      </c>
      <c r="BV198" s="7">
        <f>IF(AND(L197="'D",BV171=L198),1,0)</f>
        <v>0</v>
      </c>
      <c r="BW198" s="7">
        <f>IF(AND(L197="'D",BW171=L198),1,0)</f>
        <v>0</v>
      </c>
      <c r="BX198" s="7">
        <f>IF(AND(L197="'D",BX171=L198),1,0)</f>
        <v>0</v>
      </c>
      <c r="BY198" s="8">
        <f>IF(AND(L197="'D",BY171=L198),1,0)</f>
        <v>0</v>
      </c>
      <c r="BZ198" s="6">
        <f>IF(AND(L197="'N",BZ171=L198),1,0)</f>
        <v>0</v>
      </c>
      <c r="CA198" s="7">
        <f>IF(AND(L197="'N",CA171=L198),1,0)</f>
        <v>0</v>
      </c>
      <c r="CB198" s="7">
        <f>IF(AND(L197="'N",CB171=L198),1,0)</f>
        <v>0</v>
      </c>
      <c r="CC198" s="7">
        <f>IF(AND(L197="'N",CC171=L198),1,0)</f>
        <v>0</v>
      </c>
      <c r="CD198" s="8">
        <f>IF(AND(L197="'N",CD171=L198),1,0)</f>
        <v>0</v>
      </c>
      <c r="CE198" s="6">
        <f>IF(AND(L197="'V",CE171=L198),1,0)</f>
        <v>0</v>
      </c>
      <c r="CF198" s="7">
        <f>IF(AND(L197="'V",CF171=L198),1,0)</f>
        <v>1</v>
      </c>
      <c r="CG198" s="7">
        <f>IF(AND(L197="'V",CG171=L198),1,0)</f>
        <v>0</v>
      </c>
      <c r="CH198" s="7">
        <f>IF(AND(L197="'V",CH171=L198),1,0)</f>
        <v>0</v>
      </c>
      <c r="CI198" s="8">
        <f>IF(AND(L197="'V",CI171=L198),1,0)</f>
        <v>0</v>
      </c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</row>
    <row r="199" spans="1:2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17">
        <f t="shared" ref="M199:BX199" si="7">SUM(M172:M198)</f>
        <v>4</v>
      </c>
      <c r="N199" s="17">
        <f t="shared" si="7"/>
        <v>0</v>
      </c>
      <c r="O199" s="17">
        <f t="shared" si="7"/>
        <v>0</v>
      </c>
      <c r="P199" s="17">
        <f t="shared" si="7"/>
        <v>0</v>
      </c>
      <c r="Q199" s="17">
        <f t="shared" si="7"/>
        <v>0</v>
      </c>
      <c r="R199" s="17">
        <f t="shared" si="7"/>
        <v>0</v>
      </c>
      <c r="S199" s="17">
        <f t="shared" si="7"/>
        <v>0</v>
      </c>
      <c r="T199" s="17">
        <f t="shared" si="7"/>
        <v>0</v>
      </c>
      <c r="U199" s="17">
        <f t="shared" si="7"/>
        <v>0</v>
      </c>
      <c r="V199" s="17">
        <f t="shared" si="7"/>
        <v>0</v>
      </c>
      <c r="W199" s="17">
        <f t="shared" si="7"/>
        <v>0</v>
      </c>
      <c r="X199" s="17">
        <f t="shared" si="7"/>
        <v>4</v>
      </c>
      <c r="Y199" s="17">
        <f t="shared" si="7"/>
        <v>0</v>
      </c>
      <c r="Z199" s="17">
        <f t="shared" si="7"/>
        <v>0</v>
      </c>
      <c r="AA199" s="17">
        <f t="shared" si="7"/>
        <v>0</v>
      </c>
      <c r="AB199" s="17">
        <f t="shared" si="7"/>
        <v>0</v>
      </c>
      <c r="AC199" s="17">
        <f t="shared" si="7"/>
        <v>0</v>
      </c>
      <c r="AD199" s="17">
        <f t="shared" si="7"/>
        <v>0</v>
      </c>
      <c r="AE199" s="17">
        <f t="shared" si="7"/>
        <v>0</v>
      </c>
      <c r="AF199" s="17">
        <f t="shared" si="7"/>
        <v>0</v>
      </c>
      <c r="AG199" s="17">
        <f t="shared" si="7"/>
        <v>0</v>
      </c>
      <c r="AH199" s="17">
        <f t="shared" si="7"/>
        <v>0</v>
      </c>
      <c r="AI199" s="17">
        <f t="shared" si="7"/>
        <v>0</v>
      </c>
      <c r="AJ199" s="17">
        <f t="shared" si="7"/>
        <v>1</v>
      </c>
      <c r="AK199" s="17">
        <f t="shared" si="7"/>
        <v>0</v>
      </c>
      <c r="AL199" s="17">
        <f t="shared" si="7"/>
        <v>0</v>
      </c>
      <c r="AM199" s="17">
        <f t="shared" si="7"/>
        <v>0</v>
      </c>
      <c r="AN199" s="17">
        <f t="shared" si="7"/>
        <v>0</v>
      </c>
      <c r="AO199" s="17">
        <f t="shared" si="7"/>
        <v>0</v>
      </c>
      <c r="AP199" s="17">
        <f t="shared" si="7"/>
        <v>5</v>
      </c>
      <c r="AQ199" s="17">
        <f t="shared" si="7"/>
        <v>0</v>
      </c>
      <c r="AR199" s="17">
        <f t="shared" si="7"/>
        <v>0</v>
      </c>
      <c r="AS199" s="17">
        <f t="shared" si="7"/>
        <v>0</v>
      </c>
      <c r="AT199" s="17">
        <f t="shared" si="7"/>
        <v>0</v>
      </c>
      <c r="AU199" s="17">
        <f t="shared" si="7"/>
        <v>3</v>
      </c>
      <c r="AV199" s="17">
        <f t="shared" si="7"/>
        <v>2</v>
      </c>
      <c r="AW199" s="17">
        <f t="shared" si="7"/>
        <v>0</v>
      </c>
      <c r="AX199" s="17">
        <f t="shared" si="7"/>
        <v>0</v>
      </c>
      <c r="AY199" s="17">
        <f t="shared" si="7"/>
        <v>1</v>
      </c>
      <c r="AZ199" s="17">
        <f t="shared" si="7"/>
        <v>0</v>
      </c>
      <c r="BA199" s="17">
        <f t="shared" si="7"/>
        <v>0</v>
      </c>
      <c r="BB199" s="17">
        <f t="shared" si="7"/>
        <v>0</v>
      </c>
      <c r="BC199" s="17">
        <f t="shared" si="7"/>
        <v>1</v>
      </c>
      <c r="BD199" s="17">
        <f t="shared" si="7"/>
        <v>0</v>
      </c>
      <c r="BE199" s="17">
        <f t="shared" si="7"/>
        <v>0</v>
      </c>
      <c r="BF199" s="17">
        <f t="shared" si="7"/>
        <v>0</v>
      </c>
      <c r="BG199" s="17">
        <f t="shared" si="7"/>
        <v>1</v>
      </c>
      <c r="BH199" s="17">
        <f t="shared" si="7"/>
        <v>2</v>
      </c>
      <c r="BI199" s="17">
        <f t="shared" si="7"/>
        <v>0</v>
      </c>
      <c r="BJ199" s="17">
        <f t="shared" si="7"/>
        <v>0</v>
      </c>
      <c r="BK199" s="17">
        <f t="shared" si="7"/>
        <v>0</v>
      </c>
      <c r="BL199" s="17">
        <f t="shared" si="7"/>
        <v>0</v>
      </c>
      <c r="BM199" s="17">
        <f t="shared" si="7"/>
        <v>4</v>
      </c>
      <c r="BN199" s="17">
        <f t="shared" si="7"/>
        <v>0</v>
      </c>
      <c r="BO199" s="17">
        <f t="shared" si="7"/>
        <v>0</v>
      </c>
      <c r="BP199" s="17">
        <f t="shared" si="7"/>
        <v>0</v>
      </c>
      <c r="BQ199" s="17">
        <f t="shared" si="7"/>
        <v>0</v>
      </c>
      <c r="BR199" s="17">
        <f t="shared" si="7"/>
        <v>0</v>
      </c>
      <c r="BS199" s="17">
        <f t="shared" si="7"/>
        <v>0</v>
      </c>
      <c r="BT199" s="17">
        <f t="shared" si="7"/>
        <v>0</v>
      </c>
      <c r="BU199" s="17">
        <f t="shared" si="7"/>
        <v>0</v>
      </c>
      <c r="BV199" s="17">
        <f t="shared" si="7"/>
        <v>0</v>
      </c>
      <c r="BW199" s="17">
        <f t="shared" si="7"/>
        <v>0</v>
      </c>
      <c r="BX199" s="17">
        <f t="shared" si="7"/>
        <v>6</v>
      </c>
      <c r="BY199" s="17">
        <f t="shared" ref="BY199:CI199" si="8">SUM(BY172:BY198)</f>
        <v>0</v>
      </c>
      <c r="BZ199" s="17">
        <f t="shared" si="8"/>
        <v>0</v>
      </c>
      <c r="CA199" s="17">
        <f t="shared" si="8"/>
        <v>2</v>
      </c>
      <c r="CB199" s="17">
        <f t="shared" si="8"/>
        <v>0</v>
      </c>
      <c r="CC199" s="17">
        <f t="shared" si="8"/>
        <v>0</v>
      </c>
      <c r="CD199" s="17">
        <f t="shared" si="8"/>
        <v>4</v>
      </c>
      <c r="CE199" s="17">
        <f t="shared" si="8"/>
        <v>0</v>
      </c>
      <c r="CF199" s="17">
        <f t="shared" si="8"/>
        <v>2</v>
      </c>
      <c r="CG199" s="17">
        <f t="shared" si="8"/>
        <v>2</v>
      </c>
      <c r="CH199" s="17">
        <f t="shared" si="8"/>
        <v>0</v>
      </c>
      <c r="CI199" s="17">
        <f t="shared" si="8"/>
        <v>0</v>
      </c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</row>
    <row r="200" spans="1:2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</row>
    <row r="201" spans="1:2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</row>
    <row r="202" spans="1:2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</row>
    <row r="203" spans="1:215">
      <c r="A203" s="1"/>
      <c r="B203" s="2" t="s">
        <v>35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</row>
    <row r="204" spans="1:2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</row>
    <row r="205" spans="1:215">
      <c r="A205" s="1"/>
      <c r="B205" s="1"/>
      <c r="C205" s="2" t="s">
        <v>0</v>
      </c>
      <c r="D205" s="2" t="s">
        <v>1</v>
      </c>
      <c r="E205" s="2" t="s">
        <v>2</v>
      </c>
      <c r="F205" s="2" t="s">
        <v>3</v>
      </c>
      <c r="G205" s="2" t="s">
        <v>4</v>
      </c>
      <c r="H205" s="1"/>
      <c r="I205" s="1"/>
      <c r="J205" s="1"/>
      <c r="K205" s="1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</row>
    <row r="206" spans="1:215">
      <c r="A206" s="1"/>
      <c r="B206" s="2" t="s">
        <v>0</v>
      </c>
      <c r="C206" s="9"/>
      <c r="D206" s="9"/>
      <c r="E206" s="9">
        <f>BM199/SUM(BK199:BO199)</f>
        <v>1</v>
      </c>
      <c r="F206" s="9">
        <f>BN199/SUM(BK199:BO199)</f>
        <v>0</v>
      </c>
      <c r="G206" s="9">
        <f>BO199/SUM(BK199:BO199)</f>
        <v>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</row>
    <row r="207" spans="1:215">
      <c r="A207" s="1"/>
      <c r="B207" s="2" t="s">
        <v>1</v>
      </c>
      <c r="C207" s="9"/>
      <c r="D207" s="9"/>
      <c r="E207" s="9"/>
      <c r="F207" s="9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</row>
    <row r="208" spans="1:215">
      <c r="A208" s="1"/>
      <c r="B208" s="2" t="s">
        <v>2</v>
      </c>
      <c r="C208" s="9"/>
      <c r="D208" s="9">
        <f>BV199/SUM(BU199:BY199)</f>
        <v>0</v>
      </c>
      <c r="E208" s="9">
        <f>BW199/SUM(BU199:BY199)</f>
        <v>0</v>
      </c>
      <c r="F208" s="9">
        <f>BX199/SUM(BU199:BY199)</f>
        <v>1</v>
      </c>
      <c r="G208" s="9">
        <f>BY199/SUM(BU199:BY199)</f>
        <v>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</row>
    <row r="209" spans="1:215">
      <c r="A209" s="1"/>
      <c r="B209" s="2" t="s">
        <v>3</v>
      </c>
      <c r="C209" s="9"/>
      <c r="D209" s="9">
        <f>CA199/SUM(BZ199:CD199)</f>
        <v>0.33333333333333331</v>
      </c>
      <c r="E209" s="9">
        <f>CB199/SUM(BZ199:CD199)</f>
        <v>0</v>
      </c>
      <c r="F209" s="9">
        <f>CC199/SUM(BZ199:CD199)</f>
        <v>0</v>
      </c>
      <c r="G209" s="9">
        <f>CD199/SUM(BZ199:CD199)</f>
        <v>0.66666666666666663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</row>
    <row r="210" spans="1:215">
      <c r="A210" s="1"/>
      <c r="B210" s="2" t="s">
        <v>4</v>
      </c>
      <c r="C210" s="9"/>
      <c r="D210" s="9">
        <f>CF199/SUM(CE199:CI199)</f>
        <v>0.5</v>
      </c>
      <c r="E210" s="9">
        <f>CG199/SUM(CE199:CI199)</f>
        <v>0.5</v>
      </c>
      <c r="F210" s="9">
        <f>CH199/SUM(CE199:CI199)</f>
        <v>0</v>
      </c>
      <c r="G210" s="9">
        <f>CI199/SUM(CE199:CI199)</f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</row>
    <row r="211" spans="1:2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</row>
    <row r="212" spans="1:215">
      <c r="A212" s="1"/>
      <c r="B212" s="1"/>
      <c r="C212" s="2" t="s">
        <v>5</v>
      </c>
      <c r="D212" s="2" t="s">
        <v>6</v>
      </c>
      <c r="E212" s="2" t="s">
        <v>7</v>
      </c>
      <c r="F212" s="2" t="s">
        <v>8</v>
      </c>
      <c r="G212" s="2" t="s">
        <v>9</v>
      </c>
      <c r="H212" s="2" t="s">
        <v>10</v>
      </c>
      <c r="I212" s="2" t="s">
        <v>11</v>
      </c>
      <c r="J212" s="2" t="s">
        <v>12</v>
      </c>
      <c r="K212" s="2" t="s">
        <v>13</v>
      </c>
      <c r="L212" s="2" t="s">
        <v>14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</row>
    <row r="213" spans="1:215">
      <c r="A213" s="1"/>
      <c r="B213" s="2" t="s">
        <v>0</v>
      </c>
      <c r="C213" s="9">
        <f>M199/SUM(M199:V199)</f>
        <v>1</v>
      </c>
      <c r="D213" s="9"/>
      <c r="E213" s="9"/>
      <c r="F213" s="9"/>
      <c r="G213" s="9"/>
      <c r="H213" s="9"/>
      <c r="I213" s="9"/>
      <c r="J213" s="9"/>
      <c r="K213" s="9"/>
      <c r="L213" s="9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</row>
    <row r="214" spans="1:215">
      <c r="A214" s="1"/>
      <c r="B214" s="2" t="s">
        <v>1</v>
      </c>
      <c r="C214" s="9"/>
      <c r="D214" s="9">
        <f>X199/SUM(W199:AF199)</f>
        <v>1</v>
      </c>
      <c r="E214" s="9"/>
      <c r="F214" s="9"/>
      <c r="G214" s="9"/>
      <c r="H214" s="9"/>
      <c r="I214" s="9"/>
      <c r="J214" s="9"/>
      <c r="K214" s="9"/>
      <c r="L214" s="9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</row>
    <row r="215" spans="1:215">
      <c r="A215" s="1"/>
      <c r="B215" s="2" t="s">
        <v>2</v>
      </c>
      <c r="C215" s="9"/>
      <c r="D215" s="9"/>
      <c r="E215" s="9">
        <f>AI199/SUM(AG199:AP199)</f>
        <v>0</v>
      </c>
      <c r="F215" s="9">
        <f>AJ199/SUM(AG199:AP199)</f>
        <v>0.16666666666666666</v>
      </c>
      <c r="G215" s="9">
        <f>AK199/SUM(AG199:AP199)</f>
        <v>0</v>
      </c>
      <c r="H215" s="9"/>
      <c r="I215" s="9">
        <f>AM199/SUM(AG199:AP199)</f>
        <v>0</v>
      </c>
      <c r="J215" s="9"/>
      <c r="K215" s="9"/>
      <c r="L215" s="9">
        <f>AP199/SUM(AG199:AP199)</f>
        <v>0.83333333333333337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</row>
    <row r="216" spans="1:215">
      <c r="A216" s="1"/>
      <c r="B216" s="2" t="s">
        <v>3</v>
      </c>
      <c r="C216" s="9"/>
      <c r="D216" s="9"/>
      <c r="E216" s="9">
        <f>AS199/SUM(AQ199:AZ199)</f>
        <v>0</v>
      </c>
      <c r="F216" s="9"/>
      <c r="G216" s="9">
        <f>AU199/SUM(AQ199:AZ199)</f>
        <v>0.5</v>
      </c>
      <c r="H216" s="9">
        <f>AV199/SUM(AQ199:AZ199)</f>
        <v>0.33333333333333331</v>
      </c>
      <c r="I216" s="9">
        <f>AW199/SUM(AQ199:AZ199)</f>
        <v>0</v>
      </c>
      <c r="J216" s="9"/>
      <c r="K216" s="9">
        <f>AY199/SUM(AQ199:AZ199)</f>
        <v>0.16666666666666666</v>
      </c>
      <c r="L216" s="9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</row>
    <row r="217" spans="1:215">
      <c r="A217" s="1"/>
      <c r="B217" s="2" t="s">
        <v>4</v>
      </c>
      <c r="C217" s="9"/>
      <c r="D217" s="9"/>
      <c r="E217" s="9">
        <f>BC199/SUM(BA199:BJ199)</f>
        <v>0.25</v>
      </c>
      <c r="F217" s="9"/>
      <c r="G217" s="26">
        <f>BE199/SUM(BA199:BJ199)</f>
        <v>0</v>
      </c>
      <c r="H217" s="26">
        <f>BF199/SUM(BA199:BJ199)</f>
        <v>0</v>
      </c>
      <c r="I217" s="26">
        <f>BG199/SUM(BA199:BJ199)</f>
        <v>0.25</v>
      </c>
      <c r="J217" s="26">
        <f>BH199/SUM(BA199:BJ199)</f>
        <v>0.5</v>
      </c>
      <c r="K217" s="26"/>
      <c r="L217" s="9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</row>
    <row r="218" spans="1:2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</row>
    <row r="219" spans="1:2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</row>
    <row r="220" spans="1:215">
      <c r="A220" s="9"/>
      <c r="B220" s="28" t="s">
        <v>16</v>
      </c>
      <c r="C220" s="29"/>
      <c r="D220" s="29"/>
      <c r="E220" s="29"/>
      <c r="F220" s="29"/>
      <c r="G220" s="28" t="s">
        <v>17</v>
      </c>
      <c r="H220" s="29"/>
      <c r="I220" s="29"/>
      <c r="J220" s="29"/>
      <c r="K220" s="30"/>
      <c r="L220" s="27" t="s">
        <v>36</v>
      </c>
      <c r="M220" s="28" t="s">
        <v>27</v>
      </c>
      <c r="N220" s="29"/>
      <c r="O220" s="29"/>
      <c r="P220" s="29"/>
      <c r="Q220" s="29"/>
      <c r="R220" s="29"/>
      <c r="S220" s="29"/>
      <c r="T220" s="29"/>
      <c r="U220" s="29"/>
      <c r="V220" s="30"/>
      <c r="W220" s="28" t="s">
        <v>28</v>
      </c>
      <c r="X220" s="29"/>
      <c r="Y220" s="29"/>
      <c r="Z220" s="29"/>
      <c r="AA220" s="29"/>
      <c r="AB220" s="29"/>
      <c r="AC220" s="29"/>
      <c r="AD220" s="29"/>
      <c r="AE220" s="29"/>
      <c r="AF220" s="30"/>
      <c r="AG220" s="28" t="s">
        <v>29</v>
      </c>
      <c r="AH220" s="29"/>
      <c r="AI220" s="29"/>
      <c r="AJ220" s="29"/>
      <c r="AK220" s="29"/>
      <c r="AL220" s="29"/>
      <c r="AM220" s="29"/>
      <c r="AN220" s="29"/>
      <c r="AO220" s="29"/>
      <c r="AP220" s="30"/>
      <c r="AQ220" s="28" t="s">
        <v>30</v>
      </c>
      <c r="AR220" s="29"/>
      <c r="AS220" s="29"/>
      <c r="AT220" s="29"/>
      <c r="AU220" s="29"/>
      <c r="AV220" s="29"/>
      <c r="AW220" s="29"/>
      <c r="AX220" s="29"/>
      <c r="AY220" s="29"/>
      <c r="AZ220" s="30"/>
      <c r="BA220" s="28" t="s">
        <v>31</v>
      </c>
      <c r="BB220" s="29"/>
      <c r="BC220" s="29"/>
      <c r="BD220" s="29"/>
      <c r="BE220" s="29"/>
      <c r="BF220" s="29"/>
      <c r="BG220" s="29"/>
      <c r="BH220" s="29"/>
      <c r="BI220" s="29"/>
      <c r="BJ220" s="30"/>
      <c r="BK220" s="28" t="s">
        <v>21</v>
      </c>
      <c r="BL220" s="29"/>
      <c r="BM220" s="29"/>
      <c r="BN220" s="29"/>
      <c r="BO220" s="30"/>
      <c r="BP220" s="28" t="s">
        <v>22</v>
      </c>
      <c r="BQ220" s="29"/>
      <c r="BR220" s="29"/>
      <c r="BS220" s="29"/>
      <c r="BT220" s="30"/>
      <c r="BU220" s="28" t="s">
        <v>23</v>
      </c>
      <c r="BV220" s="29"/>
      <c r="BW220" s="29"/>
      <c r="BX220" s="29"/>
      <c r="BY220" s="30"/>
      <c r="BZ220" s="28" t="s">
        <v>24</v>
      </c>
      <c r="CA220" s="29"/>
      <c r="CB220" s="29"/>
      <c r="CC220" s="29"/>
      <c r="CD220" s="30"/>
      <c r="CE220" s="28" t="s">
        <v>25</v>
      </c>
      <c r="CF220" s="29"/>
      <c r="CG220" s="29"/>
      <c r="CH220" s="29"/>
      <c r="CI220" s="30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</row>
    <row r="221" spans="1:215">
      <c r="A221" s="9"/>
      <c r="B221" s="13" t="s">
        <v>0</v>
      </c>
      <c r="C221" s="14" t="s">
        <v>1</v>
      </c>
      <c r="D221" s="14" t="s">
        <v>2</v>
      </c>
      <c r="E221" s="14" t="s">
        <v>3</v>
      </c>
      <c r="F221" s="14" t="s">
        <v>4</v>
      </c>
      <c r="G221" s="13" t="s">
        <v>0</v>
      </c>
      <c r="H221" s="14" t="s">
        <v>1</v>
      </c>
      <c r="I221" s="14" t="s">
        <v>2</v>
      </c>
      <c r="J221" s="14" t="s">
        <v>3</v>
      </c>
      <c r="K221" s="15" t="s">
        <v>4</v>
      </c>
      <c r="L221" s="15"/>
      <c r="M221" s="10" t="s">
        <v>5</v>
      </c>
      <c r="N221" s="11" t="s">
        <v>6</v>
      </c>
      <c r="O221" s="11" t="s">
        <v>7</v>
      </c>
      <c r="P221" s="11" t="s">
        <v>8</v>
      </c>
      <c r="Q221" s="11" t="s">
        <v>9</v>
      </c>
      <c r="R221" s="11" t="s">
        <v>10</v>
      </c>
      <c r="S221" s="11" t="s">
        <v>11</v>
      </c>
      <c r="T221" s="11" t="s">
        <v>12</v>
      </c>
      <c r="U221" s="11" t="s">
        <v>13</v>
      </c>
      <c r="V221" s="12" t="s">
        <v>14</v>
      </c>
      <c r="W221" s="10" t="s">
        <v>5</v>
      </c>
      <c r="X221" s="11" t="s">
        <v>6</v>
      </c>
      <c r="Y221" s="11" t="s">
        <v>7</v>
      </c>
      <c r="Z221" s="11" t="s">
        <v>8</v>
      </c>
      <c r="AA221" s="11" t="s">
        <v>9</v>
      </c>
      <c r="AB221" s="11" t="s">
        <v>10</v>
      </c>
      <c r="AC221" s="11" t="s">
        <v>11</v>
      </c>
      <c r="AD221" s="11" t="s">
        <v>12</v>
      </c>
      <c r="AE221" s="11" t="s">
        <v>13</v>
      </c>
      <c r="AF221" s="12" t="s">
        <v>14</v>
      </c>
      <c r="AG221" s="10" t="s">
        <v>5</v>
      </c>
      <c r="AH221" s="11" t="s">
        <v>6</v>
      </c>
      <c r="AI221" s="11" t="s">
        <v>7</v>
      </c>
      <c r="AJ221" s="11" t="s">
        <v>8</v>
      </c>
      <c r="AK221" s="11" t="s">
        <v>9</v>
      </c>
      <c r="AL221" s="11" t="s">
        <v>10</v>
      </c>
      <c r="AM221" s="11" t="s">
        <v>11</v>
      </c>
      <c r="AN221" s="11" t="s">
        <v>12</v>
      </c>
      <c r="AO221" s="11" t="s">
        <v>13</v>
      </c>
      <c r="AP221" s="12" t="s">
        <v>14</v>
      </c>
      <c r="AQ221" s="10" t="s">
        <v>5</v>
      </c>
      <c r="AR221" s="11" t="s">
        <v>6</v>
      </c>
      <c r="AS221" s="11" t="s">
        <v>7</v>
      </c>
      <c r="AT221" s="11" t="s">
        <v>8</v>
      </c>
      <c r="AU221" s="11" t="s">
        <v>9</v>
      </c>
      <c r="AV221" s="11" t="s">
        <v>10</v>
      </c>
      <c r="AW221" s="11" t="s">
        <v>11</v>
      </c>
      <c r="AX221" s="11" t="s">
        <v>12</v>
      </c>
      <c r="AY221" s="11" t="s">
        <v>13</v>
      </c>
      <c r="AZ221" s="12" t="s">
        <v>14</v>
      </c>
      <c r="BA221" s="10" t="s">
        <v>5</v>
      </c>
      <c r="BB221" s="11" t="s">
        <v>6</v>
      </c>
      <c r="BC221" s="11" t="s">
        <v>7</v>
      </c>
      <c r="BD221" s="11" t="s">
        <v>8</v>
      </c>
      <c r="BE221" s="11" t="s">
        <v>9</v>
      </c>
      <c r="BF221" s="11" t="s">
        <v>10</v>
      </c>
      <c r="BG221" s="11" t="s">
        <v>11</v>
      </c>
      <c r="BH221" s="11" t="s">
        <v>12</v>
      </c>
      <c r="BI221" s="11" t="s">
        <v>13</v>
      </c>
      <c r="BJ221" s="12" t="s">
        <v>14</v>
      </c>
      <c r="BK221" s="13" t="s">
        <v>0</v>
      </c>
      <c r="BL221" s="14" t="s">
        <v>1</v>
      </c>
      <c r="BM221" s="14" t="s">
        <v>2</v>
      </c>
      <c r="BN221" s="14" t="s">
        <v>3</v>
      </c>
      <c r="BO221" s="15" t="s">
        <v>4</v>
      </c>
      <c r="BP221" s="13" t="s">
        <v>0</v>
      </c>
      <c r="BQ221" s="14" t="s">
        <v>1</v>
      </c>
      <c r="BR221" s="14" t="s">
        <v>2</v>
      </c>
      <c r="BS221" s="14" t="s">
        <v>3</v>
      </c>
      <c r="BT221" s="15" t="s">
        <v>4</v>
      </c>
      <c r="BU221" s="13" t="s">
        <v>0</v>
      </c>
      <c r="BV221" s="14" t="s">
        <v>1</v>
      </c>
      <c r="BW221" s="14" t="s">
        <v>2</v>
      </c>
      <c r="BX221" s="14" t="s">
        <v>3</v>
      </c>
      <c r="BY221" s="15" t="s">
        <v>4</v>
      </c>
      <c r="BZ221" s="13" t="s">
        <v>0</v>
      </c>
      <c r="CA221" s="14" t="s">
        <v>1</v>
      </c>
      <c r="CB221" s="14" t="s">
        <v>2</v>
      </c>
      <c r="CC221" s="14" t="s">
        <v>3</v>
      </c>
      <c r="CD221" s="15" t="s">
        <v>4</v>
      </c>
      <c r="CE221" s="13" t="s">
        <v>0</v>
      </c>
      <c r="CF221" s="14" t="s">
        <v>1</v>
      </c>
      <c r="CG221" s="14" t="s">
        <v>2</v>
      </c>
      <c r="CH221" s="14" t="s">
        <v>3</v>
      </c>
      <c r="CI221" s="15" t="s">
        <v>4</v>
      </c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</row>
    <row r="222" spans="1:215">
      <c r="A222" s="16" t="s">
        <v>5</v>
      </c>
      <c r="B222" s="3">
        <f>IF(ISBLANK(HLOOKUP(A222,C212:L217,2,FALSE)),0,HLOOKUP(A222,C212:L217,2,FALSE))</f>
        <v>1</v>
      </c>
      <c r="C222" s="4">
        <f>IF(ISBLANK(HLOOKUP(A222,C212:L217,3,FALSE)),0,HLOOKUP(A222,C212:L217,3,FALSE))</f>
        <v>0</v>
      </c>
      <c r="D222" s="4">
        <f>IF(ISBLANK(HLOOKUP(A222,C212:L217,4,FALSE)),0,HLOOKUP(A222,C212:L217,4,FALSE))</f>
        <v>0</v>
      </c>
      <c r="E222" s="4">
        <f>IF(ISBLANK(HLOOKUP(A222,C212:L217,5,FALSE)),0,HLOOKUP(A222,C212:L217,5,FALSE))</f>
        <v>0</v>
      </c>
      <c r="F222" s="4">
        <f>IF(ISBLANK(HLOOKUP(A222,C212:L217,6,FALSE)),0,HLOOKUP(A222,C212:L217,6,FALSE))</f>
        <v>0</v>
      </c>
      <c r="G222" s="3">
        <f>IF(ISBLANK(HLOOKUP(A222,C212:L217,MATCH(G221,C205:G205,0)+1,FALSE)),0,HLOOKUP(L223,C205:G210,MATCH(G221,C205:G205,0)+1,FALSE)*B222)</f>
        <v>1</v>
      </c>
      <c r="H222" s="4">
        <f>IF(ISBLANK(HLOOKUP(A222,C212:L217,MATCH(H221,C205:G205,0)+1,FALSE)),0,HLOOKUP(L223,C205:G210,MATCH(H221,C205:G205,0)+1,FALSE)*C222)</f>
        <v>0</v>
      </c>
      <c r="I222" s="4">
        <f>IF(ISBLANK(HLOOKUP(A222,C212:L217,MATCH(I221,C205:G205,0)+1,FALSE)),0,HLOOKUP(L223,C205:G210,MATCH(I221,C205:G205,0)+1,FALSE)*D222)</f>
        <v>0</v>
      </c>
      <c r="J222" s="4">
        <f>IF(ISBLANK(HLOOKUP(A222,C212:L217,MATCH(J221,C205:G205,0)+1,FALSE)),0,HLOOKUP(L223,C205:G210,MATCH(J221,C205:G205,0)+1,FALSE)*E222)</f>
        <v>0</v>
      </c>
      <c r="K222" s="5">
        <f>IF(ISBLANK(HLOOKUP(A222,C212:L217,MATCH(K221,C205:G205,0)+1,FALSE)),0,HLOOKUP(L223,C205:G210,MATCH(K221,C205:G205,0)+1,FALSE)*F222)</f>
        <v>0</v>
      </c>
      <c r="L222" s="32" t="str">
        <f>INDEX(G221:K221,1,MATCH(MAX(G222:K222),G222:K222,0))</f>
        <v>'A</v>
      </c>
      <c r="M222" s="21">
        <f>IF(AND(M221=A222, L222="'A"),1,0)</f>
        <v>1</v>
      </c>
      <c r="N222" s="17">
        <f>IF(AND(N221=A222, L222="'A"),1,0)</f>
        <v>0</v>
      </c>
      <c r="O222" s="17">
        <f>IF(AND(O221=A222, L222="'A"),1,0)</f>
        <v>0</v>
      </c>
      <c r="P222" s="17">
        <f>IF(AND(P221=A222, L222="'A"),1,0)</f>
        <v>0</v>
      </c>
      <c r="Q222" s="17">
        <f>IF(AND(Q221=A222, L222="'A"),1,0)</f>
        <v>0</v>
      </c>
      <c r="R222" s="17">
        <f>IF(AND(R221=A222, L222="'A"),1,0)</f>
        <v>0</v>
      </c>
      <c r="S222" s="17">
        <f>IF(AND(S221=A222, L222="'A"),1,0)</f>
        <v>0</v>
      </c>
      <c r="T222" s="17">
        <f>IF(AND(T221=A222, L222="'A"),1,0)</f>
        <v>0</v>
      </c>
      <c r="U222" s="17">
        <f>IF(AND(U221=A222, L222="'A"),1,0)</f>
        <v>0</v>
      </c>
      <c r="V222" s="22">
        <f>IF(AND(V221=A222, L222="'A"),1,0)</f>
        <v>0</v>
      </c>
      <c r="W222" s="21">
        <f>IF(AND(W221=A222, L222="'Z"),1,0)</f>
        <v>0</v>
      </c>
      <c r="X222" s="17">
        <f>IF(AND(X221=A222, L222="'Z"),1,0)</f>
        <v>0</v>
      </c>
      <c r="Y222" s="17">
        <f>IF(AND(Y221=A222, L222="'Z"),1,0)</f>
        <v>0</v>
      </c>
      <c r="Z222" s="17">
        <f>IF(AND(Z221=A222, L222="'Z"),1,0)</f>
        <v>0</v>
      </c>
      <c r="AA222" s="17">
        <f>IF(AND(AA221=A222, L222="'Z"),1,0)</f>
        <v>0</v>
      </c>
      <c r="AB222" s="17">
        <f>IF(AND(AB221=A222, L222="'Z"),1,0)</f>
        <v>0</v>
      </c>
      <c r="AC222" s="17">
        <f>IF(AND(AC221=A222, L222="'Z"),1,0)</f>
        <v>0</v>
      </c>
      <c r="AD222" s="17">
        <f>IF(AND(AD221=A222, L222="'Z"),1,0)</f>
        <v>0</v>
      </c>
      <c r="AE222" s="17">
        <f>IF(AND(AE221=A222, L222="'Z"),1,0)</f>
        <v>0</v>
      </c>
      <c r="AF222" s="22">
        <f>IF(AND(AF221=A222, L222="'Z"),1,0)</f>
        <v>0</v>
      </c>
      <c r="AG222" s="21">
        <f>IF(AND(AG221=A222, L222="'D"),1,0)</f>
        <v>0</v>
      </c>
      <c r="AH222" s="17">
        <f>IF(AND(AH221=A222, L222="'D"),1,0)</f>
        <v>0</v>
      </c>
      <c r="AI222" s="17">
        <f>IF(AND(AI221=A222, L222="'D"),1,0)</f>
        <v>0</v>
      </c>
      <c r="AJ222" s="17">
        <f>IF(AND(AJ221=A222, L222="'D"),1,0)</f>
        <v>0</v>
      </c>
      <c r="AK222" s="17">
        <f>IF(AND(AK221=A222, L222="'D"),1,0)</f>
        <v>0</v>
      </c>
      <c r="AL222" s="17">
        <f>IF(AND(AL221=A222, L222="'D"),1,0)</f>
        <v>0</v>
      </c>
      <c r="AM222" s="17">
        <f>IF(AND(AM221=A222, L222="'D"),1,0)</f>
        <v>0</v>
      </c>
      <c r="AN222" s="17">
        <f>IF(AND(AN221=A222, L222="'D"),1,0)</f>
        <v>0</v>
      </c>
      <c r="AO222" s="17">
        <f>IF(AND(AO221=A222, L222="'D"),1,0)</f>
        <v>0</v>
      </c>
      <c r="AP222" s="22">
        <f>IF(AND(AP221=A222, L222="'D"),1,0)</f>
        <v>0</v>
      </c>
      <c r="AQ222" s="21">
        <f>IF(AND(AQ221=A222, L222="'N"),1,0)</f>
        <v>0</v>
      </c>
      <c r="AR222" s="17">
        <f>IF(AND(AR221=A222, L222="'N"),1,0)</f>
        <v>0</v>
      </c>
      <c r="AS222" s="17">
        <f>IF(AND(AS221=A222, L222="'N"),1,0)</f>
        <v>0</v>
      </c>
      <c r="AT222" s="17">
        <f>IF(AND(AT221=A222, L222="'N"),1,0)</f>
        <v>0</v>
      </c>
      <c r="AU222" s="17">
        <f>IF(AND(AU221=A222, L222="'N"),1,0)</f>
        <v>0</v>
      </c>
      <c r="AV222" s="17">
        <f>IF(AND(AV221=A222, L222="'N"),1,0)</f>
        <v>0</v>
      </c>
      <c r="AW222" s="17">
        <f>IF(AND(AW221=A222, L222="'N"),1,0)</f>
        <v>0</v>
      </c>
      <c r="AX222" s="17">
        <f>IF(AND(AX221=A222, L222="'N"),1,0)</f>
        <v>0</v>
      </c>
      <c r="AY222" s="17">
        <f>IF(AND(AY221=A222, L222="'N"),1,0)</f>
        <v>0</v>
      </c>
      <c r="AZ222" s="22">
        <f>IF(AND(AZ221=A222, L222="'N"),1,0)</f>
        <v>0</v>
      </c>
      <c r="BA222" s="21">
        <f>IF(AND(BA221=A222, L222="'V"),1,0)</f>
        <v>0</v>
      </c>
      <c r="BB222" s="17">
        <f>IF(AND(BB221=A222, L222="'V"),1,0)</f>
        <v>0</v>
      </c>
      <c r="BC222" s="17">
        <f>IF(AND(BC221=A222, L222="'V"),1,0)</f>
        <v>0</v>
      </c>
      <c r="BD222" s="17">
        <f>IF(AND(BD221=A222, L222="'V"),1,0)</f>
        <v>0</v>
      </c>
      <c r="BE222" s="17">
        <f>IF(AND(BE221=A222, L222="'V"),1,0)</f>
        <v>0</v>
      </c>
      <c r="BF222" s="17">
        <f>IF(AND(BF221=A222, L222="'V"),1,0)</f>
        <v>0</v>
      </c>
      <c r="BG222" s="17">
        <f>IF(AND(BG221=A222, L222="'V"),1,0)</f>
        <v>0</v>
      </c>
      <c r="BH222" s="17">
        <f>IF(AND(BH221=A222, L222="'V"),1,0)</f>
        <v>0</v>
      </c>
      <c r="BI222" s="17">
        <f>IF(AND(BI221=A222, L222="'V"),1,0)</f>
        <v>0</v>
      </c>
      <c r="BJ222" s="22">
        <f>IF(AND(BJ221=A222, L222="'V"),1,0)</f>
        <v>0</v>
      </c>
      <c r="BK222" s="3"/>
      <c r="BL222" s="4"/>
      <c r="BM222" s="4"/>
      <c r="BN222" s="4"/>
      <c r="BO222" s="5"/>
      <c r="BP222" s="3"/>
      <c r="BQ222" s="4"/>
      <c r="BR222" s="4"/>
      <c r="BS222" s="4"/>
      <c r="BT222" s="5"/>
      <c r="BU222" s="3"/>
      <c r="BV222" s="4"/>
      <c r="BW222" s="4"/>
      <c r="BX222" s="4"/>
      <c r="BY222" s="5"/>
      <c r="BZ222" s="3"/>
      <c r="CA222" s="4"/>
      <c r="CB222" s="4"/>
      <c r="CC222" s="4"/>
      <c r="CD222" s="5"/>
      <c r="CE222" s="3"/>
      <c r="CF222" s="4"/>
      <c r="CG222" s="4"/>
      <c r="CH222" s="4"/>
      <c r="CI222" s="5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</row>
    <row r="223" spans="1:215">
      <c r="A223" s="16" t="s">
        <v>8</v>
      </c>
      <c r="B223" s="3">
        <f>IF(ISBLANK(HLOOKUP(A223,C212:L217,2,FALSE)),0,HLOOKUP(A223,C212:L217,2,FALSE) * (C206*B222+C207*C222+C208*D222+C209*E222+C210*F222))</f>
        <v>0</v>
      </c>
      <c r="C223" s="4">
        <f>IF(ISBLANK(HLOOKUP(A223,C212:L217,3,FALSE)),0,HLOOKUP(A223,C212:L217,3,FALSE) * (D206*B222+D207*C222+D208*D222+D209*E222+D210*F222))</f>
        <v>0</v>
      </c>
      <c r="D223" s="4">
        <f>IF(ISBLANK(HLOOKUP(A223,C212:L217,4,FALSE)),0,HLOOKUP(A223,C212:L217,4,FALSE) * (E206*B222+E207*C222+E208*D222+E209*E222+E210*F222))</f>
        <v>0.16666666666666666</v>
      </c>
      <c r="E223" s="4">
        <f>IF(ISBLANK(HLOOKUP(A223,C212:L217,5,FALSE)),0,HLOOKUP(A223,C212:L217,5,FALSE) * (F206*B222+F207*C222+F208*D222+F209*E222+F210*F222))</f>
        <v>0</v>
      </c>
      <c r="F223" s="4">
        <f>IF(ISBLANK(HLOOKUP(A223,C212:L217,6,FALSE)),0,HLOOKUP(A223,C212:L217,6,FALSE) * (G206*B222+G207*C222+G208*D222+G209*E222+G210*F222))</f>
        <v>0</v>
      </c>
      <c r="G223" s="3">
        <f>IF(ISBLANK(HLOOKUP(A223,C212:L217,MATCH(G221,C205:G205,0)+1,FALSE)),0,HLOOKUP(L224,C205:G210,MATCH(G221,C205:G205,0)+1,FALSE)*B223)</f>
        <v>0</v>
      </c>
      <c r="H223" s="4">
        <f>IF(ISBLANK(HLOOKUP(A223,C212:L217,MATCH(H221,C205:G205,0)+1,FALSE)),0,HLOOKUP(L224,C205:G210,MATCH(H221,C205:G205,0)+1,FALSE)*C223)</f>
        <v>0</v>
      </c>
      <c r="I223" s="4">
        <f>IF(ISBLANK(HLOOKUP(A223,C212:L217,MATCH(I221,C205:G205,0)+1,FALSE)),0,HLOOKUP(L224,C205:G210,MATCH(I221,C205:G205,0)+1,FALSE)*D223)</f>
        <v>0.16666666666666666</v>
      </c>
      <c r="J223" s="4">
        <f>IF(ISBLANK(HLOOKUP(A223,C212:L217,MATCH(J221,C205:G205,0)+1,FALSE)),0,HLOOKUP(L224,C205:G210,MATCH(J221,C205:G205,0)+1,FALSE)*E223)</f>
        <v>0</v>
      </c>
      <c r="K223" s="5">
        <f>IF(ISBLANK(HLOOKUP(A223,C212:L217,MATCH(K221,C205:G205,0)+1,FALSE)),0,HLOOKUP(L224,C205:G210,MATCH(K221,C205:G205,0)+1,FALSE)*F223)</f>
        <v>0</v>
      </c>
      <c r="L223" s="32" t="str">
        <f>INDEX(G221:K221,1,MATCH(MAX(G223:K223),G223:K223,0))</f>
        <v>'D</v>
      </c>
      <c r="M223" s="21">
        <f>IF(AND(M221=A223, L223="'A"),1,0)</f>
        <v>0</v>
      </c>
      <c r="N223" s="17">
        <f>IF(AND(N221=A223, L223="'A"),1,0)</f>
        <v>0</v>
      </c>
      <c r="O223" s="17">
        <f>IF(AND(O221=A223, L223="'A"),1,0)</f>
        <v>0</v>
      </c>
      <c r="P223" s="17">
        <f>IF(AND(P221=A223, L223="'A"),1,0)</f>
        <v>0</v>
      </c>
      <c r="Q223" s="17">
        <f>IF(AND(Q221=A223, L223="'A"),1,0)</f>
        <v>0</v>
      </c>
      <c r="R223" s="17">
        <f>IF(AND(R221=A223, L223="'A"),1,0)</f>
        <v>0</v>
      </c>
      <c r="S223" s="17">
        <f>IF(AND(S221=A223, L223="'A"),1,0)</f>
        <v>0</v>
      </c>
      <c r="T223" s="17">
        <f>IF(AND(T221=A223, L223="'A"),1,0)</f>
        <v>0</v>
      </c>
      <c r="U223" s="17">
        <f>IF(AND(U221=A223, L223="'A"),1,0)</f>
        <v>0</v>
      </c>
      <c r="V223" s="22">
        <f>IF(AND(V221=A223, L223="'A"),1,0)</f>
        <v>0</v>
      </c>
      <c r="W223" s="21">
        <f>IF(AND(W221=A223, L223="'Z"),1,0)</f>
        <v>0</v>
      </c>
      <c r="X223" s="17">
        <f>IF(AND(X221=A223, L223="'Z"),1,0)</f>
        <v>0</v>
      </c>
      <c r="Y223" s="17">
        <f>IF(AND(Y221=A223, L223="'Z"),1,0)</f>
        <v>0</v>
      </c>
      <c r="Z223" s="17">
        <f>IF(AND(Z221=A223, L223="'Z"),1,0)</f>
        <v>0</v>
      </c>
      <c r="AA223" s="17">
        <f>IF(AND(AA221=A223, L223="'Z"),1,0)</f>
        <v>0</v>
      </c>
      <c r="AB223" s="17">
        <f>IF(AND(AB221=A223, L223="'Z"),1,0)</f>
        <v>0</v>
      </c>
      <c r="AC223" s="17">
        <f>IF(AND(AC221=A223, L223="'Z"),1,0)</f>
        <v>0</v>
      </c>
      <c r="AD223" s="17">
        <f>IF(AND(AD221=A223, L223="'Z"),1,0)</f>
        <v>0</v>
      </c>
      <c r="AE223" s="17">
        <f>IF(AND(AE221=A223, L223="'Z"),1,0)</f>
        <v>0</v>
      </c>
      <c r="AF223" s="22">
        <f>IF(AND(AF221=A223, L223="'Z"),1,0)</f>
        <v>0</v>
      </c>
      <c r="AG223" s="21">
        <f>IF(AND(AG221=A223, L223="'D"),1,0)</f>
        <v>0</v>
      </c>
      <c r="AH223" s="17">
        <f>IF(AND(AH221=A223, L223="'D"),1,0)</f>
        <v>0</v>
      </c>
      <c r="AI223" s="17">
        <f>IF(AND(AI221=A223, L223="'D"),1,0)</f>
        <v>0</v>
      </c>
      <c r="AJ223" s="17">
        <f>IF(AND(AJ221=A223, L223="'D"),1,0)</f>
        <v>1</v>
      </c>
      <c r="AK223" s="17">
        <f>IF(AND(AK221=A223, L223="'D"),1,0)</f>
        <v>0</v>
      </c>
      <c r="AL223" s="17">
        <f>IF(AND(AL221=A223, L223="'D"),1,0)</f>
        <v>0</v>
      </c>
      <c r="AM223" s="17">
        <f>IF(AND(AM221=A223, L223="'D"),1,0)</f>
        <v>0</v>
      </c>
      <c r="AN223" s="17">
        <f>IF(AND(AN221=A223, L223="'D"),1,0)</f>
        <v>0</v>
      </c>
      <c r="AO223" s="17">
        <f>IF(AND(AO221=A223, L223="'D"),1,0)</f>
        <v>0</v>
      </c>
      <c r="AP223" s="22">
        <f>IF(AND(AP221=A223, L223="'D"),1,0)</f>
        <v>0</v>
      </c>
      <c r="AQ223" s="21">
        <f>IF(AND(AQ221=A223, L223="'N"),1,0)</f>
        <v>0</v>
      </c>
      <c r="AR223" s="17">
        <f>IF(AND(AR221=A223, L223="'N"),1,0)</f>
        <v>0</v>
      </c>
      <c r="AS223" s="17">
        <f>IF(AND(AS221=A223, L223="'N"),1,0)</f>
        <v>0</v>
      </c>
      <c r="AT223" s="17">
        <f>IF(AND(AT221=A223, L223="'N"),1,0)</f>
        <v>0</v>
      </c>
      <c r="AU223" s="17">
        <f>IF(AND(AU221=A223, L223="'N"),1,0)</f>
        <v>0</v>
      </c>
      <c r="AV223" s="17">
        <f>IF(AND(AV221=A223, L223="'N"),1,0)</f>
        <v>0</v>
      </c>
      <c r="AW223" s="17">
        <f>IF(AND(AW221=A223, L223="'N"),1,0)</f>
        <v>0</v>
      </c>
      <c r="AX223" s="17">
        <f>IF(AND(AX221=A223, L223="'N"),1,0)</f>
        <v>0</v>
      </c>
      <c r="AY223" s="17">
        <f>IF(AND(AY221=A223, L223="'N"),1,0)</f>
        <v>0</v>
      </c>
      <c r="AZ223" s="22">
        <f>IF(AND(AZ221=A223, L223="'N"),1,0)</f>
        <v>0</v>
      </c>
      <c r="BA223" s="21">
        <f>IF(AND(BA221=A223, L223="'V"),1,0)</f>
        <v>0</v>
      </c>
      <c r="BB223" s="17">
        <f>IF(AND(BB221=A223, L223="'V"),1,0)</f>
        <v>0</v>
      </c>
      <c r="BC223" s="17">
        <f>IF(AND(BC221=A223, L223="'V"),1,0)</f>
        <v>0</v>
      </c>
      <c r="BD223" s="17">
        <f>IF(AND(BD221=A223, L223="'V"),1,0)</f>
        <v>0</v>
      </c>
      <c r="BE223" s="17">
        <f>IF(AND(BE221=A223, L223="'V"),1,0)</f>
        <v>0</v>
      </c>
      <c r="BF223" s="17">
        <f>IF(AND(BF221=A223, L223="'V"),1,0)</f>
        <v>0</v>
      </c>
      <c r="BG223" s="17">
        <f>IF(AND(BG221=A223, L223="'V"),1,0)</f>
        <v>0</v>
      </c>
      <c r="BH223" s="17">
        <f>IF(AND(BH221=A223, L223="'V"),1,0)</f>
        <v>0</v>
      </c>
      <c r="BI223" s="17">
        <f>IF(AND(BI221=A223, L223="'V"),1,0)</f>
        <v>0</v>
      </c>
      <c r="BJ223" s="22">
        <f>IF(AND(BJ221=A223, L223="'V"),1,0)</f>
        <v>0</v>
      </c>
      <c r="BK223" s="3">
        <f>IF(AND(L222="'A",BK221=L223),1,0)</f>
        <v>0</v>
      </c>
      <c r="BL223" s="4">
        <f>IF(AND(L222="'A",BL221=L223),1,0)</f>
        <v>0</v>
      </c>
      <c r="BM223" s="4">
        <f>IF(AND(L222="'A",BM221=L223),1,0)</f>
        <v>1</v>
      </c>
      <c r="BN223" s="4">
        <f>IF(AND(L222="'A",BN221=L223),1,0)</f>
        <v>0</v>
      </c>
      <c r="BO223" s="5">
        <f>IF(AND(L222="'A",BO221=L223),1,0)</f>
        <v>0</v>
      </c>
      <c r="BP223" s="3">
        <f>IF(AND(L222="'Z",BP221=L223),1,0)</f>
        <v>0</v>
      </c>
      <c r="BQ223" s="4">
        <f>IF(AND(L222="'Z",BQ221=L223),1,0)</f>
        <v>0</v>
      </c>
      <c r="BR223" s="4">
        <f>IF(AND(L222="'Z",BR221=L223),1,0)</f>
        <v>0</v>
      </c>
      <c r="BS223" s="4">
        <f>IF(AND(L222="'Z",BS221=L223),1,0)</f>
        <v>0</v>
      </c>
      <c r="BT223" s="5">
        <f>IF(AND(L222="'Z",BT221=L223),1,0)</f>
        <v>0</v>
      </c>
      <c r="BU223" s="3">
        <f>IF(AND(L222="'D",BU221=L223),1,0)</f>
        <v>0</v>
      </c>
      <c r="BV223" s="4">
        <f>IF(AND(L222="'D",BV221=L223),1,0)</f>
        <v>0</v>
      </c>
      <c r="BW223" s="4">
        <f>IF(AND(L222="'D",BW221=L223),1,0)</f>
        <v>0</v>
      </c>
      <c r="BX223" s="4">
        <f>IF(AND(L222="'D",BX221=L223),1,0)</f>
        <v>0</v>
      </c>
      <c r="BY223" s="5">
        <f>IF(AND(L222="'D",BY221=L223),1,0)</f>
        <v>0</v>
      </c>
      <c r="BZ223" s="3">
        <f>IF(AND(L222="'N",BZ221=L223),1,0)</f>
        <v>0</v>
      </c>
      <c r="CA223" s="4">
        <f>IF(AND(L222="'N",CA221=L223),1,0)</f>
        <v>0</v>
      </c>
      <c r="CB223" s="4">
        <f>IF(AND(L222="'N",CB221=L223),1,0)</f>
        <v>0</v>
      </c>
      <c r="CC223" s="4">
        <f>IF(AND(L222="'N",CC221=L223),1,0)</f>
        <v>0</v>
      </c>
      <c r="CD223" s="5">
        <f>IF(AND(L222="'N",CD221=L223),1,0)</f>
        <v>0</v>
      </c>
      <c r="CE223" s="3">
        <f>IF(AND(L222="'V",CE221=L223),1,0)</f>
        <v>0</v>
      </c>
      <c r="CF223" s="4">
        <f>IF(AND(L222="'V",CF221=L223),1,0)</f>
        <v>0</v>
      </c>
      <c r="CG223" s="4">
        <f>IF(AND(L222="'V",CG221=L223),1,0)</f>
        <v>0</v>
      </c>
      <c r="CH223" s="4">
        <f>IF(AND(L222="'V",CH221=L223),1,0)</f>
        <v>0</v>
      </c>
      <c r="CI223" s="5">
        <f>IF(AND(L222="'V",CI221=L223),1,0)</f>
        <v>0</v>
      </c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</row>
    <row r="224" spans="1:215">
      <c r="A224" s="16" t="s">
        <v>13</v>
      </c>
      <c r="B224" s="3">
        <f>IF(ISBLANK(HLOOKUP(A224,C212:L217,2,FALSE)),0,HLOOKUP(A224,C212:L217,2,FALSE) * (C206*B223+C207*C223+C208*D223+C209*E223+C210*F223))</f>
        <v>0</v>
      </c>
      <c r="C224" s="4">
        <f>IF(ISBLANK(HLOOKUP(A224,C212:L217,3,FALSE)),0,HLOOKUP(A224,C212:L217,3,FALSE) * (D206*B223+D207*C223+D208*D223+D209*E223+D210*F223))</f>
        <v>0</v>
      </c>
      <c r="D224" s="4">
        <f>IF(ISBLANK(HLOOKUP(A224,C212:L217,4,FALSE)),0,HLOOKUP(A224,C212:L217,4,FALSE) * (E206*B223+E207*C223+E208*D223+E209*E223+E210*F223))</f>
        <v>0</v>
      </c>
      <c r="E224" s="4">
        <f>IF(ISBLANK(HLOOKUP(A224,C212:L217,5,FALSE)),0,HLOOKUP(A224,C212:L217,5,FALSE) * (F206*B223+F207*C223+F208*D223+F209*E223+F210*F223))</f>
        <v>2.7777777777777776E-2</v>
      </c>
      <c r="F224" s="4">
        <f>IF(ISBLANK(HLOOKUP(A224,C212:L217,6,FALSE)),0,HLOOKUP(A224,C212:L217,6,FALSE) * (G206*B223+G207*C223+G208*D223+G209*E223+G210*F223))</f>
        <v>0</v>
      </c>
      <c r="G224" s="3">
        <f>IF(ISBLANK(HLOOKUP(A224,C212:L217,MATCH(G221,C205:G205,0)+1,FALSE)),0,HLOOKUP(L225,C205:G210,MATCH(G221,C205:G205,0)+1,FALSE)*B224)</f>
        <v>0</v>
      </c>
      <c r="H224" s="4">
        <f>IF(ISBLANK(HLOOKUP(A224,C212:L217,MATCH(H221,C205:G205,0)+1,FALSE)),0,HLOOKUP(L225,C205:G210,MATCH(H221,C205:G205,0)+1,FALSE)*C224)</f>
        <v>0</v>
      </c>
      <c r="I224" s="4">
        <f>IF(ISBLANK(HLOOKUP(A224,C212:L217,MATCH(I221,C205:G205,0)+1,FALSE)),0,HLOOKUP(L225,C205:G210,MATCH(I221,C205:G205,0)+1,FALSE)*D224)</f>
        <v>0</v>
      </c>
      <c r="J224" s="4">
        <f>IF(ISBLANK(HLOOKUP(A224,C212:L217,MATCH(J221,C205:G205,0)+1,FALSE)),0,HLOOKUP(L225,C205:G210,MATCH(J221,C205:G205,0)+1,FALSE)*E224)</f>
        <v>1.8518518518518517E-2</v>
      </c>
      <c r="K224" s="5">
        <f>IF(ISBLANK(HLOOKUP(A224,C212:L217,MATCH(K221,C205:G205,0)+1,FALSE)),0,HLOOKUP(L225,C205:G210,MATCH(K221,C205:G205,0)+1,FALSE)*F224)</f>
        <v>0</v>
      </c>
      <c r="L224" s="32" t="str">
        <f>INDEX(G221:K221,1,MATCH(MAX(G224:K224),G224:K224,0))</f>
        <v>'N</v>
      </c>
      <c r="M224" s="21">
        <f>IF(AND(M221=A224, L224="'A"),1,0)</f>
        <v>0</v>
      </c>
      <c r="N224" s="17">
        <f>IF(AND(N221=A224, L224="'A"),1,0)</f>
        <v>0</v>
      </c>
      <c r="O224" s="17">
        <f>IF(AND(O221=A224, L224="'A"),1,0)</f>
        <v>0</v>
      </c>
      <c r="P224" s="17">
        <f>IF(AND(P221=A224, L224="'A"),1,0)</f>
        <v>0</v>
      </c>
      <c r="Q224" s="17">
        <f>IF(AND(Q221=A224, L224="'A"),1,0)</f>
        <v>0</v>
      </c>
      <c r="R224" s="17">
        <f>IF(AND(R221=A224, L224="'A"),1,0)</f>
        <v>0</v>
      </c>
      <c r="S224" s="17">
        <f>IF(AND(S221=A224, L224="'A"),1,0)</f>
        <v>0</v>
      </c>
      <c r="T224" s="17">
        <f>IF(AND(T221=A224, L224="'A"),1,0)</f>
        <v>0</v>
      </c>
      <c r="U224" s="17">
        <f>IF(AND(U221=A224, L224="'A"),1,0)</f>
        <v>0</v>
      </c>
      <c r="V224" s="22">
        <f>IF(AND(V221=A224, L224="'A"),1,0)</f>
        <v>0</v>
      </c>
      <c r="W224" s="21">
        <f>IF(AND(W221=A224, L224="'Z"),1,0)</f>
        <v>0</v>
      </c>
      <c r="X224" s="17">
        <f>IF(AND(X221=A224, L224="'Z"),1,0)</f>
        <v>0</v>
      </c>
      <c r="Y224" s="17">
        <f>IF(AND(Y221=A224, L224="'Z"),1,0)</f>
        <v>0</v>
      </c>
      <c r="Z224" s="17">
        <f>IF(AND(Z221=A224, L224="'Z"),1,0)</f>
        <v>0</v>
      </c>
      <c r="AA224" s="17">
        <f>IF(AND(AA221=A224, L224="'Z"),1,0)</f>
        <v>0</v>
      </c>
      <c r="AB224" s="17">
        <f>IF(AND(AB221=A224, L224="'Z"),1,0)</f>
        <v>0</v>
      </c>
      <c r="AC224" s="17">
        <f>IF(AND(AC221=A224, L224="'Z"),1,0)</f>
        <v>0</v>
      </c>
      <c r="AD224" s="17">
        <f>IF(AND(AD221=A224, L224="'Z"),1,0)</f>
        <v>0</v>
      </c>
      <c r="AE224" s="17">
        <f>IF(AND(AE221=A224, L224="'Z"),1,0)</f>
        <v>0</v>
      </c>
      <c r="AF224" s="22">
        <f>IF(AND(AF221=A224, L224="'Z"),1,0)</f>
        <v>0</v>
      </c>
      <c r="AG224" s="21">
        <f>IF(AND(AG221=A224, L224="'D"),1,0)</f>
        <v>0</v>
      </c>
      <c r="AH224" s="17">
        <f>IF(AND(AH221=A224, L224="'D"),1,0)</f>
        <v>0</v>
      </c>
      <c r="AI224" s="17">
        <f>IF(AND(AI221=A224, L224="'D"),1,0)</f>
        <v>0</v>
      </c>
      <c r="AJ224" s="17">
        <f>IF(AND(AJ221=A224, L224="'D"),1,0)</f>
        <v>0</v>
      </c>
      <c r="AK224" s="17">
        <f>IF(AND(AK221=A224, L224="'D"),1,0)</f>
        <v>0</v>
      </c>
      <c r="AL224" s="17">
        <f>IF(AND(AL221=A224, L224="'D"),1,0)</f>
        <v>0</v>
      </c>
      <c r="AM224" s="17">
        <f>IF(AND(AM221=A224, L224="'D"),1,0)</f>
        <v>0</v>
      </c>
      <c r="AN224" s="17">
        <f>IF(AND(AN221=A224, L224="'D"),1,0)</f>
        <v>0</v>
      </c>
      <c r="AO224" s="17">
        <f>IF(AND(AO221=A224, L224="'D"),1,0)</f>
        <v>0</v>
      </c>
      <c r="AP224" s="22">
        <f>IF(AND(AP221=A224, L224="'D"),1,0)</f>
        <v>0</v>
      </c>
      <c r="AQ224" s="21">
        <f>IF(AND(AQ221=A224, L224="'N"),1,0)</f>
        <v>0</v>
      </c>
      <c r="AR224" s="17">
        <f>IF(AND(AR221=A224, L224="'N"),1,0)</f>
        <v>0</v>
      </c>
      <c r="AS224" s="17">
        <f>IF(AND(AS221=A224, L224="'N"),1,0)</f>
        <v>0</v>
      </c>
      <c r="AT224" s="17">
        <f>IF(AND(AT221=A224, L224="'N"),1,0)</f>
        <v>0</v>
      </c>
      <c r="AU224" s="17">
        <f>IF(AND(AU221=A224, L224="'N"),1,0)</f>
        <v>0</v>
      </c>
      <c r="AV224" s="17">
        <f>IF(AND(AV221=A224, L224="'N"),1,0)</f>
        <v>0</v>
      </c>
      <c r="AW224" s="17">
        <f>IF(AND(AW221=A224, L224="'N"),1,0)</f>
        <v>0</v>
      </c>
      <c r="AX224" s="17">
        <f>IF(AND(AX221=A224, L224="'N"),1,0)</f>
        <v>0</v>
      </c>
      <c r="AY224" s="17">
        <f>IF(AND(AY221=A224, L224="'N"),1,0)</f>
        <v>1</v>
      </c>
      <c r="AZ224" s="22">
        <f>IF(AND(AZ221=A224, L224="'N"),1,0)</f>
        <v>0</v>
      </c>
      <c r="BA224" s="21">
        <f>IF(AND(BA221=A224, L224="'V"),1,0)</f>
        <v>0</v>
      </c>
      <c r="BB224" s="17">
        <f>IF(AND(BB221=A224, L224="'V"),1,0)</f>
        <v>0</v>
      </c>
      <c r="BC224" s="17">
        <f>IF(AND(BC221=A224, L224="'V"),1,0)</f>
        <v>0</v>
      </c>
      <c r="BD224" s="17">
        <f>IF(AND(BD221=A224, L224="'V"),1,0)</f>
        <v>0</v>
      </c>
      <c r="BE224" s="17">
        <f>IF(AND(BE221=A224, L224="'V"),1,0)</f>
        <v>0</v>
      </c>
      <c r="BF224" s="17">
        <f>IF(AND(BF221=A224, L224="'V"),1,0)</f>
        <v>0</v>
      </c>
      <c r="BG224" s="17">
        <f>IF(AND(BG221=A224, L224="'V"),1,0)</f>
        <v>0</v>
      </c>
      <c r="BH224" s="17">
        <f>IF(AND(BH221=A224, L224="'V"),1,0)</f>
        <v>0</v>
      </c>
      <c r="BI224" s="17">
        <f>IF(AND(BI221=A224, L224="'V"),1,0)</f>
        <v>0</v>
      </c>
      <c r="BJ224" s="22">
        <f>IF(AND(BJ221=A224, L224="'V"),1,0)</f>
        <v>0</v>
      </c>
      <c r="BK224" s="3">
        <f>IF(AND(L223="'A",BK221=L224),1,0)</f>
        <v>0</v>
      </c>
      <c r="BL224" s="4">
        <f>IF(AND(L223="'A",BL221=L224),1,0)</f>
        <v>0</v>
      </c>
      <c r="BM224" s="4">
        <f>IF(AND(L223="'A",BM221=L224),1,0)</f>
        <v>0</v>
      </c>
      <c r="BN224" s="4">
        <f>IF(AND(L223="'A",BN221=L224),1,0)</f>
        <v>0</v>
      </c>
      <c r="BO224" s="5">
        <f>IF(AND(L223="'A",BO221=L224),1,0)</f>
        <v>0</v>
      </c>
      <c r="BP224" s="3">
        <f>IF(AND(L223="'Z",BP221=L224),1,0)</f>
        <v>0</v>
      </c>
      <c r="BQ224" s="4">
        <f>IF(AND(L223="'Z",BQ221=L224),1,0)</f>
        <v>0</v>
      </c>
      <c r="BR224" s="4">
        <f>IF(AND(L223="'Z",BR221=L224),1,0)</f>
        <v>0</v>
      </c>
      <c r="BS224" s="4">
        <f>IF(AND(L223="'Z",BS221=L224),1,0)</f>
        <v>0</v>
      </c>
      <c r="BT224" s="5">
        <f>IF(AND(L223="'Z",BT221=L224),1,0)</f>
        <v>0</v>
      </c>
      <c r="BU224" s="3">
        <f>IF(AND(L223="'D",BU221=L224),1,0)</f>
        <v>0</v>
      </c>
      <c r="BV224" s="4">
        <f>IF(AND(L223="'D",BV221=L224),1,0)</f>
        <v>0</v>
      </c>
      <c r="BW224" s="4">
        <f>IF(AND(L223="'D",BW221=L224),1,0)</f>
        <v>0</v>
      </c>
      <c r="BX224" s="4">
        <f>IF(AND(L223="'D",BX221=L224),1,0)</f>
        <v>1</v>
      </c>
      <c r="BY224" s="5">
        <f>IF(AND(L223="'D",BY221=L224),1,0)</f>
        <v>0</v>
      </c>
      <c r="BZ224" s="3">
        <f>IF(AND(L223="'N",BZ221=L224),1,0)</f>
        <v>0</v>
      </c>
      <c r="CA224" s="4">
        <f>IF(AND(L223="'N",CA221=L224),1,0)</f>
        <v>0</v>
      </c>
      <c r="CB224" s="4">
        <f>IF(AND(L223="'N",CB221=L224),1,0)</f>
        <v>0</v>
      </c>
      <c r="CC224" s="4">
        <f>IF(AND(L223="'N",CC221=L224),1,0)</f>
        <v>0</v>
      </c>
      <c r="CD224" s="5">
        <f>IF(AND(L223="'N",CD221=L224),1,0)</f>
        <v>0</v>
      </c>
      <c r="CE224" s="3">
        <f>IF(AND(L223="'V",CE221=L224),1,0)</f>
        <v>0</v>
      </c>
      <c r="CF224" s="4">
        <f>IF(AND(L223="'V",CF221=L224),1,0)</f>
        <v>0</v>
      </c>
      <c r="CG224" s="4">
        <f>IF(AND(L223="'V",CG221=L224),1,0)</f>
        <v>0</v>
      </c>
      <c r="CH224" s="4">
        <f>IF(AND(L223="'V",CH221=L224),1,0)</f>
        <v>0</v>
      </c>
      <c r="CI224" s="5">
        <f>IF(AND(L223="'V",CI221=L224),1,0)</f>
        <v>0</v>
      </c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</row>
    <row r="225" spans="1:215">
      <c r="A225" s="16" t="s">
        <v>11</v>
      </c>
      <c r="B225" s="3">
        <f>IF(ISBLANK(HLOOKUP(A225,C212:L217,2,FALSE)),0,HLOOKUP(A225,C212:L217,2,FALSE) * (C206*B224+C207*C224+C208*D224+C209*E224+C210*F224))</f>
        <v>0</v>
      </c>
      <c r="C225" s="4">
        <f>IF(ISBLANK(HLOOKUP(A225,C212:L217,3,FALSE)),0,HLOOKUP(A225,C212:L217,3,FALSE) * (D206*B224+D207*C224+D208*D224+D209*E224+D210*F224))</f>
        <v>0</v>
      </c>
      <c r="D225" s="4">
        <f>IF(ISBLANK(HLOOKUP(A225,C212:L217,4,FALSE)),0,HLOOKUP(A225,C212:L217,4,FALSE) * (E206*B224+E207*C224+E208*D224+E209*E224+E210*F224))</f>
        <v>0</v>
      </c>
      <c r="E225" s="4">
        <f>IF(ISBLANK(HLOOKUP(A225,C212:L217,5,FALSE)),0,HLOOKUP(A225,C212:L217,5,FALSE) * (F206*B224+F207*C224+F208*D224+F209*E224+F210*F224))</f>
        <v>0</v>
      </c>
      <c r="F225" s="4">
        <f>IF(ISBLANK(HLOOKUP(A225,C212:L217,6,FALSE)),0,HLOOKUP(A225,C212:L217,6,FALSE) * (G206*B224+G207*C224+G208*D224+G209*E224+G210*F224))</f>
        <v>4.6296296296296294E-3</v>
      </c>
      <c r="G225" s="3">
        <f>IF(ISBLANK(HLOOKUP(A225,C212:L217,MATCH(G221,C205:G205,0)+1,FALSE)),0,HLOOKUP(L226,C205:G210,MATCH(G221,C205:G205,0)+1,FALSE)*B225)</f>
        <v>0</v>
      </c>
      <c r="H225" s="4">
        <f>IF(ISBLANK(HLOOKUP(A225,C212:L217,MATCH(H221,C205:G205,0)+1,FALSE)),0,HLOOKUP(L226,C205:G210,MATCH(H221,C205:G205,0)+1,FALSE)*C225)</f>
        <v>0</v>
      </c>
      <c r="I225" s="4">
        <f>IF(ISBLANK(HLOOKUP(A225,C212:L217,MATCH(I221,C205:G205,0)+1,FALSE)),0,HLOOKUP(L226,C205:G210,MATCH(I221,C205:G205,0)+1,FALSE)*D225)</f>
        <v>0</v>
      </c>
      <c r="J225" s="4">
        <f>IF(ISBLANK(HLOOKUP(A225,C212:L217,MATCH(J221,C205:G205,0)+1,FALSE)),0,HLOOKUP(L226,C205:G210,MATCH(J221,C205:G205,0)+1,FALSE)*E225)</f>
        <v>0</v>
      </c>
      <c r="K225" s="5">
        <f>IF(ISBLANK(HLOOKUP(A225,C212:L217,MATCH(K221,C205:G205,0)+1,FALSE)),0,HLOOKUP(L226,C205:G210,MATCH(K221,C205:G205,0)+1,FALSE)*F225)</f>
        <v>2.3148148148148147E-3</v>
      </c>
      <c r="L225" s="32" t="str">
        <f>INDEX(G221:K221,1,MATCH(MAX(G225:K225),G225:K225,0))</f>
        <v>'V</v>
      </c>
      <c r="M225" s="21">
        <f>IF(AND(M221=A225, L225="'A"),1,0)</f>
        <v>0</v>
      </c>
      <c r="N225" s="17">
        <f>IF(AND(N221=A225, L225="'A"),1,0)</f>
        <v>0</v>
      </c>
      <c r="O225" s="17">
        <f>IF(AND(O221=A225, L225="'A"),1,0)</f>
        <v>0</v>
      </c>
      <c r="P225" s="17">
        <f>IF(AND(P221=A225, L225="'A"),1,0)</f>
        <v>0</v>
      </c>
      <c r="Q225" s="17">
        <f>IF(AND(Q221=A225, L225="'A"),1,0)</f>
        <v>0</v>
      </c>
      <c r="R225" s="17">
        <f>IF(AND(R221=A225, L225="'A"),1,0)</f>
        <v>0</v>
      </c>
      <c r="S225" s="17">
        <f>IF(AND(S221=A225, L225="'A"),1,0)</f>
        <v>0</v>
      </c>
      <c r="T225" s="17">
        <f>IF(AND(T221=A225, L225="'A"),1,0)</f>
        <v>0</v>
      </c>
      <c r="U225" s="17">
        <f>IF(AND(U221=A225, L225="'A"),1,0)</f>
        <v>0</v>
      </c>
      <c r="V225" s="22">
        <f>IF(AND(V221=A225, L225="'A"),1,0)</f>
        <v>0</v>
      </c>
      <c r="W225" s="21">
        <f>IF(AND(W221=A225, L225="'Z"),1,0)</f>
        <v>0</v>
      </c>
      <c r="X225" s="17">
        <f>IF(AND(X221=A225, L225="'Z"),1,0)</f>
        <v>0</v>
      </c>
      <c r="Y225" s="17">
        <f>IF(AND(Y221=A225, L225="'Z"),1,0)</f>
        <v>0</v>
      </c>
      <c r="Z225" s="17">
        <f>IF(AND(Z221=A225, L225="'Z"),1,0)</f>
        <v>0</v>
      </c>
      <c r="AA225" s="17">
        <f>IF(AND(AA221=A225, L225="'Z"),1,0)</f>
        <v>0</v>
      </c>
      <c r="AB225" s="17">
        <f>IF(AND(AB221=A225, L225="'Z"),1,0)</f>
        <v>0</v>
      </c>
      <c r="AC225" s="17">
        <f>IF(AND(AC221=A225, L225="'Z"),1,0)</f>
        <v>0</v>
      </c>
      <c r="AD225" s="17">
        <f>IF(AND(AD221=A225, L225="'Z"),1,0)</f>
        <v>0</v>
      </c>
      <c r="AE225" s="17">
        <f>IF(AND(AE221=A225, L225="'Z"),1,0)</f>
        <v>0</v>
      </c>
      <c r="AF225" s="22">
        <f>IF(AND(AF221=A225, L225="'Z"),1,0)</f>
        <v>0</v>
      </c>
      <c r="AG225" s="21">
        <f>IF(AND(AG221=A225, L225="'D"),1,0)</f>
        <v>0</v>
      </c>
      <c r="AH225" s="17">
        <f>IF(AND(AH221=A225, L225="'D"),1,0)</f>
        <v>0</v>
      </c>
      <c r="AI225" s="17">
        <f>IF(AND(AI221=A225, L225="'D"),1,0)</f>
        <v>0</v>
      </c>
      <c r="AJ225" s="17">
        <f>IF(AND(AJ221=A225, L225="'D"),1,0)</f>
        <v>0</v>
      </c>
      <c r="AK225" s="17">
        <f>IF(AND(AK221=A225, L225="'D"),1,0)</f>
        <v>0</v>
      </c>
      <c r="AL225" s="17">
        <f>IF(AND(AL221=A225, L225="'D"),1,0)</f>
        <v>0</v>
      </c>
      <c r="AM225" s="17">
        <f>IF(AND(AM221=A225, L225="'D"),1,0)</f>
        <v>0</v>
      </c>
      <c r="AN225" s="17">
        <f>IF(AND(AN221=A225, L225="'D"),1,0)</f>
        <v>0</v>
      </c>
      <c r="AO225" s="17">
        <f>IF(AND(AO221=A225, L225="'D"),1,0)</f>
        <v>0</v>
      </c>
      <c r="AP225" s="22">
        <f>IF(AND(AP221=A225, L225="'D"),1,0)</f>
        <v>0</v>
      </c>
      <c r="AQ225" s="21">
        <f>IF(AND(AQ221=A225, L225="'N"),1,0)</f>
        <v>0</v>
      </c>
      <c r="AR225" s="17">
        <f>IF(AND(AR221=A225, L225="'N"),1,0)</f>
        <v>0</v>
      </c>
      <c r="AS225" s="17">
        <f>IF(AND(AS221=A225, L225="'N"),1,0)</f>
        <v>0</v>
      </c>
      <c r="AT225" s="17">
        <f>IF(AND(AT221=A225, L225="'N"),1,0)</f>
        <v>0</v>
      </c>
      <c r="AU225" s="17">
        <f>IF(AND(AU221=A225, L225="'N"),1,0)</f>
        <v>0</v>
      </c>
      <c r="AV225" s="17">
        <f>IF(AND(AV221=A225, L225="'N"),1,0)</f>
        <v>0</v>
      </c>
      <c r="AW225" s="17">
        <f>IF(AND(AW221=A225, L225="'N"),1,0)</f>
        <v>0</v>
      </c>
      <c r="AX225" s="17">
        <f>IF(AND(AX221=A225, L225="'N"),1,0)</f>
        <v>0</v>
      </c>
      <c r="AY225" s="17">
        <f>IF(AND(AY221=A225, L225="'N"),1,0)</f>
        <v>0</v>
      </c>
      <c r="AZ225" s="22">
        <f>IF(AND(AZ221=A225, L225="'N"),1,0)</f>
        <v>0</v>
      </c>
      <c r="BA225" s="21">
        <f>IF(AND(BA221=A225, L225="'V"),1,0)</f>
        <v>0</v>
      </c>
      <c r="BB225" s="17">
        <f>IF(AND(BB221=A225, L225="'V"),1,0)</f>
        <v>0</v>
      </c>
      <c r="BC225" s="17">
        <f>IF(AND(BC221=A225, L225="'V"),1,0)</f>
        <v>0</v>
      </c>
      <c r="BD225" s="17">
        <f>IF(AND(BD221=A225, L225="'V"),1,0)</f>
        <v>0</v>
      </c>
      <c r="BE225" s="17">
        <f>IF(AND(BE221=A225, L225="'V"),1,0)</f>
        <v>0</v>
      </c>
      <c r="BF225" s="17">
        <f>IF(AND(BF221=A225, L225="'V"),1,0)</f>
        <v>0</v>
      </c>
      <c r="BG225" s="17">
        <f>IF(AND(BG221=A225, L225="'V"),1,0)</f>
        <v>1</v>
      </c>
      <c r="BH225" s="17">
        <f>IF(AND(BH221=A225, L225="'V"),1,0)</f>
        <v>0</v>
      </c>
      <c r="BI225" s="17">
        <f>IF(AND(BI221=A225, L225="'V"),1,0)</f>
        <v>0</v>
      </c>
      <c r="BJ225" s="22">
        <f>IF(AND(BJ221=A225, L225="'V"),1,0)</f>
        <v>0</v>
      </c>
      <c r="BK225" s="3">
        <f>IF(AND(L224="'A",BK221=L225),1,0)</f>
        <v>0</v>
      </c>
      <c r="BL225" s="4">
        <f>IF(AND(L224="'A",BL221=L225),1,0)</f>
        <v>0</v>
      </c>
      <c r="BM225" s="4">
        <f>IF(AND(L224="'A",BM221=L225),1,0)</f>
        <v>0</v>
      </c>
      <c r="BN225" s="4">
        <f>IF(AND(L224="'A",BN221=L225),1,0)</f>
        <v>0</v>
      </c>
      <c r="BO225" s="5">
        <f>IF(AND(L224="'A",BO221=L225),1,0)</f>
        <v>0</v>
      </c>
      <c r="BP225" s="3">
        <f>IF(AND(L224="'Z",BP221=L225),1,0)</f>
        <v>0</v>
      </c>
      <c r="BQ225" s="4">
        <f>IF(AND(L224="'Z",BQ221=L225),1,0)</f>
        <v>0</v>
      </c>
      <c r="BR225" s="4">
        <f>IF(AND(L224="'Z",BR221=L225),1,0)</f>
        <v>0</v>
      </c>
      <c r="BS225" s="4">
        <f>IF(AND(L224="'Z",BS221=L225),1,0)</f>
        <v>0</v>
      </c>
      <c r="BT225" s="5">
        <f>IF(AND(L224="'Z",BT221=L225),1,0)</f>
        <v>0</v>
      </c>
      <c r="BU225" s="3">
        <f>IF(AND(L224="'D",BU221=L225),1,0)</f>
        <v>0</v>
      </c>
      <c r="BV225" s="4">
        <f>IF(AND(L224="'D",BV221=L225),1,0)</f>
        <v>0</v>
      </c>
      <c r="BW225" s="4">
        <f>IF(AND(L224="'D",BW221=L225),1,0)</f>
        <v>0</v>
      </c>
      <c r="BX225" s="4">
        <f>IF(AND(L224="'D",BX221=L225),1,0)</f>
        <v>0</v>
      </c>
      <c r="BY225" s="5">
        <f>IF(AND(L224="'D",BY221=L225),1,0)</f>
        <v>0</v>
      </c>
      <c r="BZ225" s="3">
        <f>IF(AND(L224="'N",BZ221=L225),1,0)</f>
        <v>0</v>
      </c>
      <c r="CA225" s="4">
        <f>IF(AND(L224="'N",CA221=L225),1,0)</f>
        <v>0</v>
      </c>
      <c r="CB225" s="4">
        <f>IF(AND(L224="'N",CB221=L225),1,0)</f>
        <v>0</v>
      </c>
      <c r="CC225" s="4">
        <f>IF(AND(L224="'N",CC221=L225),1,0)</f>
        <v>0</v>
      </c>
      <c r="CD225" s="5">
        <f>IF(AND(L224="'N",CD221=L225),1,0)</f>
        <v>1</v>
      </c>
      <c r="CE225" s="3">
        <f>IF(AND(L224="'V",CE221=L225),1,0)</f>
        <v>0</v>
      </c>
      <c r="CF225" s="4">
        <f>IF(AND(L224="'V",CF221=L225),1,0)</f>
        <v>0</v>
      </c>
      <c r="CG225" s="4">
        <f>IF(AND(L224="'V",CG221=L225),1,0)</f>
        <v>0</v>
      </c>
      <c r="CH225" s="4">
        <f>IF(AND(L224="'V",CH221=L225),1,0)</f>
        <v>0</v>
      </c>
      <c r="CI225" s="5">
        <f>IF(AND(L224="'V",CI221=L225),1,0)</f>
        <v>0</v>
      </c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</row>
    <row r="226" spans="1:215">
      <c r="A226" s="16" t="s">
        <v>14</v>
      </c>
      <c r="B226" s="3">
        <f>IF(ISBLANK(HLOOKUP(A226,C212:L217,2,FALSE)),0,HLOOKUP(A226,C212:L217,2,FALSE) * (C206*B225+C207*C225+C208*D225+C209*E225+C210*F225))</f>
        <v>0</v>
      </c>
      <c r="C226" s="4">
        <f>IF(ISBLANK(HLOOKUP(A226,C212:L217,3,FALSE)),0,HLOOKUP(A226,C212:L217,3,FALSE) * (D206*B225+D207*C225+D208*D225+D209*E225+D210*F225))</f>
        <v>0</v>
      </c>
      <c r="D226" s="4">
        <f>IF(ISBLANK(HLOOKUP(A226,C212:L217,4,FALSE)),0,HLOOKUP(A226,C212:L217,4,FALSE) * (E206*B225+E207*C225+E208*D225+E209*E225+E210*F225))</f>
        <v>1.9290123456790122E-3</v>
      </c>
      <c r="E226" s="4">
        <f>IF(ISBLANK(HLOOKUP(A226,C212:L217,5,FALSE)),0,HLOOKUP(A226,C212:L217,5,FALSE) * (F206*B225+F207*C225+F208*D225+F209*E225+F210*F225))</f>
        <v>0</v>
      </c>
      <c r="F226" s="4">
        <f>IF(ISBLANK(HLOOKUP(A226,C212:L217,6,FALSE)),0,HLOOKUP(A226,C212:L217,6,FALSE) * (G206*B225+G207*C225+G208*D225+G209*E225+G210*F225))</f>
        <v>0</v>
      </c>
      <c r="G226" s="3">
        <f>IF(ISBLANK(HLOOKUP(A226,C212:L217,MATCH(G221,C205:G205,0)+1,FALSE)),0,HLOOKUP(L227,C205:G210,MATCH(G221,C205:G205,0)+1,FALSE)*B226)</f>
        <v>0</v>
      </c>
      <c r="H226" s="4">
        <f>IF(ISBLANK(HLOOKUP(A226,C212:L217,MATCH(H221,C205:G205,0)+1,FALSE)),0,HLOOKUP(L227,C205:G210,MATCH(H221,C205:G205,0)+1,FALSE)*C226)</f>
        <v>0</v>
      </c>
      <c r="I226" s="4">
        <f>IF(ISBLANK(HLOOKUP(A226,C212:L217,MATCH(I221,C205:G205,0)+1,FALSE)),0,HLOOKUP(L227,C205:G210,MATCH(I221,C205:G205,0)+1,FALSE)*D226)</f>
        <v>1.9290123456790122E-3</v>
      </c>
      <c r="J226" s="4">
        <f>IF(ISBLANK(HLOOKUP(A226,C212:L217,MATCH(J221,C205:G205,0)+1,FALSE)),0,HLOOKUP(L227,C205:G210,MATCH(J221,C205:G205,0)+1,FALSE)*E226)</f>
        <v>0</v>
      </c>
      <c r="K226" s="5">
        <f>IF(ISBLANK(HLOOKUP(A226,C212:L217,MATCH(K221,C205:G205,0)+1,FALSE)),0,HLOOKUP(L227,C205:G210,MATCH(K221,C205:G205,0)+1,FALSE)*F226)</f>
        <v>0</v>
      </c>
      <c r="L226" s="32" t="str">
        <f>INDEX(G221:K221,1,MATCH(MAX(G226:K226),G226:K226,0))</f>
        <v>'D</v>
      </c>
      <c r="M226" s="21">
        <f>IF(AND(M221=A226, L226="'A"),1,0)</f>
        <v>0</v>
      </c>
      <c r="N226" s="17">
        <f>IF(AND(N221=A226, L226="'A"),1,0)</f>
        <v>0</v>
      </c>
      <c r="O226" s="17">
        <f>IF(AND(O221=A226, L226="'A"),1,0)</f>
        <v>0</v>
      </c>
      <c r="P226" s="17">
        <f>IF(AND(P221=A226, L226="'A"),1,0)</f>
        <v>0</v>
      </c>
      <c r="Q226" s="17">
        <f>IF(AND(Q221=A226, L226="'A"),1,0)</f>
        <v>0</v>
      </c>
      <c r="R226" s="17">
        <f>IF(AND(R221=A226, L226="'A"),1,0)</f>
        <v>0</v>
      </c>
      <c r="S226" s="17">
        <f>IF(AND(S221=A226, L226="'A"),1,0)</f>
        <v>0</v>
      </c>
      <c r="T226" s="17">
        <f>IF(AND(T221=A226, L226="'A"),1,0)</f>
        <v>0</v>
      </c>
      <c r="U226" s="17">
        <f>IF(AND(U221=A226, L226="'A"),1,0)</f>
        <v>0</v>
      </c>
      <c r="V226" s="22">
        <f>IF(AND(V221=A226, L226="'A"),1,0)</f>
        <v>0</v>
      </c>
      <c r="W226" s="21">
        <f>IF(AND(W221=A226, L226="'Z"),1,0)</f>
        <v>0</v>
      </c>
      <c r="X226" s="17">
        <f>IF(AND(X221=A226, L226="'Z"),1,0)</f>
        <v>0</v>
      </c>
      <c r="Y226" s="17">
        <f>IF(AND(Y221=A226, L226="'Z"),1,0)</f>
        <v>0</v>
      </c>
      <c r="Z226" s="17">
        <f>IF(AND(Z221=A226, L226="'Z"),1,0)</f>
        <v>0</v>
      </c>
      <c r="AA226" s="17">
        <f>IF(AND(AA221=A226, L226="'Z"),1,0)</f>
        <v>0</v>
      </c>
      <c r="AB226" s="17">
        <f>IF(AND(AB221=A226, L226="'Z"),1,0)</f>
        <v>0</v>
      </c>
      <c r="AC226" s="17">
        <f>IF(AND(AC221=A226, L226="'Z"),1,0)</f>
        <v>0</v>
      </c>
      <c r="AD226" s="17">
        <f>IF(AND(AD221=A226, L226="'Z"),1,0)</f>
        <v>0</v>
      </c>
      <c r="AE226" s="17">
        <f>IF(AND(AE221=A226, L226="'Z"),1,0)</f>
        <v>0</v>
      </c>
      <c r="AF226" s="22">
        <f>IF(AND(AF221=A226, L226="'Z"),1,0)</f>
        <v>0</v>
      </c>
      <c r="AG226" s="21">
        <f>IF(AND(AG221=A226, L226="'D"),1,0)</f>
        <v>0</v>
      </c>
      <c r="AH226" s="17">
        <f>IF(AND(AH221=A226, L226="'D"),1,0)</f>
        <v>0</v>
      </c>
      <c r="AI226" s="17">
        <f>IF(AND(AI221=A226, L226="'D"),1,0)</f>
        <v>0</v>
      </c>
      <c r="AJ226" s="17">
        <f>IF(AND(AJ221=A226, L226="'D"),1,0)</f>
        <v>0</v>
      </c>
      <c r="AK226" s="17">
        <f>IF(AND(AK221=A226, L226="'D"),1,0)</f>
        <v>0</v>
      </c>
      <c r="AL226" s="17">
        <f>IF(AND(AL221=A226, L226="'D"),1,0)</f>
        <v>0</v>
      </c>
      <c r="AM226" s="17">
        <f>IF(AND(AM221=A226, L226="'D"),1,0)</f>
        <v>0</v>
      </c>
      <c r="AN226" s="17">
        <f>IF(AND(AN221=A226, L226="'D"),1,0)</f>
        <v>0</v>
      </c>
      <c r="AO226" s="17">
        <f>IF(AND(AO221=A226, L226="'D"),1,0)</f>
        <v>0</v>
      </c>
      <c r="AP226" s="22">
        <f>IF(AND(AP221=A226, L226="'D"),1,0)</f>
        <v>1</v>
      </c>
      <c r="AQ226" s="21">
        <f>IF(AND(AQ221=A226, L226="'N"),1,0)</f>
        <v>0</v>
      </c>
      <c r="AR226" s="17">
        <f>IF(AND(AR221=A226, L226="'N"),1,0)</f>
        <v>0</v>
      </c>
      <c r="AS226" s="17">
        <f>IF(AND(AS221=A226, L226="'N"),1,0)</f>
        <v>0</v>
      </c>
      <c r="AT226" s="17">
        <f>IF(AND(AT221=A226, L226="'N"),1,0)</f>
        <v>0</v>
      </c>
      <c r="AU226" s="17">
        <f>IF(AND(AU221=A226, L226="'N"),1,0)</f>
        <v>0</v>
      </c>
      <c r="AV226" s="17">
        <f>IF(AND(AV221=A226, L226="'N"),1,0)</f>
        <v>0</v>
      </c>
      <c r="AW226" s="17">
        <f>IF(AND(AW221=A226, L226="'N"),1,0)</f>
        <v>0</v>
      </c>
      <c r="AX226" s="17">
        <f>IF(AND(AX221=A226, L226="'N"),1,0)</f>
        <v>0</v>
      </c>
      <c r="AY226" s="17">
        <f>IF(AND(AY221=A226, L226="'N"),1,0)</f>
        <v>0</v>
      </c>
      <c r="AZ226" s="22">
        <f>IF(AND(AZ221=A226, L226="'N"),1,0)</f>
        <v>0</v>
      </c>
      <c r="BA226" s="21">
        <f>IF(AND(BA221=A226, L226="'V"),1,0)</f>
        <v>0</v>
      </c>
      <c r="BB226" s="17">
        <f>IF(AND(BB221=A226, L226="'V"),1,0)</f>
        <v>0</v>
      </c>
      <c r="BC226" s="17">
        <f>IF(AND(BC221=A226, L226="'V"),1,0)</f>
        <v>0</v>
      </c>
      <c r="BD226" s="17">
        <f>IF(AND(BD221=A226, L226="'V"),1,0)</f>
        <v>0</v>
      </c>
      <c r="BE226" s="17">
        <f>IF(AND(BE221=A226, L226="'V"),1,0)</f>
        <v>0</v>
      </c>
      <c r="BF226" s="17">
        <f>IF(AND(BF221=A226, L226="'V"),1,0)</f>
        <v>0</v>
      </c>
      <c r="BG226" s="17">
        <f>IF(AND(BG221=A226, L226="'V"),1,0)</f>
        <v>0</v>
      </c>
      <c r="BH226" s="17">
        <f>IF(AND(BH221=A226, L226="'V"),1,0)</f>
        <v>0</v>
      </c>
      <c r="BI226" s="17">
        <f>IF(AND(BI221=A226, L226="'V"),1,0)</f>
        <v>0</v>
      </c>
      <c r="BJ226" s="22">
        <f>IF(AND(BJ221=A226, L226="'V"),1,0)</f>
        <v>0</v>
      </c>
      <c r="BK226" s="3">
        <f>IF(AND(L225="'A",BK221=L226),1,0)</f>
        <v>0</v>
      </c>
      <c r="BL226" s="4">
        <f>IF(AND(L225="'A",BL221=L226),1,0)</f>
        <v>0</v>
      </c>
      <c r="BM226" s="4">
        <f>IF(AND(L225="'A",BM221=L226),1,0)</f>
        <v>0</v>
      </c>
      <c r="BN226" s="4">
        <f>IF(AND(L225="'A",BN221=L226),1,0)</f>
        <v>0</v>
      </c>
      <c r="BO226" s="5">
        <f>IF(AND(L225="'A",BO221=L226),1,0)</f>
        <v>0</v>
      </c>
      <c r="BP226" s="3">
        <f>IF(AND(L225="'Z",BP221=L226),1,0)</f>
        <v>0</v>
      </c>
      <c r="BQ226" s="4">
        <f>IF(AND(L225="'Z",BQ221=L226),1,0)</f>
        <v>0</v>
      </c>
      <c r="BR226" s="4">
        <f>IF(AND(L225="'Z",BR221=L226),1,0)</f>
        <v>0</v>
      </c>
      <c r="BS226" s="4">
        <f>IF(AND(L225="'Z",BS221=L226),1,0)</f>
        <v>0</v>
      </c>
      <c r="BT226" s="5">
        <f>IF(AND(L225="'Z",BT221=L226),1,0)</f>
        <v>0</v>
      </c>
      <c r="BU226" s="3">
        <f>IF(AND(L225="'D",BU221=L226),1,0)</f>
        <v>0</v>
      </c>
      <c r="BV226" s="4">
        <f>IF(AND(L225="'D",BV221=L226),1,0)</f>
        <v>0</v>
      </c>
      <c r="BW226" s="4">
        <f>IF(AND(L225="'D",BW221=L226),1,0)</f>
        <v>0</v>
      </c>
      <c r="BX226" s="4">
        <f>IF(AND(L225="'D",BX221=L226),1,0)</f>
        <v>0</v>
      </c>
      <c r="BY226" s="5">
        <f>IF(AND(L225="'D",BY221=L226),1,0)</f>
        <v>0</v>
      </c>
      <c r="BZ226" s="3">
        <f>IF(AND(L225="'N",BZ221=L226),1,0)</f>
        <v>0</v>
      </c>
      <c r="CA226" s="4">
        <f>IF(AND(L225="'N",CA221=L226),1,0)</f>
        <v>0</v>
      </c>
      <c r="CB226" s="4">
        <f>IF(AND(L225="'N",CB221=L226),1,0)</f>
        <v>0</v>
      </c>
      <c r="CC226" s="4">
        <f>IF(AND(L225="'N",CC221=L226),1,0)</f>
        <v>0</v>
      </c>
      <c r="CD226" s="5">
        <f>IF(AND(L225="'N",CD221=L226),1,0)</f>
        <v>0</v>
      </c>
      <c r="CE226" s="3">
        <f>IF(AND(L225="'V",CE221=L226),1,0)</f>
        <v>0</v>
      </c>
      <c r="CF226" s="4">
        <f>IF(AND(L225="'V",CF221=L226),1,0)</f>
        <v>0</v>
      </c>
      <c r="CG226" s="4">
        <f>IF(AND(L225="'V",CG221=L226),1,0)</f>
        <v>1</v>
      </c>
      <c r="CH226" s="4">
        <f>IF(AND(L225="'V",CH221=L226),1,0)</f>
        <v>0</v>
      </c>
      <c r="CI226" s="5">
        <f>IF(AND(L225="'V",CI221=L226),1,0)</f>
        <v>0</v>
      </c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</row>
    <row r="227" spans="1:215">
      <c r="A227" s="16" t="s">
        <v>9</v>
      </c>
      <c r="B227" s="3">
        <f>IF(ISBLANK(HLOOKUP(A227,C212:L217,2,FALSE)),0,HLOOKUP(A227,C212:L217,2,FALSE) * (C206*B226+C207*C226+C208*D226+C209*E226+C210*F226))</f>
        <v>0</v>
      </c>
      <c r="C227" s="4">
        <f>IF(ISBLANK(HLOOKUP(A227,C212:L217,3,FALSE)),0,HLOOKUP(A227,C212:L217,3,FALSE) * (D206*B226+D207*C226+D208*D226+D209*E226+D210*F226))</f>
        <v>0</v>
      </c>
      <c r="D227" s="4">
        <f>IF(ISBLANK(HLOOKUP(A227,C212:L217,4,FALSE)),0,HLOOKUP(A227,C212:L217,4,FALSE) * (E206*B226+E207*C226+E208*D226+E209*E226+E210*F226))</f>
        <v>0</v>
      </c>
      <c r="E227" s="4">
        <f>IF(ISBLANK(HLOOKUP(A227,C212:L217,5,FALSE)),0,HLOOKUP(A227,C212:L217,5,FALSE) * (F206*B226+F207*C226+F208*D226+F209*E226+F210*F226))</f>
        <v>9.6450617283950612E-4</v>
      </c>
      <c r="F227" s="4">
        <f>IF(ISBLANK(HLOOKUP(A227,C212:L217,6,FALSE)),0,HLOOKUP(A227,C212:L217,6,FALSE) * (G206*B226+G207*C226+G208*D226+G209*E226+G210*F226))</f>
        <v>0</v>
      </c>
      <c r="G227" s="3">
        <f>IF(ISBLANK(HLOOKUP(A227,C212:L217,MATCH(G221,C205:G205,0)+1,FALSE)),0,HLOOKUP(L228,C205:G210,MATCH(G221,C205:G205,0)+1,FALSE)*B227)</f>
        <v>0</v>
      </c>
      <c r="H227" s="4">
        <f>IF(ISBLANK(HLOOKUP(A227,C212:L217,MATCH(H221,C205:G205,0)+1,FALSE)),0,HLOOKUP(L228,C205:G210,MATCH(H221,C205:G205,0)+1,FALSE)*C227)</f>
        <v>0</v>
      </c>
      <c r="I227" s="4">
        <f>IF(ISBLANK(HLOOKUP(A227,C212:L217,MATCH(I221,C205:G205,0)+1,FALSE)),0,HLOOKUP(L228,C205:G210,MATCH(I221,C205:G205,0)+1,FALSE)*D227)</f>
        <v>0</v>
      </c>
      <c r="J227" s="4">
        <f>IF(ISBLANK(HLOOKUP(A227,C212:L217,MATCH(J221,C205:G205,0)+1,FALSE)),0,HLOOKUP(L228,C205:G210,MATCH(J221,C205:G205,0)+1,FALSE)*E227)</f>
        <v>3.2150205761316867E-4</v>
      </c>
      <c r="K227" s="5">
        <f>IF(ISBLANK(HLOOKUP(A227,C212:L217,MATCH(K221,C205:G205,0)+1,FALSE)),0,HLOOKUP(L228,C205:G210,MATCH(K221,C205:G205,0)+1,FALSE)*F227)</f>
        <v>0</v>
      </c>
      <c r="L227" s="32" t="str">
        <f>INDEX(G221:K221,1,MATCH(MAX(G227:K227),G227:K227,0))</f>
        <v>'N</v>
      </c>
      <c r="M227" s="21">
        <f>IF(AND(M221=A227, L227="'A"),1,0)</f>
        <v>0</v>
      </c>
      <c r="N227" s="17">
        <f>IF(AND(N221=A227, L227="'A"),1,0)</f>
        <v>0</v>
      </c>
      <c r="O227" s="17">
        <f>IF(AND(O221=A227, L227="'A"),1,0)</f>
        <v>0</v>
      </c>
      <c r="P227" s="17">
        <f>IF(AND(P221=A227, L227="'A"),1,0)</f>
        <v>0</v>
      </c>
      <c r="Q227" s="17">
        <f>IF(AND(Q221=A227, L227="'A"),1,0)</f>
        <v>0</v>
      </c>
      <c r="R227" s="17">
        <f>IF(AND(R221=A227, L227="'A"),1,0)</f>
        <v>0</v>
      </c>
      <c r="S227" s="17">
        <f>IF(AND(S221=A227, L227="'A"),1,0)</f>
        <v>0</v>
      </c>
      <c r="T227" s="17">
        <f>IF(AND(T221=A227, L227="'A"),1,0)</f>
        <v>0</v>
      </c>
      <c r="U227" s="17">
        <f>IF(AND(U221=A227, L227="'A"),1,0)</f>
        <v>0</v>
      </c>
      <c r="V227" s="22">
        <f>IF(AND(V221=A227, L227="'A"),1,0)</f>
        <v>0</v>
      </c>
      <c r="W227" s="21">
        <f>IF(AND(W221=A227, L227="'Z"),1,0)</f>
        <v>0</v>
      </c>
      <c r="X227" s="17">
        <f>IF(AND(X221=A227, L227="'Z"),1,0)</f>
        <v>0</v>
      </c>
      <c r="Y227" s="17">
        <f>IF(AND(Y221=A227, L227="'Z"),1,0)</f>
        <v>0</v>
      </c>
      <c r="Z227" s="17">
        <f>IF(AND(Z221=A227, L227="'Z"),1,0)</f>
        <v>0</v>
      </c>
      <c r="AA227" s="17">
        <f>IF(AND(AA221=A227, L227="'Z"),1,0)</f>
        <v>0</v>
      </c>
      <c r="AB227" s="17">
        <f>IF(AND(AB221=A227, L227="'Z"),1,0)</f>
        <v>0</v>
      </c>
      <c r="AC227" s="17">
        <f>IF(AND(AC221=A227, L227="'Z"),1,0)</f>
        <v>0</v>
      </c>
      <c r="AD227" s="17">
        <f>IF(AND(AD221=A227, L227="'Z"),1,0)</f>
        <v>0</v>
      </c>
      <c r="AE227" s="17">
        <f>IF(AND(AE221=A227, L227="'Z"),1,0)</f>
        <v>0</v>
      </c>
      <c r="AF227" s="22">
        <f>IF(AND(AF221=A227, L227="'Z"),1,0)</f>
        <v>0</v>
      </c>
      <c r="AG227" s="21">
        <f>IF(AND(AG221=A227, L227="'D"),1,0)</f>
        <v>0</v>
      </c>
      <c r="AH227" s="17">
        <f>IF(AND(AH221=A227, L227="'D"),1,0)</f>
        <v>0</v>
      </c>
      <c r="AI227" s="17">
        <f>IF(AND(AI221=A227, L227="'D"),1,0)</f>
        <v>0</v>
      </c>
      <c r="AJ227" s="17">
        <f>IF(AND(AJ221=A227, L227="'D"),1,0)</f>
        <v>0</v>
      </c>
      <c r="AK227" s="17">
        <f>IF(AND(AK221=A227, L227="'D"),1,0)</f>
        <v>0</v>
      </c>
      <c r="AL227" s="17">
        <f>IF(AND(AL221=A227, L227="'D"),1,0)</f>
        <v>0</v>
      </c>
      <c r="AM227" s="17">
        <f>IF(AND(AM221=A227, L227="'D"),1,0)</f>
        <v>0</v>
      </c>
      <c r="AN227" s="17">
        <f>IF(AND(AN221=A227, L227="'D"),1,0)</f>
        <v>0</v>
      </c>
      <c r="AO227" s="17">
        <f>IF(AND(AO221=A227, L227="'D"),1,0)</f>
        <v>0</v>
      </c>
      <c r="AP227" s="22">
        <f>IF(AND(AP221=A227, L227="'D"),1,0)</f>
        <v>0</v>
      </c>
      <c r="AQ227" s="21">
        <f>IF(AND(AQ221=A227, L227="'N"),1,0)</f>
        <v>0</v>
      </c>
      <c r="AR227" s="17">
        <f>IF(AND(AR221=A227, L227="'N"),1,0)</f>
        <v>0</v>
      </c>
      <c r="AS227" s="17">
        <f>IF(AND(AS221=A227, L227="'N"),1,0)</f>
        <v>0</v>
      </c>
      <c r="AT227" s="17">
        <f>IF(AND(AT221=A227, L227="'N"),1,0)</f>
        <v>0</v>
      </c>
      <c r="AU227" s="17">
        <f>IF(AND(AU221=A227, L227="'N"),1,0)</f>
        <v>1</v>
      </c>
      <c r="AV227" s="17">
        <f>IF(AND(AV221=A227, L227="'N"),1,0)</f>
        <v>0</v>
      </c>
      <c r="AW227" s="17">
        <f>IF(AND(AW221=A227, L227="'N"),1,0)</f>
        <v>0</v>
      </c>
      <c r="AX227" s="17">
        <f>IF(AND(AX221=A227, L227="'N"),1,0)</f>
        <v>0</v>
      </c>
      <c r="AY227" s="17">
        <f>IF(AND(AY221=A227, L227="'N"),1,0)</f>
        <v>0</v>
      </c>
      <c r="AZ227" s="22">
        <f>IF(AND(AZ221=A227, L227="'N"),1,0)</f>
        <v>0</v>
      </c>
      <c r="BA227" s="21">
        <f>IF(AND(BA221=A227, L227="'V"),1,0)</f>
        <v>0</v>
      </c>
      <c r="BB227" s="17">
        <f>IF(AND(BB221=A227, L227="'V"),1,0)</f>
        <v>0</v>
      </c>
      <c r="BC227" s="17">
        <f>IF(AND(BC221=A227, L227="'V"),1,0)</f>
        <v>0</v>
      </c>
      <c r="BD227" s="17">
        <f>IF(AND(BD221=A227, L227="'V"),1,0)</f>
        <v>0</v>
      </c>
      <c r="BE227" s="17">
        <f>IF(AND(BE221=A227, L227="'V"),1,0)</f>
        <v>0</v>
      </c>
      <c r="BF227" s="17">
        <f>IF(AND(BF221=A227, L227="'V"),1,0)</f>
        <v>0</v>
      </c>
      <c r="BG227" s="17">
        <f>IF(AND(BG221=A227, L227="'V"),1,0)</f>
        <v>0</v>
      </c>
      <c r="BH227" s="17">
        <f>IF(AND(BH221=A227, L227="'V"),1,0)</f>
        <v>0</v>
      </c>
      <c r="BI227" s="17">
        <f>IF(AND(BI221=A227, L227="'V"),1,0)</f>
        <v>0</v>
      </c>
      <c r="BJ227" s="22">
        <f>IF(AND(BJ221=A227, L227="'V"),1,0)</f>
        <v>0</v>
      </c>
      <c r="BK227" s="3">
        <f>IF(AND(L226="'A",BK221=L227),1,0)</f>
        <v>0</v>
      </c>
      <c r="BL227" s="4">
        <f>IF(AND(L226="'A",BL221=L227),1,0)</f>
        <v>0</v>
      </c>
      <c r="BM227" s="4">
        <f>IF(AND(L226="'A",BM221=L227),1,0)</f>
        <v>0</v>
      </c>
      <c r="BN227" s="4">
        <f>IF(AND(L226="'A",BN221=L227),1,0)</f>
        <v>0</v>
      </c>
      <c r="BO227" s="5">
        <f>IF(AND(L226="'A",BO221=L227),1,0)</f>
        <v>0</v>
      </c>
      <c r="BP227" s="3">
        <f>IF(AND(L226="'Z",BP221=L227),1,0)</f>
        <v>0</v>
      </c>
      <c r="BQ227" s="4">
        <f>IF(AND(L226="'Z",BQ221=L227),1,0)</f>
        <v>0</v>
      </c>
      <c r="BR227" s="4">
        <f>IF(AND(L226="'Z",BR221=L227),1,0)</f>
        <v>0</v>
      </c>
      <c r="BS227" s="4">
        <f>IF(AND(L226="'Z",BS221=L227),1,0)</f>
        <v>0</v>
      </c>
      <c r="BT227" s="5">
        <f>IF(AND(L226="'Z",BT221=L227),1,0)</f>
        <v>0</v>
      </c>
      <c r="BU227" s="3">
        <f>IF(AND(L226="'D",BU221=L227),1,0)</f>
        <v>0</v>
      </c>
      <c r="BV227" s="4">
        <f>IF(AND(L226="'D",BV221=L227),1,0)</f>
        <v>0</v>
      </c>
      <c r="BW227" s="4">
        <f>IF(AND(L226="'D",BW221=L227),1,0)</f>
        <v>0</v>
      </c>
      <c r="BX227" s="4">
        <f>IF(AND(L226="'D",BX221=L227),1,0)</f>
        <v>1</v>
      </c>
      <c r="BY227" s="5">
        <f>IF(AND(L226="'D",BY221=L227),1,0)</f>
        <v>0</v>
      </c>
      <c r="BZ227" s="3">
        <f>IF(AND(L226="'N",BZ221=L227),1,0)</f>
        <v>0</v>
      </c>
      <c r="CA227" s="4">
        <f>IF(AND(L226="'N",CA221=L227),1,0)</f>
        <v>0</v>
      </c>
      <c r="CB227" s="4">
        <f>IF(AND(L226="'N",CB221=L227),1,0)</f>
        <v>0</v>
      </c>
      <c r="CC227" s="4">
        <f>IF(AND(L226="'N",CC221=L227),1,0)</f>
        <v>0</v>
      </c>
      <c r="CD227" s="5">
        <f>IF(AND(L226="'N",CD221=L227),1,0)</f>
        <v>0</v>
      </c>
      <c r="CE227" s="3">
        <f>IF(AND(L226="'V",CE221=L227),1,0)</f>
        <v>0</v>
      </c>
      <c r="CF227" s="4">
        <f>IF(AND(L226="'V",CF221=L227),1,0)</f>
        <v>0</v>
      </c>
      <c r="CG227" s="4">
        <f>IF(AND(L226="'V",CG221=L227),1,0)</f>
        <v>0</v>
      </c>
      <c r="CH227" s="4">
        <f>IF(AND(L226="'V",CH221=L227),1,0)</f>
        <v>0</v>
      </c>
      <c r="CI227" s="5">
        <f>IF(AND(L226="'V",CI221=L227),1,0)</f>
        <v>0</v>
      </c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</row>
    <row r="228" spans="1:215">
      <c r="A228" s="16" t="s">
        <v>6</v>
      </c>
      <c r="B228" s="3">
        <f>IF(ISBLANK(HLOOKUP(A228,C212:L217,2,FALSE)),0,HLOOKUP(A228,C212:L217,2,FALSE) * (C206*B227+C207*C227+C208*D227+C209*E227+C210*F227))</f>
        <v>0</v>
      </c>
      <c r="C228" s="4">
        <f>IF(ISBLANK(HLOOKUP(A228,C212:L217,3,FALSE)),0,HLOOKUP(A228,C212:L217,3,FALSE) * (D206*B227+D207*C227+D208*D227+D209*E227+D210*F227))</f>
        <v>3.2150205761316867E-4</v>
      </c>
      <c r="D228" s="4">
        <f>IF(ISBLANK(HLOOKUP(A228,C212:L217,4,FALSE)),0,HLOOKUP(A228,C212:L217,4,FALSE) * (E206*B227+E207*C227+E208*D227+E209*E227+E210*F227))</f>
        <v>0</v>
      </c>
      <c r="E228" s="4">
        <f>IF(ISBLANK(HLOOKUP(A228,C212:L217,5,FALSE)),0,HLOOKUP(A228,C212:L217,5,FALSE) * (F206*B227+F207*C227+F208*D227+F209*E227+F210*F227))</f>
        <v>0</v>
      </c>
      <c r="F228" s="4">
        <f>IF(ISBLANK(HLOOKUP(A228,C212:L217,6,FALSE)),0,HLOOKUP(A228,C212:L217,6,FALSE) * (G206*B227+G207*C227+G208*D227+G209*E227+G210*F227))</f>
        <v>0</v>
      </c>
      <c r="G228" s="3">
        <f>IF(ISBLANK(HLOOKUP(A228,C212:L217,MATCH(G221,C205:G205,0)+1,FALSE)),0,HLOOKUP(A228,C212:L217,MATCH(G221,C205:G205,0)+1,FALSE))</f>
        <v>0</v>
      </c>
      <c r="H228" s="4">
        <f>IF(ISBLANK(HLOOKUP(A228,C212:L217,MATCH(H221,C205:G205,0)+1,FALSE)),0,HLOOKUP(A228,C212:L217,MATCH(H221,C205:G205,0)+1,FALSE))</f>
        <v>1</v>
      </c>
      <c r="I228" s="4">
        <f>IF(ISBLANK(HLOOKUP(A228,C212:L217,MATCH(I221,C205:G205,0)+1,FALSE)),0,HLOOKUP(A228,C212:L217,MATCH(I221,C205:G205,0)+1,FALSE))</f>
        <v>0</v>
      </c>
      <c r="J228" s="4">
        <f>IF(ISBLANK(HLOOKUP(A228,C212:L217,MATCH(J221,C205:G205,0)+1,FALSE)),0,HLOOKUP(A228,C212:L217,MATCH(J221,C205:G205,0)+1,FALSE))</f>
        <v>0</v>
      </c>
      <c r="K228" s="5">
        <f>IF(ISBLANK(HLOOKUP(A228,C212:L217,MATCH(K221,C205:G205,0)+1,FALSE)),0,HLOOKUP(A228,C212:L217,MATCH(K221,C205:G205,0)+1,FALSE))</f>
        <v>0</v>
      </c>
      <c r="L228" s="32" t="str">
        <f>INDEX(G221:K221,1,MATCH(MAX(G228:K228),G228:K228,0))</f>
        <v>'Z</v>
      </c>
      <c r="M228" s="21">
        <f>IF(AND(M221=A228, L228="'A"),1,0)</f>
        <v>0</v>
      </c>
      <c r="N228" s="17">
        <f>IF(AND(N221=A228, L228="'A"),1,0)</f>
        <v>0</v>
      </c>
      <c r="O228" s="17">
        <f>IF(AND(O221=A228, L228="'A"),1,0)</f>
        <v>0</v>
      </c>
      <c r="P228" s="17">
        <f>IF(AND(P221=A228, L228="'A"),1,0)</f>
        <v>0</v>
      </c>
      <c r="Q228" s="17">
        <f>IF(AND(Q221=A228, L228="'A"),1,0)</f>
        <v>0</v>
      </c>
      <c r="R228" s="17">
        <f>IF(AND(R221=A228, L228="'A"),1,0)</f>
        <v>0</v>
      </c>
      <c r="S228" s="17">
        <f>IF(AND(S221=A228, L228="'A"),1,0)</f>
        <v>0</v>
      </c>
      <c r="T228" s="17">
        <f>IF(AND(T221=A228, L228="'A"),1,0)</f>
        <v>0</v>
      </c>
      <c r="U228" s="17">
        <f>IF(AND(U221=A228, L228="'A"),1,0)</f>
        <v>0</v>
      </c>
      <c r="V228" s="22">
        <f>IF(AND(V221=A228, L228="'A"),1,0)</f>
        <v>0</v>
      </c>
      <c r="W228" s="21">
        <f>IF(AND(W221=A228, L228="'Z"),1,0)</f>
        <v>0</v>
      </c>
      <c r="X228" s="17">
        <f>IF(AND(X221=A228, L228="'Z"),1,0)</f>
        <v>1</v>
      </c>
      <c r="Y228" s="17">
        <f>IF(AND(Y221=A228, L228="'Z"),1,0)</f>
        <v>0</v>
      </c>
      <c r="Z228" s="17">
        <f>IF(AND(Z221=A228, L228="'Z"),1,0)</f>
        <v>0</v>
      </c>
      <c r="AA228" s="17">
        <f>IF(AND(AA221=A228, L228="'Z"),1,0)</f>
        <v>0</v>
      </c>
      <c r="AB228" s="17">
        <f>IF(AND(AB221=A228, L228="'Z"),1,0)</f>
        <v>0</v>
      </c>
      <c r="AC228" s="17">
        <f>IF(AND(AC221=A228, L228="'Z"),1,0)</f>
        <v>0</v>
      </c>
      <c r="AD228" s="17">
        <f>IF(AND(AD221=A228, L228="'Z"),1,0)</f>
        <v>0</v>
      </c>
      <c r="AE228" s="17">
        <f>IF(AND(AE221=A228, L228="'Z"),1,0)</f>
        <v>0</v>
      </c>
      <c r="AF228" s="22">
        <f>IF(AND(AF221=A228, L228="'Z"),1,0)</f>
        <v>0</v>
      </c>
      <c r="AG228" s="21">
        <f>IF(AND(AG221=A228, L228="'D"),1,0)</f>
        <v>0</v>
      </c>
      <c r="AH228" s="17">
        <f>IF(AND(AH221=A228, L228="'D"),1,0)</f>
        <v>0</v>
      </c>
      <c r="AI228" s="17">
        <f>IF(AND(AI221=A228, L228="'D"),1,0)</f>
        <v>0</v>
      </c>
      <c r="AJ228" s="17">
        <f>IF(AND(AJ221=A228, L228="'D"),1,0)</f>
        <v>0</v>
      </c>
      <c r="AK228" s="17">
        <f>IF(AND(AK221=A228, L228="'D"),1,0)</f>
        <v>0</v>
      </c>
      <c r="AL228" s="17">
        <f>IF(AND(AL221=A228, L228="'D"),1,0)</f>
        <v>0</v>
      </c>
      <c r="AM228" s="17">
        <f>IF(AND(AM221=A228, L228="'D"),1,0)</f>
        <v>0</v>
      </c>
      <c r="AN228" s="17">
        <f>IF(AND(AN221=A228, L228="'D"),1,0)</f>
        <v>0</v>
      </c>
      <c r="AO228" s="17">
        <f>IF(AND(AO221=A228, L228="'D"),1,0)</f>
        <v>0</v>
      </c>
      <c r="AP228" s="22">
        <f>IF(AND(AP221=A228, L228="'D"),1,0)</f>
        <v>0</v>
      </c>
      <c r="AQ228" s="21">
        <f>IF(AND(AQ221=A228, L228="'N"),1,0)</f>
        <v>0</v>
      </c>
      <c r="AR228" s="17">
        <f>IF(AND(AR221=A228, L228="'N"),1,0)</f>
        <v>0</v>
      </c>
      <c r="AS228" s="17">
        <f>IF(AND(AS221=A228, L228="'N"),1,0)</f>
        <v>0</v>
      </c>
      <c r="AT228" s="17">
        <f>IF(AND(AT221=A228, L228="'N"),1,0)</f>
        <v>0</v>
      </c>
      <c r="AU228" s="17">
        <f>IF(AND(AU221=A228, L228="'N"),1,0)</f>
        <v>0</v>
      </c>
      <c r="AV228" s="17">
        <f>IF(AND(AV221=A228, L228="'N"),1,0)</f>
        <v>0</v>
      </c>
      <c r="AW228" s="17">
        <f>IF(AND(AW221=A228, L228="'N"),1,0)</f>
        <v>0</v>
      </c>
      <c r="AX228" s="17">
        <f>IF(AND(AX221=A228, L228="'N"),1,0)</f>
        <v>0</v>
      </c>
      <c r="AY228" s="17">
        <f>IF(AND(AY221=A228, L228="'N"),1,0)</f>
        <v>0</v>
      </c>
      <c r="AZ228" s="22">
        <f>IF(AND(AZ221=A228, L228="'N"),1,0)</f>
        <v>0</v>
      </c>
      <c r="BA228" s="21">
        <f>IF(AND(BA221=A228, L228="'V"),1,0)</f>
        <v>0</v>
      </c>
      <c r="BB228" s="17">
        <f>IF(AND(BB221=A228, L228="'V"),1,0)</f>
        <v>0</v>
      </c>
      <c r="BC228" s="17">
        <f>IF(AND(BC221=A228, L228="'V"),1,0)</f>
        <v>0</v>
      </c>
      <c r="BD228" s="17">
        <f>IF(AND(BD221=A228, L228="'V"),1,0)</f>
        <v>0</v>
      </c>
      <c r="BE228" s="17">
        <f>IF(AND(BE221=A228, L228="'V"),1,0)</f>
        <v>0</v>
      </c>
      <c r="BF228" s="17">
        <f>IF(AND(BF221=A228, L228="'V"),1,0)</f>
        <v>0</v>
      </c>
      <c r="BG228" s="17">
        <f>IF(AND(BG221=A228, L228="'V"),1,0)</f>
        <v>0</v>
      </c>
      <c r="BH228" s="17">
        <f>IF(AND(BH221=A228, L228="'V"),1,0)</f>
        <v>0</v>
      </c>
      <c r="BI228" s="17">
        <f>IF(AND(BI221=A228, L228="'V"),1,0)</f>
        <v>0</v>
      </c>
      <c r="BJ228" s="22">
        <f>IF(AND(BJ221=A228, L228="'V"),1,0)</f>
        <v>0</v>
      </c>
      <c r="BK228" s="3">
        <f>IF(AND(L227="'A",BK221=L228),1,0)</f>
        <v>0</v>
      </c>
      <c r="BL228" s="4">
        <f>IF(AND(L227="'A",BL221=L228),1,0)</f>
        <v>0</v>
      </c>
      <c r="BM228" s="4">
        <f>IF(AND(L227="'A",BM221=L228),1,0)</f>
        <v>0</v>
      </c>
      <c r="BN228" s="4">
        <f>IF(AND(L227="'A",BN221=L228),1,0)</f>
        <v>0</v>
      </c>
      <c r="BO228" s="5">
        <f>IF(AND(L227="'A",BO221=L228),1,0)</f>
        <v>0</v>
      </c>
      <c r="BP228" s="3">
        <f>IF(AND(L227="'Z",BP221=L228),1,0)</f>
        <v>0</v>
      </c>
      <c r="BQ228" s="4">
        <f>IF(AND(L227="'Z",BQ221=L228),1,0)</f>
        <v>0</v>
      </c>
      <c r="BR228" s="4">
        <f>IF(AND(L227="'Z",BR221=L228),1,0)</f>
        <v>0</v>
      </c>
      <c r="BS228" s="4">
        <f>IF(AND(L227="'Z",BS221=L228),1,0)</f>
        <v>0</v>
      </c>
      <c r="BT228" s="5">
        <f>IF(AND(L227="'Z",BT221=L228),1,0)</f>
        <v>0</v>
      </c>
      <c r="BU228" s="3">
        <f>IF(AND(L227="'D",BU221=L228),1,0)</f>
        <v>0</v>
      </c>
      <c r="BV228" s="4">
        <f>IF(AND(L227="'D",BV221=L228),1,0)</f>
        <v>0</v>
      </c>
      <c r="BW228" s="4">
        <f>IF(AND(L227="'D",BW221=L228),1,0)</f>
        <v>0</v>
      </c>
      <c r="BX228" s="4">
        <f>IF(AND(L227="'D",BX221=L228),1,0)</f>
        <v>0</v>
      </c>
      <c r="BY228" s="5">
        <f>IF(AND(L227="'D",BY221=L228),1,0)</f>
        <v>0</v>
      </c>
      <c r="BZ228" s="3">
        <f>IF(AND(L227="'N",BZ221=L228),1,0)</f>
        <v>0</v>
      </c>
      <c r="CA228" s="4">
        <f>IF(AND(L227="'N",CA221=L228),1,0)</f>
        <v>1</v>
      </c>
      <c r="CB228" s="4">
        <f>IF(AND(L227="'N",CB221=L228),1,0)</f>
        <v>0</v>
      </c>
      <c r="CC228" s="4">
        <f>IF(AND(L227="'N",CC221=L228),1,0)</f>
        <v>0</v>
      </c>
      <c r="CD228" s="5">
        <f>IF(AND(L227="'N",CD221=L228),1,0)</f>
        <v>0</v>
      </c>
      <c r="CE228" s="3">
        <f>IF(AND(L227="'V",CE221=L228),1,0)</f>
        <v>0</v>
      </c>
      <c r="CF228" s="4">
        <f>IF(AND(L227="'V",CF221=L228),1,0)</f>
        <v>0</v>
      </c>
      <c r="CG228" s="4">
        <f>IF(AND(L227="'V",CG221=L228),1,0)</f>
        <v>0</v>
      </c>
      <c r="CH228" s="4">
        <f>IF(AND(L227="'V",CH221=L228),1,0)</f>
        <v>0</v>
      </c>
      <c r="CI228" s="5">
        <f>IF(AND(L227="'V",CI221=L228),1,0)</f>
        <v>0</v>
      </c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</row>
    <row r="229" spans="1:215">
      <c r="A229" s="16"/>
      <c r="B229" s="3"/>
      <c r="C229" s="4"/>
      <c r="D229" s="4"/>
      <c r="E229" s="4"/>
      <c r="F229" s="4"/>
      <c r="G229" s="3"/>
      <c r="H229" s="4"/>
      <c r="I229" s="4"/>
      <c r="J229" s="4"/>
      <c r="K229" s="5"/>
      <c r="L229" s="32"/>
      <c r="M229" s="21"/>
      <c r="N229" s="17"/>
      <c r="O229" s="17"/>
      <c r="P229" s="17"/>
      <c r="Q229" s="17"/>
      <c r="R229" s="17"/>
      <c r="S229" s="17"/>
      <c r="T229" s="17"/>
      <c r="U229" s="17"/>
      <c r="V229" s="22"/>
      <c r="W229" s="21"/>
      <c r="X229" s="17"/>
      <c r="Y229" s="17"/>
      <c r="Z229" s="17"/>
      <c r="AA229" s="17"/>
      <c r="AB229" s="17"/>
      <c r="AC229" s="17"/>
      <c r="AD229" s="17"/>
      <c r="AE229" s="17"/>
      <c r="AF229" s="22"/>
      <c r="AG229" s="21"/>
      <c r="AH229" s="17"/>
      <c r="AI229" s="17"/>
      <c r="AJ229" s="17"/>
      <c r="AK229" s="17"/>
      <c r="AL229" s="17"/>
      <c r="AM229" s="17"/>
      <c r="AN229" s="17"/>
      <c r="AO229" s="17"/>
      <c r="AP229" s="22"/>
      <c r="AQ229" s="21"/>
      <c r="AR229" s="17"/>
      <c r="AS229" s="17"/>
      <c r="AT229" s="17"/>
      <c r="AU229" s="17"/>
      <c r="AV229" s="17"/>
      <c r="AW229" s="17"/>
      <c r="AX229" s="17"/>
      <c r="AY229" s="17"/>
      <c r="AZ229" s="22"/>
      <c r="BA229" s="21"/>
      <c r="BB229" s="17"/>
      <c r="BC229" s="17"/>
      <c r="BD229" s="17"/>
      <c r="BE229" s="17"/>
      <c r="BF229" s="17"/>
      <c r="BG229" s="17"/>
      <c r="BH229" s="17"/>
      <c r="BI229" s="17"/>
      <c r="BJ229" s="22"/>
      <c r="BK229" s="3"/>
      <c r="BL229" s="4"/>
      <c r="BM229" s="4"/>
      <c r="BN229" s="4"/>
      <c r="BO229" s="5"/>
      <c r="BP229" s="3"/>
      <c r="BQ229" s="4"/>
      <c r="BR229" s="4"/>
      <c r="BS229" s="4"/>
      <c r="BT229" s="5"/>
      <c r="BU229" s="3"/>
      <c r="BV229" s="4"/>
      <c r="BW229" s="4"/>
      <c r="BX229" s="4"/>
      <c r="BY229" s="5"/>
      <c r="BZ229" s="3"/>
      <c r="CA229" s="4"/>
      <c r="CB229" s="4"/>
      <c r="CC229" s="4"/>
      <c r="CD229" s="5"/>
      <c r="CE229" s="3"/>
      <c r="CF229" s="4"/>
      <c r="CG229" s="4"/>
      <c r="CH229" s="4"/>
      <c r="CI229" s="5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</row>
    <row r="230" spans="1:215">
      <c r="A230" s="16" t="s">
        <v>5</v>
      </c>
      <c r="B230" s="3">
        <f>IF(ISBLANK(HLOOKUP(A230,C212:L217,2,FALSE)),0,HLOOKUP(A230,C212:L217,2,FALSE))</f>
        <v>1</v>
      </c>
      <c r="C230" s="4">
        <f>IF(ISBLANK(HLOOKUP(A230,C212:L217,3,FALSE)),0,HLOOKUP(A230,C212:L217,3,FALSE))</f>
        <v>0</v>
      </c>
      <c r="D230" s="4">
        <f>IF(ISBLANK(HLOOKUP(A230,C212:L217,4,FALSE)),0,HLOOKUP(A230,C212:L217,4,FALSE))</f>
        <v>0</v>
      </c>
      <c r="E230" s="4">
        <f>IF(ISBLANK(HLOOKUP(A230,C212:L217,5,FALSE)),0,HLOOKUP(A230,C212:L217,5,FALSE))</f>
        <v>0</v>
      </c>
      <c r="F230" s="4">
        <f>IF(ISBLANK(HLOOKUP(A230,C212:L217,6,FALSE)),0,HLOOKUP(A230,C212:L217,6,FALSE))</f>
        <v>0</v>
      </c>
      <c r="G230" s="3">
        <f>IF(ISBLANK(HLOOKUP(A230,C212:L217,MATCH(G221,C205:G205,0)+1,FALSE)),0,HLOOKUP(L231,C205:G210,MATCH(G221,C205:G205,0)+1,FALSE)*B230)</f>
        <v>1</v>
      </c>
      <c r="H230" s="4">
        <f>IF(ISBLANK(HLOOKUP(A230,C212:L217,MATCH(H221,C205:G205,0)+1,FALSE)),0,HLOOKUP(L231,C205:G210,MATCH(H221,C205:G205,0)+1,FALSE)*C230)</f>
        <v>0</v>
      </c>
      <c r="I230" s="4">
        <f>IF(ISBLANK(HLOOKUP(A230,C212:L217,MATCH(I221,C205:G205,0)+1,FALSE)),0,HLOOKUP(L231,C205:G210,MATCH(I221,C205:G205,0)+1,FALSE)*D230)</f>
        <v>0</v>
      </c>
      <c r="J230" s="4">
        <f>IF(ISBLANK(HLOOKUP(A230,C212:L217,MATCH(J221,C205:G205,0)+1,FALSE)),0,HLOOKUP(L231,C205:G210,MATCH(J221,C205:G205,0)+1,FALSE)*E230)</f>
        <v>0</v>
      </c>
      <c r="K230" s="5">
        <f>IF(ISBLANK(HLOOKUP(A230,C212:L217,MATCH(K221,C205:G205,0)+1,FALSE)),0,HLOOKUP(L231,C205:G210,MATCH(K221,C205:G205,0)+1,FALSE)*F230)</f>
        <v>0</v>
      </c>
      <c r="L230" s="32" t="str">
        <f>INDEX(G221:K221,1,MATCH(MAX(G230:K230),G230:K230,0))</f>
        <v>'A</v>
      </c>
      <c r="M230" s="21">
        <f>IF(AND(M221=A230, L230="'A"),1,0)</f>
        <v>1</v>
      </c>
      <c r="N230" s="17">
        <f>IF(AND(N221=A230, L230="'A"),1,0)</f>
        <v>0</v>
      </c>
      <c r="O230" s="17">
        <f>IF(AND(O221=A230, L230="'A"),1,0)</f>
        <v>0</v>
      </c>
      <c r="P230" s="17">
        <f>IF(AND(P221=A230, L230="'A"),1,0)</f>
        <v>0</v>
      </c>
      <c r="Q230" s="17">
        <f>IF(AND(Q221=A230, L230="'A"),1,0)</f>
        <v>0</v>
      </c>
      <c r="R230" s="17">
        <f>IF(AND(R221=A230, L230="'A"),1,0)</f>
        <v>0</v>
      </c>
      <c r="S230" s="17">
        <f>IF(AND(S221=A230, L230="'A"),1,0)</f>
        <v>0</v>
      </c>
      <c r="T230" s="17">
        <f>IF(AND(T221=A230, L230="'A"),1,0)</f>
        <v>0</v>
      </c>
      <c r="U230" s="17">
        <f>IF(AND(U221=A230, L230="'A"),1,0)</f>
        <v>0</v>
      </c>
      <c r="V230" s="22">
        <f>IF(AND(V221=A230, L230="'A"),1,0)</f>
        <v>0</v>
      </c>
      <c r="W230" s="21">
        <f>IF(AND(W221=A230, L230="'Z"),1,0)</f>
        <v>0</v>
      </c>
      <c r="X230" s="17">
        <f>IF(AND(X221=A230, L230="'Z"),1,0)</f>
        <v>0</v>
      </c>
      <c r="Y230" s="17">
        <f>IF(AND(Y221=A230, L230="'Z"),1,0)</f>
        <v>0</v>
      </c>
      <c r="Z230" s="17">
        <f>IF(AND(Z221=A230, L230="'Z"),1,0)</f>
        <v>0</v>
      </c>
      <c r="AA230" s="17">
        <f>IF(AND(AA221=A230, L230="'Z"),1,0)</f>
        <v>0</v>
      </c>
      <c r="AB230" s="17">
        <f>IF(AND(AB221=A230, L230="'Z"),1,0)</f>
        <v>0</v>
      </c>
      <c r="AC230" s="17">
        <f>IF(AND(AC221=A230, L230="'Z"),1,0)</f>
        <v>0</v>
      </c>
      <c r="AD230" s="17">
        <f>IF(AND(AD221=A230, L230="'Z"),1,0)</f>
        <v>0</v>
      </c>
      <c r="AE230" s="17">
        <f>IF(AND(AE221=A230, L230="'Z"),1,0)</f>
        <v>0</v>
      </c>
      <c r="AF230" s="22">
        <f>IF(AND(AF221=A230, L230="'Z"),1,0)</f>
        <v>0</v>
      </c>
      <c r="AG230" s="21">
        <f>IF(AND(AG221=A230, L230="'D"),1,0)</f>
        <v>0</v>
      </c>
      <c r="AH230" s="17">
        <f>IF(AND(AH221=A230, L230="'D"),1,0)</f>
        <v>0</v>
      </c>
      <c r="AI230" s="17">
        <f>IF(AND(AI221=A230, L230="'D"),1,0)</f>
        <v>0</v>
      </c>
      <c r="AJ230" s="17">
        <f>IF(AND(AJ221=A230, L230="'D"),1,0)</f>
        <v>0</v>
      </c>
      <c r="AK230" s="17">
        <f>IF(AND(AK221=A230, L230="'D"),1,0)</f>
        <v>0</v>
      </c>
      <c r="AL230" s="17">
        <f>IF(AND(AL221=A230, L230="'D"),1,0)</f>
        <v>0</v>
      </c>
      <c r="AM230" s="17">
        <f>IF(AND(AM221=A230, L230="'D"),1,0)</f>
        <v>0</v>
      </c>
      <c r="AN230" s="17">
        <f>IF(AND(AN221=A230, L230="'D"),1,0)</f>
        <v>0</v>
      </c>
      <c r="AO230" s="17">
        <f>IF(AND(AO221=A230, L230="'D"),1,0)</f>
        <v>0</v>
      </c>
      <c r="AP230" s="22">
        <f>IF(AND(AP221=A230, L230="'D"),1,0)</f>
        <v>0</v>
      </c>
      <c r="AQ230" s="21">
        <f>IF(AND(AQ221=A230, L230="'N"),1,0)</f>
        <v>0</v>
      </c>
      <c r="AR230" s="17">
        <f>IF(AND(AR221=A230, L230="'N"),1,0)</f>
        <v>0</v>
      </c>
      <c r="AS230" s="17">
        <f>IF(AND(AS221=A230, L230="'N"),1,0)</f>
        <v>0</v>
      </c>
      <c r="AT230" s="17">
        <f>IF(AND(AT221=A230, L230="'N"),1,0)</f>
        <v>0</v>
      </c>
      <c r="AU230" s="17">
        <f>IF(AND(AU221=A230, L230="'N"),1,0)</f>
        <v>0</v>
      </c>
      <c r="AV230" s="17">
        <f>IF(AND(AV221=A230, L230="'N"),1,0)</f>
        <v>0</v>
      </c>
      <c r="AW230" s="17">
        <f>IF(AND(AW221=A230, L230="'N"),1,0)</f>
        <v>0</v>
      </c>
      <c r="AX230" s="17">
        <f>IF(AND(AX221=A230, L230="'N"),1,0)</f>
        <v>0</v>
      </c>
      <c r="AY230" s="17">
        <f>IF(AND(AY221=A230, L230="'N"),1,0)</f>
        <v>0</v>
      </c>
      <c r="AZ230" s="22">
        <f>IF(AND(AZ221=A230, L230="'N"),1,0)</f>
        <v>0</v>
      </c>
      <c r="BA230" s="21">
        <f>IF(AND(BA221=A230, L230="'V"),1,0)</f>
        <v>0</v>
      </c>
      <c r="BB230" s="17">
        <f>IF(AND(BB221=A230, L230="'V"),1,0)</f>
        <v>0</v>
      </c>
      <c r="BC230" s="17">
        <f>IF(AND(BC221=A230, L230="'V"),1,0)</f>
        <v>0</v>
      </c>
      <c r="BD230" s="17">
        <f>IF(AND(BD221=A230, L230="'V"),1,0)</f>
        <v>0</v>
      </c>
      <c r="BE230" s="17">
        <f>IF(AND(BE221=A230, L230="'V"),1,0)</f>
        <v>0</v>
      </c>
      <c r="BF230" s="17">
        <f>IF(AND(BF221=A230, L230="'V"),1,0)</f>
        <v>0</v>
      </c>
      <c r="BG230" s="17">
        <f>IF(AND(BG221=A230, L230="'V"),1,0)</f>
        <v>0</v>
      </c>
      <c r="BH230" s="17">
        <f>IF(AND(BH221=A230, L230="'V"),1,0)</f>
        <v>0</v>
      </c>
      <c r="BI230" s="17">
        <f>IF(AND(BI221=A230, L230="'V"),1,0)</f>
        <v>0</v>
      </c>
      <c r="BJ230" s="22">
        <f>IF(AND(BJ221=A230, L230="'V"),1,0)</f>
        <v>0</v>
      </c>
      <c r="BK230" s="3">
        <f>IF(AND(L229="'A",BK221=L230),1,0)</f>
        <v>0</v>
      </c>
      <c r="BL230" s="4">
        <f>IF(AND(L229="'A",BL221=L230),1,0)</f>
        <v>0</v>
      </c>
      <c r="BM230" s="4">
        <f>IF(AND(L229="'A",BM221=L230),1,0)</f>
        <v>0</v>
      </c>
      <c r="BN230" s="4">
        <f>IF(AND(L229="'A",BN221=L230),1,0)</f>
        <v>0</v>
      </c>
      <c r="BO230" s="5">
        <f>IF(AND(L229="'A",BO221=L230),1,0)</f>
        <v>0</v>
      </c>
      <c r="BP230" s="3">
        <f>IF(AND(L229="'Z",BP221=L230),1,0)</f>
        <v>0</v>
      </c>
      <c r="BQ230" s="4">
        <f>IF(AND(L229="'Z",BQ221=L230),1,0)</f>
        <v>0</v>
      </c>
      <c r="BR230" s="4">
        <f>IF(AND(L229="'Z",BR221=L230),1,0)</f>
        <v>0</v>
      </c>
      <c r="BS230" s="4">
        <f>IF(AND(L229="'Z",BS221=L230),1,0)</f>
        <v>0</v>
      </c>
      <c r="BT230" s="5">
        <f>IF(AND(L229="'Z",BT221=L230),1,0)</f>
        <v>0</v>
      </c>
      <c r="BU230" s="3">
        <f>IF(AND(L229="'D",BU221=L230),1,0)</f>
        <v>0</v>
      </c>
      <c r="BV230" s="4">
        <f>IF(AND(L229="'D",BV221=L230),1,0)</f>
        <v>0</v>
      </c>
      <c r="BW230" s="4">
        <f>IF(AND(L229="'D",BW221=L230),1,0)</f>
        <v>0</v>
      </c>
      <c r="BX230" s="4">
        <f>IF(AND(L229="'D",BX221=L230),1,0)</f>
        <v>0</v>
      </c>
      <c r="BY230" s="5">
        <f>IF(AND(L229="'D",BY221=L230),1,0)</f>
        <v>0</v>
      </c>
      <c r="BZ230" s="3">
        <f>IF(AND(L229="'N",BZ221=L230),1,0)</f>
        <v>0</v>
      </c>
      <c r="CA230" s="4">
        <f>IF(AND(L229="'N",CA221=L230),1,0)</f>
        <v>0</v>
      </c>
      <c r="CB230" s="4">
        <f>IF(AND(L229="'N",CB221=L230),1,0)</f>
        <v>0</v>
      </c>
      <c r="CC230" s="4">
        <f>IF(AND(L229="'N",CC221=L230),1,0)</f>
        <v>0</v>
      </c>
      <c r="CD230" s="5">
        <f>IF(AND(L229="'N",CD221=L230),1,0)</f>
        <v>0</v>
      </c>
      <c r="CE230" s="3">
        <f>IF(AND(L229="'V",CE221=L230),1,0)</f>
        <v>0</v>
      </c>
      <c r="CF230" s="4">
        <f>IF(AND(L229="'V",CF221=L230),1,0)</f>
        <v>0</v>
      </c>
      <c r="CG230" s="4">
        <f>IF(AND(L229="'V",CG221=L230),1,0)</f>
        <v>0</v>
      </c>
      <c r="CH230" s="4">
        <f>IF(AND(L229="'V",CH221=L230),1,0)</f>
        <v>0</v>
      </c>
      <c r="CI230" s="5">
        <f>IF(AND(L229="'V",CI221=L230),1,0)</f>
        <v>0</v>
      </c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</row>
    <row r="231" spans="1:215">
      <c r="A231" s="16" t="s">
        <v>14</v>
      </c>
      <c r="B231" s="3">
        <f>IF(ISBLANK(HLOOKUP(A231,C212:L217,2,FALSE)),0,HLOOKUP(A231,C212:L217,2,FALSE) * (C206*B230+C207*C230+C208*D230+C209*E230+C210*F230))</f>
        <v>0</v>
      </c>
      <c r="C231" s="4">
        <f>IF(ISBLANK(HLOOKUP(A231,C212:L217,3,FALSE)),0,HLOOKUP(A231,C212:L217,3,FALSE) * (D206*B230+D207*C230+D208*D230+D209*E230+D210*F230))</f>
        <v>0</v>
      </c>
      <c r="D231" s="4">
        <f>IF(ISBLANK(HLOOKUP(A231,C212:L217,4,FALSE)),0,HLOOKUP(A231,C212:L217,4,FALSE) * (E206*B230+E207*C230+E208*D230+E209*E230+E210*F230))</f>
        <v>0.83333333333333337</v>
      </c>
      <c r="E231" s="4">
        <f>IF(ISBLANK(HLOOKUP(A231,C212:L217,5,FALSE)),0,HLOOKUP(A231,C212:L217,5,FALSE) * (F206*B230+F207*C230+F208*D230+F209*E230+F210*F230))</f>
        <v>0</v>
      </c>
      <c r="F231" s="4">
        <f>IF(ISBLANK(HLOOKUP(A231,C212:L217,6,FALSE)),0,HLOOKUP(A231,C212:L217,6,FALSE) * (G206*B230+G207*C230+G208*D230+G209*E230+G210*F230))</f>
        <v>0</v>
      </c>
      <c r="G231" s="3">
        <f>IF(ISBLANK(HLOOKUP(A231,C212:L217,MATCH(G221,C205:G205,0)+1,FALSE)),0,HLOOKUP(L232,C205:G210,MATCH(G221,C205:G205,0)+1,FALSE)*B231)</f>
        <v>0</v>
      </c>
      <c r="H231" s="4">
        <f>IF(ISBLANK(HLOOKUP(A231,C212:L217,MATCH(H221,C205:G205,0)+1,FALSE)),0,HLOOKUP(L232,C205:G210,MATCH(H221,C205:G205,0)+1,FALSE)*C231)</f>
        <v>0</v>
      </c>
      <c r="I231" s="4">
        <f>IF(ISBLANK(HLOOKUP(A231,C212:L217,MATCH(I221,C205:G205,0)+1,FALSE)),0,HLOOKUP(L232,C205:G210,MATCH(I221,C205:G205,0)+1,FALSE)*D231)</f>
        <v>0.83333333333333337</v>
      </c>
      <c r="J231" s="4">
        <f>IF(ISBLANK(HLOOKUP(A231,C212:L217,MATCH(J221,C205:G205,0)+1,FALSE)),0,HLOOKUP(L232,C205:G210,MATCH(J221,C205:G205,0)+1,FALSE)*E231)</f>
        <v>0</v>
      </c>
      <c r="K231" s="5">
        <f>IF(ISBLANK(HLOOKUP(A231,C212:L217,MATCH(K221,C205:G205,0)+1,FALSE)),0,HLOOKUP(L232,C205:G210,MATCH(K221,C205:G205,0)+1,FALSE)*F231)</f>
        <v>0</v>
      </c>
      <c r="L231" s="32" t="str">
        <f>INDEX(G221:K221,1,MATCH(MAX(G231:K231),G231:K231,0))</f>
        <v>'D</v>
      </c>
      <c r="M231" s="21">
        <f>IF(AND(M221=A231, L231="'A"),1,0)</f>
        <v>0</v>
      </c>
      <c r="N231" s="17">
        <f>IF(AND(N221=A231, L231="'A"),1,0)</f>
        <v>0</v>
      </c>
      <c r="O231" s="17">
        <f>IF(AND(O221=A231, L231="'A"),1,0)</f>
        <v>0</v>
      </c>
      <c r="P231" s="17">
        <f>IF(AND(P221=A231, L231="'A"),1,0)</f>
        <v>0</v>
      </c>
      <c r="Q231" s="17">
        <f>IF(AND(Q221=A231, L231="'A"),1,0)</f>
        <v>0</v>
      </c>
      <c r="R231" s="17">
        <f>IF(AND(R221=A231, L231="'A"),1,0)</f>
        <v>0</v>
      </c>
      <c r="S231" s="17">
        <f>IF(AND(S221=A231, L231="'A"),1,0)</f>
        <v>0</v>
      </c>
      <c r="T231" s="17">
        <f>IF(AND(T221=A231, L231="'A"),1,0)</f>
        <v>0</v>
      </c>
      <c r="U231" s="17">
        <f>IF(AND(U221=A231, L231="'A"),1,0)</f>
        <v>0</v>
      </c>
      <c r="V231" s="22">
        <f>IF(AND(V221=A231, L231="'A"),1,0)</f>
        <v>0</v>
      </c>
      <c r="W231" s="21">
        <f>IF(AND(W221=A231, L231="'Z"),1,0)</f>
        <v>0</v>
      </c>
      <c r="X231" s="17">
        <f>IF(AND(X221=A231, L231="'Z"),1,0)</f>
        <v>0</v>
      </c>
      <c r="Y231" s="17">
        <f>IF(AND(Y221=A231, L231="'Z"),1,0)</f>
        <v>0</v>
      </c>
      <c r="Z231" s="17">
        <f>IF(AND(Z221=A231, L231="'Z"),1,0)</f>
        <v>0</v>
      </c>
      <c r="AA231" s="17">
        <f>IF(AND(AA221=A231, L231="'Z"),1,0)</f>
        <v>0</v>
      </c>
      <c r="AB231" s="17">
        <f>IF(AND(AB221=A231, L231="'Z"),1,0)</f>
        <v>0</v>
      </c>
      <c r="AC231" s="17">
        <f>IF(AND(AC221=A231, L231="'Z"),1,0)</f>
        <v>0</v>
      </c>
      <c r="AD231" s="17">
        <f>IF(AND(AD221=A231, L231="'Z"),1,0)</f>
        <v>0</v>
      </c>
      <c r="AE231" s="17">
        <f>IF(AND(AE221=A231, L231="'Z"),1,0)</f>
        <v>0</v>
      </c>
      <c r="AF231" s="22">
        <f>IF(AND(AF221=A231, L231="'Z"),1,0)</f>
        <v>0</v>
      </c>
      <c r="AG231" s="21">
        <f>IF(AND(AG221=A231, L231="'D"),1,0)</f>
        <v>0</v>
      </c>
      <c r="AH231" s="17">
        <f>IF(AND(AH221=A231, L231="'D"),1,0)</f>
        <v>0</v>
      </c>
      <c r="AI231" s="17">
        <f>IF(AND(AI221=A231, L231="'D"),1,0)</f>
        <v>0</v>
      </c>
      <c r="AJ231" s="17">
        <f>IF(AND(AJ221=A231, L231="'D"),1,0)</f>
        <v>0</v>
      </c>
      <c r="AK231" s="17">
        <f>IF(AND(AK221=A231, L231="'D"),1,0)</f>
        <v>0</v>
      </c>
      <c r="AL231" s="17">
        <f>IF(AND(AL221=A231, L231="'D"),1,0)</f>
        <v>0</v>
      </c>
      <c r="AM231" s="17">
        <f>IF(AND(AM221=A231, L231="'D"),1,0)</f>
        <v>0</v>
      </c>
      <c r="AN231" s="17">
        <f>IF(AND(AN221=A231, L231="'D"),1,0)</f>
        <v>0</v>
      </c>
      <c r="AO231" s="17">
        <f>IF(AND(AO221=A231, L231="'D"),1,0)</f>
        <v>0</v>
      </c>
      <c r="AP231" s="22">
        <f>IF(AND(AP221=A231, L231="'D"),1,0)</f>
        <v>1</v>
      </c>
      <c r="AQ231" s="21">
        <f>IF(AND(AQ221=A231, L231="'N"),1,0)</f>
        <v>0</v>
      </c>
      <c r="AR231" s="17">
        <f>IF(AND(AR221=A231, L231="'N"),1,0)</f>
        <v>0</v>
      </c>
      <c r="AS231" s="17">
        <f>IF(AND(AS221=A231, L231="'N"),1,0)</f>
        <v>0</v>
      </c>
      <c r="AT231" s="17">
        <f>IF(AND(AT221=A231, L231="'N"),1,0)</f>
        <v>0</v>
      </c>
      <c r="AU231" s="17">
        <f>IF(AND(AU221=A231, L231="'N"),1,0)</f>
        <v>0</v>
      </c>
      <c r="AV231" s="17">
        <f>IF(AND(AV221=A231, L231="'N"),1,0)</f>
        <v>0</v>
      </c>
      <c r="AW231" s="17">
        <f>IF(AND(AW221=A231, L231="'N"),1,0)</f>
        <v>0</v>
      </c>
      <c r="AX231" s="17">
        <f>IF(AND(AX221=A231, L231="'N"),1,0)</f>
        <v>0</v>
      </c>
      <c r="AY231" s="17">
        <f>IF(AND(AY221=A231, L231="'N"),1,0)</f>
        <v>0</v>
      </c>
      <c r="AZ231" s="22">
        <f>IF(AND(AZ221=A231, L231="'N"),1,0)</f>
        <v>0</v>
      </c>
      <c r="BA231" s="21">
        <f>IF(AND(BA221=A231, L231="'V"),1,0)</f>
        <v>0</v>
      </c>
      <c r="BB231" s="17">
        <f>IF(AND(BB221=A231, L231="'V"),1,0)</f>
        <v>0</v>
      </c>
      <c r="BC231" s="17">
        <f>IF(AND(BC221=A231, L231="'V"),1,0)</f>
        <v>0</v>
      </c>
      <c r="BD231" s="17">
        <f>IF(AND(BD221=A231, L231="'V"),1,0)</f>
        <v>0</v>
      </c>
      <c r="BE231" s="17">
        <f>IF(AND(BE221=A231, L231="'V"),1,0)</f>
        <v>0</v>
      </c>
      <c r="BF231" s="17">
        <f>IF(AND(BF221=A231, L231="'V"),1,0)</f>
        <v>0</v>
      </c>
      <c r="BG231" s="17">
        <f>IF(AND(BG221=A231, L231="'V"),1,0)</f>
        <v>0</v>
      </c>
      <c r="BH231" s="17">
        <f>IF(AND(BH221=A231, L231="'V"),1,0)</f>
        <v>0</v>
      </c>
      <c r="BI231" s="17">
        <f>IF(AND(BI221=A231, L231="'V"),1,0)</f>
        <v>0</v>
      </c>
      <c r="BJ231" s="22">
        <f>IF(AND(BJ221=A231, L231="'V"),1,0)</f>
        <v>0</v>
      </c>
      <c r="BK231" s="3">
        <f>IF(AND(L230="'A",BK221=L231),1,0)</f>
        <v>0</v>
      </c>
      <c r="BL231" s="4">
        <f>IF(AND(L230="'A",BL221=L231),1,0)</f>
        <v>0</v>
      </c>
      <c r="BM231" s="4">
        <f>IF(AND(L230="'A",BM221=L231),1,0)</f>
        <v>1</v>
      </c>
      <c r="BN231" s="4">
        <f>IF(AND(L230="'A",BN221=L231),1,0)</f>
        <v>0</v>
      </c>
      <c r="BO231" s="5">
        <f>IF(AND(L230="'A",BO221=L231),1,0)</f>
        <v>0</v>
      </c>
      <c r="BP231" s="3">
        <f>IF(AND(L230="'Z",BP221=L231),1,0)</f>
        <v>0</v>
      </c>
      <c r="BQ231" s="4">
        <f>IF(AND(L230="'Z",BQ221=L231),1,0)</f>
        <v>0</v>
      </c>
      <c r="BR231" s="4">
        <f>IF(AND(L230="'Z",BR221=L231),1,0)</f>
        <v>0</v>
      </c>
      <c r="BS231" s="4">
        <f>IF(AND(L230="'Z",BS221=L231),1,0)</f>
        <v>0</v>
      </c>
      <c r="BT231" s="5">
        <f>IF(AND(L230="'Z",BT221=L231),1,0)</f>
        <v>0</v>
      </c>
      <c r="BU231" s="3">
        <f>IF(AND(L230="'D",BU221=L231),1,0)</f>
        <v>0</v>
      </c>
      <c r="BV231" s="4">
        <f>IF(AND(L230="'D",BV221=L231),1,0)</f>
        <v>0</v>
      </c>
      <c r="BW231" s="4">
        <f>IF(AND(L230="'D",BW221=L231),1,0)</f>
        <v>0</v>
      </c>
      <c r="BX231" s="4">
        <f>IF(AND(L230="'D",BX221=L231),1,0)</f>
        <v>0</v>
      </c>
      <c r="BY231" s="5">
        <f>IF(AND(L230="'D",BY221=L231),1,0)</f>
        <v>0</v>
      </c>
      <c r="BZ231" s="3">
        <f>IF(AND(L230="'N",BZ221=L231),1,0)</f>
        <v>0</v>
      </c>
      <c r="CA231" s="4">
        <f>IF(AND(L230="'N",CA221=L231),1,0)</f>
        <v>0</v>
      </c>
      <c r="CB231" s="4">
        <f>IF(AND(L230="'N",CB221=L231),1,0)</f>
        <v>0</v>
      </c>
      <c r="CC231" s="4">
        <f>IF(AND(L230="'N",CC221=L231),1,0)</f>
        <v>0</v>
      </c>
      <c r="CD231" s="5">
        <f>IF(AND(L230="'N",CD221=L231),1,0)</f>
        <v>0</v>
      </c>
      <c r="CE231" s="3">
        <f>IF(AND(L230="'V",CE221=L231),1,0)</f>
        <v>0</v>
      </c>
      <c r="CF231" s="4">
        <f>IF(AND(L230="'V",CF221=L231),1,0)</f>
        <v>0</v>
      </c>
      <c r="CG231" s="4">
        <f>IF(AND(L230="'V",CG221=L231),1,0)</f>
        <v>0</v>
      </c>
      <c r="CH231" s="4">
        <f>IF(AND(L230="'V",CH221=L231),1,0)</f>
        <v>0</v>
      </c>
      <c r="CI231" s="5">
        <f>IF(AND(L230="'V",CI221=L231),1,0)</f>
        <v>0</v>
      </c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</row>
    <row r="232" spans="1:215">
      <c r="A232" s="16" t="s">
        <v>9</v>
      </c>
      <c r="B232" s="3">
        <f>IF(ISBLANK(HLOOKUP(A232,C212:L217,2,FALSE)),0,HLOOKUP(A232,C212:L217,2,FALSE) * (C206*B231+C207*C231+C208*D231+C209*E231+C210*F231))</f>
        <v>0</v>
      </c>
      <c r="C232" s="4">
        <f>IF(ISBLANK(HLOOKUP(A232,C212:L217,3,FALSE)),0,HLOOKUP(A232,C212:L217,3,FALSE) * (D206*B231+D207*C231+D208*D231+D209*E231+D210*F231))</f>
        <v>0</v>
      </c>
      <c r="D232" s="4">
        <f>IF(ISBLANK(HLOOKUP(A232,C212:L217,4,FALSE)),0,HLOOKUP(A232,C212:L217,4,FALSE) * (E206*B231+E207*C231+E208*D231+E209*E231+E210*F231))</f>
        <v>0</v>
      </c>
      <c r="E232" s="4">
        <f>IF(ISBLANK(HLOOKUP(A232,C212:L217,5,FALSE)),0,HLOOKUP(A232,C212:L217,5,FALSE) * (F206*B231+F207*C231+F208*D231+F209*E231+F210*F231))</f>
        <v>0.41666666666666669</v>
      </c>
      <c r="F232" s="4">
        <f>IF(ISBLANK(HLOOKUP(A232,C212:L217,6,FALSE)),0,HLOOKUP(A232,C212:L217,6,FALSE) * (G206*B231+G207*C231+G208*D231+G209*E231+G210*F231))</f>
        <v>0</v>
      </c>
      <c r="G232" s="3">
        <f>IF(ISBLANK(HLOOKUP(A232,C212:L217,MATCH(G221,C205:G205,0)+1,FALSE)),0,HLOOKUP(L233,C205:G210,MATCH(G221,C205:G205,0)+1,FALSE)*B232)</f>
        <v>0</v>
      </c>
      <c r="H232" s="4">
        <f>IF(ISBLANK(HLOOKUP(A232,C212:L217,MATCH(H221,C205:G205,0)+1,FALSE)),0,HLOOKUP(L233,C205:G210,MATCH(H221,C205:G205,0)+1,FALSE)*C232)</f>
        <v>0</v>
      </c>
      <c r="I232" s="4">
        <f>IF(ISBLANK(HLOOKUP(A232,C212:L217,MATCH(I221,C205:G205,0)+1,FALSE)),0,HLOOKUP(L233,C205:G210,MATCH(I221,C205:G205,0)+1,FALSE)*D232)</f>
        <v>0</v>
      </c>
      <c r="J232" s="4">
        <f>IF(ISBLANK(HLOOKUP(A232,C212:L217,MATCH(J221,C205:G205,0)+1,FALSE)),0,HLOOKUP(L233,C205:G210,MATCH(J221,C205:G205,0)+1,FALSE)*E232)</f>
        <v>0.27777777777777779</v>
      </c>
      <c r="K232" s="5">
        <f>IF(ISBLANK(HLOOKUP(A232,C212:L217,MATCH(K221,C205:G205,0)+1,FALSE)),0,HLOOKUP(L233,C205:G210,MATCH(K221,C205:G205,0)+1,FALSE)*F232)</f>
        <v>0</v>
      </c>
      <c r="L232" s="32" t="str">
        <f>INDEX(G221:K221,1,MATCH(MAX(G232:K232),G232:K232,0))</f>
        <v>'N</v>
      </c>
      <c r="M232" s="21">
        <f>IF(AND(M221=A232, L232="'A"),1,0)</f>
        <v>0</v>
      </c>
      <c r="N232" s="17">
        <f>IF(AND(N221=A232, L232="'A"),1,0)</f>
        <v>0</v>
      </c>
      <c r="O232" s="17">
        <f>IF(AND(O221=A232, L232="'A"),1,0)</f>
        <v>0</v>
      </c>
      <c r="P232" s="17">
        <f>IF(AND(P221=A232, L232="'A"),1,0)</f>
        <v>0</v>
      </c>
      <c r="Q232" s="17">
        <f>IF(AND(Q221=A232, L232="'A"),1,0)</f>
        <v>0</v>
      </c>
      <c r="R232" s="17">
        <f>IF(AND(R221=A232, L232="'A"),1,0)</f>
        <v>0</v>
      </c>
      <c r="S232" s="17">
        <f>IF(AND(S221=A232, L232="'A"),1,0)</f>
        <v>0</v>
      </c>
      <c r="T232" s="17">
        <f>IF(AND(T221=A232, L232="'A"),1,0)</f>
        <v>0</v>
      </c>
      <c r="U232" s="17">
        <f>IF(AND(U221=A232, L232="'A"),1,0)</f>
        <v>0</v>
      </c>
      <c r="V232" s="22">
        <f>IF(AND(V221=A232, L232="'A"),1,0)</f>
        <v>0</v>
      </c>
      <c r="W232" s="21">
        <f>IF(AND(W221=A232, L232="'Z"),1,0)</f>
        <v>0</v>
      </c>
      <c r="X232" s="17">
        <f>IF(AND(X221=A232, L232="'Z"),1,0)</f>
        <v>0</v>
      </c>
      <c r="Y232" s="17">
        <f>IF(AND(Y221=A232, L232="'Z"),1,0)</f>
        <v>0</v>
      </c>
      <c r="Z232" s="17">
        <f>IF(AND(Z221=A232, L232="'Z"),1,0)</f>
        <v>0</v>
      </c>
      <c r="AA232" s="17">
        <f>IF(AND(AA221=A232, L232="'Z"),1,0)</f>
        <v>0</v>
      </c>
      <c r="AB232" s="17">
        <f>IF(AND(AB221=A232, L232="'Z"),1,0)</f>
        <v>0</v>
      </c>
      <c r="AC232" s="17">
        <f>IF(AND(AC221=A232, L232="'Z"),1,0)</f>
        <v>0</v>
      </c>
      <c r="AD232" s="17">
        <f>IF(AND(AD221=A232, L232="'Z"),1,0)</f>
        <v>0</v>
      </c>
      <c r="AE232" s="17">
        <f>IF(AND(AE221=A232, L232="'Z"),1,0)</f>
        <v>0</v>
      </c>
      <c r="AF232" s="22">
        <f>IF(AND(AF221=A232, L232="'Z"),1,0)</f>
        <v>0</v>
      </c>
      <c r="AG232" s="21">
        <f>IF(AND(AG221=A232, L232="'D"),1,0)</f>
        <v>0</v>
      </c>
      <c r="AH232" s="17">
        <f>IF(AND(AH221=A232, L232="'D"),1,0)</f>
        <v>0</v>
      </c>
      <c r="AI232" s="17">
        <f>IF(AND(AI221=A232, L232="'D"),1,0)</f>
        <v>0</v>
      </c>
      <c r="AJ232" s="17">
        <f>IF(AND(AJ221=A232, L232="'D"),1,0)</f>
        <v>0</v>
      </c>
      <c r="AK232" s="17">
        <f>IF(AND(AK221=A232, L232="'D"),1,0)</f>
        <v>0</v>
      </c>
      <c r="AL232" s="17">
        <f>IF(AND(AL221=A232, L232="'D"),1,0)</f>
        <v>0</v>
      </c>
      <c r="AM232" s="17">
        <f>IF(AND(AM221=A232, L232="'D"),1,0)</f>
        <v>0</v>
      </c>
      <c r="AN232" s="17">
        <f>IF(AND(AN221=A232, L232="'D"),1,0)</f>
        <v>0</v>
      </c>
      <c r="AO232" s="17">
        <f>IF(AND(AO221=A232, L232="'D"),1,0)</f>
        <v>0</v>
      </c>
      <c r="AP232" s="22">
        <f>IF(AND(AP221=A232, L232="'D"),1,0)</f>
        <v>0</v>
      </c>
      <c r="AQ232" s="21">
        <f>IF(AND(AQ221=A232, L232="'N"),1,0)</f>
        <v>0</v>
      </c>
      <c r="AR232" s="17">
        <f>IF(AND(AR221=A232, L232="'N"),1,0)</f>
        <v>0</v>
      </c>
      <c r="AS232" s="17">
        <f>IF(AND(AS221=A232, L232="'N"),1,0)</f>
        <v>0</v>
      </c>
      <c r="AT232" s="17">
        <f>IF(AND(AT221=A232, L232="'N"),1,0)</f>
        <v>0</v>
      </c>
      <c r="AU232" s="17">
        <f>IF(AND(AU221=A232, L232="'N"),1,0)</f>
        <v>1</v>
      </c>
      <c r="AV232" s="17">
        <f>IF(AND(AV221=A232, L232="'N"),1,0)</f>
        <v>0</v>
      </c>
      <c r="AW232" s="17">
        <f>IF(AND(AW221=A232, L232="'N"),1,0)</f>
        <v>0</v>
      </c>
      <c r="AX232" s="17">
        <f>IF(AND(AX221=A232, L232="'N"),1,0)</f>
        <v>0</v>
      </c>
      <c r="AY232" s="17">
        <f>IF(AND(AY221=A232, L232="'N"),1,0)</f>
        <v>0</v>
      </c>
      <c r="AZ232" s="22">
        <f>IF(AND(AZ221=A232, L232="'N"),1,0)</f>
        <v>0</v>
      </c>
      <c r="BA232" s="21">
        <f>IF(AND(BA221=A232, L232="'V"),1,0)</f>
        <v>0</v>
      </c>
      <c r="BB232" s="17">
        <f>IF(AND(BB221=A232, L232="'V"),1,0)</f>
        <v>0</v>
      </c>
      <c r="BC232" s="17">
        <f>IF(AND(BC221=A232, L232="'V"),1,0)</f>
        <v>0</v>
      </c>
      <c r="BD232" s="17">
        <f>IF(AND(BD221=A232, L232="'V"),1,0)</f>
        <v>0</v>
      </c>
      <c r="BE232" s="17">
        <f>IF(AND(BE221=A232, L232="'V"),1,0)</f>
        <v>0</v>
      </c>
      <c r="BF232" s="17">
        <f>IF(AND(BF221=A232, L232="'V"),1,0)</f>
        <v>0</v>
      </c>
      <c r="BG232" s="17">
        <f>IF(AND(BG221=A232, L232="'V"),1,0)</f>
        <v>0</v>
      </c>
      <c r="BH232" s="17">
        <f>IF(AND(BH221=A232, L232="'V"),1,0)</f>
        <v>0</v>
      </c>
      <c r="BI232" s="17">
        <f>IF(AND(BI221=A232, L232="'V"),1,0)</f>
        <v>0</v>
      </c>
      <c r="BJ232" s="22">
        <f>IF(AND(BJ221=A232, L232="'V"),1,0)</f>
        <v>0</v>
      </c>
      <c r="BK232" s="3">
        <f>IF(AND(L231="'A",BK221=L232),1,0)</f>
        <v>0</v>
      </c>
      <c r="BL232" s="4">
        <f>IF(AND(L231="'A",BL221=L232),1,0)</f>
        <v>0</v>
      </c>
      <c r="BM232" s="4">
        <f>IF(AND(L231="'A",BM221=L232),1,0)</f>
        <v>0</v>
      </c>
      <c r="BN232" s="4">
        <f>IF(AND(L231="'A",BN221=L232),1,0)</f>
        <v>0</v>
      </c>
      <c r="BO232" s="5">
        <f>IF(AND(L231="'A",BO221=L232),1,0)</f>
        <v>0</v>
      </c>
      <c r="BP232" s="3">
        <f>IF(AND(L231="'Z",BP221=L232),1,0)</f>
        <v>0</v>
      </c>
      <c r="BQ232" s="4">
        <f>IF(AND(L231="'Z",BQ221=L232),1,0)</f>
        <v>0</v>
      </c>
      <c r="BR232" s="4">
        <f>IF(AND(L231="'Z",BR221=L232),1,0)</f>
        <v>0</v>
      </c>
      <c r="BS232" s="4">
        <f>IF(AND(L231="'Z",BS221=L232),1,0)</f>
        <v>0</v>
      </c>
      <c r="BT232" s="5">
        <f>IF(AND(L231="'Z",BT221=L232),1,0)</f>
        <v>0</v>
      </c>
      <c r="BU232" s="3">
        <f>IF(AND(L231="'D",BU221=L232),1,0)</f>
        <v>0</v>
      </c>
      <c r="BV232" s="4">
        <f>IF(AND(L231="'D",BV221=L232),1,0)</f>
        <v>0</v>
      </c>
      <c r="BW232" s="4">
        <f>IF(AND(L231="'D",BW221=L232),1,0)</f>
        <v>0</v>
      </c>
      <c r="BX232" s="4">
        <f>IF(AND(L231="'D",BX221=L232),1,0)</f>
        <v>1</v>
      </c>
      <c r="BY232" s="5">
        <f>IF(AND(L231="'D",BY221=L232),1,0)</f>
        <v>0</v>
      </c>
      <c r="BZ232" s="3">
        <f>IF(AND(L231="'N",BZ221=L232),1,0)</f>
        <v>0</v>
      </c>
      <c r="CA232" s="4">
        <f>IF(AND(L231="'N",CA221=L232),1,0)</f>
        <v>0</v>
      </c>
      <c r="CB232" s="4">
        <f>IF(AND(L231="'N",CB221=L232),1,0)</f>
        <v>0</v>
      </c>
      <c r="CC232" s="4">
        <f>IF(AND(L231="'N",CC221=L232),1,0)</f>
        <v>0</v>
      </c>
      <c r="CD232" s="5">
        <f>IF(AND(L231="'N",CD221=L232),1,0)</f>
        <v>0</v>
      </c>
      <c r="CE232" s="3">
        <f>IF(AND(L231="'V",CE221=L232),1,0)</f>
        <v>0</v>
      </c>
      <c r="CF232" s="4">
        <f>IF(AND(L231="'V",CF221=L232),1,0)</f>
        <v>0</v>
      </c>
      <c r="CG232" s="4">
        <f>IF(AND(L231="'V",CG221=L232),1,0)</f>
        <v>0</v>
      </c>
      <c r="CH232" s="4">
        <f>IF(AND(L231="'V",CH221=L232),1,0)</f>
        <v>0</v>
      </c>
      <c r="CI232" s="5">
        <f>IF(AND(L231="'V",CI221=L232),1,0)</f>
        <v>0</v>
      </c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</row>
    <row r="233" spans="1:215">
      <c r="A233" s="16" t="s">
        <v>12</v>
      </c>
      <c r="B233" s="3">
        <f>IF(ISBLANK(HLOOKUP(A233,C212:L217,2,FALSE)),0,HLOOKUP(A233,C212:L217,2,FALSE) * (C206*B232+C207*C232+C208*D232+C209*E232+C210*F232))</f>
        <v>0</v>
      </c>
      <c r="C233" s="4">
        <f>IF(ISBLANK(HLOOKUP(A233,C212:L217,3,FALSE)),0,HLOOKUP(A233,C212:L217,3,FALSE) * (D206*B232+D207*C232+D208*D232+D209*E232+D210*F232))</f>
        <v>0</v>
      </c>
      <c r="D233" s="4">
        <f>IF(ISBLANK(HLOOKUP(A233,C212:L217,4,FALSE)),0,HLOOKUP(A233,C212:L217,4,FALSE) * (E206*B232+E207*C232+E208*D232+E209*E232+E210*F232))</f>
        <v>0</v>
      </c>
      <c r="E233" s="4">
        <f>IF(ISBLANK(HLOOKUP(A233,C212:L217,5,FALSE)),0,HLOOKUP(A233,C212:L217,5,FALSE) * (F206*B232+F207*C232+F208*D232+F209*E232+F210*F232))</f>
        <v>0</v>
      </c>
      <c r="F233" s="4">
        <f>IF(ISBLANK(HLOOKUP(A233,C212:L217,6,FALSE)),0,HLOOKUP(A233,C212:L217,6,FALSE) * (G206*B232+G207*C232+G208*D232+G209*E232+G210*F232))</f>
        <v>0.1388888888888889</v>
      </c>
      <c r="G233" s="3">
        <f>IF(ISBLANK(HLOOKUP(A233,C212:L217,MATCH(G221,C205:G205,0)+1,FALSE)),0,HLOOKUP(L234,C205:G210,MATCH(G221,C205:G205,0)+1,FALSE)*B233)</f>
        <v>0</v>
      </c>
      <c r="H233" s="4">
        <f>IF(ISBLANK(HLOOKUP(A233,C212:L217,MATCH(H221,C205:G205,0)+1,FALSE)),0,HLOOKUP(L234,C205:G210,MATCH(H221,C205:G205,0)+1,FALSE)*C233)</f>
        <v>0</v>
      </c>
      <c r="I233" s="4">
        <f>IF(ISBLANK(HLOOKUP(A233,C212:L217,MATCH(I221,C205:G205,0)+1,FALSE)),0,HLOOKUP(L234,C205:G210,MATCH(I221,C205:G205,0)+1,FALSE)*D233)</f>
        <v>0</v>
      </c>
      <c r="J233" s="4">
        <f>IF(ISBLANK(HLOOKUP(A233,C212:L217,MATCH(J221,C205:G205,0)+1,FALSE)),0,HLOOKUP(L234,C205:G210,MATCH(J221,C205:G205,0)+1,FALSE)*E233)</f>
        <v>0</v>
      </c>
      <c r="K233" s="5">
        <f>IF(ISBLANK(HLOOKUP(A233,C212:L217,MATCH(K221,C205:G205,0)+1,FALSE)),0,HLOOKUP(L234,C205:G210,MATCH(K221,C205:G205,0)+1,FALSE)*F233)</f>
        <v>6.9444444444444448E-2</v>
      </c>
      <c r="L233" s="32" t="str">
        <f>INDEX(G221:K221,1,MATCH(MAX(G233:K233),G233:K233,0))</f>
        <v>'V</v>
      </c>
      <c r="M233" s="21">
        <f>IF(AND(M221=A233, L233="'A"),1,0)</f>
        <v>0</v>
      </c>
      <c r="N233" s="17">
        <f>IF(AND(N221=A233, L233="'A"),1,0)</f>
        <v>0</v>
      </c>
      <c r="O233" s="17">
        <f>IF(AND(O221=A233, L233="'A"),1,0)</f>
        <v>0</v>
      </c>
      <c r="P233" s="17">
        <f>IF(AND(P221=A233, L233="'A"),1,0)</f>
        <v>0</v>
      </c>
      <c r="Q233" s="17">
        <f>IF(AND(Q221=A233, L233="'A"),1,0)</f>
        <v>0</v>
      </c>
      <c r="R233" s="17">
        <f>IF(AND(R221=A233, L233="'A"),1,0)</f>
        <v>0</v>
      </c>
      <c r="S233" s="17">
        <f>IF(AND(S221=A233, L233="'A"),1,0)</f>
        <v>0</v>
      </c>
      <c r="T233" s="17">
        <f>IF(AND(T221=A233, L233="'A"),1,0)</f>
        <v>0</v>
      </c>
      <c r="U233" s="17">
        <f>IF(AND(U221=A233, L233="'A"),1,0)</f>
        <v>0</v>
      </c>
      <c r="V233" s="22">
        <f>IF(AND(V221=A233, L233="'A"),1,0)</f>
        <v>0</v>
      </c>
      <c r="W233" s="21">
        <f>IF(AND(W221=A233, L233="'Z"),1,0)</f>
        <v>0</v>
      </c>
      <c r="X233" s="17">
        <f>IF(AND(X221=A233, L233="'Z"),1,0)</f>
        <v>0</v>
      </c>
      <c r="Y233" s="17">
        <f>IF(AND(Y221=A233, L233="'Z"),1,0)</f>
        <v>0</v>
      </c>
      <c r="Z233" s="17">
        <f>IF(AND(Z221=A233, L233="'Z"),1,0)</f>
        <v>0</v>
      </c>
      <c r="AA233" s="17">
        <f>IF(AND(AA221=A233, L233="'Z"),1,0)</f>
        <v>0</v>
      </c>
      <c r="AB233" s="17">
        <f>IF(AND(AB221=A233, L233="'Z"),1,0)</f>
        <v>0</v>
      </c>
      <c r="AC233" s="17">
        <f>IF(AND(AC221=A233, L233="'Z"),1,0)</f>
        <v>0</v>
      </c>
      <c r="AD233" s="17">
        <f>IF(AND(AD221=A233, L233="'Z"),1,0)</f>
        <v>0</v>
      </c>
      <c r="AE233" s="17">
        <f>IF(AND(AE221=A233, L233="'Z"),1,0)</f>
        <v>0</v>
      </c>
      <c r="AF233" s="22">
        <f>IF(AND(AF221=A233, L233="'Z"),1,0)</f>
        <v>0</v>
      </c>
      <c r="AG233" s="21">
        <f>IF(AND(AG221=A233, L233="'D"),1,0)</f>
        <v>0</v>
      </c>
      <c r="AH233" s="17">
        <f>IF(AND(AH221=A233, L233="'D"),1,0)</f>
        <v>0</v>
      </c>
      <c r="AI233" s="17">
        <f>IF(AND(AI221=A233, L233="'D"),1,0)</f>
        <v>0</v>
      </c>
      <c r="AJ233" s="17">
        <f>IF(AND(AJ221=A233, L233="'D"),1,0)</f>
        <v>0</v>
      </c>
      <c r="AK233" s="17">
        <f>IF(AND(AK221=A233, L233="'D"),1,0)</f>
        <v>0</v>
      </c>
      <c r="AL233" s="17">
        <f>IF(AND(AL221=A233, L233="'D"),1,0)</f>
        <v>0</v>
      </c>
      <c r="AM233" s="17">
        <f>IF(AND(AM221=A233, L233="'D"),1,0)</f>
        <v>0</v>
      </c>
      <c r="AN233" s="17">
        <f>IF(AND(AN221=A233, L233="'D"),1,0)</f>
        <v>0</v>
      </c>
      <c r="AO233" s="17">
        <f>IF(AND(AO221=A233, L233="'D"),1,0)</f>
        <v>0</v>
      </c>
      <c r="AP233" s="22">
        <f>IF(AND(AP221=A233, L233="'D"),1,0)</f>
        <v>0</v>
      </c>
      <c r="AQ233" s="21">
        <f>IF(AND(AQ221=A233, L233="'N"),1,0)</f>
        <v>0</v>
      </c>
      <c r="AR233" s="17">
        <f>IF(AND(AR221=A233, L233="'N"),1,0)</f>
        <v>0</v>
      </c>
      <c r="AS233" s="17">
        <f>IF(AND(AS221=A233, L233="'N"),1,0)</f>
        <v>0</v>
      </c>
      <c r="AT233" s="17">
        <f>IF(AND(AT221=A233, L233="'N"),1,0)</f>
        <v>0</v>
      </c>
      <c r="AU233" s="17">
        <f>IF(AND(AU221=A233, L233="'N"),1,0)</f>
        <v>0</v>
      </c>
      <c r="AV233" s="17">
        <f>IF(AND(AV221=A233, L233="'N"),1,0)</f>
        <v>0</v>
      </c>
      <c r="AW233" s="17">
        <f>IF(AND(AW221=A233, L233="'N"),1,0)</f>
        <v>0</v>
      </c>
      <c r="AX233" s="17">
        <f>IF(AND(AX221=A233, L233="'N"),1,0)</f>
        <v>0</v>
      </c>
      <c r="AY233" s="17">
        <f>IF(AND(AY221=A233, L233="'N"),1,0)</f>
        <v>0</v>
      </c>
      <c r="AZ233" s="22">
        <f>IF(AND(AZ221=A233, L233="'N"),1,0)</f>
        <v>0</v>
      </c>
      <c r="BA233" s="21">
        <f>IF(AND(BA221=A233, L233="'V"),1,0)</f>
        <v>0</v>
      </c>
      <c r="BB233" s="17">
        <f>IF(AND(BB221=A233, L233="'V"),1,0)</f>
        <v>0</v>
      </c>
      <c r="BC233" s="17">
        <f>IF(AND(BC221=A233, L233="'V"),1,0)</f>
        <v>0</v>
      </c>
      <c r="BD233" s="17">
        <f>IF(AND(BD221=A233, L233="'V"),1,0)</f>
        <v>0</v>
      </c>
      <c r="BE233" s="17">
        <f>IF(AND(BE221=A233, L233="'V"),1,0)</f>
        <v>0</v>
      </c>
      <c r="BF233" s="17">
        <f>IF(AND(BF221=A233, L233="'V"),1,0)</f>
        <v>0</v>
      </c>
      <c r="BG233" s="17">
        <f>IF(AND(BG221=A233, L233="'V"),1,0)</f>
        <v>0</v>
      </c>
      <c r="BH233" s="17">
        <f>IF(AND(BH221=A233, L233="'V"),1,0)</f>
        <v>1</v>
      </c>
      <c r="BI233" s="17">
        <f>IF(AND(BI221=A233, L233="'V"),1,0)</f>
        <v>0</v>
      </c>
      <c r="BJ233" s="22">
        <f>IF(AND(BJ221=A233, L233="'V"),1,0)</f>
        <v>0</v>
      </c>
      <c r="BK233" s="3">
        <f>IF(AND(L232="'A",BK221=L233),1,0)</f>
        <v>0</v>
      </c>
      <c r="BL233" s="4">
        <f>IF(AND(L232="'A",BL221=L233),1,0)</f>
        <v>0</v>
      </c>
      <c r="BM233" s="4">
        <f>IF(AND(L232="'A",BM221=L233),1,0)</f>
        <v>0</v>
      </c>
      <c r="BN233" s="4">
        <f>IF(AND(L232="'A",BN221=L233),1,0)</f>
        <v>0</v>
      </c>
      <c r="BO233" s="5">
        <f>IF(AND(L232="'A",BO221=L233),1,0)</f>
        <v>0</v>
      </c>
      <c r="BP233" s="3">
        <f>IF(AND(L232="'Z",BP221=L233),1,0)</f>
        <v>0</v>
      </c>
      <c r="BQ233" s="4">
        <f>IF(AND(L232="'Z",BQ221=L233),1,0)</f>
        <v>0</v>
      </c>
      <c r="BR233" s="4">
        <f>IF(AND(L232="'Z",BR221=L233),1,0)</f>
        <v>0</v>
      </c>
      <c r="BS233" s="4">
        <f>IF(AND(L232="'Z",BS221=L233),1,0)</f>
        <v>0</v>
      </c>
      <c r="BT233" s="5">
        <f>IF(AND(L232="'Z",BT221=L233),1,0)</f>
        <v>0</v>
      </c>
      <c r="BU233" s="3">
        <f>IF(AND(L232="'D",BU221=L233),1,0)</f>
        <v>0</v>
      </c>
      <c r="BV233" s="4">
        <f>IF(AND(L232="'D",BV221=L233),1,0)</f>
        <v>0</v>
      </c>
      <c r="BW233" s="4">
        <f>IF(AND(L232="'D",BW221=L233),1,0)</f>
        <v>0</v>
      </c>
      <c r="BX233" s="4">
        <f>IF(AND(L232="'D",BX221=L233),1,0)</f>
        <v>0</v>
      </c>
      <c r="BY233" s="5">
        <f>IF(AND(L232="'D",BY221=L233),1,0)</f>
        <v>0</v>
      </c>
      <c r="BZ233" s="3">
        <f>IF(AND(L232="'N",BZ221=L233),1,0)</f>
        <v>0</v>
      </c>
      <c r="CA233" s="4">
        <f>IF(AND(L232="'N",CA221=L233),1,0)</f>
        <v>0</v>
      </c>
      <c r="CB233" s="4">
        <f>IF(AND(L232="'N",CB221=L233),1,0)</f>
        <v>0</v>
      </c>
      <c r="CC233" s="4">
        <f>IF(AND(L232="'N",CC221=L233),1,0)</f>
        <v>0</v>
      </c>
      <c r="CD233" s="5">
        <f>IF(AND(L232="'N",CD221=L233),1,0)</f>
        <v>1</v>
      </c>
      <c r="CE233" s="3">
        <f>IF(AND(L232="'V",CE221=L233),1,0)</f>
        <v>0</v>
      </c>
      <c r="CF233" s="4">
        <f>IF(AND(L232="'V",CF221=L233),1,0)</f>
        <v>0</v>
      </c>
      <c r="CG233" s="4">
        <f>IF(AND(L232="'V",CG221=L233),1,0)</f>
        <v>0</v>
      </c>
      <c r="CH233" s="4">
        <f>IF(AND(L232="'V",CH221=L233),1,0)</f>
        <v>0</v>
      </c>
      <c r="CI233" s="5">
        <f>IF(AND(L232="'V",CI221=L233),1,0)</f>
        <v>0</v>
      </c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</row>
    <row r="234" spans="1:215">
      <c r="A234" s="16" t="s">
        <v>6</v>
      </c>
      <c r="B234" s="3">
        <f>IF(ISBLANK(HLOOKUP(A234,C212:L217,2,FALSE)),0,HLOOKUP(A234,C212:L217,2,FALSE) * (C206*B233+C207*C233+C208*D233+C209*E233+C210*F233))</f>
        <v>0</v>
      </c>
      <c r="C234" s="4">
        <f>IF(ISBLANK(HLOOKUP(A234,C212:L217,3,FALSE)),0,HLOOKUP(A234,C212:L217,3,FALSE) * (D206*B233+D207*C233+D208*D233+D209*E233+D210*F233))</f>
        <v>6.9444444444444448E-2</v>
      </c>
      <c r="D234" s="4">
        <f>IF(ISBLANK(HLOOKUP(A234,C212:L217,4,FALSE)),0,HLOOKUP(A234,C212:L217,4,FALSE) * (E206*B233+E207*C233+E208*D233+E209*E233+E210*F233))</f>
        <v>0</v>
      </c>
      <c r="E234" s="4">
        <f>IF(ISBLANK(HLOOKUP(A234,C212:L217,5,FALSE)),0,HLOOKUP(A234,C212:L217,5,FALSE) * (F206*B233+F207*C233+F208*D233+F209*E233+F210*F233))</f>
        <v>0</v>
      </c>
      <c r="F234" s="4">
        <f>IF(ISBLANK(HLOOKUP(A234,C212:L217,6,FALSE)),0,HLOOKUP(A234,C212:L217,6,FALSE) * (G206*B233+G207*C233+G208*D233+G209*E233+G210*F233))</f>
        <v>0</v>
      </c>
      <c r="G234" s="3">
        <f>IF(ISBLANK(HLOOKUP(A234,C212:L217,MATCH(G221,C205:G205,0)+1,FALSE)),0,HLOOKUP(A234,C212:L217,MATCH(G221,C205:G205,0)+1,FALSE))</f>
        <v>0</v>
      </c>
      <c r="H234" s="4">
        <f>IF(ISBLANK(HLOOKUP(A234,C212:L217,MATCH(H221,C205:G205,0)+1,FALSE)),0,HLOOKUP(A234,C212:L217,MATCH(H221,C205:G205,0)+1,FALSE))</f>
        <v>1</v>
      </c>
      <c r="I234" s="4">
        <f>IF(ISBLANK(HLOOKUP(A234,C212:L217,MATCH(I221,C205:G205,0)+1,FALSE)),0,HLOOKUP(A234,C212:L217,MATCH(I221,C205:G205,0)+1,FALSE))</f>
        <v>0</v>
      </c>
      <c r="J234" s="4">
        <f>IF(ISBLANK(HLOOKUP(A234,C212:L217,MATCH(J221,C205:G205,0)+1,FALSE)),0,HLOOKUP(A234,C212:L217,MATCH(J221,C205:G205,0)+1,FALSE))</f>
        <v>0</v>
      </c>
      <c r="K234" s="5">
        <f>IF(ISBLANK(HLOOKUP(A234,C212:L217,MATCH(K221,C205:G205,0)+1,FALSE)),0,HLOOKUP(A234,C212:L217,MATCH(K221,C205:G205,0)+1,FALSE))</f>
        <v>0</v>
      </c>
      <c r="L234" s="32" t="str">
        <f>INDEX(G221:K221,1,MATCH(MAX(G234:K234),G234:K234,0))</f>
        <v>'Z</v>
      </c>
      <c r="M234" s="21">
        <f>IF(AND(M221=A234, L234="'A"),1,0)</f>
        <v>0</v>
      </c>
      <c r="N234" s="17">
        <f>IF(AND(N221=A234, L234="'A"),1,0)</f>
        <v>0</v>
      </c>
      <c r="O234" s="17">
        <f>IF(AND(O221=A234, L234="'A"),1,0)</f>
        <v>0</v>
      </c>
      <c r="P234" s="17">
        <f>IF(AND(P221=A234, L234="'A"),1,0)</f>
        <v>0</v>
      </c>
      <c r="Q234" s="17">
        <f>IF(AND(Q221=A234, L234="'A"),1,0)</f>
        <v>0</v>
      </c>
      <c r="R234" s="17">
        <f>IF(AND(R221=A234, L234="'A"),1,0)</f>
        <v>0</v>
      </c>
      <c r="S234" s="17">
        <f>IF(AND(S221=A234, L234="'A"),1,0)</f>
        <v>0</v>
      </c>
      <c r="T234" s="17">
        <f>IF(AND(T221=A234, L234="'A"),1,0)</f>
        <v>0</v>
      </c>
      <c r="U234" s="17">
        <f>IF(AND(U221=A234, L234="'A"),1,0)</f>
        <v>0</v>
      </c>
      <c r="V234" s="22">
        <f>IF(AND(V221=A234, L234="'A"),1,0)</f>
        <v>0</v>
      </c>
      <c r="W234" s="21">
        <f>IF(AND(W221=A234, L234="'Z"),1,0)</f>
        <v>0</v>
      </c>
      <c r="X234" s="17">
        <f>IF(AND(X221=A234, L234="'Z"),1,0)</f>
        <v>1</v>
      </c>
      <c r="Y234" s="17">
        <f>IF(AND(Y221=A234, L234="'Z"),1,0)</f>
        <v>0</v>
      </c>
      <c r="Z234" s="17">
        <f>IF(AND(Z221=A234, L234="'Z"),1,0)</f>
        <v>0</v>
      </c>
      <c r="AA234" s="17">
        <f>IF(AND(AA221=A234, L234="'Z"),1,0)</f>
        <v>0</v>
      </c>
      <c r="AB234" s="17">
        <f>IF(AND(AB221=A234, L234="'Z"),1,0)</f>
        <v>0</v>
      </c>
      <c r="AC234" s="17">
        <f>IF(AND(AC221=A234, L234="'Z"),1,0)</f>
        <v>0</v>
      </c>
      <c r="AD234" s="17">
        <f>IF(AND(AD221=A234, L234="'Z"),1,0)</f>
        <v>0</v>
      </c>
      <c r="AE234" s="17">
        <f>IF(AND(AE221=A234, L234="'Z"),1,0)</f>
        <v>0</v>
      </c>
      <c r="AF234" s="22">
        <f>IF(AND(AF221=A234, L234="'Z"),1,0)</f>
        <v>0</v>
      </c>
      <c r="AG234" s="21">
        <f>IF(AND(AG221=A234, L234="'D"),1,0)</f>
        <v>0</v>
      </c>
      <c r="AH234" s="17">
        <f>IF(AND(AH221=A234, L234="'D"),1,0)</f>
        <v>0</v>
      </c>
      <c r="AI234" s="17">
        <f>IF(AND(AI221=A234, L234="'D"),1,0)</f>
        <v>0</v>
      </c>
      <c r="AJ234" s="17">
        <f>IF(AND(AJ221=A234, L234="'D"),1,0)</f>
        <v>0</v>
      </c>
      <c r="AK234" s="17">
        <f>IF(AND(AK221=A234, L234="'D"),1,0)</f>
        <v>0</v>
      </c>
      <c r="AL234" s="17">
        <f>IF(AND(AL221=A234, L234="'D"),1,0)</f>
        <v>0</v>
      </c>
      <c r="AM234" s="17">
        <f>IF(AND(AM221=A234, L234="'D"),1,0)</f>
        <v>0</v>
      </c>
      <c r="AN234" s="17">
        <f>IF(AND(AN221=A234, L234="'D"),1,0)</f>
        <v>0</v>
      </c>
      <c r="AO234" s="17">
        <f>IF(AND(AO221=A234, L234="'D"),1,0)</f>
        <v>0</v>
      </c>
      <c r="AP234" s="22">
        <f>IF(AND(AP221=A234, L234="'D"),1,0)</f>
        <v>0</v>
      </c>
      <c r="AQ234" s="21">
        <f>IF(AND(AQ221=A234, L234="'N"),1,0)</f>
        <v>0</v>
      </c>
      <c r="AR234" s="17">
        <f>IF(AND(AR221=A234, L234="'N"),1,0)</f>
        <v>0</v>
      </c>
      <c r="AS234" s="17">
        <f>IF(AND(AS221=A234, L234="'N"),1,0)</f>
        <v>0</v>
      </c>
      <c r="AT234" s="17">
        <f>IF(AND(AT221=A234, L234="'N"),1,0)</f>
        <v>0</v>
      </c>
      <c r="AU234" s="17">
        <f>IF(AND(AU221=A234, L234="'N"),1,0)</f>
        <v>0</v>
      </c>
      <c r="AV234" s="17">
        <f>IF(AND(AV221=A234, L234="'N"),1,0)</f>
        <v>0</v>
      </c>
      <c r="AW234" s="17">
        <f>IF(AND(AW221=A234, L234="'N"),1,0)</f>
        <v>0</v>
      </c>
      <c r="AX234" s="17">
        <f>IF(AND(AX221=A234, L234="'N"),1,0)</f>
        <v>0</v>
      </c>
      <c r="AY234" s="17">
        <f>IF(AND(AY221=A234, L234="'N"),1,0)</f>
        <v>0</v>
      </c>
      <c r="AZ234" s="22">
        <f>IF(AND(AZ221=A234, L234="'N"),1,0)</f>
        <v>0</v>
      </c>
      <c r="BA234" s="21">
        <f>IF(AND(BA221=A234, L234="'V"),1,0)</f>
        <v>0</v>
      </c>
      <c r="BB234" s="17">
        <f>IF(AND(BB221=A234, L234="'V"),1,0)</f>
        <v>0</v>
      </c>
      <c r="BC234" s="17">
        <f>IF(AND(BC221=A234, L234="'V"),1,0)</f>
        <v>0</v>
      </c>
      <c r="BD234" s="17">
        <f>IF(AND(BD221=A234, L234="'V"),1,0)</f>
        <v>0</v>
      </c>
      <c r="BE234" s="17">
        <f>IF(AND(BE221=A234, L234="'V"),1,0)</f>
        <v>0</v>
      </c>
      <c r="BF234" s="17">
        <f>IF(AND(BF221=A234, L234="'V"),1,0)</f>
        <v>0</v>
      </c>
      <c r="BG234" s="17">
        <f>IF(AND(BG221=A234, L234="'V"),1,0)</f>
        <v>0</v>
      </c>
      <c r="BH234" s="17">
        <f>IF(AND(BH221=A234, L234="'V"),1,0)</f>
        <v>0</v>
      </c>
      <c r="BI234" s="17">
        <f>IF(AND(BI221=A234, L234="'V"),1,0)</f>
        <v>0</v>
      </c>
      <c r="BJ234" s="22">
        <f>IF(AND(BJ221=A234, L234="'V"),1,0)</f>
        <v>0</v>
      </c>
      <c r="BK234" s="3">
        <f>IF(AND(L233="'A",BK221=L234),1,0)</f>
        <v>0</v>
      </c>
      <c r="BL234" s="4">
        <f>IF(AND(L233="'A",BL221=L234),1,0)</f>
        <v>0</v>
      </c>
      <c r="BM234" s="4">
        <f>IF(AND(L233="'A",BM221=L234),1,0)</f>
        <v>0</v>
      </c>
      <c r="BN234" s="4">
        <f>IF(AND(L233="'A",BN221=L234),1,0)</f>
        <v>0</v>
      </c>
      <c r="BO234" s="5">
        <f>IF(AND(L233="'A",BO221=L234),1,0)</f>
        <v>0</v>
      </c>
      <c r="BP234" s="3">
        <f>IF(AND(L233="'Z",BP221=L234),1,0)</f>
        <v>0</v>
      </c>
      <c r="BQ234" s="4">
        <f>IF(AND(L233="'Z",BQ221=L234),1,0)</f>
        <v>0</v>
      </c>
      <c r="BR234" s="4">
        <f>IF(AND(L233="'Z",BR221=L234),1,0)</f>
        <v>0</v>
      </c>
      <c r="BS234" s="4">
        <f>IF(AND(L233="'Z",BS221=L234),1,0)</f>
        <v>0</v>
      </c>
      <c r="BT234" s="5">
        <f>IF(AND(L233="'Z",BT221=L234),1,0)</f>
        <v>0</v>
      </c>
      <c r="BU234" s="3">
        <f>IF(AND(L233="'D",BU221=L234),1,0)</f>
        <v>0</v>
      </c>
      <c r="BV234" s="4">
        <f>IF(AND(L233="'D",BV221=L234),1,0)</f>
        <v>0</v>
      </c>
      <c r="BW234" s="4">
        <f>IF(AND(L233="'D",BW221=L234),1,0)</f>
        <v>0</v>
      </c>
      <c r="BX234" s="4">
        <f>IF(AND(L233="'D",BX221=L234),1,0)</f>
        <v>0</v>
      </c>
      <c r="BY234" s="5">
        <f>IF(AND(L233="'D",BY221=L234),1,0)</f>
        <v>0</v>
      </c>
      <c r="BZ234" s="3">
        <f>IF(AND(L233="'N",BZ221=L234),1,0)</f>
        <v>0</v>
      </c>
      <c r="CA234" s="4">
        <f>IF(AND(L233="'N",CA221=L234),1,0)</f>
        <v>0</v>
      </c>
      <c r="CB234" s="4">
        <f>IF(AND(L233="'N",CB221=L234),1,0)</f>
        <v>0</v>
      </c>
      <c r="CC234" s="4">
        <f>IF(AND(L233="'N",CC221=L234),1,0)</f>
        <v>0</v>
      </c>
      <c r="CD234" s="5">
        <f>IF(AND(L233="'N",CD221=L234),1,0)</f>
        <v>0</v>
      </c>
      <c r="CE234" s="3">
        <f>IF(AND(L233="'V",CE221=L234),1,0)</f>
        <v>0</v>
      </c>
      <c r="CF234" s="4">
        <f>IF(AND(L233="'V",CF221=L234),1,0)</f>
        <v>1</v>
      </c>
      <c r="CG234" s="4">
        <f>IF(AND(L233="'V",CG221=L234),1,0)</f>
        <v>0</v>
      </c>
      <c r="CH234" s="4">
        <f>IF(AND(L233="'V",CH221=L234),1,0)</f>
        <v>0</v>
      </c>
      <c r="CI234" s="5">
        <f>IF(AND(L233="'V",CI221=L234),1,0)</f>
        <v>0</v>
      </c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</row>
    <row r="235" spans="1:215">
      <c r="A235" s="16"/>
      <c r="B235" s="3"/>
      <c r="C235" s="4"/>
      <c r="D235" s="4"/>
      <c r="E235" s="4"/>
      <c r="F235" s="4"/>
      <c r="G235" s="3"/>
      <c r="H235" s="4"/>
      <c r="I235" s="4"/>
      <c r="J235" s="4"/>
      <c r="K235" s="5"/>
      <c r="L235" s="32"/>
      <c r="M235" s="21"/>
      <c r="N235" s="17"/>
      <c r="O235" s="17"/>
      <c r="P235" s="17"/>
      <c r="Q235" s="17"/>
      <c r="R235" s="17"/>
      <c r="S235" s="17"/>
      <c r="T235" s="17"/>
      <c r="U235" s="17"/>
      <c r="V235" s="22"/>
      <c r="W235" s="21"/>
      <c r="X235" s="17"/>
      <c r="Y235" s="17"/>
      <c r="Z235" s="17"/>
      <c r="AA235" s="17"/>
      <c r="AB235" s="17"/>
      <c r="AC235" s="17"/>
      <c r="AD235" s="17"/>
      <c r="AE235" s="17"/>
      <c r="AF235" s="22"/>
      <c r="AG235" s="21"/>
      <c r="AH235" s="17"/>
      <c r="AI235" s="17"/>
      <c r="AJ235" s="17"/>
      <c r="AK235" s="17"/>
      <c r="AL235" s="17"/>
      <c r="AM235" s="17"/>
      <c r="AN235" s="17"/>
      <c r="AO235" s="17"/>
      <c r="AP235" s="22"/>
      <c r="AQ235" s="21"/>
      <c r="AR235" s="17"/>
      <c r="AS235" s="17"/>
      <c r="AT235" s="17"/>
      <c r="AU235" s="17"/>
      <c r="AV235" s="17"/>
      <c r="AW235" s="17"/>
      <c r="AX235" s="17"/>
      <c r="AY235" s="17"/>
      <c r="AZ235" s="22"/>
      <c r="BA235" s="21"/>
      <c r="BB235" s="17"/>
      <c r="BC235" s="17"/>
      <c r="BD235" s="17"/>
      <c r="BE235" s="17"/>
      <c r="BF235" s="17"/>
      <c r="BG235" s="17"/>
      <c r="BH235" s="17"/>
      <c r="BI235" s="17"/>
      <c r="BJ235" s="22"/>
      <c r="BK235" s="3"/>
      <c r="BL235" s="4"/>
      <c r="BM235" s="4"/>
      <c r="BN235" s="4"/>
      <c r="BO235" s="5"/>
      <c r="BP235" s="3"/>
      <c r="BQ235" s="4"/>
      <c r="BR235" s="4"/>
      <c r="BS235" s="4"/>
      <c r="BT235" s="5"/>
      <c r="BU235" s="3"/>
      <c r="BV235" s="4"/>
      <c r="BW235" s="4"/>
      <c r="BX235" s="4"/>
      <c r="BY235" s="5"/>
      <c r="BZ235" s="3"/>
      <c r="CA235" s="4"/>
      <c r="CB235" s="4"/>
      <c r="CC235" s="4"/>
      <c r="CD235" s="5"/>
      <c r="CE235" s="3"/>
      <c r="CF235" s="4"/>
      <c r="CG235" s="4"/>
      <c r="CH235" s="4"/>
      <c r="CI235" s="5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</row>
    <row r="236" spans="1:215">
      <c r="A236" s="16" t="s">
        <v>5</v>
      </c>
      <c r="B236" s="3">
        <f>IF(ISBLANK(HLOOKUP(A236,C212:L217,2,FALSE)),0,HLOOKUP(A236,C212:L217,2,FALSE))</f>
        <v>1</v>
      </c>
      <c r="C236" s="4">
        <f>IF(ISBLANK(HLOOKUP(A236,C212:L217,3,FALSE)),0,HLOOKUP(A236,C212:L217,3,FALSE))</f>
        <v>0</v>
      </c>
      <c r="D236" s="4">
        <f>IF(ISBLANK(HLOOKUP(A236,C212:L217,4,FALSE)),0,HLOOKUP(A236,C212:L217,4,FALSE))</f>
        <v>0</v>
      </c>
      <c r="E236" s="4">
        <f>IF(ISBLANK(HLOOKUP(A236,C212:L217,5,FALSE)),0,HLOOKUP(A236,C212:L217,5,FALSE))</f>
        <v>0</v>
      </c>
      <c r="F236" s="4">
        <f>IF(ISBLANK(HLOOKUP(A236,C212:L217,6,FALSE)),0,HLOOKUP(A236,C212:L217,6,FALSE))</f>
        <v>0</v>
      </c>
      <c r="G236" s="3">
        <f>IF(ISBLANK(HLOOKUP(A236,C212:L217,MATCH(G221,C205:G205,0)+1,FALSE)),0,HLOOKUP(L237,C205:G210,MATCH(G221,C205:G205,0)+1,FALSE)*B236)</f>
        <v>1</v>
      </c>
      <c r="H236" s="4">
        <f>IF(ISBLANK(HLOOKUP(A236,C212:L217,MATCH(H221,C205:G205,0)+1,FALSE)),0,HLOOKUP(L237,C205:G210,MATCH(H221,C205:G205,0)+1,FALSE)*C236)</f>
        <v>0</v>
      </c>
      <c r="I236" s="4">
        <f>IF(ISBLANK(HLOOKUP(A236,C212:L217,MATCH(I221,C205:G205,0)+1,FALSE)),0,HLOOKUP(L237,C205:G210,MATCH(I221,C205:G205,0)+1,FALSE)*D236)</f>
        <v>0</v>
      </c>
      <c r="J236" s="4">
        <f>IF(ISBLANK(HLOOKUP(A236,C212:L217,MATCH(J221,C205:G205,0)+1,FALSE)),0,HLOOKUP(L237,C205:G210,MATCH(J221,C205:G205,0)+1,FALSE)*E236)</f>
        <v>0</v>
      </c>
      <c r="K236" s="5">
        <f>IF(ISBLANK(HLOOKUP(A236,C212:L217,MATCH(K221,C205:G205,0)+1,FALSE)),0,HLOOKUP(L237,C205:G210,MATCH(K221,C205:G205,0)+1,FALSE)*F236)</f>
        <v>0</v>
      </c>
      <c r="L236" s="32" t="str">
        <f>INDEX(G221:K221,1,MATCH(MAX(G236:K236),G236:K236,0))</f>
        <v>'A</v>
      </c>
      <c r="M236" s="21">
        <f>IF(AND(M221=A236, L236="'A"),1,0)</f>
        <v>1</v>
      </c>
      <c r="N236" s="17">
        <f>IF(AND(N221=A236, L236="'A"),1,0)</f>
        <v>0</v>
      </c>
      <c r="O236" s="17">
        <f>IF(AND(O221=A236, L236="'A"),1,0)</f>
        <v>0</v>
      </c>
      <c r="P236" s="17">
        <f>IF(AND(P221=A236, L236="'A"),1,0)</f>
        <v>0</v>
      </c>
      <c r="Q236" s="17">
        <f>IF(AND(Q221=A236, L236="'A"),1,0)</f>
        <v>0</v>
      </c>
      <c r="R236" s="17">
        <f>IF(AND(R221=A236, L236="'A"),1,0)</f>
        <v>0</v>
      </c>
      <c r="S236" s="17">
        <f>IF(AND(S221=A236, L236="'A"),1,0)</f>
        <v>0</v>
      </c>
      <c r="T236" s="17">
        <f>IF(AND(T221=A236, L236="'A"),1,0)</f>
        <v>0</v>
      </c>
      <c r="U236" s="17">
        <f>IF(AND(U221=A236, L236="'A"),1,0)</f>
        <v>0</v>
      </c>
      <c r="V236" s="22">
        <f>IF(AND(V221=A236, L236="'A"),1,0)</f>
        <v>0</v>
      </c>
      <c r="W236" s="21">
        <f>IF(AND(W221=A236, L236="'Z"),1,0)</f>
        <v>0</v>
      </c>
      <c r="X236" s="17">
        <f>IF(AND(X221=A236, L236="'Z"),1,0)</f>
        <v>0</v>
      </c>
      <c r="Y236" s="17">
        <f>IF(AND(Y221=A236, L236="'Z"),1,0)</f>
        <v>0</v>
      </c>
      <c r="Z236" s="17">
        <f>IF(AND(Z221=A236, L236="'Z"),1,0)</f>
        <v>0</v>
      </c>
      <c r="AA236" s="17">
        <f>IF(AND(AA221=A236, L236="'Z"),1,0)</f>
        <v>0</v>
      </c>
      <c r="AB236" s="17">
        <f>IF(AND(AB221=A236, L236="'Z"),1,0)</f>
        <v>0</v>
      </c>
      <c r="AC236" s="17">
        <f>IF(AND(AC221=A236, L236="'Z"),1,0)</f>
        <v>0</v>
      </c>
      <c r="AD236" s="17">
        <f>IF(AND(AD221=A236, L236="'Z"),1,0)</f>
        <v>0</v>
      </c>
      <c r="AE236" s="17">
        <f>IF(AND(AE221=A236, L236="'Z"),1,0)</f>
        <v>0</v>
      </c>
      <c r="AF236" s="22">
        <f>IF(AND(AF221=A236, L236="'Z"),1,0)</f>
        <v>0</v>
      </c>
      <c r="AG236" s="21">
        <f>IF(AND(AG221=A236, L236="'D"),1,0)</f>
        <v>0</v>
      </c>
      <c r="AH236" s="17">
        <f>IF(AND(AH221=A236, L236="'D"),1,0)</f>
        <v>0</v>
      </c>
      <c r="AI236" s="17">
        <f>IF(AND(AI221=A236, L236="'D"),1,0)</f>
        <v>0</v>
      </c>
      <c r="AJ236" s="17">
        <f>IF(AND(AJ221=A236, L236="'D"),1,0)</f>
        <v>0</v>
      </c>
      <c r="AK236" s="17">
        <f>IF(AND(AK221=A236, L236="'D"),1,0)</f>
        <v>0</v>
      </c>
      <c r="AL236" s="17">
        <f>IF(AND(AL221=A236, L236="'D"),1,0)</f>
        <v>0</v>
      </c>
      <c r="AM236" s="17">
        <f>IF(AND(AM221=A236, L236="'D"),1,0)</f>
        <v>0</v>
      </c>
      <c r="AN236" s="17">
        <f>IF(AND(AN221=A236, L236="'D"),1,0)</f>
        <v>0</v>
      </c>
      <c r="AO236" s="17">
        <f>IF(AND(AO221=A236, L236="'D"),1,0)</f>
        <v>0</v>
      </c>
      <c r="AP236" s="22">
        <f>IF(AND(AP221=A236, L236="'D"),1,0)</f>
        <v>0</v>
      </c>
      <c r="AQ236" s="21">
        <f>IF(AND(AQ221=A236, L236="'N"),1,0)</f>
        <v>0</v>
      </c>
      <c r="AR236" s="17">
        <f>IF(AND(AR221=A236, L236="'N"),1,0)</f>
        <v>0</v>
      </c>
      <c r="AS236" s="17">
        <f>IF(AND(AS221=A236, L236="'N"),1,0)</f>
        <v>0</v>
      </c>
      <c r="AT236" s="17">
        <f>IF(AND(AT221=A236, L236="'N"),1,0)</f>
        <v>0</v>
      </c>
      <c r="AU236" s="17">
        <f>IF(AND(AU221=A236, L236="'N"),1,0)</f>
        <v>0</v>
      </c>
      <c r="AV236" s="17">
        <f>IF(AND(AV221=A236, L236="'N"),1,0)</f>
        <v>0</v>
      </c>
      <c r="AW236" s="17">
        <f>IF(AND(AW221=A236, L236="'N"),1,0)</f>
        <v>0</v>
      </c>
      <c r="AX236" s="17">
        <f>IF(AND(AX221=A236, L236="'N"),1,0)</f>
        <v>0</v>
      </c>
      <c r="AY236" s="17">
        <f>IF(AND(AY221=A236, L236="'N"),1,0)</f>
        <v>0</v>
      </c>
      <c r="AZ236" s="22">
        <f>IF(AND(AZ221=A236, L236="'N"),1,0)</f>
        <v>0</v>
      </c>
      <c r="BA236" s="21">
        <f>IF(AND(BA221=A236, L236="'V"),1,0)</f>
        <v>0</v>
      </c>
      <c r="BB236" s="17">
        <f>IF(AND(BB221=A236, L236="'V"),1,0)</f>
        <v>0</v>
      </c>
      <c r="BC236" s="17">
        <f>IF(AND(BC221=A236, L236="'V"),1,0)</f>
        <v>0</v>
      </c>
      <c r="BD236" s="17">
        <f>IF(AND(BD221=A236, L236="'V"),1,0)</f>
        <v>0</v>
      </c>
      <c r="BE236" s="17">
        <f>IF(AND(BE221=A236, L236="'V"),1,0)</f>
        <v>0</v>
      </c>
      <c r="BF236" s="17">
        <f>IF(AND(BF221=A236, L236="'V"),1,0)</f>
        <v>0</v>
      </c>
      <c r="BG236" s="17">
        <f>IF(AND(BG221=A236, L236="'V"),1,0)</f>
        <v>0</v>
      </c>
      <c r="BH236" s="17">
        <f>IF(AND(BH221=A236, L236="'V"),1,0)</f>
        <v>0</v>
      </c>
      <c r="BI236" s="17">
        <f>IF(AND(BI221=A236, L236="'V"),1,0)</f>
        <v>0</v>
      </c>
      <c r="BJ236" s="22">
        <f>IF(AND(BJ221=A236, L236="'V"),1,0)</f>
        <v>0</v>
      </c>
      <c r="BK236" s="3">
        <f>IF(AND(L235="'A",BK221=L236),1,0)</f>
        <v>0</v>
      </c>
      <c r="BL236" s="4">
        <f>IF(AND(L235="'A",BL221=L236),1,0)</f>
        <v>0</v>
      </c>
      <c r="BM236" s="4">
        <f>IF(AND(L235="'A",BM221=L236),1,0)</f>
        <v>0</v>
      </c>
      <c r="BN236" s="4">
        <f>IF(AND(L235="'A",BN221=L236),1,0)</f>
        <v>0</v>
      </c>
      <c r="BO236" s="5">
        <f>IF(AND(L235="'A",BO221=L236),1,0)</f>
        <v>0</v>
      </c>
      <c r="BP236" s="3">
        <f>IF(AND(L235="'Z",BP221=L236),1,0)</f>
        <v>0</v>
      </c>
      <c r="BQ236" s="4">
        <f>IF(AND(L235="'Z",BQ221=L236),1,0)</f>
        <v>0</v>
      </c>
      <c r="BR236" s="4">
        <f>IF(AND(L235="'Z",BR221=L236),1,0)</f>
        <v>0</v>
      </c>
      <c r="BS236" s="4">
        <f>IF(AND(L235="'Z",BS221=L236),1,0)</f>
        <v>0</v>
      </c>
      <c r="BT236" s="5">
        <f>IF(AND(L235="'Z",BT221=L236),1,0)</f>
        <v>0</v>
      </c>
      <c r="BU236" s="3">
        <f>IF(AND(L235="'D",BU221=L236),1,0)</f>
        <v>0</v>
      </c>
      <c r="BV236" s="4">
        <f>IF(AND(L235="'D",BV221=L236),1,0)</f>
        <v>0</v>
      </c>
      <c r="BW236" s="4">
        <f>IF(AND(L235="'D",BW221=L236),1,0)</f>
        <v>0</v>
      </c>
      <c r="BX236" s="4">
        <f>IF(AND(L235="'D",BX221=L236),1,0)</f>
        <v>0</v>
      </c>
      <c r="BY236" s="5">
        <f>IF(AND(L235="'D",BY221=L236),1,0)</f>
        <v>0</v>
      </c>
      <c r="BZ236" s="3">
        <f>IF(AND(L235="'N",BZ221=L236),1,0)</f>
        <v>0</v>
      </c>
      <c r="CA236" s="4">
        <f>IF(AND(L235="'N",CA221=L236),1,0)</f>
        <v>0</v>
      </c>
      <c r="CB236" s="4">
        <f>IF(AND(L235="'N",CB221=L236),1,0)</f>
        <v>0</v>
      </c>
      <c r="CC236" s="4">
        <f>IF(AND(L235="'N",CC221=L236),1,0)</f>
        <v>0</v>
      </c>
      <c r="CD236" s="5">
        <f>IF(AND(L235="'N",CD221=L236),1,0)</f>
        <v>0</v>
      </c>
      <c r="CE236" s="3">
        <f>IF(AND(L235="'V",CE221=L236),1,0)</f>
        <v>0</v>
      </c>
      <c r="CF236" s="4">
        <f>IF(AND(L235="'V",CF221=L236),1,0)</f>
        <v>0</v>
      </c>
      <c r="CG236" s="4">
        <f>IF(AND(L235="'V",CG221=L236),1,0)</f>
        <v>0</v>
      </c>
      <c r="CH236" s="4">
        <f>IF(AND(L235="'V",CH221=L236),1,0)</f>
        <v>0</v>
      </c>
      <c r="CI236" s="5">
        <f>IF(AND(L235="'V",CI221=L236),1,0)</f>
        <v>0</v>
      </c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</row>
    <row r="237" spans="1:215">
      <c r="A237" s="16" t="s">
        <v>14</v>
      </c>
      <c r="B237" s="3">
        <f>IF(ISBLANK(HLOOKUP(A237,C212:L217,2,FALSE)),0,HLOOKUP(A237,C212:L217,2,FALSE) * (C206*B236+C207*C236+C208*D236+C209*E236+C210*F236))</f>
        <v>0</v>
      </c>
      <c r="C237" s="4">
        <f>IF(ISBLANK(HLOOKUP(A237,C212:L217,3,FALSE)),0,HLOOKUP(A237,C212:L217,3,FALSE) * (D206*B236+D207*C236+D208*D236+D209*E236+D210*F236))</f>
        <v>0</v>
      </c>
      <c r="D237" s="4">
        <f>IF(ISBLANK(HLOOKUP(A237,C212:L217,4,FALSE)),0,HLOOKUP(A237,C212:L217,4,FALSE) * (E206*B236+E207*C236+E208*D236+E209*E236+E210*F236))</f>
        <v>0.83333333333333337</v>
      </c>
      <c r="E237" s="4">
        <f>IF(ISBLANK(HLOOKUP(A237,C212:L217,5,FALSE)),0,HLOOKUP(A237,C212:L217,5,FALSE) * (F206*B236+F207*C236+F208*D236+F209*E236+F210*F236))</f>
        <v>0</v>
      </c>
      <c r="F237" s="4">
        <f>IF(ISBLANK(HLOOKUP(A237,C212:L217,6,FALSE)),0,HLOOKUP(A237,C212:L217,6,FALSE) * (G206*B236+G207*C236+G208*D236+G209*E236+G210*F236))</f>
        <v>0</v>
      </c>
      <c r="G237" s="3">
        <f>IF(ISBLANK(HLOOKUP(A237,C212:L217,MATCH(G221,C205:G205,0)+1,FALSE)),0,HLOOKUP(L238,C205:G210,MATCH(G221,C205:G205,0)+1,FALSE)*B237)</f>
        <v>0</v>
      </c>
      <c r="H237" s="4">
        <f>IF(ISBLANK(HLOOKUP(A237,C212:L217,MATCH(H221,C205:G205,0)+1,FALSE)),0,HLOOKUP(L238,C205:G210,MATCH(H221,C205:G205,0)+1,FALSE)*C237)</f>
        <v>0</v>
      </c>
      <c r="I237" s="4">
        <f>IF(ISBLANK(HLOOKUP(A237,C212:L217,MATCH(I221,C205:G205,0)+1,FALSE)),0,HLOOKUP(L238,C205:G210,MATCH(I221,C205:G205,0)+1,FALSE)*D237)</f>
        <v>0.83333333333333337</v>
      </c>
      <c r="J237" s="4">
        <f>IF(ISBLANK(HLOOKUP(A237,C212:L217,MATCH(J221,C205:G205,0)+1,FALSE)),0,HLOOKUP(L238,C205:G210,MATCH(J221,C205:G205,0)+1,FALSE)*E237)</f>
        <v>0</v>
      </c>
      <c r="K237" s="5">
        <f>IF(ISBLANK(HLOOKUP(A237,C212:L217,MATCH(K221,C205:G205,0)+1,FALSE)),0,HLOOKUP(L238,C205:G210,MATCH(K221,C205:G205,0)+1,FALSE)*F237)</f>
        <v>0</v>
      </c>
      <c r="L237" s="32" t="str">
        <f>INDEX(G221:K221,1,MATCH(MAX(G237:K237),G237:K237,0))</f>
        <v>'D</v>
      </c>
      <c r="M237" s="21">
        <f>IF(AND(M221=A237, L237="'A"),1,0)</f>
        <v>0</v>
      </c>
      <c r="N237" s="17">
        <f>IF(AND(N221=A237, L237="'A"),1,0)</f>
        <v>0</v>
      </c>
      <c r="O237" s="17">
        <f>IF(AND(O221=A237, L237="'A"),1,0)</f>
        <v>0</v>
      </c>
      <c r="P237" s="17">
        <f>IF(AND(P221=A237, L237="'A"),1,0)</f>
        <v>0</v>
      </c>
      <c r="Q237" s="17">
        <f>IF(AND(Q221=A237, L237="'A"),1,0)</f>
        <v>0</v>
      </c>
      <c r="R237" s="17">
        <f>IF(AND(R221=A237, L237="'A"),1,0)</f>
        <v>0</v>
      </c>
      <c r="S237" s="17">
        <f>IF(AND(S221=A237, L237="'A"),1,0)</f>
        <v>0</v>
      </c>
      <c r="T237" s="17">
        <f>IF(AND(T221=A237, L237="'A"),1,0)</f>
        <v>0</v>
      </c>
      <c r="U237" s="17">
        <f>IF(AND(U221=A237, L237="'A"),1,0)</f>
        <v>0</v>
      </c>
      <c r="V237" s="22">
        <f>IF(AND(V221=A237, L237="'A"),1,0)</f>
        <v>0</v>
      </c>
      <c r="W237" s="21">
        <f>IF(AND(W221=A237, L237="'Z"),1,0)</f>
        <v>0</v>
      </c>
      <c r="X237" s="17">
        <f>IF(AND(X221=A237, L237="'Z"),1,0)</f>
        <v>0</v>
      </c>
      <c r="Y237" s="17">
        <f>IF(AND(Y221=A237, L237="'Z"),1,0)</f>
        <v>0</v>
      </c>
      <c r="Z237" s="17">
        <f>IF(AND(Z221=A237, L237="'Z"),1,0)</f>
        <v>0</v>
      </c>
      <c r="AA237" s="17">
        <f>IF(AND(AA221=A237, L237="'Z"),1,0)</f>
        <v>0</v>
      </c>
      <c r="AB237" s="17">
        <f>IF(AND(AB221=A237, L237="'Z"),1,0)</f>
        <v>0</v>
      </c>
      <c r="AC237" s="17">
        <f>IF(AND(AC221=A237, L237="'Z"),1,0)</f>
        <v>0</v>
      </c>
      <c r="AD237" s="17">
        <f>IF(AND(AD221=A237, L237="'Z"),1,0)</f>
        <v>0</v>
      </c>
      <c r="AE237" s="17">
        <f>IF(AND(AE221=A237, L237="'Z"),1,0)</f>
        <v>0</v>
      </c>
      <c r="AF237" s="22">
        <f>IF(AND(AF221=A237, L237="'Z"),1,0)</f>
        <v>0</v>
      </c>
      <c r="AG237" s="21">
        <f>IF(AND(AG221=A237, L237="'D"),1,0)</f>
        <v>0</v>
      </c>
      <c r="AH237" s="17">
        <f>IF(AND(AH221=A237, L237="'D"),1,0)</f>
        <v>0</v>
      </c>
      <c r="AI237" s="17">
        <f>IF(AND(AI221=A237, L237="'D"),1,0)</f>
        <v>0</v>
      </c>
      <c r="AJ237" s="17">
        <f>IF(AND(AJ221=A237, L237="'D"),1,0)</f>
        <v>0</v>
      </c>
      <c r="AK237" s="17">
        <f>IF(AND(AK221=A237, L237="'D"),1,0)</f>
        <v>0</v>
      </c>
      <c r="AL237" s="17">
        <f>IF(AND(AL221=A237, L237="'D"),1,0)</f>
        <v>0</v>
      </c>
      <c r="AM237" s="17">
        <f>IF(AND(AM221=A237, L237="'D"),1,0)</f>
        <v>0</v>
      </c>
      <c r="AN237" s="17">
        <f>IF(AND(AN221=A237, L237="'D"),1,0)</f>
        <v>0</v>
      </c>
      <c r="AO237" s="17">
        <f>IF(AND(AO221=A237, L237="'D"),1,0)</f>
        <v>0</v>
      </c>
      <c r="AP237" s="22">
        <f>IF(AND(AP221=A237, L237="'D"),1,0)</f>
        <v>1</v>
      </c>
      <c r="AQ237" s="21">
        <f>IF(AND(AQ221=A237, L237="'N"),1,0)</f>
        <v>0</v>
      </c>
      <c r="AR237" s="17">
        <f>IF(AND(AR221=A237, L237="'N"),1,0)</f>
        <v>0</v>
      </c>
      <c r="AS237" s="17">
        <f>IF(AND(AS221=A237, L237="'N"),1,0)</f>
        <v>0</v>
      </c>
      <c r="AT237" s="17">
        <f>IF(AND(AT221=A237, L237="'N"),1,0)</f>
        <v>0</v>
      </c>
      <c r="AU237" s="17">
        <f>IF(AND(AU221=A237, L237="'N"),1,0)</f>
        <v>0</v>
      </c>
      <c r="AV237" s="17">
        <f>IF(AND(AV221=A237, L237="'N"),1,0)</f>
        <v>0</v>
      </c>
      <c r="AW237" s="17">
        <f>IF(AND(AW221=A237, L237="'N"),1,0)</f>
        <v>0</v>
      </c>
      <c r="AX237" s="17">
        <f>IF(AND(AX221=A237, L237="'N"),1,0)</f>
        <v>0</v>
      </c>
      <c r="AY237" s="17">
        <f>IF(AND(AY221=A237, L237="'N"),1,0)</f>
        <v>0</v>
      </c>
      <c r="AZ237" s="22">
        <f>IF(AND(AZ221=A237, L237="'N"),1,0)</f>
        <v>0</v>
      </c>
      <c r="BA237" s="21">
        <f>IF(AND(BA221=A237, L237="'V"),1,0)</f>
        <v>0</v>
      </c>
      <c r="BB237" s="17">
        <f>IF(AND(BB221=A237, L237="'V"),1,0)</f>
        <v>0</v>
      </c>
      <c r="BC237" s="17">
        <f>IF(AND(BC221=A237, L237="'V"),1,0)</f>
        <v>0</v>
      </c>
      <c r="BD237" s="17">
        <f>IF(AND(BD221=A237, L237="'V"),1,0)</f>
        <v>0</v>
      </c>
      <c r="BE237" s="17">
        <f>IF(AND(BE221=A237, L237="'V"),1,0)</f>
        <v>0</v>
      </c>
      <c r="BF237" s="17">
        <f>IF(AND(BF221=A237, L237="'V"),1,0)</f>
        <v>0</v>
      </c>
      <c r="BG237" s="17">
        <f>IF(AND(BG221=A237, L237="'V"),1,0)</f>
        <v>0</v>
      </c>
      <c r="BH237" s="17">
        <f>IF(AND(BH221=A237, L237="'V"),1,0)</f>
        <v>0</v>
      </c>
      <c r="BI237" s="17">
        <f>IF(AND(BI221=A237, L237="'V"),1,0)</f>
        <v>0</v>
      </c>
      <c r="BJ237" s="22">
        <f>IF(AND(BJ221=A237, L237="'V"),1,0)</f>
        <v>0</v>
      </c>
      <c r="BK237" s="3">
        <f>IF(AND(L236="'A",BK221=L237),1,0)</f>
        <v>0</v>
      </c>
      <c r="BL237" s="4">
        <f>IF(AND(L236="'A",BL221=L237),1,0)</f>
        <v>0</v>
      </c>
      <c r="BM237" s="4">
        <f>IF(AND(L236="'A",BM221=L237),1,0)</f>
        <v>1</v>
      </c>
      <c r="BN237" s="4">
        <f>IF(AND(L236="'A",BN221=L237),1,0)</f>
        <v>0</v>
      </c>
      <c r="BO237" s="5">
        <f>IF(AND(L236="'A",BO221=L237),1,0)</f>
        <v>0</v>
      </c>
      <c r="BP237" s="3">
        <f>IF(AND(L236="'Z",BP221=L237),1,0)</f>
        <v>0</v>
      </c>
      <c r="BQ237" s="4">
        <f>IF(AND(L236="'Z",BQ221=L237),1,0)</f>
        <v>0</v>
      </c>
      <c r="BR237" s="4">
        <f>IF(AND(L236="'Z",BR221=L237),1,0)</f>
        <v>0</v>
      </c>
      <c r="BS237" s="4">
        <f>IF(AND(L236="'Z",BS221=L237),1,0)</f>
        <v>0</v>
      </c>
      <c r="BT237" s="5">
        <f>IF(AND(L236="'Z",BT221=L237),1,0)</f>
        <v>0</v>
      </c>
      <c r="BU237" s="3">
        <f>IF(AND(L236="'D",BU221=L237),1,0)</f>
        <v>0</v>
      </c>
      <c r="BV237" s="4">
        <f>IF(AND(L236="'D",BV221=L237),1,0)</f>
        <v>0</v>
      </c>
      <c r="BW237" s="4">
        <f>IF(AND(L236="'D",BW221=L237),1,0)</f>
        <v>0</v>
      </c>
      <c r="BX237" s="4">
        <f>IF(AND(L236="'D",BX221=L237),1,0)</f>
        <v>0</v>
      </c>
      <c r="BY237" s="5">
        <f>IF(AND(L236="'D",BY221=L237),1,0)</f>
        <v>0</v>
      </c>
      <c r="BZ237" s="3">
        <f>IF(AND(L236="'N",BZ221=L237),1,0)</f>
        <v>0</v>
      </c>
      <c r="CA237" s="4">
        <f>IF(AND(L236="'N",CA221=L237),1,0)</f>
        <v>0</v>
      </c>
      <c r="CB237" s="4">
        <f>IF(AND(L236="'N",CB221=L237),1,0)</f>
        <v>0</v>
      </c>
      <c r="CC237" s="4">
        <f>IF(AND(L236="'N",CC221=L237),1,0)</f>
        <v>0</v>
      </c>
      <c r="CD237" s="5">
        <f>IF(AND(L236="'N",CD221=L237),1,0)</f>
        <v>0</v>
      </c>
      <c r="CE237" s="3">
        <f>IF(AND(L236="'V",CE221=L237),1,0)</f>
        <v>0</v>
      </c>
      <c r="CF237" s="4">
        <f>IF(AND(L236="'V",CF221=L237),1,0)</f>
        <v>0</v>
      </c>
      <c r="CG237" s="4">
        <f>IF(AND(L236="'V",CG221=L237),1,0)</f>
        <v>0</v>
      </c>
      <c r="CH237" s="4">
        <f>IF(AND(L236="'V",CH221=L237),1,0)</f>
        <v>0</v>
      </c>
      <c r="CI237" s="5">
        <f>IF(AND(L236="'V",CI221=L237),1,0)</f>
        <v>0</v>
      </c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</row>
    <row r="238" spans="1:215">
      <c r="A238" s="16" t="s">
        <v>10</v>
      </c>
      <c r="B238" s="3">
        <f>IF(ISBLANK(HLOOKUP(A238,C212:L217,2,FALSE)),0,HLOOKUP(A238,C212:L217,2,FALSE) * (C206*B237+C207*C237+C208*D237+C209*E237+C210*F237))</f>
        <v>0</v>
      </c>
      <c r="C238" s="4">
        <f>IF(ISBLANK(HLOOKUP(A238,C212:L217,3,FALSE)),0,HLOOKUP(A238,C212:L217,3,FALSE) * (D206*B237+D207*C237+D208*D237+D209*E237+D210*F237))</f>
        <v>0</v>
      </c>
      <c r="D238" s="4">
        <f>IF(ISBLANK(HLOOKUP(A238,C212:L217,4,FALSE)),0,HLOOKUP(A238,C212:L217,4,FALSE) * (E206*B237+E207*C237+E208*D237+E209*E237+E210*F237))</f>
        <v>0</v>
      </c>
      <c r="E238" s="4">
        <f>IF(ISBLANK(HLOOKUP(A238,C212:L217,5,FALSE)),0,HLOOKUP(A238,C212:L217,5,FALSE) * (F206*B237+F207*C237+F208*D237+F209*E237+F210*F237))</f>
        <v>0.27777777777777779</v>
      </c>
      <c r="F238" s="4">
        <f>IF(ISBLANK(HLOOKUP(A238,C212:L217,6,FALSE)),0,HLOOKUP(A238,C212:L217,6,FALSE) * (G206*B237+G207*C237+G208*D237+G209*E237+G210*F237))</f>
        <v>0</v>
      </c>
      <c r="G238" s="3">
        <f>IF(ISBLANK(HLOOKUP(A238,C212:L217,MATCH(G221,C205:G205,0)+1,FALSE)),0,HLOOKUP(L239,C205:G210,MATCH(G221,C205:G205,0)+1,FALSE)*B238)</f>
        <v>0</v>
      </c>
      <c r="H238" s="4">
        <f>IF(ISBLANK(HLOOKUP(A238,C212:L217,MATCH(H221,C205:G205,0)+1,FALSE)),0,HLOOKUP(L239,C205:G210,MATCH(H221,C205:G205,0)+1,FALSE)*C238)</f>
        <v>0</v>
      </c>
      <c r="I238" s="4">
        <f>IF(ISBLANK(HLOOKUP(A238,C212:L217,MATCH(I221,C205:G205,0)+1,FALSE)),0,HLOOKUP(L239,C205:G210,MATCH(I221,C205:G205,0)+1,FALSE)*D238)</f>
        <v>0</v>
      </c>
      <c r="J238" s="4">
        <f>IF(ISBLANK(HLOOKUP(A238,C212:L217,MATCH(J221,C205:G205,0)+1,FALSE)),0,HLOOKUP(L239,C205:G210,MATCH(J221,C205:G205,0)+1,FALSE)*E238)</f>
        <v>0.18518518518518517</v>
      </c>
      <c r="K238" s="5">
        <f>IF(ISBLANK(HLOOKUP(A238,C212:L217,MATCH(K221,C205:G205,0)+1,FALSE)),0,HLOOKUP(L239,C205:G210,MATCH(K221,C205:G205,0)+1,FALSE)*F238)</f>
        <v>0</v>
      </c>
      <c r="L238" s="32" t="str">
        <f>INDEX(G221:K221,1,MATCH(MAX(G238:K238),G238:K238,0))</f>
        <v>'N</v>
      </c>
      <c r="M238" s="21">
        <f>IF(AND(M221=A238, L238="'A"),1,0)</f>
        <v>0</v>
      </c>
      <c r="N238" s="17">
        <f>IF(AND(N221=A238, L238="'A"),1,0)</f>
        <v>0</v>
      </c>
      <c r="O238" s="17">
        <f>IF(AND(O221=A238, L238="'A"),1,0)</f>
        <v>0</v>
      </c>
      <c r="P238" s="17">
        <f>IF(AND(P221=A238, L238="'A"),1,0)</f>
        <v>0</v>
      </c>
      <c r="Q238" s="17">
        <f>IF(AND(Q221=A238, L238="'A"),1,0)</f>
        <v>0</v>
      </c>
      <c r="R238" s="17">
        <f>IF(AND(R221=A238, L238="'A"),1,0)</f>
        <v>0</v>
      </c>
      <c r="S238" s="17">
        <f>IF(AND(S221=A238, L238="'A"),1,0)</f>
        <v>0</v>
      </c>
      <c r="T238" s="17">
        <f>IF(AND(T221=A238, L238="'A"),1,0)</f>
        <v>0</v>
      </c>
      <c r="U238" s="17">
        <f>IF(AND(U221=A238, L238="'A"),1,0)</f>
        <v>0</v>
      </c>
      <c r="V238" s="22">
        <f>IF(AND(V221=A238, L238="'A"),1,0)</f>
        <v>0</v>
      </c>
      <c r="W238" s="21">
        <f>IF(AND(W221=A238, L238="'Z"),1,0)</f>
        <v>0</v>
      </c>
      <c r="X238" s="17">
        <f>IF(AND(X221=A238, L238="'Z"),1,0)</f>
        <v>0</v>
      </c>
      <c r="Y238" s="17">
        <f>IF(AND(Y221=A238, L238="'Z"),1,0)</f>
        <v>0</v>
      </c>
      <c r="Z238" s="17">
        <f>IF(AND(Z221=A238, L238="'Z"),1,0)</f>
        <v>0</v>
      </c>
      <c r="AA238" s="17">
        <f>IF(AND(AA221=A238, L238="'Z"),1,0)</f>
        <v>0</v>
      </c>
      <c r="AB238" s="17">
        <f>IF(AND(AB221=A238, L238="'Z"),1,0)</f>
        <v>0</v>
      </c>
      <c r="AC238" s="17">
        <f>IF(AND(AC221=A238, L238="'Z"),1,0)</f>
        <v>0</v>
      </c>
      <c r="AD238" s="17">
        <f>IF(AND(AD221=A238, L238="'Z"),1,0)</f>
        <v>0</v>
      </c>
      <c r="AE238" s="17">
        <f>IF(AND(AE221=A238, L238="'Z"),1,0)</f>
        <v>0</v>
      </c>
      <c r="AF238" s="22">
        <f>IF(AND(AF221=A238, L238="'Z"),1,0)</f>
        <v>0</v>
      </c>
      <c r="AG238" s="21">
        <f>IF(AND(AG221=A238, L238="'D"),1,0)</f>
        <v>0</v>
      </c>
      <c r="AH238" s="17">
        <f>IF(AND(AH221=A238, L238="'D"),1,0)</f>
        <v>0</v>
      </c>
      <c r="AI238" s="17">
        <f>IF(AND(AI221=A238, L238="'D"),1,0)</f>
        <v>0</v>
      </c>
      <c r="AJ238" s="17">
        <f>IF(AND(AJ221=A238, L238="'D"),1,0)</f>
        <v>0</v>
      </c>
      <c r="AK238" s="17">
        <f>IF(AND(AK221=A238, L238="'D"),1,0)</f>
        <v>0</v>
      </c>
      <c r="AL238" s="17">
        <f>IF(AND(AL221=A238, L238="'D"),1,0)</f>
        <v>0</v>
      </c>
      <c r="AM238" s="17">
        <f>IF(AND(AM221=A238, L238="'D"),1,0)</f>
        <v>0</v>
      </c>
      <c r="AN238" s="17">
        <f>IF(AND(AN221=A238, L238="'D"),1,0)</f>
        <v>0</v>
      </c>
      <c r="AO238" s="17">
        <f>IF(AND(AO221=A238, L238="'D"),1,0)</f>
        <v>0</v>
      </c>
      <c r="AP238" s="22">
        <f>IF(AND(AP221=A238, L238="'D"),1,0)</f>
        <v>0</v>
      </c>
      <c r="AQ238" s="21">
        <f>IF(AND(AQ221=A238, L238="'N"),1,0)</f>
        <v>0</v>
      </c>
      <c r="AR238" s="17">
        <f>IF(AND(AR221=A238, L238="'N"),1,0)</f>
        <v>0</v>
      </c>
      <c r="AS238" s="17">
        <f>IF(AND(AS221=A238, L238="'N"),1,0)</f>
        <v>0</v>
      </c>
      <c r="AT238" s="17">
        <f>IF(AND(AT221=A238, L238="'N"),1,0)</f>
        <v>0</v>
      </c>
      <c r="AU238" s="17">
        <f>IF(AND(AU221=A238, L238="'N"),1,0)</f>
        <v>0</v>
      </c>
      <c r="AV238" s="17">
        <f>IF(AND(AV221=A238, L238="'N"),1,0)</f>
        <v>1</v>
      </c>
      <c r="AW238" s="17">
        <f>IF(AND(AW221=A238, L238="'N"),1,0)</f>
        <v>0</v>
      </c>
      <c r="AX238" s="17">
        <f>IF(AND(AX221=A238, L238="'N"),1,0)</f>
        <v>0</v>
      </c>
      <c r="AY238" s="17">
        <f>IF(AND(AY221=A238, L238="'N"),1,0)</f>
        <v>0</v>
      </c>
      <c r="AZ238" s="22">
        <f>IF(AND(AZ221=A238, L238="'N"),1,0)</f>
        <v>0</v>
      </c>
      <c r="BA238" s="21">
        <f>IF(AND(BA221=A238, L238="'V"),1,0)</f>
        <v>0</v>
      </c>
      <c r="BB238" s="17">
        <f>IF(AND(BB221=A238, L238="'V"),1,0)</f>
        <v>0</v>
      </c>
      <c r="BC238" s="17">
        <f>IF(AND(BC221=A238, L238="'V"),1,0)</f>
        <v>0</v>
      </c>
      <c r="BD238" s="17">
        <f>IF(AND(BD221=A238, L238="'V"),1,0)</f>
        <v>0</v>
      </c>
      <c r="BE238" s="17">
        <f>IF(AND(BE221=A238, L238="'V"),1,0)</f>
        <v>0</v>
      </c>
      <c r="BF238" s="17">
        <f>IF(AND(BF221=A238, L238="'V"),1,0)</f>
        <v>0</v>
      </c>
      <c r="BG238" s="17">
        <f>IF(AND(BG221=A238, L238="'V"),1,0)</f>
        <v>0</v>
      </c>
      <c r="BH238" s="17">
        <f>IF(AND(BH221=A238, L238="'V"),1,0)</f>
        <v>0</v>
      </c>
      <c r="BI238" s="17">
        <f>IF(AND(BI221=A238, L238="'V"),1,0)</f>
        <v>0</v>
      </c>
      <c r="BJ238" s="22">
        <f>IF(AND(BJ221=A238, L238="'V"),1,0)</f>
        <v>0</v>
      </c>
      <c r="BK238" s="3">
        <f>IF(AND(L237="'A",BK221=L238),1,0)</f>
        <v>0</v>
      </c>
      <c r="BL238" s="4">
        <f>IF(AND(L237="'A",BL221=L238),1,0)</f>
        <v>0</v>
      </c>
      <c r="BM238" s="4">
        <f>IF(AND(L237="'A",BM221=L238),1,0)</f>
        <v>0</v>
      </c>
      <c r="BN238" s="4">
        <f>IF(AND(L237="'A",BN221=L238),1,0)</f>
        <v>0</v>
      </c>
      <c r="BO238" s="5">
        <f>IF(AND(L237="'A",BO221=L238),1,0)</f>
        <v>0</v>
      </c>
      <c r="BP238" s="3">
        <f>IF(AND(L237="'Z",BP221=L238),1,0)</f>
        <v>0</v>
      </c>
      <c r="BQ238" s="4">
        <f>IF(AND(L237="'Z",BQ221=L238),1,0)</f>
        <v>0</v>
      </c>
      <c r="BR238" s="4">
        <f>IF(AND(L237="'Z",BR221=L238),1,0)</f>
        <v>0</v>
      </c>
      <c r="BS238" s="4">
        <f>IF(AND(L237="'Z",BS221=L238),1,0)</f>
        <v>0</v>
      </c>
      <c r="BT238" s="5">
        <f>IF(AND(L237="'Z",BT221=L238),1,0)</f>
        <v>0</v>
      </c>
      <c r="BU238" s="3">
        <f>IF(AND(L237="'D",BU221=L238),1,0)</f>
        <v>0</v>
      </c>
      <c r="BV238" s="4">
        <f>IF(AND(L237="'D",BV221=L238),1,0)</f>
        <v>0</v>
      </c>
      <c r="BW238" s="4">
        <f>IF(AND(L237="'D",BW221=L238),1,0)</f>
        <v>0</v>
      </c>
      <c r="BX238" s="4">
        <f>IF(AND(L237="'D",BX221=L238),1,0)</f>
        <v>1</v>
      </c>
      <c r="BY238" s="5">
        <f>IF(AND(L237="'D",BY221=L238),1,0)</f>
        <v>0</v>
      </c>
      <c r="BZ238" s="3">
        <f>IF(AND(L237="'N",BZ221=L238),1,0)</f>
        <v>0</v>
      </c>
      <c r="CA238" s="4">
        <f>IF(AND(L237="'N",CA221=L238),1,0)</f>
        <v>0</v>
      </c>
      <c r="CB238" s="4">
        <f>IF(AND(L237="'N",CB221=L238),1,0)</f>
        <v>0</v>
      </c>
      <c r="CC238" s="4">
        <f>IF(AND(L237="'N",CC221=L238),1,0)</f>
        <v>0</v>
      </c>
      <c r="CD238" s="5">
        <f>IF(AND(L237="'N",CD221=L238),1,0)</f>
        <v>0</v>
      </c>
      <c r="CE238" s="3">
        <f>IF(AND(L237="'V",CE221=L238),1,0)</f>
        <v>0</v>
      </c>
      <c r="CF238" s="4">
        <f>IF(AND(L237="'V",CF221=L238),1,0)</f>
        <v>0</v>
      </c>
      <c r="CG238" s="4">
        <f>IF(AND(L237="'V",CG221=L238),1,0)</f>
        <v>0</v>
      </c>
      <c r="CH238" s="4">
        <f>IF(AND(L237="'V",CH221=L238),1,0)</f>
        <v>0</v>
      </c>
      <c r="CI238" s="5">
        <f>IF(AND(L237="'V",CI221=L238),1,0)</f>
        <v>0</v>
      </c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</row>
    <row r="239" spans="1:215">
      <c r="A239" s="16" t="s">
        <v>12</v>
      </c>
      <c r="B239" s="3">
        <f>IF(ISBLANK(HLOOKUP(A239,C212:L217,2,FALSE)),0,HLOOKUP(A239,C212:L217,2,FALSE) * (C206*B238+C207*C238+C208*D238+C209*E238+C210*F238))</f>
        <v>0</v>
      </c>
      <c r="C239" s="4">
        <f>IF(ISBLANK(HLOOKUP(A239,C212:L217,3,FALSE)),0,HLOOKUP(A239,C212:L217,3,FALSE) * (D206*B238+D207*C238+D208*D238+D209*E238+D210*F238))</f>
        <v>0</v>
      </c>
      <c r="D239" s="4">
        <f>IF(ISBLANK(HLOOKUP(A239,C212:L217,4,FALSE)),0,HLOOKUP(A239,C212:L217,4,FALSE) * (E206*B238+E207*C238+E208*D238+E209*E238+E210*F238))</f>
        <v>0</v>
      </c>
      <c r="E239" s="4">
        <f>IF(ISBLANK(HLOOKUP(A239,C212:L217,5,FALSE)),0,HLOOKUP(A239,C212:L217,5,FALSE) * (F206*B238+F207*C238+F208*D238+F209*E238+F210*F238))</f>
        <v>0</v>
      </c>
      <c r="F239" s="4">
        <f>IF(ISBLANK(HLOOKUP(A239,C212:L217,6,FALSE)),0,HLOOKUP(A239,C212:L217,6,FALSE) * (G206*B238+G207*C238+G208*D238+G209*E238+G210*F238))</f>
        <v>9.2592592592592587E-2</v>
      </c>
      <c r="G239" s="3">
        <f>IF(ISBLANK(HLOOKUP(A239,C212:L217,MATCH(G221,C205:G205,0)+1,FALSE)),0,HLOOKUP(L240,C205:G210,MATCH(G221,C205:G205,0)+1,FALSE)*B239)</f>
        <v>0</v>
      </c>
      <c r="H239" s="4">
        <f>IF(ISBLANK(HLOOKUP(A239,C212:L217,MATCH(H221,C205:G205,0)+1,FALSE)),0,HLOOKUP(L240,C205:G210,MATCH(H221,C205:G205,0)+1,FALSE)*C239)</f>
        <v>0</v>
      </c>
      <c r="I239" s="4">
        <f>IF(ISBLANK(HLOOKUP(A239,C212:L217,MATCH(I221,C205:G205,0)+1,FALSE)),0,HLOOKUP(L240,C205:G210,MATCH(I221,C205:G205,0)+1,FALSE)*D239)</f>
        <v>0</v>
      </c>
      <c r="J239" s="4">
        <f>IF(ISBLANK(HLOOKUP(A239,C212:L217,MATCH(J221,C205:G205,0)+1,FALSE)),0,HLOOKUP(L240,C205:G210,MATCH(J221,C205:G205,0)+1,FALSE)*E239)</f>
        <v>0</v>
      </c>
      <c r="K239" s="5">
        <f>IF(ISBLANK(HLOOKUP(A239,C212:L217,MATCH(K221,C205:G205,0)+1,FALSE)),0,HLOOKUP(L240,C205:G210,MATCH(K221,C205:G205,0)+1,FALSE)*F239)</f>
        <v>4.6296296296296294E-2</v>
      </c>
      <c r="L239" s="32" t="str">
        <f>INDEX(G221:K221,1,MATCH(MAX(G239:K239),G239:K239,0))</f>
        <v>'V</v>
      </c>
      <c r="M239" s="21">
        <f>IF(AND(M221=A239, L239="'A"),1,0)</f>
        <v>0</v>
      </c>
      <c r="N239" s="17">
        <f>IF(AND(N221=A239, L239="'A"),1,0)</f>
        <v>0</v>
      </c>
      <c r="O239" s="17">
        <f>IF(AND(O221=A239, L239="'A"),1,0)</f>
        <v>0</v>
      </c>
      <c r="P239" s="17">
        <f>IF(AND(P221=A239, L239="'A"),1,0)</f>
        <v>0</v>
      </c>
      <c r="Q239" s="17">
        <f>IF(AND(Q221=A239, L239="'A"),1,0)</f>
        <v>0</v>
      </c>
      <c r="R239" s="17">
        <f>IF(AND(R221=A239, L239="'A"),1,0)</f>
        <v>0</v>
      </c>
      <c r="S239" s="17">
        <f>IF(AND(S221=A239, L239="'A"),1,0)</f>
        <v>0</v>
      </c>
      <c r="T239" s="17">
        <f>IF(AND(T221=A239, L239="'A"),1,0)</f>
        <v>0</v>
      </c>
      <c r="U239" s="17">
        <f>IF(AND(U221=A239, L239="'A"),1,0)</f>
        <v>0</v>
      </c>
      <c r="V239" s="22">
        <f>IF(AND(V221=A239, L239="'A"),1,0)</f>
        <v>0</v>
      </c>
      <c r="W239" s="21">
        <f>IF(AND(W221=A239, L239="'Z"),1,0)</f>
        <v>0</v>
      </c>
      <c r="X239" s="17">
        <f>IF(AND(X221=A239, L239="'Z"),1,0)</f>
        <v>0</v>
      </c>
      <c r="Y239" s="17">
        <f>IF(AND(Y221=A239, L239="'Z"),1,0)</f>
        <v>0</v>
      </c>
      <c r="Z239" s="17">
        <f>IF(AND(Z221=A239, L239="'Z"),1,0)</f>
        <v>0</v>
      </c>
      <c r="AA239" s="17">
        <f>IF(AND(AA221=A239, L239="'Z"),1,0)</f>
        <v>0</v>
      </c>
      <c r="AB239" s="17">
        <f>IF(AND(AB221=A239, L239="'Z"),1,0)</f>
        <v>0</v>
      </c>
      <c r="AC239" s="17">
        <f>IF(AND(AC221=A239, L239="'Z"),1,0)</f>
        <v>0</v>
      </c>
      <c r="AD239" s="17">
        <f>IF(AND(AD221=A239, L239="'Z"),1,0)</f>
        <v>0</v>
      </c>
      <c r="AE239" s="17">
        <f>IF(AND(AE221=A239, L239="'Z"),1,0)</f>
        <v>0</v>
      </c>
      <c r="AF239" s="22">
        <f>IF(AND(AF221=A239, L239="'Z"),1,0)</f>
        <v>0</v>
      </c>
      <c r="AG239" s="21">
        <f>IF(AND(AG221=A239, L239="'D"),1,0)</f>
        <v>0</v>
      </c>
      <c r="AH239" s="17">
        <f>IF(AND(AH221=A239, L239="'D"),1,0)</f>
        <v>0</v>
      </c>
      <c r="AI239" s="17">
        <f>IF(AND(AI221=A239, L239="'D"),1,0)</f>
        <v>0</v>
      </c>
      <c r="AJ239" s="17">
        <f>IF(AND(AJ221=A239, L239="'D"),1,0)</f>
        <v>0</v>
      </c>
      <c r="AK239" s="17">
        <f>IF(AND(AK221=A239, L239="'D"),1,0)</f>
        <v>0</v>
      </c>
      <c r="AL239" s="17">
        <f>IF(AND(AL221=A239, L239="'D"),1,0)</f>
        <v>0</v>
      </c>
      <c r="AM239" s="17">
        <f>IF(AND(AM221=A239, L239="'D"),1,0)</f>
        <v>0</v>
      </c>
      <c r="AN239" s="17">
        <f>IF(AND(AN221=A239, L239="'D"),1,0)</f>
        <v>0</v>
      </c>
      <c r="AO239" s="17">
        <f>IF(AND(AO221=A239, L239="'D"),1,0)</f>
        <v>0</v>
      </c>
      <c r="AP239" s="22">
        <f>IF(AND(AP221=A239, L239="'D"),1,0)</f>
        <v>0</v>
      </c>
      <c r="AQ239" s="21">
        <f>IF(AND(AQ221=A239, L239="'N"),1,0)</f>
        <v>0</v>
      </c>
      <c r="AR239" s="17">
        <f>IF(AND(AR221=A239, L239="'N"),1,0)</f>
        <v>0</v>
      </c>
      <c r="AS239" s="17">
        <f>IF(AND(AS221=A239, L239="'N"),1,0)</f>
        <v>0</v>
      </c>
      <c r="AT239" s="17">
        <f>IF(AND(AT221=A239, L239="'N"),1,0)</f>
        <v>0</v>
      </c>
      <c r="AU239" s="17">
        <f>IF(AND(AU221=A239, L239="'N"),1,0)</f>
        <v>0</v>
      </c>
      <c r="AV239" s="17">
        <f>IF(AND(AV221=A239, L239="'N"),1,0)</f>
        <v>0</v>
      </c>
      <c r="AW239" s="17">
        <f>IF(AND(AW221=A239, L239="'N"),1,0)</f>
        <v>0</v>
      </c>
      <c r="AX239" s="17">
        <f>IF(AND(AX221=A239, L239="'N"),1,0)</f>
        <v>0</v>
      </c>
      <c r="AY239" s="17">
        <f>IF(AND(AY221=A239, L239="'N"),1,0)</f>
        <v>0</v>
      </c>
      <c r="AZ239" s="22">
        <f>IF(AND(AZ221=A239, L239="'N"),1,0)</f>
        <v>0</v>
      </c>
      <c r="BA239" s="21">
        <f>IF(AND(BA221=A239, L239="'V"),1,0)</f>
        <v>0</v>
      </c>
      <c r="BB239" s="17">
        <f>IF(AND(BB221=A239, L239="'V"),1,0)</f>
        <v>0</v>
      </c>
      <c r="BC239" s="17">
        <f>IF(AND(BC221=A239, L239="'V"),1,0)</f>
        <v>0</v>
      </c>
      <c r="BD239" s="17">
        <f>IF(AND(BD221=A239, L239="'V"),1,0)</f>
        <v>0</v>
      </c>
      <c r="BE239" s="17">
        <f>IF(AND(BE221=A239, L239="'V"),1,0)</f>
        <v>0</v>
      </c>
      <c r="BF239" s="17">
        <f>IF(AND(BF221=A239, L239="'V"),1,0)</f>
        <v>0</v>
      </c>
      <c r="BG239" s="17">
        <f>IF(AND(BG221=A239, L239="'V"),1,0)</f>
        <v>0</v>
      </c>
      <c r="BH239" s="17">
        <f>IF(AND(BH221=A239, L239="'V"),1,0)</f>
        <v>1</v>
      </c>
      <c r="BI239" s="17">
        <f>IF(AND(BI221=A239, L239="'V"),1,0)</f>
        <v>0</v>
      </c>
      <c r="BJ239" s="22">
        <f>IF(AND(BJ221=A239, L239="'V"),1,0)</f>
        <v>0</v>
      </c>
      <c r="BK239" s="3">
        <f>IF(AND(L238="'A",BK221=L239),1,0)</f>
        <v>0</v>
      </c>
      <c r="BL239" s="4">
        <f>IF(AND(L238="'A",BL221=L239),1,0)</f>
        <v>0</v>
      </c>
      <c r="BM239" s="4">
        <f>IF(AND(L238="'A",BM221=L239),1,0)</f>
        <v>0</v>
      </c>
      <c r="BN239" s="4">
        <f>IF(AND(L238="'A",BN221=L239),1,0)</f>
        <v>0</v>
      </c>
      <c r="BO239" s="5">
        <f>IF(AND(L238="'A",BO221=L239),1,0)</f>
        <v>0</v>
      </c>
      <c r="BP239" s="3">
        <f>IF(AND(L238="'Z",BP221=L239),1,0)</f>
        <v>0</v>
      </c>
      <c r="BQ239" s="4">
        <f>IF(AND(L238="'Z",BQ221=L239),1,0)</f>
        <v>0</v>
      </c>
      <c r="BR239" s="4">
        <f>IF(AND(L238="'Z",BR221=L239),1,0)</f>
        <v>0</v>
      </c>
      <c r="BS239" s="4">
        <f>IF(AND(L238="'Z",BS221=L239),1,0)</f>
        <v>0</v>
      </c>
      <c r="BT239" s="5">
        <f>IF(AND(L238="'Z",BT221=L239),1,0)</f>
        <v>0</v>
      </c>
      <c r="BU239" s="3">
        <f>IF(AND(L238="'D",BU221=L239),1,0)</f>
        <v>0</v>
      </c>
      <c r="BV239" s="4">
        <f>IF(AND(L238="'D",BV221=L239),1,0)</f>
        <v>0</v>
      </c>
      <c r="BW239" s="4">
        <f>IF(AND(L238="'D",BW221=L239),1,0)</f>
        <v>0</v>
      </c>
      <c r="BX239" s="4">
        <f>IF(AND(L238="'D",BX221=L239),1,0)</f>
        <v>0</v>
      </c>
      <c r="BY239" s="5">
        <f>IF(AND(L238="'D",BY221=L239),1,0)</f>
        <v>0</v>
      </c>
      <c r="BZ239" s="3">
        <f>IF(AND(L238="'N",BZ221=L239),1,0)</f>
        <v>0</v>
      </c>
      <c r="CA239" s="4">
        <f>IF(AND(L238="'N",CA221=L239),1,0)</f>
        <v>0</v>
      </c>
      <c r="CB239" s="4">
        <f>IF(AND(L238="'N",CB221=L239),1,0)</f>
        <v>0</v>
      </c>
      <c r="CC239" s="4">
        <f>IF(AND(L238="'N",CC221=L239),1,0)</f>
        <v>0</v>
      </c>
      <c r="CD239" s="5">
        <f>IF(AND(L238="'N",CD221=L239),1,0)</f>
        <v>1</v>
      </c>
      <c r="CE239" s="3">
        <f>IF(AND(L238="'V",CE221=L239),1,0)</f>
        <v>0</v>
      </c>
      <c r="CF239" s="4">
        <f>IF(AND(L238="'V",CF221=L239),1,0)</f>
        <v>0</v>
      </c>
      <c r="CG239" s="4">
        <f>IF(AND(L238="'V",CG221=L239),1,0)</f>
        <v>0</v>
      </c>
      <c r="CH239" s="4">
        <f>IF(AND(L238="'V",CH221=L239),1,0)</f>
        <v>0</v>
      </c>
      <c r="CI239" s="5">
        <f>IF(AND(L238="'V",CI221=L239),1,0)</f>
        <v>0</v>
      </c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</row>
    <row r="240" spans="1:215">
      <c r="A240" s="16" t="s">
        <v>14</v>
      </c>
      <c r="B240" s="3">
        <f>IF(ISBLANK(HLOOKUP(A240,C212:L217,2,FALSE)),0,HLOOKUP(A240,C212:L217,2,FALSE) * (C206*B239+C207*C239+C208*D239+C209*E239+C210*F239))</f>
        <v>0</v>
      </c>
      <c r="C240" s="4">
        <f>IF(ISBLANK(HLOOKUP(A240,C212:L217,3,FALSE)),0,HLOOKUP(A240,C212:L217,3,FALSE) * (D206*B239+D207*C239+D208*D239+D209*E239+D210*F239))</f>
        <v>0</v>
      </c>
      <c r="D240" s="4">
        <f>IF(ISBLANK(HLOOKUP(A240,C212:L217,4,FALSE)),0,HLOOKUP(A240,C212:L217,4,FALSE) * (E206*B239+E207*C239+E208*D239+E209*E239+E210*F239))</f>
        <v>3.8580246913580245E-2</v>
      </c>
      <c r="E240" s="4">
        <f>IF(ISBLANK(HLOOKUP(A240,C212:L217,5,FALSE)),0,HLOOKUP(A240,C212:L217,5,FALSE) * (F206*B239+F207*C239+F208*D239+F209*E239+F210*F239))</f>
        <v>0</v>
      </c>
      <c r="F240" s="4">
        <f>IF(ISBLANK(HLOOKUP(A240,C212:L217,6,FALSE)),0,HLOOKUP(A240,C212:L217,6,FALSE) * (G206*B239+G207*C239+G208*D239+G209*E239+G210*F239))</f>
        <v>0</v>
      </c>
      <c r="G240" s="3">
        <f>IF(ISBLANK(HLOOKUP(A240,C212:L217,MATCH(G221,C205:G205,0)+1,FALSE)),0,HLOOKUP(L241,C205:G210,MATCH(G221,C205:G205,0)+1,FALSE)*B240)</f>
        <v>0</v>
      </c>
      <c r="H240" s="4">
        <f>IF(ISBLANK(HLOOKUP(A240,C212:L217,MATCH(H221,C205:G205,0)+1,FALSE)),0,HLOOKUP(L241,C205:G210,MATCH(H221,C205:G205,0)+1,FALSE)*C240)</f>
        <v>0</v>
      </c>
      <c r="I240" s="4">
        <f>IF(ISBLANK(HLOOKUP(A240,C212:L217,MATCH(I221,C205:G205,0)+1,FALSE)),0,HLOOKUP(L241,C205:G210,MATCH(I221,C205:G205,0)+1,FALSE)*D240)</f>
        <v>3.8580246913580245E-2</v>
      </c>
      <c r="J240" s="4">
        <f>IF(ISBLANK(HLOOKUP(A240,C212:L217,MATCH(J221,C205:G205,0)+1,FALSE)),0,HLOOKUP(L241,C205:G210,MATCH(J221,C205:G205,0)+1,FALSE)*E240)</f>
        <v>0</v>
      </c>
      <c r="K240" s="5">
        <f>IF(ISBLANK(HLOOKUP(A240,C212:L217,MATCH(K221,C205:G205,0)+1,FALSE)),0,HLOOKUP(L241,C205:G210,MATCH(K221,C205:G205,0)+1,FALSE)*F240)</f>
        <v>0</v>
      </c>
      <c r="L240" s="32" t="str">
        <f>INDEX(G221:K221,1,MATCH(MAX(G240:K240),G240:K240,0))</f>
        <v>'D</v>
      </c>
      <c r="M240" s="21">
        <f>IF(AND(M221=A240, L240="'A"),1,0)</f>
        <v>0</v>
      </c>
      <c r="N240" s="17">
        <f>IF(AND(N221=A240, L240="'A"),1,0)</f>
        <v>0</v>
      </c>
      <c r="O240" s="17">
        <f>IF(AND(O221=A240, L240="'A"),1,0)</f>
        <v>0</v>
      </c>
      <c r="P240" s="17">
        <f>IF(AND(P221=A240, L240="'A"),1,0)</f>
        <v>0</v>
      </c>
      <c r="Q240" s="17">
        <f>IF(AND(Q221=A240, L240="'A"),1,0)</f>
        <v>0</v>
      </c>
      <c r="R240" s="17">
        <f>IF(AND(R221=A240, L240="'A"),1,0)</f>
        <v>0</v>
      </c>
      <c r="S240" s="17">
        <f>IF(AND(S221=A240, L240="'A"),1,0)</f>
        <v>0</v>
      </c>
      <c r="T240" s="17">
        <f>IF(AND(T221=A240, L240="'A"),1,0)</f>
        <v>0</v>
      </c>
      <c r="U240" s="17">
        <f>IF(AND(U221=A240, L240="'A"),1,0)</f>
        <v>0</v>
      </c>
      <c r="V240" s="22">
        <f>IF(AND(V221=A240, L240="'A"),1,0)</f>
        <v>0</v>
      </c>
      <c r="W240" s="21">
        <f>IF(AND(W221=A240, L240="'Z"),1,0)</f>
        <v>0</v>
      </c>
      <c r="X240" s="17">
        <f>IF(AND(X221=A240, L240="'Z"),1,0)</f>
        <v>0</v>
      </c>
      <c r="Y240" s="17">
        <f>IF(AND(Y221=A240, L240="'Z"),1,0)</f>
        <v>0</v>
      </c>
      <c r="Z240" s="17">
        <f>IF(AND(Z221=A240, L240="'Z"),1,0)</f>
        <v>0</v>
      </c>
      <c r="AA240" s="17">
        <f>IF(AND(AA221=A240, L240="'Z"),1,0)</f>
        <v>0</v>
      </c>
      <c r="AB240" s="17">
        <f>IF(AND(AB221=A240, L240="'Z"),1,0)</f>
        <v>0</v>
      </c>
      <c r="AC240" s="17">
        <f>IF(AND(AC221=A240, L240="'Z"),1,0)</f>
        <v>0</v>
      </c>
      <c r="AD240" s="17">
        <f>IF(AND(AD221=A240, L240="'Z"),1,0)</f>
        <v>0</v>
      </c>
      <c r="AE240" s="17">
        <f>IF(AND(AE221=A240, L240="'Z"),1,0)</f>
        <v>0</v>
      </c>
      <c r="AF240" s="22">
        <f>IF(AND(AF221=A240, L240="'Z"),1,0)</f>
        <v>0</v>
      </c>
      <c r="AG240" s="21">
        <f>IF(AND(AG221=A240, L240="'D"),1,0)</f>
        <v>0</v>
      </c>
      <c r="AH240" s="17">
        <f>IF(AND(AH221=A240, L240="'D"),1,0)</f>
        <v>0</v>
      </c>
      <c r="AI240" s="17">
        <f>IF(AND(AI221=A240, L240="'D"),1,0)</f>
        <v>0</v>
      </c>
      <c r="AJ240" s="17">
        <f>IF(AND(AJ221=A240, L240="'D"),1,0)</f>
        <v>0</v>
      </c>
      <c r="AK240" s="17">
        <f>IF(AND(AK221=A240, L240="'D"),1,0)</f>
        <v>0</v>
      </c>
      <c r="AL240" s="17">
        <f>IF(AND(AL221=A240, L240="'D"),1,0)</f>
        <v>0</v>
      </c>
      <c r="AM240" s="17">
        <f>IF(AND(AM221=A240, L240="'D"),1,0)</f>
        <v>0</v>
      </c>
      <c r="AN240" s="17">
        <f>IF(AND(AN221=A240, L240="'D"),1,0)</f>
        <v>0</v>
      </c>
      <c r="AO240" s="17">
        <f>IF(AND(AO221=A240, L240="'D"),1,0)</f>
        <v>0</v>
      </c>
      <c r="AP240" s="22">
        <f>IF(AND(AP221=A240, L240="'D"),1,0)</f>
        <v>1</v>
      </c>
      <c r="AQ240" s="21">
        <f>IF(AND(AQ221=A240, L240="'N"),1,0)</f>
        <v>0</v>
      </c>
      <c r="AR240" s="17">
        <f>IF(AND(AR221=A240, L240="'N"),1,0)</f>
        <v>0</v>
      </c>
      <c r="AS240" s="17">
        <f>IF(AND(AS221=A240, L240="'N"),1,0)</f>
        <v>0</v>
      </c>
      <c r="AT240" s="17">
        <f>IF(AND(AT221=A240, L240="'N"),1,0)</f>
        <v>0</v>
      </c>
      <c r="AU240" s="17">
        <f>IF(AND(AU221=A240, L240="'N"),1,0)</f>
        <v>0</v>
      </c>
      <c r="AV240" s="17">
        <f>IF(AND(AV221=A240, L240="'N"),1,0)</f>
        <v>0</v>
      </c>
      <c r="AW240" s="17">
        <f>IF(AND(AW221=A240, L240="'N"),1,0)</f>
        <v>0</v>
      </c>
      <c r="AX240" s="17">
        <f>IF(AND(AX221=A240, L240="'N"),1,0)</f>
        <v>0</v>
      </c>
      <c r="AY240" s="17">
        <f>IF(AND(AY221=A240, L240="'N"),1,0)</f>
        <v>0</v>
      </c>
      <c r="AZ240" s="22">
        <f>IF(AND(AZ221=A240, L240="'N"),1,0)</f>
        <v>0</v>
      </c>
      <c r="BA240" s="21">
        <f>IF(AND(BA221=A240, L240="'V"),1,0)</f>
        <v>0</v>
      </c>
      <c r="BB240" s="17">
        <f>IF(AND(BB221=A240, L240="'V"),1,0)</f>
        <v>0</v>
      </c>
      <c r="BC240" s="17">
        <f>IF(AND(BC221=A240, L240="'V"),1,0)</f>
        <v>0</v>
      </c>
      <c r="BD240" s="17">
        <f>IF(AND(BD221=A240, L240="'V"),1,0)</f>
        <v>0</v>
      </c>
      <c r="BE240" s="17">
        <f>IF(AND(BE221=A240, L240="'V"),1,0)</f>
        <v>0</v>
      </c>
      <c r="BF240" s="17">
        <f>IF(AND(BF221=A240, L240="'V"),1,0)</f>
        <v>0</v>
      </c>
      <c r="BG240" s="17">
        <f>IF(AND(BG221=A240, L240="'V"),1,0)</f>
        <v>0</v>
      </c>
      <c r="BH240" s="17">
        <f>IF(AND(BH221=A240, L240="'V"),1,0)</f>
        <v>0</v>
      </c>
      <c r="BI240" s="17">
        <f>IF(AND(BI221=A240, L240="'V"),1,0)</f>
        <v>0</v>
      </c>
      <c r="BJ240" s="22">
        <f>IF(AND(BJ221=A240, L240="'V"),1,0)</f>
        <v>0</v>
      </c>
      <c r="BK240" s="3">
        <f>IF(AND(L239="'A",BK221=L240),1,0)</f>
        <v>0</v>
      </c>
      <c r="BL240" s="4">
        <f>IF(AND(L239="'A",BL221=L240),1,0)</f>
        <v>0</v>
      </c>
      <c r="BM240" s="4">
        <f>IF(AND(L239="'A",BM221=L240),1,0)</f>
        <v>0</v>
      </c>
      <c r="BN240" s="4">
        <f>IF(AND(L239="'A",BN221=L240),1,0)</f>
        <v>0</v>
      </c>
      <c r="BO240" s="5">
        <f>IF(AND(L239="'A",BO221=L240),1,0)</f>
        <v>0</v>
      </c>
      <c r="BP240" s="3">
        <f>IF(AND(L239="'Z",BP221=L240),1,0)</f>
        <v>0</v>
      </c>
      <c r="BQ240" s="4">
        <f>IF(AND(L239="'Z",BQ221=L240),1,0)</f>
        <v>0</v>
      </c>
      <c r="BR240" s="4">
        <f>IF(AND(L239="'Z",BR221=L240),1,0)</f>
        <v>0</v>
      </c>
      <c r="BS240" s="4">
        <f>IF(AND(L239="'Z",BS221=L240),1,0)</f>
        <v>0</v>
      </c>
      <c r="BT240" s="5">
        <f>IF(AND(L239="'Z",BT221=L240),1,0)</f>
        <v>0</v>
      </c>
      <c r="BU240" s="3">
        <f>IF(AND(L239="'D",BU221=L240),1,0)</f>
        <v>0</v>
      </c>
      <c r="BV240" s="4">
        <f>IF(AND(L239="'D",BV221=L240),1,0)</f>
        <v>0</v>
      </c>
      <c r="BW240" s="4">
        <f>IF(AND(L239="'D",BW221=L240),1,0)</f>
        <v>0</v>
      </c>
      <c r="BX240" s="4">
        <f>IF(AND(L239="'D",BX221=L240),1,0)</f>
        <v>0</v>
      </c>
      <c r="BY240" s="5">
        <f>IF(AND(L239="'D",BY221=L240),1,0)</f>
        <v>0</v>
      </c>
      <c r="BZ240" s="3">
        <f>IF(AND(L239="'N",BZ221=L240),1,0)</f>
        <v>0</v>
      </c>
      <c r="CA240" s="4">
        <f>IF(AND(L239="'N",CA221=L240),1,0)</f>
        <v>0</v>
      </c>
      <c r="CB240" s="4">
        <f>IF(AND(L239="'N",CB221=L240),1,0)</f>
        <v>0</v>
      </c>
      <c r="CC240" s="4">
        <f>IF(AND(L239="'N",CC221=L240),1,0)</f>
        <v>0</v>
      </c>
      <c r="CD240" s="5">
        <f>IF(AND(L239="'N",CD221=L240),1,0)</f>
        <v>0</v>
      </c>
      <c r="CE240" s="3">
        <f>IF(AND(L239="'V",CE221=L240),1,0)</f>
        <v>0</v>
      </c>
      <c r="CF240" s="4">
        <f>IF(AND(L239="'V",CF221=L240),1,0)</f>
        <v>0</v>
      </c>
      <c r="CG240" s="4">
        <f>IF(AND(L239="'V",CG221=L240),1,0)</f>
        <v>1</v>
      </c>
      <c r="CH240" s="4">
        <f>IF(AND(L239="'V",CH221=L240),1,0)</f>
        <v>0</v>
      </c>
      <c r="CI240" s="5">
        <f>IF(AND(L239="'V",CI221=L240),1,0)</f>
        <v>0</v>
      </c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</row>
    <row r="241" spans="1:215">
      <c r="A241" s="16" t="s">
        <v>9</v>
      </c>
      <c r="B241" s="3">
        <f>IF(ISBLANK(HLOOKUP(A241,C212:L217,2,FALSE)),0,HLOOKUP(A241,C212:L217,2,FALSE) * (C206*B240+C207*C240+C208*D240+C209*E240+C210*F240))</f>
        <v>0</v>
      </c>
      <c r="C241" s="4">
        <f>IF(ISBLANK(HLOOKUP(A241,C212:L217,3,FALSE)),0,HLOOKUP(A241,C212:L217,3,FALSE) * (D206*B240+D207*C240+D208*D240+D209*E240+D210*F240))</f>
        <v>0</v>
      </c>
      <c r="D241" s="4">
        <f>IF(ISBLANK(HLOOKUP(A241,C212:L217,4,FALSE)),0,HLOOKUP(A241,C212:L217,4,FALSE) * (E206*B240+E207*C240+E208*D240+E209*E240+E210*F240))</f>
        <v>0</v>
      </c>
      <c r="E241" s="4">
        <f>IF(ISBLANK(HLOOKUP(A241,C212:L217,5,FALSE)),0,HLOOKUP(A241,C212:L217,5,FALSE) * (F206*B240+F207*C240+F208*D240+F209*E240+F210*F240))</f>
        <v>1.9290123456790122E-2</v>
      </c>
      <c r="F241" s="4">
        <f>IF(ISBLANK(HLOOKUP(A241,C212:L217,6,FALSE)),0,HLOOKUP(A241,C212:L217,6,FALSE) * (G206*B240+G207*C240+G208*D240+G209*E240+G210*F240))</f>
        <v>0</v>
      </c>
      <c r="G241" s="3">
        <f>IF(ISBLANK(HLOOKUP(A241,C212:L217,MATCH(G221,C205:G205,0)+1,FALSE)),0,HLOOKUP(L242,C205:G210,MATCH(G221,C205:G205,0)+1,FALSE)*B241)</f>
        <v>0</v>
      </c>
      <c r="H241" s="4">
        <f>IF(ISBLANK(HLOOKUP(A241,C212:L217,MATCH(H221,C205:G205,0)+1,FALSE)),0,HLOOKUP(L242,C205:G210,MATCH(H221,C205:G205,0)+1,FALSE)*C241)</f>
        <v>0</v>
      </c>
      <c r="I241" s="4">
        <f>IF(ISBLANK(HLOOKUP(A241,C212:L217,MATCH(I221,C205:G205,0)+1,FALSE)),0,HLOOKUP(L242,C205:G210,MATCH(I221,C205:G205,0)+1,FALSE)*D241)</f>
        <v>0</v>
      </c>
      <c r="J241" s="4">
        <f>IF(ISBLANK(HLOOKUP(A241,C212:L217,MATCH(J221,C205:G205,0)+1,FALSE)),0,HLOOKUP(L242,C205:G210,MATCH(J221,C205:G205,0)+1,FALSE)*E241)</f>
        <v>6.4300411522633738E-3</v>
      </c>
      <c r="K241" s="5">
        <f>IF(ISBLANK(HLOOKUP(A241,C212:L217,MATCH(K221,C205:G205,0)+1,FALSE)),0,HLOOKUP(L242,C205:G210,MATCH(K221,C205:G205,0)+1,FALSE)*F241)</f>
        <v>0</v>
      </c>
      <c r="L241" s="32" t="str">
        <f>INDEX(G221:K221,1,MATCH(MAX(G241:K241),G241:K241,0))</f>
        <v>'N</v>
      </c>
      <c r="M241" s="21">
        <f>IF(AND(M221=A241, L241="'A"),1,0)</f>
        <v>0</v>
      </c>
      <c r="N241" s="17">
        <f>IF(AND(N221=A241, L241="'A"),1,0)</f>
        <v>0</v>
      </c>
      <c r="O241" s="17">
        <f>IF(AND(O221=A241, L241="'A"),1,0)</f>
        <v>0</v>
      </c>
      <c r="P241" s="17">
        <f>IF(AND(P221=A241, L241="'A"),1,0)</f>
        <v>0</v>
      </c>
      <c r="Q241" s="17">
        <f>IF(AND(Q221=A241, L241="'A"),1,0)</f>
        <v>0</v>
      </c>
      <c r="R241" s="17">
        <f>IF(AND(R221=A241, L241="'A"),1,0)</f>
        <v>0</v>
      </c>
      <c r="S241" s="17">
        <f>IF(AND(S221=A241, L241="'A"),1,0)</f>
        <v>0</v>
      </c>
      <c r="T241" s="17">
        <f>IF(AND(T221=A241, L241="'A"),1,0)</f>
        <v>0</v>
      </c>
      <c r="U241" s="17">
        <f>IF(AND(U221=A241, L241="'A"),1,0)</f>
        <v>0</v>
      </c>
      <c r="V241" s="22">
        <f>IF(AND(V221=A241, L241="'A"),1,0)</f>
        <v>0</v>
      </c>
      <c r="W241" s="21">
        <f>IF(AND(W221=A241, L241="'Z"),1,0)</f>
        <v>0</v>
      </c>
      <c r="X241" s="17">
        <f>IF(AND(X221=A241, L241="'Z"),1,0)</f>
        <v>0</v>
      </c>
      <c r="Y241" s="17">
        <f>IF(AND(Y221=A241, L241="'Z"),1,0)</f>
        <v>0</v>
      </c>
      <c r="Z241" s="17">
        <f>IF(AND(Z221=A241, L241="'Z"),1,0)</f>
        <v>0</v>
      </c>
      <c r="AA241" s="17">
        <f>IF(AND(AA221=A241, L241="'Z"),1,0)</f>
        <v>0</v>
      </c>
      <c r="AB241" s="17">
        <f>IF(AND(AB221=A241, L241="'Z"),1,0)</f>
        <v>0</v>
      </c>
      <c r="AC241" s="17">
        <f>IF(AND(AC221=A241, L241="'Z"),1,0)</f>
        <v>0</v>
      </c>
      <c r="AD241" s="17">
        <f>IF(AND(AD221=A241, L241="'Z"),1,0)</f>
        <v>0</v>
      </c>
      <c r="AE241" s="17">
        <f>IF(AND(AE221=A241, L241="'Z"),1,0)</f>
        <v>0</v>
      </c>
      <c r="AF241" s="22">
        <f>IF(AND(AF221=A241, L241="'Z"),1,0)</f>
        <v>0</v>
      </c>
      <c r="AG241" s="21">
        <f>IF(AND(AG221=A241, L241="'D"),1,0)</f>
        <v>0</v>
      </c>
      <c r="AH241" s="17">
        <f>IF(AND(AH221=A241, L241="'D"),1,0)</f>
        <v>0</v>
      </c>
      <c r="AI241" s="17">
        <f>IF(AND(AI221=A241, L241="'D"),1,0)</f>
        <v>0</v>
      </c>
      <c r="AJ241" s="17">
        <f>IF(AND(AJ221=A241, L241="'D"),1,0)</f>
        <v>0</v>
      </c>
      <c r="AK241" s="17">
        <f>IF(AND(AK221=A241, L241="'D"),1,0)</f>
        <v>0</v>
      </c>
      <c r="AL241" s="17">
        <f>IF(AND(AL221=A241, L241="'D"),1,0)</f>
        <v>0</v>
      </c>
      <c r="AM241" s="17">
        <f>IF(AND(AM221=A241, L241="'D"),1,0)</f>
        <v>0</v>
      </c>
      <c r="AN241" s="17">
        <f>IF(AND(AN221=A241, L241="'D"),1,0)</f>
        <v>0</v>
      </c>
      <c r="AO241" s="17">
        <f>IF(AND(AO221=A241, L241="'D"),1,0)</f>
        <v>0</v>
      </c>
      <c r="AP241" s="22">
        <f>IF(AND(AP221=A241, L241="'D"),1,0)</f>
        <v>0</v>
      </c>
      <c r="AQ241" s="21">
        <f>IF(AND(AQ221=A241, L241="'N"),1,0)</f>
        <v>0</v>
      </c>
      <c r="AR241" s="17">
        <f>IF(AND(AR221=A241, L241="'N"),1,0)</f>
        <v>0</v>
      </c>
      <c r="AS241" s="17">
        <f>IF(AND(AS221=A241, L241="'N"),1,0)</f>
        <v>0</v>
      </c>
      <c r="AT241" s="17">
        <f>IF(AND(AT221=A241, L241="'N"),1,0)</f>
        <v>0</v>
      </c>
      <c r="AU241" s="17">
        <f>IF(AND(AU221=A241, L241="'N"),1,0)</f>
        <v>1</v>
      </c>
      <c r="AV241" s="17">
        <f>IF(AND(AV221=A241, L241="'N"),1,0)</f>
        <v>0</v>
      </c>
      <c r="AW241" s="17">
        <f>IF(AND(AW221=A241, L241="'N"),1,0)</f>
        <v>0</v>
      </c>
      <c r="AX241" s="17">
        <f>IF(AND(AX221=A241, L241="'N"),1,0)</f>
        <v>0</v>
      </c>
      <c r="AY241" s="17">
        <f>IF(AND(AY221=A241, L241="'N"),1,0)</f>
        <v>0</v>
      </c>
      <c r="AZ241" s="22">
        <f>IF(AND(AZ221=A241, L241="'N"),1,0)</f>
        <v>0</v>
      </c>
      <c r="BA241" s="21">
        <f>IF(AND(BA221=A241, L241="'V"),1,0)</f>
        <v>0</v>
      </c>
      <c r="BB241" s="17">
        <f>IF(AND(BB221=A241, L241="'V"),1,0)</f>
        <v>0</v>
      </c>
      <c r="BC241" s="17">
        <f>IF(AND(BC221=A241, L241="'V"),1,0)</f>
        <v>0</v>
      </c>
      <c r="BD241" s="17">
        <f>IF(AND(BD221=A241, L241="'V"),1,0)</f>
        <v>0</v>
      </c>
      <c r="BE241" s="17">
        <f>IF(AND(BE221=A241, L241="'V"),1,0)</f>
        <v>0</v>
      </c>
      <c r="BF241" s="17">
        <f>IF(AND(BF221=A241, L241="'V"),1,0)</f>
        <v>0</v>
      </c>
      <c r="BG241" s="17">
        <f>IF(AND(BG221=A241, L241="'V"),1,0)</f>
        <v>0</v>
      </c>
      <c r="BH241" s="17">
        <f>IF(AND(BH221=A241, L241="'V"),1,0)</f>
        <v>0</v>
      </c>
      <c r="BI241" s="17">
        <f>IF(AND(BI221=A241, L241="'V"),1,0)</f>
        <v>0</v>
      </c>
      <c r="BJ241" s="22">
        <f>IF(AND(BJ221=A241, L241="'V"),1,0)</f>
        <v>0</v>
      </c>
      <c r="BK241" s="3">
        <f>IF(AND(L240="'A",BK221=L241),1,0)</f>
        <v>0</v>
      </c>
      <c r="BL241" s="4">
        <f>IF(AND(L240="'A",BL221=L241),1,0)</f>
        <v>0</v>
      </c>
      <c r="BM241" s="4">
        <f>IF(AND(L240="'A",BM221=L241),1,0)</f>
        <v>0</v>
      </c>
      <c r="BN241" s="4">
        <f>IF(AND(L240="'A",BN221=L241),1,0)</f>
        <v>0</v>
      </c>
      <c r="BO241" s="5">
        <f>IF(AND(L240="'A",BO221=L241),1,0)</f>
        <v>0</v>
      </c>
      <c r="BP241" s="3">
        <f>IF(AND(L240="'Z",BP221=L241),1,0)</f>
        <v>0</v>
      </c>
      <c r="BQ241" s="4">
        <f>IF(AND(L240="'Z",BQ221=L241),1,0)</f>
        <v>0</v>
      </c>
      <c r="BR241" s="4">
        <f>IF(AND(L240="'Z",BR221=L241),1,0)</f>
        <v>0</v>
      </c>
      <c r="BS241" s="4">
        <f>IF(AND(L240="'Z",BS221=L241),1,0)</f>
        <v>0</v>
      </c>
      <c r="BT241" s="5">
        <f>IF(AND(L240="'Z",BT221=L241),1,0)</f>
        <v>0</v>
      </c>
      <c r="BU241" s="3">
        <f>IF(AND(L240="'D",BU221=L241),1,0)</f>
        <v>0</v>
      </c>
      <c r="BV241" s="4">
        <f>IF(AND(L240="'D",BV221=L241),1,0)</f>
        <v>0</v>
      </c>
      <c r="BW241" s="4">
        <f>IF(AND(L240="'D",BW221=L241),1,0)</f>
        <v>0</v>
      </c>
      <c r="BX241" s="4">
        <f>IF(AND(L240="'D",BX221=L241),1,0)</f>
        <v>1</v>
      </c>
      <c r="BY241" s="5">
        <f>IF(AND(L240="'D",BY221=L241),1,0)</f>
        <v>0</v>
      </c>
      <c r="BZ241" s="3">
        <f>IF(AND(L240="'N",BZ221=L241),1,0)</f>
        <v>0</v>
      </c>
      <c r="CA241" s="4">
        <f>IF(AND(L240="'N",CA221=L241),1,0)</f>
        <v>0</v>
      </c>
      <c r="CB241" s="4">
        <f>IF(AND(L240="'N",CB221=L241),1,0)</f>
        <v>0</v>
      </c>
      <c r="CC241" s="4">
        <f>IF(AND(L240="'N",CC221=L241),1,0)</f>
        <v>0</v>
      </c>
      <c r="CD241" s="5">
        <f>IF(AND(L240="'N",CD221=L241),1,0)</f>
        <v>0</v>
      </c>
      <c r="CE241" s="3">
        <f>IF(AND(L240="'V",CE221=L241),1,0)</f>
        <v>0</v>
      </c>
      <c r="CF241" s="4">
        <f>IF(AND(L240="'V",CF221=L241),1,0)</f>
        <v>0</v>
      </c>
      <c r="CG241" s="4">
        <f>IF(AND(L240="'V",CG221=L241),1,0)</f>
        <v>0</v>
      </c>
      <c r="CH241" s="4">
        <f>IF(AND(L240="'V",CH221=L241),1,0)</f>
        <v>0</v>
      </c>
      <c r="CI241" s="5">
        <f>IF(AND(L240="'V",CI221=L241),1,0)</f>
        <v>0</v>
      </c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</row>
    <row r="242" spans="1:215">
      <c r="A242" s="16" t="s">
        <v>6</v>
      </c>
      <c r="B242" s="3">
        <f>IF(ISBLANK(HLOOKUP(A242,C212:L217,2,FALSE)),0,HLOOKUP(A242,C212:L217,2,FALSE) * (C206*B241+C207*C241+C208*D241+C209*E241+C210*F241))</f>
        <v>0</v>
      </c>
      <c r="C242" s="4">
        <f>IF(ISBLANK(HLOOKUP(A242,C212:L217,3,FALSE)),0,HLOOKUP(A242,C212:L217,3,FALSE) * (D206*B241+D207*C241+D208*D241+D209*E241+D210*F241))</f>
        <v>6.4300411522633738E-3</v>
      </c>
      <c r="D242" s="4">
        <f>IF(ISBLANK(HLOOKUP(A242,C212:L217,4,FALSE)),0,HLOOKUP(A242,C212:L217,4,FALSE) * (E206*B241+E207*C241+E208*D241+E209*E241+E210*F241))</f>
        <v>0</v>
      </c>
      <c r="E242" s="4">
        <f>IF(ISBLANK(HLOOKUP(A242,C212:L217,5,FALSE)),0,HLOOKUP(A242,C212:L217,5,FALSE) * (F206*B241+F207*C241+F208*D241+F209*E241+F210*F241))</f>
        <v>0</v>
      </c>
      <c r="F242" s="4">
        <f>IF(ISBLANK(HLOOKUP(A242,C212:L217,6,FALSE)),0,HLOOKUP(A242,C212:L217,6,FALSE) * (G206*B241+G207*C241+G208*D241+G209*E241+G210*F241))</f>
        <v>0</v>
      </c>
      <c r="G242" s="3">
        <f>IF(ISBLANK(HLOOKUP(A242,C212:L217,MATCH(G221,C205:G205,0)+1,FALSE)),0,HLOOKUP(A242,C212:L217,MATCH(G221,C205:G205,0)+1,FALSE))</f>
        <v>0</v>
      </c>
      <c r="H242" s="4">
        <f>IF(ISBLANK(HLOOKUP(A242,C212:L217,MATCH(H221,C205:G205,0)+1,FALSE)),0,HLOOKUP(A242,C212:L217,MATCH(H221,C205:G205,0)+1,FALSE))</f>
        <v>1</v>
      </c>
      <c r="I242" s="4">
        <f>IF(ISBLANK(HLOOKUP(A242,C212:L217,MATCH(I221,C205:G205,0)+1,FALSE)),0,HLOOKUP(A242,C212:L217,MATCH(I221,C205:G205,0)+1,FALSE))</f>
        <v>0</v>
      </c>
      <c r="J242" s="4">
        <f>IF(ISBLANK(HLOOKUP(A242,C212:L217,MATCH(J221,C205:G205,0)+1,FALSE)),0,HLOOKUP(A242,C212:L217,MATCH(J221,C205:G205,0)+1,FALSE))</f>
        <v>0</v>
      </c>
      <c r="K242" s="5">
        <f>IF(ISBLANK(HLOOKUP(A242,C212:L217,MATCH(K221,C205:G205,0)+1,FALSE)),0,HLOOKUP(A242,C212:L217,MATCH(K221,C205:G205,0)+1,FALSE))</f>
        <v>0</v>
      </c>
      <c r="L242" s="32" t="str">
        <f>INDEX(G221:K221,1,MATCH(MAX(G242:K242),G242:K242,0))</f>
        <v>'Z</v>
      </c>
      <c r="M242" s="21">
        <f>IF(AND(M221=A242, L242="'A"),1,0)</f>
        <v>0</v>
      </c>
      <c r="N242" s="17">
        <f>IF(AND(N221=A242, L242="'A"),1,0)</f>
        <v>0</v>
      </c>
      <c r="O242" s="17">
        <f>IF(AND(O221=A242, L242="'A"),1,0)</f>
        <v>0</v>
      </c>
      <c r="P242" s="17">
        <f>IF(AND(P221=A242, L242="'A"),1,0)</f>
        <v>0</v>
      </c>
      <c r="Q242" s="17">
        <f>IF(AND(Q221=A242, L242="'A"),1,0)</f>
        <v>0</v>
      </c>
      <c r="R242" s="17">
        <f>IF(AND(R221=A242, L242="'A"),1,0)</f>
        <v>0</v>
      </c>
      <c r="S242" s="17">
        <f>IF(AND(S221=A242, L242="'A"),1,0)</f>
        <v>0</v>
      </c>
      <c r="T242" s="17">
        <f>IF(AND(T221=A242, L242="'A"),1,0)</f>
        <v>0</v>
      </c>
      <c r="U242" s="17">
        <f>IF(AND(U221=A242, L242="'A"),1,0)</f>
        <v>0</v>
      </c>
      <c r="V242" s="22">
        <f>IF(AND(V221=A242, L242="'A"),1,0)</f>
        <v>0</v>
      </c>
      <c r="W242" s="21">
        <f>IF(AND(W221=A242, L242="'Z"),1,0)</f>
        <v>0</v>
      </c>
      <c r="X242" s="17">
        <f>IF(AND(X221=A242, L242="'Z"),1,0)</f>
        <v>1</v>
      </c>
      <c r="Y242" s="17">
        <f>IF(AND(Y221=A242, L242="'Z"),1,0)</f>
        <v>0</v>
      </c>
      <c r="Z242" s="17">
        <f>IF(AND(Z221=A242, L242="'Z"),1,0)</f>
        <v>0</v>
      </c>
      <c r="AA242" s="17">
        <f>IF(AND(AA221=A242, L242="'Z"),1,0)</f>
        <v>0</v>
      </c>
      <c r="AB242" s="17">
        <f>IF(AND(AB221=A242, L242="'Z"),1,0)</f>
        <v>0</v>
      </c>
      <c r="AC242" s="17">
        <f>IF(AND(AC221=A242, L242="'Z"),1,0)</f>
        <v>0</v>
      </c>
      <c r="AD242" s="17">
        <f>IF(AND(AD221=A242, L242="'Z"),1,0)</f>
        <v>0</v>
      </c>
      <c r="AE242" s="17">
        <f>IF(AND(AE221=A242, L242="'Z"),1,0)</f>
        <v>0</v>
      </c>
      <c r="AF242" s="22">
        <f>IF(AND(AF221=A242, L242="'Z"),1,0)</f>
        <v>0</v>
      </c>
      <c r="AG242" s="21">
        <f>IF(AND(AG221=A242, L242="'D"),1,0)</f>
        <v>0</v>
      </c>
      <c r="AH242" s="17">
        <f>IF(AND(AH221=A242, L242="'D"),1,0)</f>
        <v>0</v>
      </c>
      <c r="AI242" s="17">
        <f>IF(AND(AI221=A242, L242="'D"),1,0)</f>
        <v>0</v>
      </c>
      <c r="AJ242" s="17">
        <f>IF(AND(AJ221=A242, L242="'D"),1,0)</f>
        <v>0</v>
      </c>
      <c r="AK242" s="17">
        <f>IF(AND(AK221=A242, L242="'D"),1,0)</f>
        <v>0</v>
      </c>
      <c r="AL242" s="17">
        <f>IF(AND(AL221=A242, L242="'D"),1,0)</f>
        <v>0</v>
      </c>
      <c r="AM242" s="17">
        <f>IF(AND(AM221=A242, L242="'D"),1,0)</f>
        <v>0</v>
      </c>
      <c r="AN242" s="17">
        <f>IF(AND(AN221=A242, L242="'D"),1,0)</f>
        <v>0</v>
      </c>
      <c r="AO242" s="17">
        <f>IF(AND(AO221=A242, L242="'D"),1,0)</f>
        <v>0</v>
      </c>
      <c r="AP242" s="22">
        <f>IF(AND(AP221=A242, L242="'D"),1,0)</f>
        <v>0</v>
      </c>
      <c r="AQ242" s="21">
        <f>IF(AND(AQ221=A242, L242="'N"),1,0)</f>
        <v>0</v>
      </c>
      <c r="AR242" s="17">
        <f>IF(AND(AR221=A242, L242="'N"),1,0)</f>
        <v>0</v>
      </c>
      <c r="AS242" s="17">
        <f>IF(AND(AS221=A242, L242="'N"),1,0)</f>
        <v>0</v>
      </c>
      <c r="AT242" s="17">
        <f>IF(AND(AT221=A242, L242="'N"),1,0)</f>
        <v>0</v>
      </c>
      <c r="AU242" s="17">
        <f>IF(AND(AU221=A242, L242="'N"),1,0)</f>
        <v>0</v>
      </c>
      <c r="AV242" s="17">
        <f>IF(AND(AV221=A242, L242="'N"),1,0)</f>
        <v>0</v>
      </c>
      <c r="AW242" s="17">
        <f>IF(AND(AW221=A242, L242="'N"),1,0)</f>
        <v>0</v>
      </c>
      <c r="AX242" s="17">
        <f>IF(AND(AX221=A242, L242="'N"),1,0)</f>
        <v>0</v>
      </c>
      <c r="AY242" s="17">
        <f>IF(AND(AY221=A242, L242="'N"),1,0)</f>
        <v>0</v>
      </c>
      <c r="AZ242" s="22">
        <f>IF(AND(AZ221=A242, L242="'N"),1,0)</f>
        <v>0</v>
      </c>
      <c r="BA242" s="21">
        <f>IF(AND(BA221=A242, L242="'V"),1,0)</f>
        <v>0</v>
      </c>
      <c r="BB242" s="17">
        <f>IF(AND(BB221=A242, L242="'V"),1,0)</f>
        <v>0</v>
      </c>
      <c r="BC242" s="17">
        <f>IF(AND(BC221=A242, L242="'V"),1,0)</f>
        <v>0</v>
      </c>
      <c r="BD242" s="17">
        <f>IF(AND(BD221=A242, L242="'V"),1,0)</f>
        <v>0</v>
      </c>
      <c r="BE242" s="17">
        <f>IF(AND(BE221=A242, L242="'V"),1,0)</f>
        <v>0</v>
      </c>
      <c r="BF242" s="17">
        <f>IF(AND(BF221=A242, L242="'V"),1,0)</f>
        <v>0</v>
      </c>
      <c r="BG242" s="17">
        <f>IF(AND(BG221=A242, L242="'V"),1,0)</f>
        <v>0</v>
      </c>
      <c r="BH242" s="17">
        <f>IF(AND(BH221=A242, L242="'V"),1,0)</f>
        <v>0</v>
      </c>
      <c r="BI242" s="17">
        <f>IF(AND(BI221=A242, L242="'V"),1,0)</f>
        <v>0</v>
      </c>
      <c r="BJ242" s="22">
        <f>IF(AND(BJ221=A242, L242="'V"),1,0)</f>
        <v>0</v>
      </c>
      <c r="BK242" s="3">
        <f>IF(AND(L241="'A",BK221=L242),1,0)</f>
        <v>0</v>
      </c>
      <c r="BL242" s="4">
        <f>IF(AND(L241="'A",BL221=L242),1,0)</f>
        <v>0</v>
      </c>
      <c r="BM242" s="4">
        <f>IF(AND(L241="'A",BM221=L242),1,0)</f>
        <v>0</v>
      </c>
      <c r="BN242" s="4">
        <f>IF(AND(L241="'A",BN221=L242),1,0)</f>
        <v>0</v>
      </c>
      <c r="BO242" s="5">
        <f>IF(AND(L241="'A",BO221=L242),1,0)</f>
        <v>0</v>
      </c>
      <c r="BP242" s="3">
        <f>IF(AND(L241="'Z",BP221=L242),1,0)</f>
        <v>0</v>
      </c>
      <c r="BQ242" s="4">
        <f>IF(AND(L241="'Z",BQ221=L242),1,0)</f>
        <v>0</v>
      </c>
      <c r="BR242" s="4">
        <f>IF(AND(L241="'Z",BR221=L242),1,0)</f>
        <v>0</v>
      </c>
      <c r="BS242" s="4">
        <f>IF(AND(L241="'Z",BS221=L242),1,0)</f>
        <v>0</v>
      </c>
      <c r="BT242" s="5">
        <f>IF(AND(L241="'Z",BT221=L242),1,0)</f>
        <v>0</v>
      </c>
      <c r="BU242" s="3">
        <f>IF(AND(L241="'D",BU221=L242),1,0)</f>
        <v>0</v>
      </c>
      <c r="BV242" s="4">
        <f>IF(AND(L241="'D",BV221=L242),1,0)</f>
        <v>0</v>
      </c>
      <c r="BW242" s="4">
        <f>IF(AND(L241="'D",BW221=L242),1,0)</f>
        <v>0</v>
      </c>
      <c r="BX242" s="4">
        <f>IF(AND(L241="'D",BX221=L242),1,0)</f>
        <v>0</v>
      </c>
      <c r="BY242" s="5">
        <f>IF(AND(L241="'D",BY221=L242),1,0)</f>
        <v>0</v>
      </c>
      <c r="BZ242" s="3">
        <f>IF(AND(L241="'N",BZ221=L242),1,0)</f>
        <v>0</v>
      </c>
      <c r="CA242" s="4">
        <f>IF(AND(L241="'N",CA221=L242),1,0)</f>
        <v>1</v>
      </c>
      <c r="CB242" s="4">
        <f>IF(AND(L241="'N",CB221=L242),1,0)</f>
        <v>0</v>
      </c>
      <c r="CC242" s="4">
        <f>IF(AND(L241="'N",CC221=L242),1,0)</f>
        <v>0</v>
      </c>
      <c r="CD242" s="5">
        <f>IF(AND(L241="'N",CD221=L242),1,0)</f>
        <v>0</v>
      </c>
      <c r="CE242" s="3">
        <f>IF(AND(L241="'V",CE221=L242),1,0)</f>
        <v>0</v>
      </c>
      <c r="CF242" s="4">
        <f>IF(AND(L241="'V",CF221=L242),1,0)</f>
        <v>0</v>
      </c>
      <c r="CG242" s="4">
        <f>IF(AND(L241="'V",CG221=L242),1,0)</f>
        <v>0</v>
      </c>
      <c r="CH242" s="4">
        <f>IF(AND(L241="'V",CH221=L242),1,0)</f>
        <v>0</v>
      </c>
      <c r="CI242" s="5">
        <f>IF(AND(L241="'V",CI221=L242),1,0)</f>
        <v>0</v>
      </c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</row>
    <row r="243" spans="1:215">
      <c r="A243" s="16"/>
      <c r="B243" s="3"/>
      <c r="C243" s="4"/>
      <c r="D243" s="4"/>
      <c r="E243" s="4"/>
      <c r="F243" s="4"/>
      <c r="G243" s="3"/>
      <c r="H243" s="4"/>
      <c r="I243" s="4"/>
      <c r="J243" s="4"/>
      <c r="K243" s="5"/>
      <c r="L243" s="32"/>
      <c r="M243" s="21"/>
      <c r="N243" s="17"/>
      <c r="O243" s="17"/>
      <c r="P243" s="17"/>
      <c r="Q243" s="17"/>
      <c r="R243" s="17"/>
      <c r="S243" s="17"/>
      <c r="T243" s="17"/>
      <c r="U243" s="17"/>
      <c r="V243" s="22"/>
      <c r="W243" s="21"/>
      <c r="X243" s="17"/>
      <c r="Y243" s="17"/>
      <c r="Z243" s="17"/>
      <c r="AA243" s="17"/>
      <c r="AB243" s="17"/>
      <c r="AC243" s="17"/>
      <c r="AD243" s="17"/>
      <c r="AE243" s="17"/>
      <c r="AF243" s="22"/>
      <c r="AG243" s="21"/>
      <c r="AH243" s="17"/>
      <c r="AI243" s="17"/>
      <c r="AJ243" s="17"/>
      <c r="AK243" s="17"/>
      <c r="AL243" s="17"/>
      <c r="AM243" s="17"/>
      <c r="AN243" s="17"/>
      <c r="AO243" s="17"/>
      <c r="AP243" s="22"/>
      <c r="AQ243" s="21"/>
      <c r="AR243" s="17"/>
      <c r="AS243" s="17"/>
      <c r="AT243" s="17"/>
      <c r="AU243" s="17"/>
      <c r="AV243" s="17"/>
      <c r="AW243" s="17"/>
      <c r="AX243" s="17"/>
      <c r="AY243" s="17"/>
      <c r="AZ243" s="22"/>
      <c r="BA243" s="21"/>
      <c r="BB243" s="17"/>
      <c r="BC243" s="17"/>
      <c r="BD243" s="17"/>
      <c r="BE243" s="17"/>
      <c r="BF243" s="17"/>
      <c r="BG243" s="17"/>
      <c r="BH243" s="17"/>
      <c r="BI243" s="17"/>
      <c r="BJ243" s="22"/>
      <c r="BK243" s="3"/>
      <c r="BL243" s="4"/>
      <c r="BM243" s="4"/>
      <c r="BN243" s="4"/>
      <c r="BO243" s="5"/>
      <c r="BP243" s="3"/>
      <c r="BQ243" s="4"/>
      <c r="BR243" s="4"/>
      <c r="BS243" s="4"/>
      <c r="BT243" s="5"/>
      <c r="BU243" s="3"/>
      <c r="BV243" s="4"/>
      <c r="BW243" s="4"/>
      <c r="BX243" s="4"/>
      <c r="BY243" s="5"/>
      <c r="BZ243" s="3"/>
      <c r="CA243" s="4"/>
      <c r="CB243" s="4"/>
      <c r="CC243" s="4"/>
      <c r="CD243" s="5"/>
      <c r="CE243" s="3"/>
      <c r="CF243" s="4"/>
      <c r="CG243" s="4"/>
      <c r="CH243" s="4"/>
      <c r="CI243" s="5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</row>
    <row r="244" spans="1:215">
      <c r="A244" s="16" t="s">
        <v>5</v>
      </c>
      <c r="B244" s="3">
        <f>IF(ISBLANK(HLOOKUP(A244,C212:L217,2,FALSE)),0,HLOOKUP(A244,C212:L217,2,FALSE))</f>
        <v>1</v>
      </c>
      <c r="C244" s="4">
        <f>IF(ISBLANK(HLOOKUP(A244,C212:L217,3,FALSE)),0,HLOOKUP(A244,C212:L217,3,FALSE))</f>
        <v>0</v>
      </c>
      <c r="D244" s="4">
        <f>IF(ISBLANK(HLOOKUP(A244,C212:L217,4,FALSE)),0,HLOOKUP(A244,C212:L217,4,FALSE))</f>
        <v>0</v>
      </c>
      <c r="E244" s="4">
        <f>IF(ISBLANK(HLOOKUP(A244,C212:L217,5,FALSE)),0,HLOOKUP(A244,C212:L217,5,FALSE))</f>
        <v>0</v>
      </c>
      <c r="F244" s="4">
        <f>IF(ISBLANK(HLOOKUP(A244,C212:L217,6,FALSE)),0,HLOOKUP(A244,C212:L217,6,FALSE))</f>
        <v>0</v>
      </c>
      <c r="G244" s="3">
        <f>IF(ISBLANK(HLOOKUP(A244,C212:L217,MATCH(G221,C205:G205,0)+1,FALSE)),0,HLOOKUP(L245,C205:G210,MATCH(G221,C205:G205,0)+1,FALSE)*B244)</f>
        <v>1</v>
      </c>
      <c r="H244" s="4">
        <f>IF(ISBLANK(HLOOKUP(A244,C212:L217,MATCH(H221,C205:G205,0)+1,FALSE)),0,HLOOKUP(L245,C205:G210,MATCH(H221,C205:G205,0)+1,FALSE)*C244)</f>
        <v>0</v>
      </c>
      <c r="I244" s="4">
        <f>IF(ISBLANK(HLOOKUP(A244,C212:L217,MATCH(I221,C205:G205,0)+1,FALSE)),0,HLOOKUP(L245,C205:G210,MATCH(I221,C205:G205,0)+1,FALSE)*D244)</f>
        <v>0</v>
      </c>
      <c r="J244" s="4">
        <f>IF(ISBLANK(HLOOKUP(A244,C212:L217,MATCH(J221,C205:G205,0)+1,FALSE)),0,HLOOKUP(L245,C205:G210,MATCH(J221,C205:G205,0)+1,FALSE)*E244)</f>
        <v>0</v>
      </c>
      <c r="K244" s="5">
        <f>IF(ISBLANK(HLOOKUP(A244,C212:L217,MATCH(K221,C205:G205,0)+1,FALSE)),0,HLOOKUP(L245,C205:G210,MATCH(K221,C205:G205,0)+1,FALSE)*F244)</f>
        <v>0</v>
      </c>
      <c r="L244" s="32" t="str">
        <f>INDEX(G221:K221,1,MATCH(MAX(G244:K244),G244:K244,0))</f>
        <v>'A</v>
      </c>
      <c r="M244" s="21">
        <f>IF(AND(M221=A244, L244="'A"),1,0)</f>
        <v>1</v>
      </c>
      <c r="N244" s="17">
        <f>IF(AND(N221=A244, L244="'A"),1,0)</f>
        <v>0</v>
      </c>
      <c r="O244" s="17">
        <f>IF(AND(O221=A244, L244="'A"),1,0)</f>
        <v>0</v>
      </c>
      <c r="P244" s="17">
        <f>IF(AND(P221=A244, L244="'A"),1,0)</f>
        <v>0</v>
      </c>
      <c r="Q244" s="17">
        <f>IF(AND(Q221=A244, L244="'A"),1,0)</f>
        <v>0</v>
      </c>
      <c r="R244" s="17">
        <f>IF(AND(R221=A244, L244="'A"),1,0)</f>
        <v>0</v>
      </c>
      <c r="S244" s="17">
        <f>IF(AND(S221=A244, L244="'A"),1,0)</f>
        <v>0</v>
      </c>
      <c r="T244" s="17">
        <f>IF(AND(T221=A244, L244="'A"),1,0)</f>
        <v>0</v>
      </c>
      <c r="U244" s="17">
        <f>IF(AND(U221=A244, L244="'A"),1,0)</f>
        <v>0</v>
      </c>
      <c r="V244" s="22">
        <f>IF(AND(V221=A244, L244="'A"),1,0)</f>
        <v>0</v>
      </c>
      <c r="W244" s="21">
        <f>IF(AND(W221=A244, L244="'Z"),1,0)</f>
        <v>0</v>
      </c>
      <c r="X244" s="17">
        <f>IF(AND(X221=A244, L244="'Z"),1,0)</f>
        <v>0</v>
      </c>
      <c r="Y244" s="17">
        <f>IF(AND(Y221=A244, L244="'Z"),1,0)</f>
        <v>0</v>
      </c>
      <c r="Z244" s="17">
        <f>IF(AND(Z221=A244, L244="'Z"),1,0)</f>
        <v>0</v>
      </c>
      <c r="AA244" s="17">
        <f>IF(AND(AA221=A244, L244="'Z"),1,0)</f>
        <v>0</v>
      </c>
      <c r="AB244" s="17">
        <f>IF(AND(AB221=A244, L244="'Z"),1,0)</f>
        <v>0</v>
      </c>
      <c r="AC244" s="17">
        <f>IF(AND(AC221=A244, L244="'Z"),1,0)</f>
        <v>0</v>
      </c>
      <c r="AD244" s="17">
        <f>IF(AND(AD221=A244, L244="'Z"),1,0)</f>
        <v>0</v>
      </c>
      <c r="AE244" s="17">
        <f>IF(AND(AE221=A244, L244="'Z"),1,0)</f>
        <v>0</v>
      </c>
      <c r="AF244" s="22">
        <f>IF(AND(AF221=A244, L244="'Z"),1,0)</f>
        <v>0</v>
      </c>
      <c r="AG244" s="21">
        <f>IF(AND(AG221=A244, L244="'D"),1,0)</f>
        <v>0</v>
      </c>
      <c r="AH244" s="17">
        <f>IF(AND(AH221=A244, L244="'D"),1,0)</f>
        <v>0</v>
      </c>
      <c r="AI244" s="17">
        <f>IF(AND(AI221=A244, L244="'D"),1,0)</f>
        <v>0</v>
      </c>
      <c r="AJ244" s="17">
        <f>IF(AND(AJ221=A244, L244="'D"),1,0)</f>
        <v>0</v>
      </c>
      <c r="AK244" s="17">
        <f>IF(AND(AK221=A244, L244="'D"),1,0)</f>
        <v>0</v>
      </c>
      <c r="AL244" s="17">
        <f>IF(AND(AL221=A244, L244="'D"),1,0)</f>
        <v>0</v>
      </c>
      <c r="AM244" s="17">
        <f>IF(AND(AM221=A244, L244="'D"),1,0)</f>
        <v>0</v>
      </c>
      <c r="AN244" s="17">
        <f>IF(AND(AN221=A244, L244="'D"),1,0)</f>
        <v>0</v>
      </c>
      <c r="AO244" s="17">
        <f>IF(AND(AO221=A244, L244="'D"),1,0)</f>
        <v>0</v>
      </c>
      <c r="AP244" s="22">
        <f>IF(AND(AP221=A244, L244="'D"),1,0)</f>
        <v>0</v>
      </c>
      <c r="AQ244" s="21">
        <f>IF(AND(AQ221=A244, L244="'N"),1,0)</f>
        <v>0</v>
      </c>
      <c r="AR244" s="17">
        <f>IF(AND(AR221=A244, L244="'N"),1,0)</f>
        <v>0</v>
      </c>
      <c r="AS244" s="17">
        <f>IF(AND(AS221=A244, L244="'N"),1,0)</f>
        <v>0</v>
      </c>
      <c r="AT244" s="17">
        <f>IF(AND(AT221=A244, L244="'N"),1,0)</f>
        <v>0</v>
      </c>
      <c r="AU244" s="17">
        <f>IF(AND(AU221=A244, L244="'N"),1,0)</f>
        <v>0</v>
      </c>
      <c r="AV244" s="17">
        <f>IF(AND(AV221=A244, L244="'N"),1,0)</f>
        <v>0</v>
      </c>
      <c r="AW244" s="17">
        <f>IF(AND(AW221=A244, L244="'N"),1,0)</f>
        <v>0</v>
      </c>
      <c r="AX244" s="17">
        <f>IF(AND(AX221=A244, L244="'N"),1,0)</f>
        <v>0</v>
      </c>
      <c r="AY244" s="17">
        <f>IF(AND(AY221=A244, L244="'N"),1,0)</f>
        <v>0</v>
      </c>
      <c r="AZ244" s="22">
        <f>IF(AND(AZ221=A244, L244="'N"),1,0)</f>
        <v>0</v>
      </c>
      <c r="BA244" s="21">
        <f>IF(AND(BA221=A244, L244="'V"),1,0)</f>
        <v>0</v>
      </c>
      <c r="BB244" s="17">
        <f>IF(AND(BB221=A244, L244="'V"),1,0)</f>
        <v>0</v>
      </c>
      <c r="BC244" s="17">
        <f>IF(AND(BC221=A244, L244="'V"),1,0)</f>
        <v>0</v>
      </c>
      <c r="BD244" s="17">
        <f>IF(AND(BD221=A244, L244="'V"),1,0)</f>
        <v>0</v>
      </c>
      <c r="BE244" s="17">
        <f>IF(AND(BE221=A244, L244="'V"),1,0)</f>
        <v>0</v>
      </c>
      <c r="BF244" s="17">
        <f>IF(AND(BF221=A244, L244="'V"),1,0)</f>
        <v>0</v>
      </c>
      <c r="BG244" s="17">
        <f>IF(AND(BG221=A244, L244="'V"),1,0)</f>
        <v>0</v>
      </c>
      <c r="BH244" s="17">
        <f>IF(AND(BH221=A244, L244="'V"),1,0)</f>
        <v>0</v>
      </c>
      <c r="BI244" s="17">
        <f>IF(AND(BI221=A244, L244="'V"),1,0)</f>
        <v>0</v>
      </c>
      <c r="BJ244" s="22">
        <f>IF(AND(BJ221=A244, L244="'V"),1,0)</f>
        <v>0</v>
      </c>
      <c r="BK244" s="3">
        <f>IF(AND(L243="'A",BK221=L244),1,0)</f>
        <v>0</v>
      </c>
      <c r="BL244" s="4">
        <f>IF(AND(L243="'A",BL221=L244),1,0)</f>
        <v>0</v>
      </c>
      <c r="BM244" s="4">
        <f>IF(AND(L243="'A",BM221=L244),1,0)</f>
        <v>0</v>
      </c>
      <c r="BN244" s="4">
        <f>IF(AND(L243="'A",BN221=L244),1,0)</f>
        <v>0</v>
      </c>
      <c r="BO244" s="5">
        <f>IF(AND(L243="'A",BO221=L244),1,0)</f>
        <v>0</v>
      </c>
      <c r="BP244" s="3">
        <f>IF(AND(L243="'Z",BP221=L244),1,0)</f>
        <v>0</v>
      </c>
      <c r="BQ244" s="4">
        <f>IF(AND(L243="'Z",BQ221=L244),1,0)</f>
        <v>0</v>
      </c>
      <c r="BR244" s="4">
        <f>IF(AND(L243="'Z",BR221=L244),1,0)</f>
        <v>0</v>
      </c>
      <c r="BS244" s="4">
        <f>IF(AND(L243="'Z",BS221=L244),1,0)</f>
        <v>0</v>
      </c>
      <c r="BT244" s="5">
        <f>IF(AND(L243="'Z",BT221=L244),1,0)</f>
        <v>0</v>
      </c>
      <c r="BU244" s="3">
        <f>IF(AND(L243="'D",BU221=L244),1,0)</f>
        <v>0</v>
      </c>
      <c r="BV244" s="4">
        <f>IF(AND(L243="'D",BV221=L244),1,0)</f>
        <v>0</v>
      </c>
      <c r="BW244" s="4">
        <f>IF(AND(L243="'D",BW221=L244),1,0)</f>
        <v>0</v>
      </c>
      <c r="BX244" s="4">
        <f>IF(AND(L243="'D",BX221=L244),1,0)</f>
        <v>0</v>
      </c>
      <c r="BY244" s="5">
        <f>IF(AND(L243="'D",BY221=L244),1,0)</f>
        <v>0</v>
      </c>
      <c r="BZ244" s="3">
        <f>IF(AND(L243="'N",BZ221=L244),1,0)</f>
        <v>0</v>
      </c>
      <c r="CA244" s="4">
        <f>IF(AND(L243="'N",CA221=L244),1,0)</f>
        <v>0</v>
      </c>
      <c r="CB244" s="4">
        <f>IF(AND(L243="'N",CB221=L244),1,0)</f>
        <v>0</v>
      </c>
      <c r="CC244" s="4">
        <f>IF(AND(L243="'N",CC221=L244),1,0)</f>
        <v>0</v>
      </c>
      <c r="CD244" s="5">
        <f>IF(AND(L243="'N",CD221=L244),1,0)</f>
        <v>0</v>
      </c>
      <c r="CE244" s="3">
        <f>IF(AND(L243="'V",CE221=L244),1,0)</f>
        <v>0</v>
      </c>
      <c r="CF244" s="4">
        <f>IF(AND(L243="'V",CF221=L244),1,0)</f>
        <v>0</v>
      </c>
      <c r="CG244" s="4">
        <f>IF(AND(L243="'V",CG221=L244),1,0)</f>
        <v>0</v>
      </c>
      <c r="CH244" s="4">
        <f>IF(AND(L243="'V",CH221=L244),1,0)</f>
        <v>0</v>
      </c>
      <c r="CI244" s="5">
        <f>IF(AND(L243="'V",CI221=L244),1,0)</f>
        <v>0</v>
      </c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</row>
    <row r="245" spans="1:215">
      <c r="A245" s="16" t="s">
        <v>14</v>
      </c>
      <c r="B245" s="3">
        <f>IF(ISBLANK(HLOOKUP(A245,C212:L217,2,FALSE)),0,HLOOKUP(A245,C212:L217,2,FALSE) * (C206*B244+C207*C244+C208*D244+C209*E244+C210*F244))</f>
        <v>0</v>
      </c>
      <c r="C245" s="4">
        <f>IF(ISBLANK(HLOOKUP(A245,C212:L217,3,FALSE)),0,HLOOKUP(A245,C212:L217,3,FALSE) * (D206*B244+D207*C244+D208*D244+D209*E244+D210*F244))</f>
        <v>0</v>
      </c>
      <c r="D245" s="4">
        <f>IF(ISBLANK(HLOOKUP(A245,C212:L217,4,FALSE)),0,HLOOKUP(A245,C212:L217,4,FALSE) * (E206*B244+E207*C244+E208*D244+E209*E244+E210*F244))</f>
        <v>0.83333333333333337</v>
      </c>
      <c r="E245" s="4">
        <f>IF(ISBLANK(HLOOKUP(A245,C212:L217,5,FALSE)),0,HLOOKUP(A245,C212:L217,5,FALSE) * (F206*B244+F207*C244+F208*D244+F209*E244+F210*F244))</f>
        <v>0</v>
      </c>
      <c r="F245" s="4">
        <f>IF(ISBLANK(HLOOKUP(A245,C212:L217,6,FALSE)),0,HLOOKUP(A245,C212:L217,6,FALSE) * (G206*B244+G207*C244+G208*D244+G209*E244+G210*F244))</f>
        <v>0</v>
      </c>
      <c r="G245" s="3">
        <f>IF(ISBLANK(HLOOKUP(A245,C212:L217,MATCH(G221,C205:G205,0)+1,FALSE)),0,HLOOKUP(L246,C205:G210,MATCH(G221,C205:G205,0)+1,FALSE)*B245)</f>
        <v>0</v>
      </c>
      <c r="H245" s="4">
        <f>IF(ISBLANK(HLOOKUP(A245,C212:L217,MATCH(H221,C205:G205,0)+1,FALSE)),0,HLOOKUP(L246,C205:G210,MATCH(H221,C205:G205,0)+1,FALSE)*C245)</f>
        <v>0</v>
      </c>
      <c r="I245" s="4">
        <f>IF(ISBLANK(HLOOKUP(A245,C212:L217,MATCH(I221,C205:G205,0)+1,FALSE)),0,HLOOKUP(L246,C205:G210,MATCH(I221,C205:G205,0)+1,FALSE)*D245)</f>
        <v>0.83333333333333337</v>
      </c>
      <c r="J245" s="4">
        <f>IF(ISBLANK(HLOOKUP(A245,C212:L217,MATCH(J221,C205:G205,0)+1,FALSE)),0,HLOOKUP(L246,C205:G210,MATCH(J221,C205:G205,0)+1,FALSE)*E245)</f>
        <v>0</v>
      </c>
      <c r="K245" s="5">
        <f>IF(ISBLANK(HLOOKUP(A245,C212:L217,MATCH(K221,C205:G205,0)+1,FALSE)),0,HLOOKUP(L246,C205:G210,MATCH(K221,C205:G205,0)+1,FALSE)*F245)</f>
        <v>0</v>
      </c>
      <c r="L245" s="32" t="str">
        <f>INDEX(G221:K221,1,MATCH(MAX(G245:K245),G245:K245,0))</f>
        <v>'D</v>
      </c>
      <c r="M245" s="21">
        <f>IF(AND(M221=A245, L245="'A"),1,0)</f>
        <v>0</v>
      </c>
      <c r="N245" s="17">
        <f>IF(AND(N221=A245, L245="'A"),1,0)</f>
        <v>0</v>
      </c>
      <c r="O245" s="17">
        <f>IF(AND(O221=A245, L245="'A"),1,0)</f>
        <v>0</v>
      </c>
      <c r="P245" s="17">
        <f>IF(AND(P221=A245, L245="'A"),1,0)</f>
        <v>0</v>
      </c>
      <c r="Q245" s="17">
        <f>IF(AND(Q221=A245, L245="'A"),1,0)</f>
        <v>0</v>
      </c>
      <c r="R245" s="17">
        <f>IF(AND(R221=A245, L245="'A"),1,0)</f>
        <v>0</v>
      </c>
      <c r="S245" s="17">
        <f>IF(AND(S221=A245, L245="'A"),1,0)</f>
        <v>0</v>
      </c>
      <c r="T245" s="17">
        <f>IF(AND(T221=A245, L245="'A"),1,0)</f>
        <v>0</v>
      </c>
      <c r="U245" s="17">
        <f>IF(AND(U221=A245, L245="'A"),1,0)</f>
        <v>0</v>
      </c>
      <c r="V245" s="22">
        <f>IF(AND(V221=A245, L245="'A"),1,0)</f>
        <v>0</v>
      </c>
      <c r="W245" s="21">
        <f>IF(AND(W221=A245, L245="'Z"),1,0)</f>
        <v>0</v>
      </c>
      <c r="X245" s="17">
        <f>IF(AND(X221=A245, L245="'Z"),1,0)</f>
        <v>0</v>
      </c>
      <c r="Y245" s="17">
        <f>IF(AND(Y221=A245, L245="'Z"),1,0)</f>
        <v>0</v>
      </c>
      <c r="Z245" s="17">
        <f>IF(AND(Z221=A245, L245="'Z"),1,0)</f>
        <v>0</v>
      </c>
      <c r="AA245" s="17">
        <f>IF(AND(AA221=A245, L245="'Z"),1,0)</f>
        <v>0</v>
      </c>
      <c r="AB245" s="17">
        <f>IF(AND(AB221=A245, L245="'Z"),1,0)</f>
        <v>0</v>
      </c>
      <c r="AC245" s="17">
        <f>IF(AND(AC221=A245, L245="'Z"),1,0)</f>
        <v>0</v>
      </c>
      <c r="AD245" s="17">
        <f>IF(AND(AD221=A245, L245="'Z"),1,0)</f>
        <v>0</v>
      </c>
      <c r="AE245" s="17">
        <f>IF(AND(AE221=A245, L245="'Z"),1,0)</f>
        <v>0</v>
      </c>
      <c r="AF245" s="22">
        <f>IF(AND(AF221=A245, L245="'Z"),1,0)</f>
        <v>0</v>
      </c>
      <c r="AG245" s="21">
        <f>IF(AND(AG221=A245, L245="'D"),1,0)</f>
        <v>0</v>
      </c>
      <c r="AH245" s="17">
        <f>IF(AND(AH221=A245, L245="'D"),1,0)</f>
        <v>0</v>
      </c>
      <c r="AI245" s="17">
        <f>IF(AND(AI221=A245, L245="'D"),1,0)</f>
        <v>0</v>
      </c>
      <c r="AJ245" s="17">
        <f>IF(AND(AJ221=A245, L245="'D"),1,0)</f>
        <v>0</v>
      </c>
      <c r="AK245" s="17">
        <f>IF(AND(AK221=A245, L245="'D"),1,0)</f>
        <v>0</v>
      </c>
      <c r="AL245" s="17">
        <f>IF(AND(AL221=A245, L245="'D"),1,0)</f>
        <v>0</v>
      </c>
      <c r="AM245" s="17">
        <f>IF(AND(AM221=A245, L245="'D"),1,0)</f>
        <v>0</v>
      </c>
      <c r="AN245" s="17">
        <f>IF(AND(AN221=A245, L245="'D"),1,0)</f>
        <v>0</v>
      </c>
      <c r="AO245" s="17">
        <f>IF(AND(AO221=A245, L245="'D"),1,0)</f>
        <v>0</v>
      </c>
      <c r="AP245" s="22">
        <f>IF(AND(AP221=A245, L245="'D"),1,0)</f>
        <v>1</v>
      </c>
      <c r="AQ245" s="21">
        <f>IF(AND(AQ221=A245, L245="'N"),1,0)</f>
        <v>0</v>
      </c>
      <c r="AR245" s="17">
        <f>IF(AND(AR221=A245, L245="'N"),1,0)</f>
        <v>0</v>
      </c>
      <c r="AS245" s="17">
        <f>IF(AND(AS221=A245, L245="'N"),1,0)</f>
        <v>0</v>
      </c>
      <c r="AT245" s="17">
        <f>IF(AND(AT221=A245, L245="'N"),1,0)</f>
        <v>0</v>
      </c>
      <c r="AU245" s="17">
        <f>IF(AND(AU221=A245, L245="'N"),1,0)</f>
        <v>0</v>
      </c>
      <c r="AV245" s="17">
        <f>IF(AND(AV221=A245, L245="'N"),1,0)</f>
        <v>0</v>
      </c>
      <c r="AW245" s="17">
        <f>IF(AND(AW221=A245, L245="'N"),1,0)</f>
        <v>0</v>
      </c>
      <c r="AX245" s="17">
        <f>IF(AND(AX221=A245, L245="'N"),1,0)</f>
        <v>0</v>
      </c>
      <c r="AY245" s="17">
        <f>IF(AND(AY221=A245, L245="'N"),1,0)</f>
        <v>0</v>
      </c>
      <c r="AZ245" s="22">
        <f>IF(AND(AZ221=A245, L245="'N"),1,0)</f>
        <v>0</v>
      </c>
      <c r="BA245" s="21">
        <f>IF(AND(BA221=A245, L245="'V"),1,0)</f>
        <v>0</v>
      </c>
      <c r="BB245" s="17">
        <f>IF(AND(BB221=A245, L245="'V"),1,0)</f>
        <v>0</v>
      </c>
      <c r="BC245" s="17">
        <f>IF(AND(BC221=A245, L245="'V"),1,0)</f>
        <v>0</v>
      </c>
      <c r="BD245" s="17">
        <f>IF(AND(BD221=A245, L245="'V"),1,0)</f>
        <v>0</v>
      </c>
      <c r="BE245" s="17">
        <f>IF(AND(BE221=A245, L245="'V"),1,0)</f>
        <v>0</v>
      </c>
      <c r="BF245" s="17">
        <f>IF(AND(BF221=A245, L245="'V"),1,0)</f>
        <v>0</v>
      </c>
      <c r="BG245" s="17">
        <f>IF(AND(BG221=A245, L245="'V"),1,0)</f>
        <v>0</v>
      </c>
      <c r="BH245" s="17">
        <f>IF(AND(BH221=A245, L245="'V"),1,0)</f>
        <v>0</v>
      </c>
      <c r="BI245" s="17">
        <f>IF(AND(BI221=A245, L245="'V"),1,0)</f>
        <v>0</v>
      </c>
      <c r="BJ245" s="22">
        <f>IF(AND(BJ221=A245, L245="'V"),1,0)</f>
        <v>0</v>
      </c>
      <c r="BK245" s="3">
        <f>IF(AND(L244="'A",BK221=L245),1,0)</f>
        <v>0</v>
      </c>
      <c r="BL245" s="4">
        <f>IF(AND(L244="'A",BL221=L245),1,0)</f>
        <v>0</v>
      </c>
      <c r="BM245" s="4">
        <f>IF(AND(L244="'A",BM221=L245),1,0)</f>
        <v>1</v>
      </c>
      <c r="BN245" s="4">
        <f>IF(AND(L244="'A",BN221=L245),1,0)</f>
        <v>0</v>
      </c>
      <c r="BO245" s="5">
        <f>IF(AND(L244="'A",BO221=L245),1,0)</f>
        <v>0</v>
      </c>
      <c r="BP245" s="3">
        <f>IF(AND(L244="'Z",BP221=L245),1,0)</f>
        <v>0</v>
      </c>
      <c r="BQ245" s="4">
        <f>IF(AND(L244="'Z",BQ221=L245),1,0)</f>
        <v>0</v>
      </c>
      <c r="BR245" s="4">
        <f>IF(AND(L244="'Z",BR221=L245),1,0)</f>
        <v>0</v>
      </c>
      <c r="BS245" s="4">
        <f>IF(AND(L244="'Z",BS221=L245),1,0)</f>
        <v>0</v>
      </c>
      <c r="BT245" s="5">
        <f>IF(AND(L244="'Z",BT221=L245),1,0)</f>
        <v>0</v>
      </c>
      <c r="BU245" s="3">
        <f>IF(AND(L244="'D",BU221=L245),1,0)</f>
        <v>0</v>
      </c>
      <c r="BV245" s="4">
        <f>IF(AND(L244="'D",BV221=L245),1,0)</f>
        <v>0</v>
      </c>
      <c r="BW245" s="4">
        <f>IF(AND(L244="'D",BW221=L245),1,0)</f>
        <v>0</v>
      </c>
      <c r="BX245" s="4">
        <f>IF(AND(L244="'D",BX221=L245),1,0)</f>
        <v>0</v>
      </c>
      <c r="BY245" s="5">
        <f>IF(AND(L244="'D",BY221=L245),1,0)</f>
        <v>0</v>
      </c>
      <c r="BZ245" s="3">
        <f>IF(AND(L244="'N",BZ221=L245),1,0)</f>
        <v>0</v>
      </c>
      <c r="CA245" s="4">
        <f>IF(AND(L244="'N",CA221=L245),1,0)</f>
        <v>0</v>
      </c>
      <c r="CB245" s="4">
        <f>IF(AND(L244="'N",CB221=L245),1,0)</f>
        <v>0</v>
      </c>
      <c r="CC245" s="4">
        <f>IF(AND(L244="'N",CC221=L245),1,0)</f>
        <v>0</v>
      </c>
      <c r="CD245" s="5">
        <f>IF(AND(L244="'N",CD221=L245),1,0)</f>
        <v>0</v>
      </c>
      <c r="CE245" s="3">
        <f>IF(AND(L244="'V",CE221=L245),1,0)</f>
        <v>0</v>
      </c>
      <c r="CF245" s="4">
        <f>IF(AND(L244="'V",CF221=L245),1,0)</f>
        <v>0</v>
      </c>
      <c r="CG245" s="4">
        <f>IF(AND(L244="'V",CG221=L245),1,0)</f>
        <v>0</v>
      </c>
      <c r="CH245" s="4">
        <f>IF(AND(L244="'V",CH221=L245),1,0)</f>
        <v>0</v>
      </c>
      <c r="CI245" s="5">
        <f>IF(AND(L244="'V",CI221=L245),1,0)</f>
        <v>0</v>
      </c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</row>
    <row r="246" spans="1:215">
      <c r="A246" s="16" t="s">
        <v>10</v>
      </c>
      <c r="B246" s="3">
        <f>IF(ISBLANK(HLOOKUP(A246,C212:L217,2,FALSE)),0,HLOOKUP(A246,C212:L217,2,FALSE) * (C206*B245+C207*C245+C208*D245+C209*E245+C210*F245))</f>
        <v>0</v>
      </c>
      <c r="C246" s="4">
        <f>IF(ISBLANK(HLOOKUP(A246,C212:L217,3,FALSE)),0,HLOOKUP(A246,C212:L217,3,FALSE) * (D206*B245+D207*C245+D208*D245+D209*E245+D210*F245))</f>
        <v>0</v>
      </c>
      <c r="D246" s="4">
        <f>IF(ISBLANK(HLOOKUP(A246,C212:L217,4,FALSE)),0,HLOOKUP(A246,C212:L217,4,FALSE) * (E206*B245+E207*C245+E208*D245+E209*E245+E210*F245))</f>
        <v>0</v>
      </c>
      <c r="E246" s="4">
        <f>IF(ISBLANK(HLOOKUP(A246,C212:L217,5,FALSE)),0,HLOOKUP(A246,C212:L217,5,FALSE) * (F206*B245+F207*C245+F208*D245+F209*E245+F210*F245))</f>
        <v>0.27777777777777779</v>
      </c>
      <c r="F246" s="4">
        <f>IF(ISBLANK(HLOOKUP(A246,C212:L217,6,FALSE)),0,HLOOKUP(A246,C212:L217,6,FALSE) * (G206*B245+G207*C245+G208*D245+G209*E245+G210*F245))</f>
        <v>0</v>
      </c>
      <c r="G246" s="3">
        <f>IF(ISBLANK(HLOOKUP(A246,C212:L217,MATCH(G221,C205:G205,0)+1,FALSE)),0,HLOOKUP(L247,C205:G210,MATCH(G221,C205:G205,0)+1,FALSE)*B246)</f>
        <v>0</v>
      </c>
      <c r="H246" s="4">
        <f>IF(ISBLANK(HLOOKUP(A246,C212:L217,MATCH(H221,C205:G205,0)+1,FALSE)),0,HLOOKUP(L247,C205:G210,MATCH(H221,C205:G205,0)+1,FALSE)*C246)</f>
        <v>0</v>
      </c>
      <c r="I246" s="4">
        <f>IF(ISBLANK(HLOOKUP(A246,C212:L217,MATCH(I221,C205:G205,0)+1,FALSE)),0,HLOOKUP(L247,C205:G210,MATCH(I221,C205:G205,0)+1,FALSE)*D246)</f>
        <v>0</v>
      </c>
      <c r="J246" s="4">
        <f>IF(ISBLANK(HLOOKUP(A246,C212:L217,MATCH(J221,C205:G205,0)+1,FALSE)),0,HLOOKUP(L247,C205:G210,MATCH(J221,C205:G205,0)+1,FALSE)*E246)</f>
        <v>0.18518518518518517</v>
      </c>
      <c r="K246" s="5">
        <f>IF(ISBLANK(HLOOKUP(A246,C212:L217,MATCH(K221,C205:G205,0)+1,FALSE)),0,HLOOKUP(L247,C205:G210,MATCH(K221,C205:G205,0)+1,FALSE)*F246)</f>
        <v>0</v>
      </c>
      <c r="L246" s="32" t="str">
        <f>INDEX(G221:K221,1,MATCH(MAX(G246:K246),G246:K246,0))</f>
        <v>'N</v>
      </c>
      <c r="M246" s="21">
        <f>IF(AND(M221=A246, L246="'A"),1,0)</f>
        <v>0</v>
      </c>
      <c r="N246" s="17">
        <f>IF(AND(N221=A246, L246="'A"),1,0)</f>
        <v>0</v>
      </c>
      <c r="O246" s="17">
        <f>IF(AND(O221=A246, L246="'A"),1,0)</f>
        <v>0</v>
      </c>
      <c r="P246" s="17">
        <f>IF(AND(P221=A246, L246="'A"),1,0)</f>
        <v>0</v>
      </c>
      <c r="Q246" s="17">
        <f>IF(AND(Q221=A246, L246="'A"),1,0)</f>
        <v>0</v>
      </c>
      <c r="R246" s="17">
        <f>IF(AND(R221=A246, L246="'A"),1,0)</f>
        <v>0</v>
      </c>
      <c r="S246" s="17">
        <f>IF(AND(S221=A246, L246="'A"),1,0)</f>
        <v>0</v>
      </c>
      <c r="T246" s="17">
        <f>IF(AND(T221=A246, L246="'A"),1,0)</f>
        <v>0</v>
      </c>
      <c r="U246" s="17">
        <f>IF(AND(U221=A246, L246="'A"),1,0)</f>
        <v>0</v>
      </c>
      <c r="V246" s="22">
        <f>IF(AND(V221=A246, L246="'A"),1,0)</f>
        <v>0</v>
      </c>
      <c r="W246" s="21">
        <f>IF(AND(W221=A246, L246="'Z"),1,0)</f>
        <v>0</v>
      </c>
      <c r="X246" s="17">
        <f>IF(AND(X221=A246, L246="'Z"),1,0)</f>
        <v>0</v>
      </c>
      <c r="Y246" s="17">
        <f>IF(AND(Y221=A246, L246="'Z"),1,0)</f>
        <v>0</v>
      </c>
      <c r="Z246" s="17">
        <f>IF(AND(Z221=A246, L246="'Z"),1,0)</f>
        <v>0</v>
      </c>
      <c r="AA246" s="17">
        <f>IF(AND(AA221=A246, L246="'Z"),1,0)</f>
        <v>0</v>
      </c>
      <c r="AB246" s="17">
        <f>IF(AND(AB221=A246, L246="'Z"),1,0)</f>
        <v>0</v>
      </c>
      <c r="AC246" s="17">
        <f>IF(AND(AC221=A246, L246="'Z"),1,0)</f>
        <v>0</v>
      </c>
      <c r="AD246" s="17">
        <f>IF(AND(AD221=A246, L246="'Z"),1,0)</f>
        <v>0</v>
      </c>
      <c r="AE246" s="17">
        <f>IF(AND(AE221=A246, L246="'Z"),1,0)</f>
        <v>0</v>
      </c>
      <c r="AF246" s="22">
        <f>IF(AND(AF221=A246, L246="'Z"),1,0)</f>
        <v>0</v>
      </c>
      <c r="AG246" s="21">
        <f>IF(AND(AG221=A246, L246="'D"),1,0)</f>
        <v>0</v>
      </c>
      <c r="AH246" s="17">
        <f>IF(AND(AH221=A246, L246="'D"),1,0)</f>
        <v>0</v>
      </c>
      <c r="AI246" s="17">
        <f>IF(AND(AI221=A246, L246="'D"),1,0)</f>
        <v>0</v>
      </c>
      <c r="AJ246" s="17">
        <f>IF(AND(AJ221=A246, L246="'D"),1,0)</f>
        <v>0</v>
      </c>
      <c r="AK246" s="17">
        <f>IF(AND(AK221=A246, L246="'D"),1,0)</f>
        <v>0</v>
      </c>
      <c r="AL246" s="17">
        <f>IF(AND(AL221=A246, L246="'D"),1,0)</f>
        <v>0</v>
      </c>
      <c r="AM246" s="17">
        <f>IF(AND(AM221=A246, L246="'D"),1,0)</f>
        <v>0</v>
      </c>
      <c r="AN246" s="17">
        <f>IF(AND(AN221=A246, L246="'D"),1,0)</f>
        <v>0</v>
      </c>
      <c r="AO246" s="17">
        <f>IF(AND(AO221=A246, L246="'D"),1,0)</f>
        <v>0</v>
      </c>
      <c r="AP246" s="22">
        <f>IF(AND(AP221=A246, L246="'D"),1,0)</f>
        <v>0</v>
      </c>
      <c r="AQ246" s="21">
        <f>IF(AND(AQ221=A246, L246="'N"),1,0)</f>
        <v>0</v>
      </c>
      <c r="AR246" s="17">
        <f>IF(AND(AR221=A246, L246="'N"),1,0)</f>
        <v>0</v>
      </c>
      <c r="AS246" s="17">
        <f>IF(AND(AS221=A246, L246="'N"),1,0)</f>
        <v>0</v>
      </c>
      <c r="AT246" s="17">
        <f>IF(AND(AT221=A246, L246="'N"),1,0)</f>
        <v>0</v>
      </c>
      <c r="AU246" s="17">
        <f>IF(AND(AU221=A246, L246="'N"),1,0)</f>
        <v>0</v>
      </c>
      <c r="AV246" s="17">
        <f>IF(AND(AV221=A246, L246="'N"),1,0)</f>
        <v>1</v>
      </c>
      <c r="AW246" s="17">
        <f>IF(AND(AW221=A246, L246="'N"),1,0)</f>
        <v>0</v>
      </c>
      <c r="AX246" s="17">
        <f>IF(AND(AX221=A246, L246="'N"),1,0)</f>
        <v>0</v>
      </c>
      <c r="AY246" s="17">
        <f>IF(AND(AY221=A246, L246="'N"),1,0)</f>
        <v>0</v>
      </c>
      <c r="AZ246" s="22">
        <f>IF(AND(AZ221=A246, L246="'N"),1,0)</f>
        <v>0</v>
      </c>
      <c r="BA246" s="21">
        <f>IF(AND(BA221=A246, L246="'V"),1,0)</f>
        <v>0</v>
      </c>
      <c r="BB246" s="17">
        <f>IF(AND(BB221=A246, L246="'V"),1,0)</f>
        <v>0</v>
      </c>
      <c r="BC246" s="17">
        <f>IF(AND(BC221=A246, L246="'V"),1,0)</f>
        <v>0</v>
      </c>
      <c r="BD246" s="17">
        <f>IF(AND(BD221=A246, L246="'V"),1,0)</f>
        <v>0</v>
      </c>
      <c r="BE246" s="17">
        <f>IF(AND(BE221=A246, L246="'V"),1,0)</f>
        <v>0</v>
      </c>
      <c r="BF246" s="17">
        <f>IF(AND(BF221=A246, L246="'V"),1,0)</f>
        <v>0</v>
      </c>
      <c r="BG246" s="17">
        <f>IF(AND(BG221=A246, L246="'V"),1,0)</f>
        <v>0</v>
      </c>
      <c r="BH246" s="17">
        <f>IF(AND(BH221=A246, L246="'V"),1,0)</f>
        <v>0</v>
      </c>
      <c r="BI246" s="17">
        <f>IF(AND(BI221=A246, L246="'V"),1,0)</f>
        <v>0</v>
      </c>
      <c r="BJ246" s="22">
        <f>IF(AND(BJ221=A246, L246="'V"),1,0)</f>
        <v>0</v>
      </c>
      <c r="BK246" s="3">
        <f>IF(AND(L245="'A",BK221=L246),1,0)</f>
        <v>0</v>
      </c>
      <c r="BL246" s="4">
        <f>IF(AND(L245="'A",BL221=L246),1,0)</f>
        <v>0</v>
      </c>
      <c r="BM246" s="4">
        <f>IF(AND(L245="'A",BM221=L246),1,0)</f>
        <v>0</v>
      </c>
      <c r="BN246" s="4">
        <f>IF(AND(L245="'A",BN221=L246),1,0)</f>
        <v>0</v>
      </c>
      <c r="BO246" s="5">
        <f>IF(AND(L245="'A",BO221=L246),1,0)</f>
        <v>0</v>
      </c>
      <c r="BP246" s="3">
        <f>IF(AND(L245="'Z",BP221=L246),1,0)</f>
        <v>0</v>
      </c>
      <c r="BQ246" s="4">
        <f>IF(AND(L245="'Z",BQ221=L246),1,0)</f>
        <v>0</v>
      </c>
      <c r="BR246" s="4">
        <f>IF(AND(L245="'Z",BR221=L246),1,0)</f>
        <v>0</v>
      </c>
      <c r="BS246" s="4">
        <f>IF(AND(L245="'Z",BS221=L246),1,0)</f>
        <v>0</v>
      </c>
      <c r="BT246" s="5">
        <f>IF(AND(L245="'Z",BT221=L246),1,0)</f>
        <v>0</v>
      </c>
      <c r="BU246" s="3">
        <f>IF(AND(L245="'D",BU221=L246),1,0)</f>
        <v>0</v>
      </c>
      <c r="BV246" s="4">
        <f>IF(AND(L245="'D",BV221=L246),1,0)</f>
        <v>0</v>
      </c>
      <c r="BW246" s="4">
        <f>IF(AND(L245="'D",BW221=L246),1,0)</f>
        <v>0</v>
      </c>
      <c r="BX246" s="4">
        <f>IF(AND(L245="'D",BX221=L246),1,0)</f>
        <v>1</v>
      </c>
      <c r="BY246" s="5">
        <f>IF(AND(L245="'D",BY221=L246),1,0)</f>
        <v>0</v>
      </c>
      <c r="BZ246" s="3">
        <f>IF(AND(L245="'N",BZ221=L246),1,0)</f>
        <v>0</v>
      </c>
      <c r="CA246" s="4">
        <f>IF(AND(L245="'N",CA221=L246),1,0)</f>
        <v>0</v>
      </c>
      <c r="CB246" s="4">
        <f>IF(AND(L245="'N",CB221=L246),1,0)</f>
        <v>0</v>
      </c>
      <c r="CC246" s="4">
        <f>IF(AND(L245="'N",CC221=L246),1,0)</f>
        <v>0</v>
      </c>
      <c r="CD246" s="5">
        <f>IF(AND(L245="'N",CD221=L246),1,0)</f>
        <v>0</v>
      </c>
      <c r="CE246" s="3">
        <f>IF(AND(L245="'V",CE221=L246),1,0)</f>
        <v>0</v>
      </c>
      <c r="CF246" s="4">
        <f>IF(AND(L245="'V",CF221=L246),1,0)</f>
        <v>0</v>
      </c>
      <c r="CG246" s="4">
        <f>IF(AND(L245="'V",CG221=L246),1,0)</f>
        <v>0</v>
      </c>
      <c r="CH246" s="4">
        <f>IF(AND(L245="'V",CH221=L246),1,0)</f>
        <v>0</v>
      </c>
      <c r="CI246" s="5">
        <f>IF(AND(L245="'V",CI221=L246),1,0)</f>
        <v>0</v>
      </c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</row>
    <row r="247" spans="1:215">
      <c r="A247" s="16" t="s">
        <v>7</v>
      </c>
      <c r="B247" s="3">
        <f>IF(ISBLANK(HLOOKUP(A247,C212:L217,2,FALSE)),0,HLOOKUP(A247,C212:L217,2,FALSE) * (C206*B246+C207*C246+C208*D246+C209*E246+C210*F246))</f>
        <v>0</v>
      </c>
      <c r="C247" s="4">
        <f>IF(ISBLANK(HLOOKUP(A247,C212:L217,3,FALSE)),0,HLOOKUP(A247,C212:L217,3,FALSE) * (D206*B246+D207*C246+D208*D246+D209*E246+D210*F246))</f>
        <v>0</v>
      </c>
      <c r="D247" s="4">
        <f>IF(ISBLANK(HLOOKUP(A247,C212:L217,4,FALSE)),0,HLOOKUP(A247,C212:L217,4,FALSE) * (E206*B246+E207*C246+E208*D246+E209*E246+E210*F246))</f>
        <v>0</v>
      </c>
      <c r="E247" s="4">
        <f>IF(ISBLANK(HLOOKUP(A247,C212:L217,5,FALSE)),0,HLOOKUP(A247,C212:L217,5,FALSE) * (F206*B246+F207*C246+F208*D246+F209*E246+F210*F246))</f>
        <v>0</v>
      </c>
      <c r="F247" s="4">
        <f>IF(ISBLANK(HLOOKUP(A247,C212:L217,6,FALSE)),0,HLOOKUP(A247,C212:L217,6,FALSE) * (G206*B246+G207*C246+G208*D246+G209*E246+G210*F246))</f>
        <v>4.6296296296296294E-2</v>
      </c>
      <c r="G247" s="3">
        <f>IF(ISBLANK(HLOOKUP(A247,C212:L217,MATCH(G221,C205:G205,0)+1,FALSE)),0,HLOOKUP(L248,C205:G210,MATCH(G221,C205:G205,0)+1,FALSE)*B247)</f>
        <v>0</v>
      </c>
      <c r="H247" s="4">
        <f>IF(ISBLANK(HLOOKUP(A247,C212:L217,MATCH(H221,C205:G205,0)+1,FALSE)),0,HLOOKUP(L248,C205:G210,MATCH(H221,C205:G205,0)+1,FALSE)*C247)</f>
        <v>0</v>
      </c>
      <c r="I247" s="4">
        <f>IF(ISBLANK(HLOOKUP(A247,C212:L217,MATCH(I221,C205:G205,0)+1,FALSE)),0,HLOOKUP(L248,C205:G210,MATCH(I221,C205:G205,0)+1,FALSE)*D247)</f>
        <v>0</v>
      </c>
      <c r="J247" s="4">
        <f>IF(ISBLANK(HLOOKUP(A247,C212:L217,MATCH(J221,C205:G205,0)+1,FALSE)),0,HLOOKUP(L248,C205:G210,MATCH(J221,C205:G205,0)+1,FALSE)*E247)</f>
        <v>0</v>
      </c>
      <c r="K247" s="5">
        <f>IF(ISBLANK(HLOOKUP(A247,C212:L217,MATCH(K221,C205:G205,0)+1,FALSE)),0,HLOOKUP(L248,C205:G210,MATCH(K221,C205:G205,0)+1,FALSE)*F247)</f>
        <v>2.3148148148148147E-2</v>
      </c>
      <c r="L247" s="32" t="str">
        <f>INDEX(G221:K221,1,MATCH(MAX(G247:K247),G247:K247,0))</f>
        <v>'V</v>
      </c>
      <c r="M247" s="21">
        <f>IF(AND(M221=A247, L247="'A"),1,0)</f>
        <v>0</v>
      </c>
      <c r="N247" s="17">
        <f>IF(AND(N221=A247, L247="'A"),1,0)</f>
        <v>0</v>
      </c>
      <c r="O247" s="17">
        <f>IF(AND(O221=A247, L247="'A"),1,0)</f>
        <v>0</v>
      </c>
      <c r="P247" s="17">
        <f>IF(AND(P221=A247, L247="'A"),1,0)</f>
        <v>0</v>
      </c>
      <c r="Q247" s="17">
        <f>IF(AND(Q221=A247, L247="'A"),1,0)</f>
        <v>0</v>
      </c>
      <c r="R247" s="17">
        <f>IF(AND(R221=A247, L247="'A"),1,0)</f>
        <v>0</v>
      </c>
      <c r="S247" s="17">
        <f>IF(AND(S221=A247, L247="'A"),1,0)</f>
        <v>0</v>
      </c>
      <c r="T247" s="17">
        <f>IF(AND(T221=A247, L247="'A"),1,0)</f>
        <v>0</v>
      </c>
      <c r="U247" s="17">
        <f>IF(AND(U221=A247, L247="'A"),1,0)</f>
        <v>0</v>
      </c>
      <c r="V247" s="22">
        <f>IF(AND(V221=A247, L247="'A"),1,0)</f>
        <v>0</v>
      </c>
      <c r="W247" s="21">
        <f>IF(AND(W221=A247, L247="'Z"),1,0)</f>
        <v>0</v>
      </c>
      <c r="X247" s="17">
        <f>IF(AND(X221=A247, L247="'Z"),1,0)</f>
        <v>0</v>
      </c>
      <c r="Y247" s="17">
        <f>IF(AND(Y221=A247, L247="'Z"),1,0)</f>
        <v>0</v>
      </c>
      <c r="Z247" s="17">
        <f>IF(AND(Z221=A247, L247="'Z"),1,0)</f>
        <v>0</v>
      </c>
      <c r="AA247" s="17">
        <f>IF(AND(AA221=A247, L247="'Z"),1,0)</f>
        <v>0</v>
      </c>
      <c r="AB247" s="17">
        <f>IF(AND(AB221=A247, L247="'Z"),1,0)</f>
        <v>0</v>
      </c>
      <c r="AC247" s="17">
        <f>IF(AND(AC221=A247, L247="'Z"),1,0)</f>
        <v>0</v>
      </c>
      <c r="AD247" s="17">
        <f>IF(AND(AD221=A247, L247="'Z"),1,0)</f>
        <v>0</v>
      </c>
      <c r="AE247" s="17">
        <f>IF(AND(AE221=A247, L247="'Z"),1,0)</f>
        <v>0</v>
      </c>
      <c r="AF247" s="22">
        <f>IF(AND(AF221=A247, L247="'Z"),1,0)</f>
        <v>0</v>
      </c>
      <c r="AG247" s="21">
        <f>IF(AND(AG221=A247, L247="'D"),1,0)</f>
        <v>0</v>
      </c>
      <c r="AH247" s="17">
        <f>IF(AND(AH221=A247, L247="'D"),1,0)</f>
        <v>0</v>
      </c>
      <c r="AI247" s="17">
        <f>IF(AND(AI221=A247, L247="'D"),1,0)</f>
        <v>0</v>
      </c>
      <c r="AJ247" s="17">
        <f>IF(AND(AJ221=A247, L247="'D"),1,0)</f>
        <v>0</v>
      </c>
      <c r="AK247" s="17">
        <f>IF(AND(AK221=A247, L247="'D"),1,0)</f>
        <v>0</v>
      </c>
      <c r="AL247" s="17">
        <f>IF(AND(AL221=A247, L247="'D"),1,0)</f>
        <v>0</v>
      </c>
      <c r="AM247" s="17">
        <f>IF(AND(AM221=A247, L247="'D"),1,0)</f>
        <v>0</v>
      </c>
      <c r="AN247" s="17">
        <f>IF(AND(AN221=A247, L247="'D"),1,0)</f>
        <v>0</v>
      </c>
      <c r="AO247" s="17">
        <f>IF(AND(AO221=A247, L247="'D"),1,0)</f>
        <v>0</v>
      </c>
      <c r="AP247" s="22">
        <f>IF(AND(AP221=A247, L247="'D"),1,0)</f>
        <v>0</v>
      </c>
      <c r="AQ247" s="21">
        <f>IF(AND(AQ221=A247, L247="'N"),1,0)</f>
        <v>0</v>
      </c>
      <c r="AR247" s="17">
        <f>IF(AND(AR221=A247, L247="'N"),1,0)</f>
        <v>0</v>
      </c>
      <c r="AS247" s="17">
        <f>IF(AND(AS221=A247, L247="'N"),1,0)</f>
        <v>0</v>
      </c>
      <c r="AT247" s="17">
        <f>IF(AND(AT221=A247, L247="'N"),1,0)</f>
        <v>0</v>
      </c>
      <c r="AU247" s="17">
        <f>IF(AND(AU221=A247, L247="'N"),1,0)</f>
        <v>0</v>
      </c>
      <c r="AV247" s="17">
        <f>IF(AND(AV221=A247, L247="'N"),1,0)</f>
        <v>0</v>
      </c>
      <c r="AW247" s="17">
        <f>IF(AND(AW221=A247, L247="'N"),1,0)</f>
        <v>0</v>
      </c>
      <c r="AX247" s="17">
        <f>IF(AND(AX221=A247, L247="'N"),1,0)</f>
        <v>0</v>
      </c>
      <c r="AY247" s="17">
        <f>IF(AND(AY221=A247, L247="'N"),1,0)</f>
        <v>0</v>
      </c>
      <c r="AZ247" s="22">
        <f>IF(AND(AZ221=A247, L247="'N"),1,0)</f>
        <v>0</v>
      </c>
      <c r="BA247" s="21">
        <f>IF(AND(BA221=A247, L247="'V"),1,0)</f>
        <v>0</v>
      </c>
      <c r="BB247" s="17">
        <f>IF(AND(BB221=A247, L247="'V"),1,0)</f>
        <v>0</v>
      </c>
      <c r="BC247" s="17">
        <f>IF(AND(BC221=A247, L247="'V"),1,0)</f>
        <v>1</v>
      </c>
      <c r="BD247" s="17">
        <f>IF(AND(BD221=A247, L247="'V"),1,0)</f>
        <v>0</v>
      </c>
      <c r="BE247" s="17">
        <f>IF(AND(BE221=A247, L247="'V"),1,0)</f>
        <v>0</v>
      </c>
      <c r="BF247" s="17">
        <f>IF(AND(BF221=A247, L247="'V"),1,0)</f>
        <v>0</v>
      </c>
      <c r="BG247" s="17">
        <f>IF(AND(BG221=A247, L247="'V"),1,0)</f>
        <v>0</v>
      </c>
      <c r="BH247" s="17">
        <f>IF(AND(BH221=A247, L247="'V"),1,0)</f>
        <v>0</v>
      </c>
      <c r="BI247" s="17">
        <f>IF(AND(BI221=A247, L247="'V"),1,0)</f>
        <v>0</v>
      </c>
      <c r="BJ247" s="22">
        <f>IF(AND(BJ221=A247, L247="'V"),1,0)</f>
        <v>0</v>
      </c>
      <c r="BK247" s="3">
        <f>IF(AND(L246="'A",BK221=L247),1,0)</f>
        <v>0</v>
      </c>
      <c r="BL247" s="4">
        <f>IF(AND(L246="'A",BL221=L247),1,0)</f>
        <v>0</v>
      </c>
      <c r="BM247" s="4">
        <f>IF(AND(L246="'A",BM221=L247),1,0)</f>
        <v>0</v>
      </c>
      <c r="BN247" s="4">
        <f>IF(AND(L246="'A",BN221=L247),1,0)</f>
        <v>0</v>
      </c>
      <c r="BO247" s="5">
        <f>IF(AND(L246="'A",BO221=L247),1,0)</f>
        <v>0</v>
      </c>
      <c r="BP247" s="3">
        <f>IF(AND(L246="'Z",BP221=L247),1,0)</f>
        <v>0</v>
      </c>
      <c r="BQ247" s="4">
        <f>IF(AND(L246="'Z",BQ221=L247),1,0)</f>
        <v>0</v>
      </c>
      <c r="BR247" s="4">
        <f>IF(AND(L246="'Z",BR221=L247),1,0)</f>
        <v>0</v>
      </c>
      <c r="BS247" s="4">
        <f>IF(AND(L246="'Z",BS221=L247),1,0)</f>
        <v>0</v>
      </c>
      <c r="BT247" s="5">
        <f>IF(AND(L246="'Z",BT221=L247),1,0)</f>
        <v>0</v>
      </c>
      <c r="BU247" s="3">
        <f>IF(AND(L246="'D",BU221=L247),1,0)</f>
        <v>0</v>
      </c>
      <c r="BV247" s="4">
        <f>IF(AND(L246="'D",BV221=L247),1,0)</f>
        <v>0</v>
      </c>
      <c r="BW247" s="4">
        <f>IF(AND(L246="'D",BW221=L247),1,0)</f>
        <v>0</v>
      </c>
      <c r="BX247" s="4">
        <f>IF(AND(L246="'D",BX221=L247),1,0)</f>
        <v>0</v>
      </c>
      <c r="BY247" s="5">
        <f>IF(AND(L246="'D",BY221=L247),1,0)</f>
        <v>0</v>
      </c>
      <c r="BZ247" s="3">
        <f>IF(AND(L246="'N",BZ221=L247),1,0)</f>
        <v>0</v>
      </c>
      <c r="CA247" s="4">
        <f>IF(AND(L246="'N",CA221=L247),1,0)</f>
        <v>0</v>
      </c>
      <c r="CB247" s="4">
        <f>IF(AND(L246="'N",CB221=L247),1,0)</f>
        <v>0</v>
      </c>
      <c r="CC247" s="4">
        <f>IF(AND(L246="'N",CC221=L247),1,0)</f>
        <v>0</v>
      </c>
      <c r="CD247" s="5">
        <f>IF(AND(L246="'N",CD221=L247),1,0)</f>
        <v>1</v>
      </c>
      <c r="CE247" s="3">
        <f>IF(AND(L246="'V",CE221=L247),1,0)</f>
        <v>0</v>
      </c>
      <c r="CF247" s="4">
        <f>IF(AND(L246="'V",CF221=L247),1,0)</f>
        <v>0</v>
      </c>
      <c r="CG247" s="4">
        <f>IF(AND(L246="'V",CG221=L247),1,0)</f>
        <v>0</v>
      </c>
      <c r="CH247" s="4">
        <f>IF(AND(L246="'V",CH221=L247),1,0)</f>
        <v>0</v>
      </c>
      <c r="CI247" s="5">
        <f>IF(AND(L246="'V",CI221=L247),1,0)</f>
        <v>0</v>
      </c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</row>
    <row r="248" spans="1:215">
      <c r="A248" s="16" t="s">
        <v>6</v>
      </c>
      <c r="B248" s="6">
        <f>IF(ISBLANK(HLOOKUP(A248,C212:L217,2,FALSE)),0,HLOOKUP(A248,C212:L217,2,FALSE) * (C206*B247+C207*C247+C208*D247+C209*E247+C210*F247))</f>
        <v>0</v>
      </c>
      <c r="C248" s="7">
        <f>IF(ISBLANK(HLOOKUP(A248,C212:L217,3,FALSE)),0,HLOOKUP(A248,C212:L217,3,FALSE) * (D206*B247+D207*C247+D208*D247+D209*E247+D210*F247))</f>
        <v>2.3148148148148147E-2</v>
      </c>
      <c r="D248" s="7">
        <f>IF(ISBLANK(HLOOKUP(A248,C212:L217,4,FALSE)),0,HLOOKUP(A248,C212:L217,4,FALSE) * (E206*B247+E207*C247+E208*D247+E209*E247+E210*F247))</f>
        <v>0</v>
      </c>
      <c r="E248" s="7">
        <f>IF(ISBLANK(HLOOKUP(A248,C212:L217,5,FALSE)),0,HLOOKUP(A248,C212:L217,5,FALSE) * (F206*B247+F207*C247+F208*D247+F209*E247+F210*F247))</f>
        <v>0</v>
      </c>
      <c r="F248" s="7">
        <f>IF(ISBLANK(HLOOKUP(A248,C212:L217,6,FALSE)),0,HLOOKUP(A248,C212:L217,6,FALSE) * (G206*B247+G207*C247+G208*D247+G209*E247+G210*F247))</f>
        <v>0</v>
      </c>
      <c r="G248" s="6">
        <f>IF(ISBLANK(HLOOKUP(A248,C212:L217,MATCH(G221,C205:G205,0)+1,FALSE)),0,HLOOKUP(A248,C212:L217,MATCH(G221,C205:G205,0)+1,FALSE))</f>
        <v>0</v>
      </c>
      <c r="H248" s="7">
        <f>IF(ISBLANK(HLOOKUP(A248,C212:L217,MATCH(H221,C205:G205,0)+1,FALSE)),0,HLOOKUP(A248,C212:L217,MATCH(H221,C205:G205,0)+1,FALSE))</f>
        <v>1</v>
      </c>
      <c r="I248" s="7">
        <f>IF(ISBLANK(HLOOKUP(A248,C212:L217,MATCH(I221,C205:G205,0)+1,FALSE)),0,HLOOKUP(A248,C212:L217,MATCH(I221,C205:G205,0)+1,FALSE))</f>
        <v>0</v>
      </c>
      <c r="J248" s="7">
        <f>IF(ISBLANK(HLOOKUP(A248,C212:L217,MATCH(J221,C205:G205,0)+1,FALSE)),0,HLOOKUP(A248,C212:L217,MATCH(J221,C205:G205,0)+1,FALSE))</f>
        <v>0</v>
      </c>
      <c r="K248" s="8">
        <f>IF(ISBLANK(HLOOKUP(A248,C212:L217,MATCH(K221,C205:G205,0)+1,FALSE)),0,HLOOKUP(A248,C212:L217,MATCH(K221,C205:G205,0)+1,FALSE))</f>
        <v>0</v>
      </c>
      <c r="L248" s="33" t="str">
        <f>INDEX(G221:K221,1,MATCH(MAX(G248:K248),G248:K248,0))</f>
        <v>'Z</v>
      </c>
      <c r="M248" s="23">
        <f>IF(AND(M221=A248, L248="'A"),1,0)</f>
        <v>0</v>
      </c>
      <c r="N248" s="24">
        <f>IF(AND(N221=A248, L248="'A"),1,0)</f>
        <v>0</v>
      </c>
      <c r="O248" s="24">
        <f>IF(AND(O221=A248, L248="'A"),1,0)</f>
        <v>0</v>
      </c>
      <c r="P248" s="24">
        <f>IF(AND(P221=A248, L248="'A"),1,0)</f>
        <v>0</v>
      </c>
      <c r="Q248" s="24">
        <f>IF(AND(Q221=A248, L248="'A"),1,0)</f>
        <v>0</v>
      </c>
      <c r="R248" s="24">
        <f>IF(AND(R221=A248, L248="'A"),1,0)</f>
        <v>0</v>
      </c>
      <c r="S248" s="24">
        <f>IF(AND(S221=A248, L248="'A"),1,0)</f>
        <v>0</v>
      </c>
      <c r="T248" s="24">
        <f>IF(AND(T221=A248, L248="'A"),1,0)</f>
        <v>0</v>
      </c>
      <c r="U248" s="24">
        <f>IF(AND(U221=A248, L248="'A"),1,0)</f>
        <v>0</v>
      </c>
      <c r="V248" s="25">
        <f>IF(AND(V221=A248, L248="'A"),1,0)</f>
        <v>0</v>
      </c>
      <c r="W248" s="23">
        <f>IF(AND(W221=A248, L248="'Z"),1,0)</f>
        <v>0</v>
      </c>
      <c r="X248" s="24">
        <f>IF(AND(X221=A248, L248="'Z"),1,0)</f>
        <v>1</v>
      </c>
      <c r="Y248" s="24">
        <f>IF(AND(Y221=A248, L248="'Z"),1,0)</f>
        <v>0</v>
      </c>
      <c r="Z248" s="24">
        <f>IF(AND(Z221=A248, L248="'Z"),1,0)</f>
        <v>0</v>
      </c>
      <c r="AA248" s="24">
        <f>IF(AND(AA221=A248, L248="'Z"),1,0)</f>
        <v>0</v>
      </c>
      <c r="AB248" s="24">
        <f>IF(AND(AB221=A248, L248="'Z"),1,0)</f>
        <v>0</v>
      </c>
      <c r="AC248" s="24">
        <f>IF(AND(AC221=A248, L248="'Z"),1,0)</f>
        <v>0</v>
      </c>
      <c r="AD248" s="24">
        <f>IF(AND(AD221=A248, L248="'Z"),1,0)</f>
        <v>0</v>
      </c>
      <c r="AE248" s="24">
        <f>IF(AND(AE221=A248, L248="'Z"),1,0)</f>
        <v>0</v>
      </c>
      <c r="AF248" s="25">
        <f>IF(AND(AF221=A248, L248="'Z"),1,0)</f>
        <v>0</v>
      </c>
      <c r="AG248" s="23">
        <f>IF(AND(AG221=A248, L248="'D"),1,0)</f>
        <v>0</v>
      </c>
      <c r="AH248" s="24">
        <f>IF(AND(AH221=A248, L248="'D"),1,0)</f>
        <v>0</v>
      </c>
      <c r="AI248" s="24">
        <f>IF(AND(AI221=A248, L248="'D"),1,0)</f>
        <v>0</v>
      </c>
      <c r="AJ248" s="24">
        <f>IF(AND(AJ221=A248, L248="'D"),1,0)</f>
        <v>0</v>
      </c>
      <c r="AK248" s="24">
        <f>IF(AND(AK221=A248, L248="'D"),1,0)</f>
        <v>0</v>
      </c>
      <c r="AL248" s="24">
        <f>IF(AND(AL221=A248, L248="'D"),1,0)</f>
        <v>0</v>
      </c>
      <c r="AM248" s="24">
        <f>IF(AND(AM221=A248, L248="'D"),1,0)</f>
        <v>0</v>
      </c>
      <c r="AN248" s="24">
        <f>IF(AND(AN221=A248, L248="'D"),1,0)</f>
        <v>0</v>
      </c>
      <c r="AO248" s="24">
        <f>IF(AND(AO221=A248, L248="'D"),1,0)</f>
        <v>0</v>
      </c>
      <c r="AP248" s="25">
        <f>IF(AND(AP221=A248, L248="'D"),1,0)</f>
        <v>0</v>
      </c>
      <c r="AQ248" s="23">
        <f>IF(AND(AQ221=A248, L248="'N"),1,0)</f>
        <v>0</v>
      </c>
      <c r="AR248" s="24">
        <f>IF(AND(AR221=A248, L248="'N"),1,0)</f>
        <v>0</v>
      </c>
      <c r="AS248" s="24">
        <f>IF(AND(AS221=A248, L248="'N"),1,0)</f>
        <v>0</v>
      </c>
      <c r="AT248" s="24">
        <f>IF(AND(AT221=A248, L248="'N"),1,0)</f>
        <v>0</v>
      </c>
      <c r="AU248" s="24">
        <f>IF(AND(AU221=A248, L248="'N"),1,0)</f>
        <v>0</v>
      </c>
      <c r="AV248" s="24">
        <f>IF(AND(AV221=A248, L248="'N"),1,0)</f>
        <v>0</v>
      </c>
      <c r="AW248" s="24">
        <f>IF(AND(AW221=A248, L248="'N"),1,0)</f>
        <v>0</v>
      </c>
      <c r="AX248" s="24">
        <f>IF(AND(AX221=A248, L248="'N"),1,0)</f>
        <v>0</v>
      </c>
      <c r="AY248" s="24">
        <f>IF(AND(AY221=A248, L248="'N"),1,0)</f>
        <v>0</v>
      </c>
      <c r="AZ248" s="25">
        <f>IF(AND(AZ221=A248, L248="'N"),1,0)</f>
        <v>0</v>
      </c>
      <c r="BA248" s="23">
        <f>IF(AND(BA221=A248, L248="'V"),1,0)</f>
        <v>0</v>
      </c>
      <c r="BB248" s="24">
        <f>IF(AND(BB221=A248, L248="'V"),1,0)</f>
        <v>0</v>
      </c>
      <c r="BC248" s="24">
        <f>IF(AND(BC221=A248, L248="'V"),1,0)</f>
        <v>0</v>
      </c>
      <c r="BD248" s="24">
        <f>IF(AND(BD221=A248, L248="'V"),1,0)</f>
        <v>0</v>
      </c>
      <c r="BE248" s="24">
        <f>IF(AND(BE221=A248, L248="'V"),1,0)</f>
        <v>0</v>
      </c>
      <c r="BF248" s="24">
        <f>IF(AND(BF221=A248, L248="'V"),1,0)</f>
        <v>0</v>
      </c>
      <c r="BG248" s="24">
        <f>IF(AND(BG221=A248, L248="'V"),1,0)</f>
        <v>0</v>
      </c>
      <c r="BH248" s="24">
        <f>IF(AND(BH221=A248, L248="'V"),1,0)</f>
        <v>0</v>
      </c>
      <c r="BI248" s="24">
        <f>IF(AND(BI221=A248, L248="'V"),1,0)</f>
        <v>0</v>
      </c>
      <c r="BJ248" s="25">
        <f>IF(AND(BJ221=A248, L248="'V"),1,0)</f>
        <v>0</v>
      </c>
      <c r="BK248" s="6">
        <f>IF(AND(L247="'A",BK221=L248),1,0)</f>
        <v>0</v>
      </c>
      <c r="BL248" s="7">
        <f>IF(AND(L247="'A",BL221=L248),1,0)</f>
        <v>0</v>
      </c>
      <c r="BM248" s="7">
        <f>IF(AND(L247="'A",BM221=L248),1,0)</f>
        <v>0</v>
      </c>
      <c r="BN248" s="7">
        <f>IF(AND(L247="'A",BN221=L248),1,0)</f>
        <v>0</v>
      </c>
      <c r="BO248" s="8">
        <f>IF(AND(L247="'A",BO221=L248),1,0)</f>
        <v>0</v>
      </c>
      <c r="BP248" s="6">
        <f>IF(AND(L247="'Z",BP221=L248),1,0)</f>
        <v>0</v>
      </c>
      <c r="BQ248" s="7">
        <f>IF(AND(L247="'Z",BQ221=L248),1,0)</f>
        <v>0</v>
      </c>
      <c r="BR248" s="7">
        <f>IF(AND(L247="'Z",BR221=L248),1,0)</f>
        <v>0</v>
      </c>
      <c r="BS248" s="7">
        <f>IF(AND(L247="'Z",BS221=L248),1,0)</f>
        <v>0</v>
      </c>
      <c r="BT248" s="8">
        <f>IF(AND(L247="'Z",BT221=L248),1,0)</f>
        <v>0</v>
      </c>
      <c r="BU248" s="6">
        <f>IF(AND(L247="'D",BU221=L248),1,0)</f>
        <v>0</v>
      </c>
      <c r="BV248" s="7">
        <f>IF(AND(L247="'D",BV221=L248),1,0)</f>
        <v>0</v>
      </c>
      <c r="BW248" s="7">
        <f>IF(AND(L247="'D",BW221=L248),1,0)</f>
        <v>0</v>
      </c>
      <c r="BX248" s="7">
        <f>IF(AND(L247="'D",BX221=L248),1,0)</f>
        <v>0</v>
      </c>
      <c r="BY248" s="8">
        <f>IF(AND(L247="'D",BY221=L248),1,0)</f>
        <v>0</v>
      </c>
      <c r="BZ248" s="6">
        <f>IF(AND(L247="'N",BZ221=L248),1,0)</f>
        <v>0</v>
      </c>
      <c r="CA248" s="7">
        <f>IF(AND(L247="'N",CA221=L248),1,0)</f>
        <v>0</v>
      </c>
      <c r="CB248" s="7">
        <f>IF(AND(L247="'N",CB221=L248),1,0)</f>
        <v>0</v>
      </c>
      <c r="CC248" s="7">
        <f>IF(AND(L247="'N",CC221=L248),1,0)</f>
        <v>0</v>
      </c>
      <c r="CD248" s="8">
        <f>IF(AND(L247="'N",CD221=L248),1,0)</f>
        <v>0</v>
      </c>
      <c r="CE248" s="6">
        <f>IF(AND(L247="'V",CE221=L248),1,0)</f>
        <v>0</v>
      </c>
      <c r="CF248" s="7">
        <f>IF(AND(L247="'V",CF221=L248),1,0)</f>
        <v>1</v>
      </c>
      <c r="CG248" s="7">
        <f>IF(AND(L247="'V",CG221=L248),1,0)</f>
        <v>0</v>
      </c>
      <c r="CH248" s="7">
        <f>IF(AND(L247="'V",CH221=L248),1,0)</f>
        <v>0</v>
      </c>
      <c r="CI248" s="8">
        <f>IF(AND(L247="'V",CI221=L248),1,0)</f>
        <v>0</v>
      </c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</row>
    <row r="249" spans="1:2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17">
        <f t="shared" ref="M249:BX249" si="9">SUM(M222:M248)</f>
        <v>4</v>
      </c>
      <c r="N249" s="17">
        <f t="shared" si="9"/>
        <v>0</v>
      </c>
      <c r="O249" s="17">
        <f t="shared" si="9"/>
        <v>0</v>
      </c>
      <c r="P249" s="17">
        <f t="shared" si="9"/>
        <v>0</v>
      </c>
      <c r="Q249" s="17">
        <f t="shared" si="9"/>
        <v>0</v>
      </c>
      <c r="R249" s="17">
        <f t="shared" si="9"/>
        <v>0</v>
      </c>
      <c r="S249" s="17">
        <f t="shared" si="9"/>
        <v>0</v>
      </c>
      <c r="T249" s="17">
        <f t="shared" si="9"/>
        <v>0</v>
      </c>
      <c r="U249" s="17">
        <f t="shared" si="9"/>
        <v>0</v>
      </c>
      <c r="V249" s="17">
        <f t="shared" si="9"/>
        <v>0</v>
      </c>
      <c r="W249" s="17">
        <f t="shared" si="9"/>
        <v>0</v>
      </c>
      <c r="X249" s="17">
        <f t="shared" si="9"/>
        <v>4</v>
      </c>
      <c r="Y249" s="17">
        <f t="shared" si="9"/>
        <v>0</v>
      </c>
      <c r="Z249" s="17">
        <f t="shared" si="9"/>
        <v>0</v>
      </c>
      <c r="AA249" s="17">
        <f t="shared" si="9"/>
        <v>0</v>
      </c>
      <c r="AB249" s="17">
        <f t="shared" si="9"/>
        <v>0</v>
      </c>
      <c r="AC249" s="17">
        <f t="shared" si="9"/>
        <v>0</v>
      </c>
      <c r="AD249" s="17">
        <f t="shared" si="9"/>
        <v>0</v>
      </c>
      <c r="AE249" s="17">
        <f t="shared" si="9"/>
        <v>0</v>
      </c>
      <c r="AF249" s="17">
        <f t="shared" si="9"/>
        <v>0</v>
      </c>
      <c r="AG249" s="17">
        <f t="shared" si="9"/>
        <v>0</v>
      </c>
      <c r="AH249" s="17">
        <f t="shared" si="9"/>
        <v>0</v>
      </c>
      <c r="AI249" s="17">
        <f t="shared" si="9"/>
        <v>0</v>
      </c>
      <c r="AJ249" s="17">
        <f t="shared" si="9"/>
        <v>1</v>
      </c>
      <c r="AK249" s="17">
        <f t="shared" si="9"/>
        <v>0</v>
      </c>
      <c r="AL249" s="17">
        <f t="shared" si="9"/>
        <v>0</v>
      </c>
      <c r="AM249" s="17">
        <f t="shared" si="9"/>
        <v>0</v>
      </c>
      <c r="AN249" s="17">
        <f t="shared" si="9"/>
        <v>0</v>
      </c>
      <c r="AO249" s="17">
        <f t="shared" si="9"/>
        <v>0</v>
      </c>
      <c r="AP249" s="17">
        <f t="shared" si="9"/>
        <v>5</v>
      </c>
      <c r="AQ249" s="17">
        <f t="shared" si="9"/>
        <v>0</v>
      </c>
      <c r="AR249" s="17">
        <f t="shared" si="9"/>
        <v>0</v>
      </c>
      <c r="AS249" s="17">
        <f t="shared" si="9"/>
        <v>0</v>
      </c>
      <c r="AT249" s="17">
        <f t="shared" si="9"/>
        <v>0</v>
      </c>
      <c r="AU249" s="17">
        <f t="shared" si="9"/>
        <v>3</v>
      </c>
      <c r="AV249" s="17">
        <f t="shared" si="9"/>
        <v>2</v>
      </c>
      <c r="AW249" s="17">
        <f t="shared" si="9"/>
        <v>0</v>
      </c>
      <c r="AX249" s="17">
        <f t="shared" si="9"/>
        <v>0</v>
      </c>
      <c r="AY249" s="17">
        <f t="shared" si="9"/>
        <v>1</v>
      </c>
      <c r="AZ249" s="17">
        <f t="shared" si="9"/>
        <v>0</v>
      </c>
      <c r="BA249" s="17">
        <f t="shared" si="9"/>
        <v>0</v>
      </c>
      <c r="BB249" s="17">
        <f t="shared" si="9"/>
        <v>0</v>
      </c>
      <c r="BC249" s="17">
        <f t="shared" si="9"/>
        <v>1</v>
      </c>
      <c r="BD249" s="17">
        <f t="shared" si="9"/>
        <v>0</v>
      </c>
      <c r="BE249" s="17">
        <f t="shared" si="9"/>
        <v>0</v>
      </c>
      <c r="BF249" s="17">
        <f t="shared" si="9"/>
        <v>0</v>
      </c>
      <c r="BG249" s="17">
        <f t="shared" si="9"/>
        <v>1</v>
      </c>
      <c r="BH249" s="17">
        <f t="shared" si="9"/>
        <v>2</v>
      </c>
      <c r="BI249" s="17">
        <f t="shared" si="9"/>
        <v>0</v>
      </c>
      <c r="BJ249" s="17">
        <f t="shared" si="9"/>
        <v>0</v>
      </c>
      <c r="BK249" s="17">
        <f t="shared" si="9"/>
        <v>0</v>
      </c>
      <c r="BL249" s="17">
        <f t="shared" si="9"/>
        <v>0</v>
      </c>
      <c r="BM249" s="17">
        <f t="shared" si="9"/>
        <v>4</v>
      </c>
      <c r="BN249" s="17">
        <f t="shared" si="9"/>
        <v>0</v>
      </c>
      <c r="BO249" s="17">
        <f t="shared" si="9"/>
        <v>0</v>
      </c>
      <c r="BP249" s="17">
        <f t="shared" si="9"/>
        <v>0</v>
      </c>
      <c r="BQ249" s="17">
        <f t="shared" si="9"/>
        <v>0</v>
      </c>
      <c r="BR249" s="17">
        <f t="shared" si="9"/>
        <v>0</v>
      </c>
      <c r="BS249" s="17">
        <f t="shared" si="9"/>
        <v>0</v>
      </c>
      <c r="BT249" s="17">
        <f t="shared" si="9"/>
        <v>0</v>
      </c>
      <c r="BU249" s="17">
        <f t="shared" si="9"/>
        <v>0</v>
      </c>
      <c r="BV249" s="17">
        <f t="shared" si="9"/>
        <v>0</v>
      </c>
      <c r="BW249" s="17">
        <f t="shared" si="9"/>
        <v>0</v>
      </c>
      <c r="BX249" s="17">
        <f t="shared" si="9"/>
        <v>6</v>
      </c>
      <c r="BY249" s="17">
        <f t="shared" ref="BY249:CI249" si="10">SUM(BY222:BY248)</f>
        <v>0</v>
      </c>
      <c r="BZ249" s="17">
        <f t="shared" si="10"/>
        <v>0</v>
      </c>
      <c r="CA249" s="17">
        <f t="shared" si="10"/>
        <v>2</v>
      </c>
      <c r="CB249" s="17">
        <f t="shared" si="10"/>
        <v>0</v>
      </c>
      <c r="CC249" s="17">
        <f t="shared" si="10"/>
        <v>0</v>
      </c>
      <c r="CD249" s="17">
        <f t="shared" si="10"/>
        <v>4</v>
      </c>
      <c r="CE249" s="17">
        <f t="shared" si="10"/>
        <v>0</v>
      </c>
      <c r="CF249" s="17">
        <f t="shared" si="10"/>
        <v>2</v>
      </c>
      <c r="CG249" s="17">
        <f t="shared" si="10"/>
        <v>2</v>
      </c>
      <c r="CH249" s="17">
        <f t="shared" si="10"/>
        <v>0</v>
      </c>
      <c r="CI249" s="17">
        <f t="shared" si="10"/>
        <v>0</v>
      </c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</row>
    <row r="250" spans="1:2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</row>
    <row r="251" spans="1:2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</row>
    <row r="252" spans="1:2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</row>
    <row r="253" spans="1:2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</row>
    <row r="254" spans="1:2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</row>
    <row r="255" spans="1:2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</row>
    <row r="256" spans="1:2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</row>
    <row r="257" spans="1:2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</row>
  </sheetData>
  <mergeCells count="60">
    <mergeCell ref="BA220:BJ220"/>
    <mergeCell ref="BK220:BO220"/>
    <mergeCell ref="BP220:BT220"/>
    <mergeCell ref="BU220:BY220"/>
    <mergeCell ref="BZ220:CD220"/>
    <mergeCell ref="CE220:CI220"/>
    <mergeCell ref="B220:F220"/>
    <mergeCell ref="G220:K220"/>
    <mergeCell ref="M220:V220"/>
    <mergeCell ref="W220:AF220"/>
    <mergeCell ref="AG220:AP220"/>
    <mergeCell ref="AQ220:AZ220"/>
    <mergeCell ref="BA170:BJ170"/>
    <mergeCell ref="BK170:BO170"/>
    <mergeCell ref="BP170:BT170"/>
    <mergeCell ref="BU170:BY170"/>
    <mergeCell ref="BZ170:CD170"/>
    <mergeCell ref="CE170:CI170"/>
    <mergeCell ref="B170:F170"/>
    <mergeCell ref="G170:K170"/>
    <mergeCell ref="M170:V170"/>
    <mergeCell ref="W170:AF170"/>
    <mergeCell ref="AG170:AP170"/>
    <mergeCell ref="AQ170:AZ170"/>
    <mergeCell ref="BA120:BJ120"/>
    <mergeCell ref="BK120:BO120"/>
    <mergeCell ref="BP120:BT120"/>
    <mergeCell ref="BU120:BY120"/>
    <mergeCell ref="BZ120:CD120"/>
    <mergeCell ref="CE120:CI120"/>
    <mergeCell ref="B120:F120"/>
    <mergeCell ref="G120:K120"/>
    <mergeCell ref="M120:V120"/>
    <mergeCell ref="W120:AF120"/>
    <mergeCell ref="AG120:AP120"/>
    <mergeCell ref="AQ120:AZ120"/>
    <mergeCell ref="BA70:BJ70"/>
    <mergeCell ref="BK70:BO70"/>
    <mergeCell ref="BP70:BT70"/>
    <mergeCell ref="BU70:BY70"/>
    <mergeCell ref="BZ70:CD70"/>
    <mergeCell ref="CE70:CI70"/>
    <mergeCell ref="B70:F70"/>
    <mergeCell ref="G70:K70"/>
    <mergeCell ref="M70:V70"/>
    <mergeCell ref="W70:AF70"/>
    <mergeCell ref="AG70:AP70"/>
    <mergeCell ref="AQ70:AZ70"/>
    <mergeCell ref="BA20:BJ20"/>
    <mergeCell ref="BK20:BO20"/>
    <mergeCell ref="BP20:BT20"/>
    <mergeCell ref="BU20:BY20"/>
    <mergeCell ref="BZ20:CD20"/>
    <mergeCell ref="CE20:CI20"/>
    <mergeCell ref="B20:F20"/>
    <mergeCell ref="G20:K20"/>
    <mergeCell ref="M20:V20"/>
    <mergeCell ref="W20:AF20"/>
    <mergeCell ref="AG20:AP20"/>
    <mergeCell ref="AQ20:AZ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Soft EM</vt:lpstr>
      <vt:lpstr>Hard 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Garrette</dc:creator>
  <cp:lastModifiedBy>Dan Garrette</cp:lastModifiedBy>
  <dcterms:created xsi:type="dcterms:W3CDTF">2013-12-26T08:14:10Z</dcterms:created>
  <dcterms:modified xsi:type="dcterms:W3CDTF">2014-03-16T22:02:27Z</dcterms:modified>
</cp:coreProperties>
</file>