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dhieg\OneDrive\Mestrado\Bibliografia\RESULTADOS FINAIS\"/>
    </mc:Choice>
  </mc:AlternateContent>
  <xr:revisionPtr revIDLastSave="317" documentId="8_{0A633B68-8A27-4B00-9518-424D13318453}" xr6:coauthVersionLast="32" xr6:coauthVersionMax="32" xr10:uidLastSave="{8CBF357C-9B06-4117-89B0-8AF29AED6EA6}"/>
  <bookViews>
    <workbookView xWindow="0" yWindow="0" windowWidth="22044" windowHeight="9636" activeTab="1" xr2:uid="{809232A3-28B8-445A-8704-EDB3C0E909E1}"/>
  </bookViews>
  <sheets>
    <sheet name="obs" sheetId="2" r:id="rId1"/>
    <sheet name="1HL" sheetId="6" r:id="rId2"/>
    <sheet name="PROGRESSO das REDES" sheetId="3" r:id="rId3"/>
    <sheet name="MELHORES REDES Por CAMADA" sheetId="5" r:id="rId4"/>
    <sheet name="OVACC E F1 p Class - RAW" sheetId="1"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6" l="1"/>
  <c r="B6" i="6" s="1"/>
  <c r="B7" i="6" s="1"/>
  <c r="B8" i="6" s="1"/>
  <c r="B9" i="6" s="1"/>
  <c r="B10" i="6" s="1"/>
  <c r="B11" i="6" s="1"/>
  <c r="B12" i="6" s="1"/>
  <c r="B13" i="6" s="1"/>
  <c r="B14" i="6" s="1"/>
  <c r="B15" i="6" s="1"/>
  <c r="B16" i="6" s="1"/>
  <c r="B17" i="6" s="1"/>
  <c r="B18" i="6" s="1"/>
  <c r="B19" i="6" s="1"/>
  <c r="B20" i="6" s="1"/>
  <c r="B21" i="6" s="1"/>
  <c r="B22" i="6" s="1"/>
  <c r="B4" i="6"/>
  <c r="N46" i="1" l="1"/>
  <c r="M46" i="1"/>
  <c r="D27" i="3" l="1"/>
  <c r="B5" i="5"/>
</calcChain>
</file>

<file path=xl/sharedStrings.xml><?xml version="1.0" encoding="utf-8"?>
<sst xmlns="http://schemas.openxmlformats.org/spreadsheetml/2006/main" count="254" uniqueCount="162">
  <si>
    <t>TOPOLOGIA</t>
  </si>
  <si>
    <t>[96,  28, 26, 9]</t>
  </si>
  <si>
    <t>[96,  76, 69, 9]</t>
  </si>
  <si>
    <t>[96, 86, 78, 9]</t>
  </si>
  <si>
    <t>[96, 134, 122, 9]</t>
  </si>
  <si>
    <t>[96,  172, 156, 9]</t>
  </si>
  <si>
    <t>VALIDAÇÃO</t>
  </si>
  <si>
    <t>2721 AMOSTRAS</t>
  </si>
  <si>
    <t>TREINAMENTO</t>
  </si>
  <si>
    <t>8147 AMOSTRAS</t>
  </si>
  <si>
    <t>OVERALL ACC</t>
  </si>
  <si>
    <t>[96,  28,  26, 24, 9]</t>
  </si>
  <si>
    <t>[96,  76,  69, 63, 9]</t>
  </si>
  <si>
    <t>[96,  86,  78, 71, 9],</t>
  </si>
  <si>
    <t>[96, 134, 122, 109, 9]</t>
  </si>
  <si>
    <t>[96, 172, 156, 139, 9]</t>
  </si>
  <si>
    <t>[96, 172, 156, 139, 123, 9]</t>
  </si>
  <si>
    <t>[96,  28,  26, 24, 22, 9]</t>
  </si>
  <si>
    <t>[96,  76,  69, 63, 56, 9]</t>
  </si>
  <si>
    <t>[96,  86,  78, 71, 63, 9]</t>
  </si>
  <si>
    <t>[96, 134, 122, 109, 97, 9]</t>
  </si>
  <si>
    <t>[96, 86, ..., 9]</t>
  </si>
  <si>
    <t>[96, 134, ..., 9]</t>
  </si>
  <si>
    <t>[96,  28,  26, 24, 22, 20, 9]</t>
  </si>
  <si>
    <t>[96,  76,  69, 63, 56, 49, 9]</t>
  </si>
  <si>
    <t>[96,  86,  78, 71, 63, 55, 9]</t>
  </si>
  <si>
    <t>[96, 134, 122, 109, 97, 84, 9]</t>
  </si>
  <si>
    <t>[96, 172, 156, 139, 123, 107, 9]</t>
  </si>
  <si>
    <t>[96,  28,  26, 24, 22, 20, 19, 9]</t>
  </si>
  <si>
    <t>[96,  76,  69, 63, 56, 49, 43, 9]</t>
  </si>
  <si>
    <t>[96,  86,  78, 71, 63, 55, 48, 9]</t>
  </si>
  <si>
    <t>[96, 134, 122, 109,97, 84, 72, 9]</t>
  </si>
  <si>
    <t>[96, 172, 156, 139, 123, 107, 91, 9]</t>
  </si>
  <si>
    <t>7 CAMADAS OCULTAS - F1 SCORE por CLASSE</t>
  </si>
  <si>
    <t>6 CAMADAS OCULTAS - F1 SCORE por CLASSE</t>
  </si>
  <si>
    <t>5 CAMADAS OCULTAS - F1 SCORE por CLASSE</t>
  </si>
  <si>
    <t>4 CAMADAS OCULTAS - F1 SCORE por CLASSE</t>
  </si>
  <si>
    <t>3 CAMADAS OCULTAS - F1 SCORE por CLASSE</t>
  </si>
  <si>
    <t>2 CAMADAS OCULTAS - F1 SCORE por CLASSE</t>
  </si>
  <si>
    <t>8 CAMADAS OCULTAS - F1 SCORE por CLASSE</t>
  </si>
  <si>
    <t>9 CAMADAS OCULTAS - F1 SCORE por CLASSE</t>
  </si>
  <si>
    <t>10 CAMADAS OCULTAS - F1 SCORE por CLASSE</t>
  </si>
  <si>
    <t>[96,  28,  26, 24, 22, 20, 19, 17, 9]</t>
  </si>
  <si>
    <t>[96,  76,  69, 63, 56, 49, 43, 36, 9]</t>
  </si>
  <si>
    <t>[96, 86, 78, 71, 63, 55, 48, 40, 9]</t>
  </si>
  <si>
    <t>[96, 134, 122, 109, 97, 84, 72, 59, 9]</t>
  </si>
  <si>
    <t>[96, 172, 156, 139, 123, 107, 91, 74, 9]</t>
  </si>
  <si>
    <t>[96, 28,  26, 24, 22, 20, 19, 17, 15, 9]</t>
  </si>
  <si>
    <t>[96, 76, 69, 63, 56, 49, 43, 36, 29, 9]</t>
  </si>
  <si>
    <t>[96, 86, 78, 71, 63, 55, 48, 40, 32, 9]</t>
  </si>
  <si>
    <t>[96, 134, 122, 109, 97, 84, 72, 59, 47, 9]</t>
  </si>
  <si>
    <t>[96, 172, 156, 139, 123, 107, 91, 74, 58, 9]</t>
  </si>
  <si>
    <t>[96, 172, 156, 139, 123, 107, 91, 74, 58, 42, 9]</t>
  </si>
  <si>
    <t>[96,  28, 26, 24, 22, 20, 19, 17, 15, 13, 9]</t>
  </si>
  <si>
    <t>[96,  76, 69, 63, 56, 49, 43, 36, 29, 22, 9]</t>
  </si>
  <si>
    <t>[96,  86, 78, 71, 63, 55, 48, 40, 32, 24, 9]</t>
  </si>
  <si>
    <t>[96, 134, 122, 109, 97, 84, 72, 59, 47, 34, 9]</t>
  </si>
  <si>
    <t xml:space="preserve"> [96, 172, 156, 139, 123, 107, 91, 74, 58, 42, 25,9]</t>
  </si>
  <si>
    <t xml:space="preserve"> [96, 134, 122, 109, 97, 84, 72, 59, 47, 34, 22,9]</t>
  </si>
  <si>
    <t xml:space="preserve"> [96,  86, 78, 71, 63, 55, 48, 40, 32, 24, 17,9]</t>
  </si>
  <si>
    <t xml:space="preserve"> [96,  76, 69, 63, 56, 49, 43, 36, 29, 22, 16,9]</t>
  </si>
  <si>
    <t xml:space="preserve"> [96,  28, 26, 24, 22, 20, 19, 17, 15, 13, 11,9]</t>
  </si>
  <si>
    <t>OVERALL ACC 
(2 hidden layers)</t>
  </si>
  <si>
    <t>OVERALL ACC
(3 hidden layers)</t>
  </si>
  <si>
    <t>OVERALL ACC
(4 hidden layers)</t>
  </si>
  <si>
    <t>OVERALL ACC
(5 hidden layers)</t>
  </si>
  <si>
    <t>OVERALL ACC
(6 hidden layers)</t>
  </si>
  <si>
    <t>OVERALL ACC
(7 hidden layers)</t>
  </si>
  <si>
    <t>OVERALL ACC
(8 hidden layers)</t>
  </si>
  <si>
    <t>OVERALL ACC
(9 hidden layers)</t>
  </si>
  <si>
    <t>OVERALL ACC
(10 hidden layers)</t>
  </si>
  <si>
    <t>Melhor rede por quantidade de hidden layers</t>
  </si>
  <si>
    <t>\</t>
  </si>
  <si>
    <t>Progressão das redes na adição de camadas ocultas</t>
  </si>
  <si>
    <t>Overall ACC X Camadas Ocultas</t>
  </si>
  <si>
    <t>[96, 76, ..., 9]</t>
  </si>
  <si>
    <t>[96, 28, ..., 9]</t>
  </si>
  <si>
    <t>[96, 172, ..., 9]</t>
  </si>
  <si>
    <t>DATASET FULL FOI UTILIZADO NESSES RESULTADOS</t>
  </si>
  <si>
    <t>RESULTADOS CONSIDERADOS NA PLANILHA SÃO DA FASE DE VALIDAÇÃO (2721 AMOSTRAS)</t>
  </si>
  <si>
    <t>F1 SCORE (por classe)</t>
  </si>
  <si>
    <t>MÉTRICAS</t>
  </si>
  <si>
    <r>
      <t xml:space="preserve">OVERALL ACCURACY (por modelo) - Fórmula: </t>
    </r>
    <r>
      <rPr>
        <b/>
        <sz val="11"/>
        <color theme="1"/>
        <rFont val="Calibri"/>
        <family val="2"/>
        <scheme val="minor"/>
      </rPr>
      <t xml:space="preserve">VERDADEIROS POSITIVOS/ </t>
    </r>
    <r>
      <rPr>
        <b/>
        <sz val="11"/>
        <color theme="1"/>
        <rFont val="Symbol"/>
        <family val="1"/>
        <charset val="2"/>
      </rPr>
      <t>S</t>
    </r>
    <r>
      <rPr>
        <b/>
        <sz val="11"/>
        <color theme="1"/>
        <rFont val="Calibri"/>
        <family val="2"/>
        <scheme val="minor"/>
      </rPr>
      <t>AMOSTRAS</t>
    </r>
  </si>
  <si>
    <t>OBS.:</t>
  </si>
  <si>
    <t xml:space="preserve">REDES COM COMPORTAMENTO SEMELHANTE, POUCA MELHORIA (OU NENHUMA, DEPENDENDO DA QUANTIDADE DE CAMADAS/NÚMERO DE NEURÔNIOS ADICIONADOS).
DIFERENÇAS PODEM SER NOTADAS OBSERVANDO O F1 POR CLASSE, EM ALGUNS CASOS, O MODELO CONSEGUIU CLASSIFICAR A CLASSE MAIS RARA EM + DE 50% DAS AMOSTRAS DE VALIDAÇÃO (11 AMOSTRAS), TENDO UM DESEMPENHO RELATIVAMENTE BOM NA MAIORIA DAS OUTRAS CLASSES. AINDA NÃO SEI COMO DESTACAR QUAL SERIA A MELHOR, SE É QUE ESSE VAI SER O OBJETIVO. </t>
  </si>
  <si>
    <t>VISUALIZAÇÃO DA MATRIZ DE CONFUSÃO</t>
  </si>
  <si>
    <t>FAÇO A MATRIZ DE CONFUSÃO PARA CADA REDE?</t>
  </si>
  <si>
    <t xml:space="preserve">ACHEI UM ARTIGO INTERESSANTE, MOSTRANDO UM MODO DE VISUALIZAÇÃO DE PARA 
CLASSIFICADORES MULTICLASSE (MANDEI COMO ATTACHMENT), NÃO SEI SE ESSE PODE SER 
UMA MANEIRA INTERESSANTE DE MOSTRAR OS RESULTADOS OU SE VAMOS SÓ PERDER TEMPO AQUI. 
DE QUALQUER MANEIRA, VALE O CONHECIMENTO. </t>
  </si>
  <si>
    <t>QUANTO AOS AUTOENCODERS, FAÇO UM RELATÓRIO DO LOSS VALUE DE TREINAMENTO/VALIDAÇÃO PARA CADA UM DOS AUTOENCODERS UTILIZADOS?</t>
  </si>
  <si>
    <t>VARIANCIA</t>
  </si>
  <si>
    <t>MEDIA GEOMETRICA</t>
  </si>
  <si>
    <t>=</t>
  </si>
  <si>
    <t>F-Pond</t>
  </si>
  <si>
    <t>Experimento</t>
  </si>
  <si>
    <t>Fator</t>
  </si>
  <si>
    <t>ACC</t>
  </si>
  <si>
    <t>PREC</t>
  </si>
  <si>
    <t>REC</t>
  </si>
  <si>
    <t>F1</t>
  </si>
  <si>
    <t>AE_BIGRAMA_1L_MINIDS_UNDER_F0_1</t>
  </si>
  <si>
    <t>AE_BIGRAMA_1L_MINIDS_UNDER_F0_2</t>
  </si>
  <si>
    <t>AE_BIGRAMA_1L_MINIDS_UNDER_F0_3</t>
  </si>
  <si>
    <t>AE_BIGRAMA_1L_MINIDS_UNDER_F0_4</t>
  </si>
  <si>
    <t>AE_BIGRAMA_1L_MINIDS_UNDER_F0_5</t>
  </si>
  <si>
    <t>AE_BIGRAMA_1L_MINIDS_UNDER_F0_6</t>
  </si>
  <si>
    <t>AE_BIGRAMA_1L_MINIDS_UNDER_F0_7</t>
  </si>
  <si>
    <t>AE_BIGRAMA_1L_MINIDS_UNDER_F0_8</t>
  </si>
  <si>
    <t>AE_BIGRAMA_1L_MINIDS_UNDER_F0_9</t>
  </si>
  <si>
    <t>AE_BIGRAMA_1L_MINIDS_UNDER_F1_0</t>
  </si>
  <si>
    <t>AE_BIGRAMA_1L_MINIDS_UNDER_F1_1</t>
  </si>
  <si>
    <t>AE_BIGRAMA_1L_MINIDS_UNDER_F1_2</t>
  </si>
  <si>
    <t>AE_BIGRAMA_1L_MINIDS_UNDER_F1_3</t>
  </si>
  <si>
    <t>AE_BIGRAMA_1L_MINIDS_UNDER_F1_4</t>
  </si>
  <si>
    <t>AE_BIGRAMA_1L_MINIDS_UNDER_F1_5</t>
  </si>
  <si>
    <t>AE_BIGRAMA_1L_MINIDS_UNDER_F1_6</t>
  </si>
  <si>
    <t>AE_BIGRAMA_1L_MINIDS_UNDER_F1_7</t>
  </si>
  <si>
    <t>AE_BIGRAMA_1L_MINIDS_UNDER_F1_8</t>
  </si>
  <si>
    <t>AE_BIGRAMA_1L_MINIDS_UNDER_F1_9</t>
  </si>
  <si>
    <t>AE_BIGRAMA_1L_MINIDS_UNDER_F2_0</t>
  </si>
  <si>
    <t>topologia</t>
  </si>
  <si>
    <t>DATASET COMPLETO</t>
  </si>
  <si>
    <t>9216, 922, 9</t>
  </si>
  <si>
    <t>9216, 1843, 9</t>
  </si>
  <si>
    <t>9216, 2765, 9</t>
  </si>
  <si>
    <t>9216, 3686, 9</t>
  </si>
  <si>
    <t>9216, 4608, 9</t>
  </si>
  <si>
    <t>9216, 5530, 9</t>
  </si>
  <si>
    <t>9216, 6451, 9</t>
  </si>
  <si>
    <t>9216, 7373, 9</t>
  </si>
  <si>
    <t>9216, 8294, 9</t>
  </si>
  <si>
    <t>9216, 9216, 9</t>
  </si>
  <si>
    <t>9216, 10138, 9</t>
  </si>
  <si>
    <t>9216, 11059, 9</t>
  </si>
  <si>
    <t>9216, 11981, 9</t>
  </si>
  <si>
    <t>9216, 12902, 9</t>
  </si>
  <si>
    <t>9216, 13824, 9</t>
  </si>
  <si>
    <t>9216, 14746, 9</t>
  </si>
  <si>
    <t>9216, 15667, 9</t>
  </si>
  <si>
    <t>9216, 16589, 9</t>
  </si>
  <si>
    <t>9216, 17510, 9</t>
  </si>
  <si>
    <t>9216, 18432, 9</t>
  </si>
  <si>
    <t>DATASET REDUZIDO ( ESTRATIFICADO)</t>
  </si>
  <si>
    <t>1L</t>
  </si>
  <si>
    <t>2L</t>
  </si>
  <si>
    <t>3L</t>
  </si>
  <si>
    <t>9L</t>
  </si>
  <si>
    <t>4L</t>
  </si>
  <si>
    <t>6L</t>
  </si>
  <si>
    <t>5L</t>
  </si>
  <si>
    <t>8L</t>
  </si>
  <si>
    <t>7L</t>
  </si>
  <si>
    <t>10L</t>
  </si>
  <si>
    <t>OuTPUT</t>
  </si>
  <si>
    <t>ENTRADA</t>
  </si>
  <si>
    <t>ORIGINAL</t>
  </si>
  <si>
    <t>AJUSTADO</t>
  </si>
  <si>
    <t>AE_BIGRAMA_2L_FULLDS_OVER_01</t>
  </si>
  <si>
    <t>AE_BIGRAMA_2L_FULLDS_OVER_02</t>
  </si>
  <si>
    <t>AE_BIGRAMA_2L_FULLDS_OVER_03</t>
  </si>
  <si>
    <t>AE_BIGRAMA_2L_FULLDS_OVER_04</t>
  </si>
  <si>
    <t>AE_BIGRAMA_2L_FULLDS_OVER_05</t>
  </si>
  <si>
    <t>Usei PA para definir os numeros de neuronios por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</si>
</sst>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6"/>
      <color theme="1"/>
      <name val="Calibri"/>
      <family val="2"/>
      <scheme val="minor"/>
    </font>
    <font>
      <b/>
      <i/>
      <sz val="11"/>
      <color theme="1"/>
      <name val="Calibri"/>
      <family val="2"/>
      <scheme val="minor"/>
    </font>
    <font>
      <b/>
      <sz val="11"/>
      <color theme="1"/>
      <name val="Symbol"/>
      <family val="1"/>
      <charset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0" fillId="0" borderId="1" xfId="0" applyBorder="1"/>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0" xfId="0" applyFill="1" applyBorder="1"/>
    <xf numFmtId="10" fontId="0" fillId="0" borderId="1" xfId="0" applyNumberFormat="1" applyBorder="1"/>
    <xf numFmtId="0" fontId="2" fillId="0" borderId="0" xfId="0" applyFont="1"/>
    <xf numFmtId="10" fontId="0" fillId="0" borderId="2" xfId="0" applyNumberFormat="1" applyBorder="1"/>
    <xf numFmtId="0" fontId="0" fillId="0" borderId="0" xfId="0" applyBorder="1"/>
    <xf numFmtId="0" fontId="2" fillId="0" borderId="0" xfId="0" applyFont="1" applyBorder="1"/>
    <xf numFmtId="0" fontId="1" fillId="0" borderId="0" xfId="0" applyFont="1" applyBorder="1" applyAlignment="1">
      <alignment horizontal="center" vertical="center"/>
    </xf>
    <xf numFmtId="10" fontId="0" fillId="0" borderId="0" xfId="0" applyNumberFormat="1" applyBorder="1"/>
    <xf numFmtId="0" fontId="3" fillId="0" borderId="0" xfId="0" applyFont="1"/>
    <xf numFmtId="0" fontId="1" fillId="0" borderId="0" xfId="0" applyFont="1"/>
    <xf numFmtId="0" fontId="0" fillId="0" borderId="0" xfId="0" applyAlignment="1">
      <alignment vertical="top" wrapText="1"/>
    </xf>
    <xf numFmtId="0" fontId="1" fillId="0" borderId="0" xfId="0" applyFont="1" applyAlignment="1">
      <alignment vertical="top"/>
    </xf>
    <xf numFmtId="0" fontId="0" fillId="0" borderId="0" xfId="0" applyAlignment="1">
      <alignment horizontal="left" vertical="top" wrapText="1"/>
    </xf>
    <xf numFmtId="10" fontId="0" fillId="0" borderId="0" xfId="0" applyNumberFormat="1"/>
    <xf numFmtId="0" fontId="0" fillId="0" borderId="0" xfId="0" applyAlignment="1">
      <alignment horizontal="center"/>
    </xf>
    <xf numFmtId="0" fontId="0" fillId="0" borderId="0" xfId="0" applyFont="1"/>
    <xf numFmtId="0" fontId="1" fillId="2" borderId="0" xfId="0" applyFont="1" applyFill="1"/>
    <xf numFmtId="0" fontId="0" fillId="0" borderId="0" xfId="0" applyAlignment="1">
      <alignment horizontal="center"/>
    </xf>
    <xf numFmtId="0" fontId="0" fillId="0" borderId="0" xfId="0"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0" xfId="0" applyFont="1" applyBorder="1" applyAlignment="1">
      <alignment horizontal="center"/>
    </xf>
    <xf numFmtId="0" fontId="1" fillId="0" borderId="0" xfId="0" applyFont="1" applyBorder="1" applyAlignment="1">
      <alignment horizontal="center" vertical="center"/>
    </xf>
    <xf numFmtId="0" fontId="0"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Desempenho das Redes Adicionando mais Camadas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'PROGRESSO das REDES'!$C$27</c:f>
              <c:strCache>
                <c:ptCount val="1"/>
                <c:pt idx="0">
                  <c:v>[96, 28, ..., 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'PROGRESSO das REDES'!$D$26:$L$26</c:f>
              <c:numCache>
                <c:formatCode>General</c:formatCode>
                <c:ptCount val="9"/>
                <c:pt idx="0">
                  <c:v>2</c:v>
                </c:pt>
                <c:pt idx="1">
                  <c:v>3</c:v>
                </c:pt>
                <c:pt idx="2">
                  <c:v>4</c:v>
                </c:pt>
                <c:pt idx="3">
                  <c:v>5</c:v>
                </c:pt>
                <c:pt idx="4">
                  <c:v>6</c:v>
                </c:pt>
                <c:pt idx="5">
                  <c:v>7</c:v>
                </c:pt>
                <c:pt idx="6">
                  <c:v>8</c:v>
                </c:pt>
                <c:pt idx="7">
                  <c:v>9</c:v>
                </c:pt>
                <c:pt idx="8">
                  <c:v>10</c:v>
                </c:pt>
              </c:numCache>
            </c:numRef>
          </c:cat>
          <c:val>
            <c:numRef>
              <c:f>'PROGRESSO das REDES'!$D$27:$L$27</c:f>
              <c:numCache>
                <c:formatCode>0.00%</c:formatCode>
                <c:ptCount val="9"/>
                <c:pt idx="0">
                  <c:v>0.91216464535097297</c:v>
                </c:pt>
                <c:pt idx="1">
                  <c:v>0.92907019478133002</c:v>
                </c:pt>
                <c:pt idx="2">
                  <c:v>0.93348033811098796</c:v>
                </c:pt>
                <c:pt idx="3">
                  <c:v>0.92686512311650104</c:v>
                </c:pt>
                <c:pt idx="4">
                  <c:v>0.93899301727306095</c:v>
                </c:pt>
                <c:pt idx="5">
                  <c:v>0.91179713340683499</c:v>
                </c:pt>
                <c:pt idx="6">
                  <c:v>0.936420433664094</c:v>
                </c:pt>
                <c:pt idx="7">
                  <c:v>0.87688349871370797</c:v>
                </c:pt>
                <c:pt idx="8">
                  <c:v>0.141859610437339</c:v>
                </c:pt>
              </c:numCache>
            </c:numRef>
          </c:val>
          <c:smooth val="0"/>
          <c:extLst>
            <c:ext xmlns:c16="http://schemas.microsoft.com/office/drawing/2014/chart" uri="{C3380CC4-5D6E-409C-BE32-E72D297353CC}">
              <c16:uniqueId val="{00000000-CD61-4380-B27F-EF9FE65C700C}"/>
            </c:ext>
          </c:extLst>
        </c:ser>
        <c:ser>
          <c:idx val="1"/>
          <c:order val="1"/>
          <c:tx>
            <c:strRef>
              <c:f>'PROGRESSO das REDES'!$C$28</c:f>
              <c:strCache>
                <c:ptCount val="1"/>
                <c:pt idx="0">
                  <c:v>[96, 76,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'PROGRESSO das REDES'!$D$26:$L$26</c:f>
              <c:numCache>
                <c:formatCode>General</c:formatCode>
                <c:ptCount val="9"/>
                <c:pt idx="0">
                  <c:v>2</c:v>
                </c:pt>
                <c:pt idx="1">
                  <c:v>3</c:v>
                </c:pt>
                <c:pt idx="2">
                  <c:v>4</c:v>
                </c:pt>
                <c:pt idx="3">
                  <c:v>5</c:v>
                </c:pt>
                <c:pt idx="4">
                  <c:v>6</c:v>
                </c:pt>
                <c:pt idx="5">
                  <c:v>7</c:v>
                </c:pt>
                <c:pt idx="6">
                  <c:v>8</c:v>
                </c:pt>
                <c:pt idx="7">
                  <c:v>9</c:v>
                </c:pt>
                <c:pt idx="8">
                  <c:v>10</c:v>
                </c:pt>
              </c:numCache>
            </c:numRef>
          </c:cat>
          <c:val>
            <c:numRef>
              <c:f>'PROGRESSO das REDES'!$D$28:$L$28</c:f>
              <c:numCache>
                <c:formatCode>0.00%</c:formatCode>
                <c:ptCount val="9"/>
                <c:pt idx="0">
                  <c:v>0.92613009922822398</c:v>
                </c:pt>
                <c:pt idx="1">
                  <c:v>0.93384785005512605</c:v>
                </c:pt>
                <c:pt idx="2">
                  <c:v>0.91436971701580305</c:v>
                </c:pt>
                <c:pt idx="3">
                  <c:v>0.93201029033443505</c:v>
                </c:pt>
                <c:pt idx="4">
                  <c:v>0.90665196618890098</c:v>
                </c:pt>
                <c:pt idx="5">
                  <c:v>0.93495038588754098</c:v>
                </c:pt>
                <c:pt idx="6">
                  <c:v>0.92502756339581005</c:v>
                </c:pt>
                <c:pt idx="7">
                  <c:v>0.86916574788680601</c:v>
                </c:pt>
                <c:pt idx="8">
                  <c:v>0.93201029033443505</c:v>
                </c:pt>
              </c:numCache>
            </c:numRef>
          </c:val>
          <c:smooth val="0"/>
          <c:extLst>
            <c:ext xmlns:c16="http://schemas.microsoft.com/office/drawing/2014/chart" uri="{C3380CC4-5D6E-409C-BE32-E72D297353CC}">
              <c16:uniqueId val="{00000001-CD61-4380-B27F-EF9FE65C700C}"/>
            </c:ext>
          </c:extLst>
        </c:ser>
        <c:ser>
          <c:idx val="2"/>
          <c:order val="2"/>
          <c:tx>
            <c:strRef>
              <c:f>'PROGRESSO das REDES'!$C$29</c:f>
              <c:strCache>
                <c:ptCount val="1"/>
                <c:pt idx="0">
                  <c:v>[96, 86, ..., 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'PROGRESSO das REDES'!$D$26:$L$26</c:f>
              <c:numCache>
                <c:formatCode>General</c:formatCode>
                <c:ptCount val="9"/>
                <c:pt idx="0">
                  <c:v>2</c:v>
                </c:pt>
                <c:pt idx="1">
                  <c:v>3</c:v>
                </c:pt>
                <c:pt idx="2">
                  <c:v>4</c:v>
                </c:pt>
                <c:pt idx="3">
                  <c:v>5</c:v>
                </c:pt>
                <c:pt idx="4">
                  <c:v>6</c:v>
                </c:pt>
                <c:pt idx="5">
                  <c:v>7</c:v>
                </c:pt>
                <c:pt idx="6">
                  <c:v>8</c:v>
                </c:pt>
                <c:pt idx="7">
                  <c:v>9</c:v>
                </c:pt>
                <c:pt idx="8">
                  <c:v>10</c:v>
                </c:pt>
              </c:numCache>
            </c:numRef>
          </c:cat>
          <c:val>
            <c:numRef>
              <c:f>'PROGRESSO das REDES'!$D$29:$L$29</c:f>
              <c:numCache>
                <c:formatCode>0.00%</c:formatCode>
                <c:ptCount val="9"/>
                <c:pt idx="0">
                  <c:v>0.93054024255788303</c:v>
                </c:pt>
                <c:pt idx="1">
                  <c:v>0.934582873943403</c:v>
                </c:pt>
                <c:pt idx="2">
                  <c:v>0.91106210951855904</c:v>
                </c:pt>
                <c:pt idx="3">
                  <c:v>0.93862550532892297</c:v>
                </c:pt>
                <c:pt idx="4">
                  <c:v>0.94891583976479199</c:v>
                </c:pt>
                <c:pt idx="5">
                  <c:v>0.92282249173098096</c:v>
                </c:pt>
                <c:pt idx="6">
                  <c:v>0.91289966923925003</c:v>
                </c:pt>
                <c:pt idx="7">
                  <c:v>0.94450569643513405</c:v>
                </c:pt>
                <c:pt idx="8">
                  <c:v>0.80999632488055795</c:v>
                </c:pt>
              </c:numCache>
            </c:numRef>
          </c:val>
          <c:smooth val="0"/>
          <c:extLst>
            <c:ext xmlns:c16="http://schemas.microsoft.com/office/drawing/2014/chart" uri="{C3380CC4-5D6E-409C-BE32-E72D297353CC}">
              <c16:uniqueId val="{00000002-CD61-4380-B27F-EF9FE65C700C}"/>
            </c:ext>
          </c:extLst>
        </c:ser>
        <c:ser>
          <c:idx val="3"/>
          <c:order val="3"/>
          <c:tx>
            <c:strRef>
              <c:f>'PROGRESSO das REDES'!$C$30</c:f>
              <c:strCache>
                <c:ptCount val="1"/>
                <c:pt idx="0">
                  <c:v>[96, 134, ..., 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'PROGRESSO das REDES'!$D$26:$L$26</c:f>
              <c:numCache>
                <c:formatCode>General</c:formatCode>
                <c:ptCount val="9"/>
                <c:pt idx="0">
                  <c:v>2</c:v>
                </c:pt>
                <c:pt idx="1">
                  <c:v>3</c:v>
                </c:pt>
                <c:pt idx="2">
                  <c:v>4</c:v>
                </c:pt>
                <c:pt idx="3">
                  <c:v>5</c:v>
                </c:pt>
                <c:pt idx="4">
                  <c:v>6</c:v>
                </c:pt>
                <c:pt idx="5">
                  <c:v>7</c:v>
                </c:pt>
                <c:pt idx="6">
                  <c:v>8</c:v>
                </c:pt>
                <c:pt idx="7">
                  <c:v>9</c:v>
                </c:pt>
                <c:pt idx="8">
                  <c:v>10</c:v>
                </c:pt>
              </c:numCache>
            </c:numRef>
          </c:cat>
          <c:val>
            <c:numRef>
              <c:f>'PROGRESSO das REDES'!$D$30:$L$30</c:f>
              <c:numCache>
                <c:formatCode>0.00%</c:formatCode>
                <c:ptCount val="9"/>
                <c:pt idx="0">
                  <c:v>0.93127526644615899</c:v>
                </c:pt>
                <c:pt idx="1">
                  <c:v>0.92466005145167196</c:v>
                </c:pt>
                <c:pt idx="2">
                  <c:v>0.93862550532892297</c:v>
                </c:pt>
                <c:pt idx="3">
                  <c:v>0.92943770672546799</c:v>
                </c:pt>
                <c:pt idx="4">
                  <c:v>0.92943770672546799</c:v>
                </c:pt>
                <c:pt idx="5">
                  <c:v>0.89378904814406401</c:v>
                </c:pt>
                <c:pt idx="6">
                  <c:v>0.92613009922822398</c:v>
                </c:pt>
                <c:pt idx="7">
                  <c:v>0.92392502756339501</c:v>
                </c:pt>
                <c:pt idx="8">
                  <c:v>0.943403160602719</c:v>
                </c:pt>
              </c:numCache>
            </c:numRef>
          </c:val>
          <c:smooth val="0"/>
          <c:extLst>
            <c:ext xmlns:c16="http://schemas.microsoft.com/office/drawing/2014/chart" uri="{C3380CC4-5D6E-409C-BE32-E72D297353CC}">
              <c16:uniqueId val="{00000003-CD61-4380-B27F-EF9FE65C700C}"/>
            </c:ext>
          </c:extLst>
        </c:ser>
        <c:ser>
          <c:idx val="4"/>
          <c:order val="4"/>
          <c:tx>
            <c:strRef>
              <c:f>'PROGRESSO das REDES'!$C$31</c:f>
              <c:strCache>
                <c:ptCount val="1"/>
                <c:pt idx="0">
                  <c:v>[96, 172, ..., 9]</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'PROGRESSO das REDES'!$D$26:$L$26</c:f>
              <c:numCache>
                <c:formatCode>General</c:formatCode>
                <c:ptCount val="9"/>
                <c:pt idx="0">
                  <c:v>2</c:v>
                </c:pt>
                <c:pt idx="1">
                  <c:v>3</c:v>
                </c:pt>
                <c:pt idx="2">
                  <c:v>4</c:v>
                </c:pt>
                <c:pt idx="3">
                  <c:v>5</c:v>
                </c:pt>
                <c:pt idx="4">
                  <c:v>6</c:v>
                </c:pt>
                <c:pt idx="5">
                  <c:v>7</c:v>
                </c:pt>
                <c:pt idx="6">
                  <c:v>8</c:v>
                </c:pt>
                <c:pt idx="7">
                  <c:v>9</c:v>
                </c:pt>
                <c:pt idx="8">
                  <c:v>10</c:v>
                </c:pt>
              </c:numCache>
            </c:numRef>
          </c:cat>
          <c:val>
            <c:numRef>
              <c:f>'PROGRESSO das REDES'!$D$31:$L$31</c:f>
              <c:numCache>
                <c:formatCode>0.00%</c:formatCode>
                <c:ptCount val="9"/>
                <c:pt idx="0">
                  <c:v>0.93237780227857403</c:v>
                </c:pt>
                <c:pt idx="1">
                  <c:v>0.93899301727306095</c:v>
                </c:pt>
                <c:pt idx="2">
                  <c:v>0.93164277839029697</c:v>
                </c:pt>
                <c:pt idx="3">
                  <c:v>0.93715545755236995</c:v>
                </c:pt>
                <c:pt idx="4">
                  <c:v>0.93017273061374395</c:v>
                </c:pt>
                <c:pt idx="5">
                  <c:v>0.94046306504961397</c:v>
                </c:pt>
                <c:pt idx="6">
                  <c:v>0.94634325615582504</c:v>
                </c:pt>
                <c:pt idx="7">
                  <c:v>0.934582873943403</c:v>
                </c:pt>
                <c:pt idx="8">
                  <c:v>0.934582873943403</c:v>
                </c:pt>
              </c:numCache>
            </c:numRef>
          </c:val>
          <c:smooth val="0"/>
          <c:extLst>
            <c:ext xmlns:c16="http://schemas.microsoft.com/office/drawing/2014/chart" uri="{C3380CC4-5D6E-409C-BE32-E72D297353CC}">
              <c16:uniqueId val="{00000004-CD61-4380-B27F-EF9FE65C700C}"/>
            </c:ext>
          </c:extLst>
        </c:ser>
        <c:dLbls>
          <c:showLegendKey val="0"/>
          <c:showVal val="0"/>
          <c:showCatName val="0"/>
          <c:showSerName val="0"/>
          <c:showPercent val="0"/>
          <c:showBubbleSize val="0"/>
        </c:dLbls>
        <c:marker val="1"/>
        <c:smooth val="0"/>
        <c:axId val="586021352"/>
        <c:axId val="586020368"/>
      </c:lineChart>
      <c:catAx>
        <c:axId val="58602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6020368"/>
        <c:crosses val="autoZero"/>
        <c:auto val="1"/>
        <c:lblAlgn val="ctr"/>
        <c:lblOffset val="100"/>
        <c:noMultiLvlLbl val="0"/>
      </c:catAx>
      <c:valAx>
        <c:axId val="586020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6021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12 camadas (10 hidden</a:t>
            </a:r>
            <a:r>
              <a:rPr lang="pt-BR" baseline="0"/>
              <a:t>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CAMADA'!$A$37</c:f>
              <c:strCache>
                <c:ptCount val="1"/>
                <c:pt idx="0">
                  <c:v> [96,  28, 26, 24, 22, 20, 19, 17, 15, 13, 11,9]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CAMADA'!$B$35</c:f>
              <c:strCache>
                <c:ptCount val="1"/>
                <c:pt idx="0">
                  <c:v>OVERALL ACC
(10 hidden layers)</c:v>
                </c:pt>
              </c:strCache>
            </c:strRef>
          </c:cat>
          <c:val>
            <c:numRef>
              <c:f>'MELHORES REDES Por CAMADA'!$B$37</c:f>
              <c:numCache>
                <c:formatCode>0.00%</c:formatCode>
                <c:ptCount val="1"/>
                <c:pt idx="0">
                  <c:v>0.141859610437339</c:v>
                </c:pt>
              </c:numCache>
            </c:numRef>
          </c:val>
          <c:extLst>
            <c:ext xmlns:c16="http://schemas.microsoft.com/office/drawing/2014/chart" uri="{C3380CC4-5D6E-409C-BE32-E72D297353CC}">
              <c16:uniqueId val="{00000001-1B58-448C-AE1F-B21EFDB0EA2D}"/>
            </c:ext>
          </c:extLst>
        </c:ser>
        <c:ser>
          <c:idx val="2"/>
          <c:order val="2"/>
          <c:tx>
            <c:strRef>
              <c:f>'MELHORES REDES Por CAMADA'!$A$38</c:f>
              <c:strCache>
                <c:ptCount val="1"/>
                <c:pt idx="0">
                  <c:v> [96,  76, 69, 63, 56, 49, 43, 36, 29, 22, 16,9]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CAMADA'!$B$35</c:f>
              <c:strCache>
                <c:ptCount val="1"/>
                <c:pt idx="0">
                  <c:v>OVERALL ACC
(10 hidden layers)</c:v>
                </c:pt>
              </c:strCache>
            </c:strRef>
          </c:cat>
          <c:val>
            <c:numRef>
              <c:f>'MELHORES REDES Por CAMADA'!$B$38</c:f>
              <c:numCache>
                <c:formatCode>0.00%</c:formatCode>
                <c:ptCount val="1"/>
                <c:pt idx="0">
                  <c:v>0.93201029033443505</c:v>
                </c:pt>
              </c:numCache>
            </c:numRef>
          </c:val>
          <c:extLst>
            <c:ext xmlns:c16="http://schemas.microsoft.com/office/drawing/2014/chart" uri="{C3380CC4-5D6E-409C-BE32-E72D297353CC}">
              <c16:uniqueId val="{00000002-1B58-448C-AE1F-B21EFDB0EA2D}"/>
            </c:ext>
          </c:extLst>
        </c:ser>
        <c:ser>
          <c:idx val="3"/>
          <c:order val="3"/>
          <c:tx>
            <c:strRef>
              <c:f>'MELHORES REDES Por CAMADA'!$A$39</c:f>
              <c:strCache>
                <c:ptCount val="1"/>
                <c:pt idx="0">
                  <c:v> [96,  86, 78, 71, 63, 55, 48, 40, 32, 24, 17,9]</c:v>
                </c:pt>
              </c:strCache>
            </c:strRef>
          </c:tx>
          <c:spPr>
            <a:solidFill>
              <a:schemeClr val="accent4"/>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58-448C-AE1F-B21EFDB0EA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CAMADA'!$B$35</c:f>
              <c:strCache>
                <c:ptCount val="1"/>
                <c:pt idx="0">
                  <c:v>OVERALL ACC
(10 hidden layers)</c:v>
                </c:pt>
              </c:strCache>
            </c:strRef>
          </c:cat>
          <c:val>
            <c:numRef>
              <c:f>'MELHORES REDES Por CAMADA'!$B$39</c:f>
              <c:numCache>
                <c:formatCode>0.00%</c:formatCode>
                <c:ptCount val="1"/>
                <c:pt idx="0">
                  <c:v>0.80999632488055795</c:v>
                </c:pt>
              </c:numCache>
            </c:numRef>
          </c:val>
          <c:extLst>
            <c:ext xmlns:c16="http://schemas.microsoft.com/office/drawing/2014/chart" uri="{C3380CC4-5D6E-409C-BE32-E72D297353CC}">
              <c16:uniqueId val="{00000003-1B58-448C-AE1F-B21EFDB0EA2D}"/>
            </c:ext>
          </c:extLst>
        </c:ser>
        <c:ser>
          <c:idx val="4"/>
          <c:order val="4"/>
          <c:tx>
            <c:strRef>
              <c:f>'MELHORES REDES Por CAMADA'!$A$40</c:f>
              <c:strCache>
                <c:ptCount val="1"/>
                <c:pt idx="0">
                  <c:v> [96, 134, 122, 109, 97, 84, 72, 59, 47, 34, 22,9]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CAMADA'!$B$35</c:f>
              <c:strCache>
                <c:ptCount val="1"/>
                <c:pt idx="0">
                  <c:v>OVERALL ACC
(10 hidden layers)</c:v>
                </c:pt>
              </c:strCache>
            </c:strRef>
          </c:cat>
          <c:val>
            <c:numRef>
              <c:f>'MELHORES REDES Por CAMADA'!$B$40</c:f>
              <c:numCache>
                <c:formatCode>0.00%</c:formatCode>
                <c:ptCount val="1"/>
                <c:pt idx="0">
                  <c:v>0.943403160602719</c:v>
                </c:pt>
              </c:numCache>
            </c:numRef>
          </c:val>
          <c:extLst>
            <c:ext xmlns:c16="http://schemas.microsoft.com/office/drawing/2014/chart" uri="{C3380CC4-5D6E-409C-BE32-E72D297353CC}">
              <c16:uniqueId val="{00000004-1B58-448C-AE1F-B21EFDB0EA2D}"/>
            </c:ext>
          </c:extLst>
        </c:ser>
        <c:ser>
          <c:idx val="5"/>
          <c:order val="5"/>
          <c:tx>
            <c:strRef>
              <c:f>'MELHORES REDES Por CAMADA'!$A$41</c:f>
              <c:strCache>
                <c:ptCount val="1"/>
                <c:pt idx="0">
                  <c:v> [96, 172, 156, 139, 123, 107, 91, 74, 58, 42, 25,9]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CAMADA'!$B$35</c:f>
              <c:strCache>
                <c:ptCount val="1"/>
                <c:pt idx="0">
                  <c:v>OVERALL ACC
(10 hidden layers)</c:v>
                </c:pt>
              </c:strCache>
            </c:strRef>
          </c:cat>
          <c:val>
            <c:numRef>
              <c:f>'MELHORES REDES Por CAMADA'!$B$41</c:f>
              <c:numCache>
                <c:formatCode>0.00%</c:formatCode>
                <c:ptCount val="1"/>
                <c:pt idx="0">
                  <c:v>0.934582873943403</c:v>
                </c:pt>
              </c:numCache>
            </c:numRef>
          </c:val>
          <c:extLst>
            <c:ext xmlns:c16="http://schemas.microsoft.com/office/drawing/2014/chart" uri="{C3380CC4-5D6E-409C-BE32-E72D297353CC}">
              <c16:uniqueId val="{00000005-1B58-448C-AE1F-B21EFDB0EA2D}"/>
            </c:ext>
          </c:extLst>
        </c:ser>
        <c:dLbls>
          <c:showLegendKey val="0"/>
          <c:showVal val="0"/>
          <c:showCatName val="0"/>
          <c:showSerName val="0"/>
          <c:showPercent val="0"/>
          <c:showBubbleSize val="0"/>
        </c:dLbls>
        <c:gapWidth val="219"/>
        <c:overlap val="-27"/>
        <c:axId val="544221840"/>
        <c:axId val="544222168"/>
        <c:extLst>
          <c:ext xmlns:c15="http://schemas.microsoft.com/office/drawing/2012/chart" uri="{02D57815-91ED-43cb-92C2-25804820EDAC}">
            <c15:filteredBarSeries>
              <c15:ser>
                <c:idx val="0"/>
                <c:order val="0"/>
                <c:tx>
                  <c:strRef>
                    <c:extLst>
                      <c:ext uri="{02D57815-91ED-43cb-92C2-25804820EDAC}">
                        <c15:formulaRef>
                          <c15:sqref>'MELHORES REDES Por CAMADA'!$A$36</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CAMADA'!$B$35</c15:sqref>
                        </c15:formulaRef>
                      </c:ext>
                    </c:extLst>
                    <c:strCache>
                      <c:ptCount val="1"/>
                      <c:pt idx="0">
                        <c:v>OVERALL ACC
(10 hidden layers)</c:v>
                      </c:pt>
                    </c:strCache>
                  </c:strRef>
                </c:cat>
                <c:val>
                  <c:numRef>
                    <c:extLst>
                      <c:ext uri="{02D57815-91ED-43cb-92C2-25804820EDAC}">
                        <c15:formulaRef>
                          <c15:sqref>'MELHORES REDES Por CAMADA'!$B$36</c15:sqref>
                        </c15:formulaRef>
                      </c:ext>
                    </c:extLst>
                    <c:numCache>
                      <c:formatCode>General</c:formatCode>
                      <c:ptCount val="1"/>
                    </c:numCache>
                  </c:numRef>
                </c:val>
                <c:extLst>
                  <c:ext xmlns:c16="http://schemas.microsoft.com/office/drawing/2014/chart" uri="{C3380CC4-5D6E-409C-BE32-E72D297353CC}">
                    <c16:uniqueId val="{00000000-1B58-448C-AE1F-B21EFDB0EA2D}"/>
                  </c:ext>
                </c:extLst>
              </c15:ser>
            </c15:filteredBarSeries>
          </c:ext>
        </c:extLst>
      </c:barChart>
      <c:catAx>
        <c:axId val="5442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4222168"/>
        <c:crosses val="autoZero"/>
        <c:auto val="1"/>
        <c:lblAlgn val="ctr"/>
        <c:lblOffset val="100"/>
        <c:noMultiLvlLbl val="0"/>
      </c:catAx>
      <c:valAx>
        <c:axId val="544222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422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a:t>
            </a:r>
            <a:r>
              <a:rPr lang="pt-BR" baseline="0"/>
              <a:t>  com 4 camadas (2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CAMADA'!$A$5</c:f>
              <c:strCache>
                <c:ptCount val="1"/>
                <c:pt idx="0">
                  <c:v>[96,  28, 26,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c:f>
              <c:strCache>
                <c:ptCount val="1"/>
                <c:pt idx="0">
                  <c:v>OVERALL ACC 
(2 hidden layers)</c:v>
                </c:pt>
              </c:strCache>
            </c:strRef>
          </c:cat>
          <c:val>
            <c:numRef>
              <c:f>'MELHORES REDES Por CAMADA'!$B$5</c:f>
              <c:numCache>
                <c:formatCode>0.00%</c:formatCode>
                <c:ptCount val="1"/>
                <c:pt idx="0">
                  <c:v>0.91216464535097297</c:v>
                </c:pt>
              </c:numCache>
            </c:numRef>
          </c:val>
          <c:extLst>
            <c:ext xmlns:c16="http://schemas.microsoft.com/office/drawing/2014/chart" uri="{C3380CC4-5D6E-409C-BE32-E72D297353CC}">
              <c16:uniqueId val="{00000001-2DAC-41FA-B5C6-82A8B6B4C0EE}"/>
            </c:ext>
          </c:extLst>
        </c:ser>
        <c:ser>
          <c:idx val="2"/>
          <c:order val="2"/>
          <c:tx>
            <c:strRef>
              <c:f>'MELHORES REDES Por CAMADA'!$A$6</c:f>
              <c:strCache>
                <c:ptCount val="1"/>
                <c:pt idx="0">
                  <c:v>[96,  76, 69,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c:f>
              <c:strCache>
                <c:ptCount val="1"/>
                <c:pt idx="0">
                  <c:v>OVERALL ACC 
(2 hidden layers)</c:v>
                </c:pt>
              </c:strCache>
            </c:strRef>
          </c:cat>
          <c:val>
            <c:numRef>
              <c:f>'MELHORES REDES Por CAMADA'!$B$6</c:f>
              <c:numCache>
                <c:formatCode>0.00%</c:formatCode>
                <c:ptCount val="1"/>
                <c:pt idx="0">
                  <c:v>0.92613009922822398</c:v>
                </c:pt>
              </c:numCache>
            </c:numRef>
          </c:val>
          <c:extLst>
            <c:ext xmlns:c16="http://schemas.microsoft.com/office/drawing/2014/chart" uri="{C3380CC4-5D6E-409C-BE32-E72D297353CC}">
              <c16:uniqueId val="{00000002-2DAC-41FA-B5C6-82A8B6B4C0EE}"/>
            </c:ext>
          </c:extLst>
        </c:ser>
        <c:ser>
          <c:idx val="3"/>
          <c:order val="3"/>
          <c:tx>
            <c:strRef>
              <c:f>'MELHORES REDES Por CAMADA'!$A$7</c:f>
              <c:strCache>
                <c:ptCount val="1"/>
                <c:pt idx="0">
                  <c:v>[96, 86, 78,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c:f>
              <c:strCache>
                <c:ptCount val="1"/>
                <c:pt idx="0">
                  <c:v>OVERALL ACC 
(2 hidden layers)</c:v>
                </c:pt>
              </c:strCache>
            </c:strRef>
          </c:cat>
          <c:val>
            <c:numRef>
              <c:f>'MELHORES REDES Por CAMADA'!$B$7</c:f>
              <c:numCache>
                <c:formatCode>0.00%</c:formatCode>
                <c:ptCount val="1"/>
                <c:pt idx="0">
                  <c:v>0.93054024255788303</c:v>
                </c:pt>
              </c:numCache>
            </c:numRef>
          </c:val>
          <c:extLst>
            <c:ext xmlns:c16="http://schemas.microsoft.com/office/drawing/2014/chart" uri="{C3380CC4-5D6E-409C-BE32-E72D297353CC}">
              <c16:uniqueId val="{00000003-2DAC-41FA-B5C6-82A8B6B4C0EE}"/>
            </c:ext>
          </c:extLst>
        </c:ser>
        <c:ser>
          <c:idx val="4"/>
          <c:order val="4"/>
          <c:tx>
            <c:strRef>
              <c:f>'MELHORES REDES Por CAMADA'!$A$8</c:f>
              <c:strCache>
                <c:ptCount val="1"/>
                <c:pt idx="0">
                  <c:v>[96, 134, 122,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c:f>
              <c:strCache>
                <c:ptCount val="1"/>
                <c:pt idx="0">
                  <c:v>OVERALL ACC 
(2 hidden layers)</c:v>
                </c:pt>
              </c:strCache>
            </c:strRef>
          </c:cat>
          <c:val>
            <c:numRef>
              <c:f>'MELHORES REDES Por CAMADA'!$B$8</c:f>
              <c:numCache>
                <c:formatCode>0.00%</c:formatCode>
                <c:ptCount val="1"/>
                <c:pt idx="0">
                  <c:v>0.93127526644615899</c:v>
                </c:pt>
              </c:numCache>
            </c:numRef>
          </c:val>
          <c:extLst>
            <c:ext xmlns:c16="http://schemas.microsoft.com/office/drawing/2014/chart" uri="{C3380CC4-5D6E-409C-BE32-E72D297353CC}">
              <c16:uniqueId val="{00000004-2DAC-41FA-B5C6-82A8B6B4C0EE}"/>
            </c:ext>
          </c:extLst>
        </c:ser>
        <c:ser>
          <c:idx val="5"/>
          <c:order val="5"/>
          <c:tx>
            <c:strRef>
              <c:f>'MELHORES REDES Por CAMADA'!$A$9</c:f>
              <c:strCache>
                <c:ptCount val="1"/>
                <c:pt idx="0">
                  <c:v>[96,  172, 156,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c:f>
              <c:strCache>
                <c:ptCount val="1"/>
                <c:pt idx="0">
                  <c:v>OVERALL ACC 
(2 hidden layers)</c:v>
                </c:pt>
              </c:strCache>
            </c:strRef>
          </c:cat>
          <c:val>
            <c:numRef>
              <c:f>'MELHORES REDES Por CAMADA'!$B$9</c:f>
              <c:numCache>
                <c:formatCode>0.00%</c:formatCode>
                <c:ptCount val="1"/>
                <c:pt idx="0">
                  <c:v>0.93237780227857403</c:v>
                </c:pt>
              </c:numCache>
            </c:numRef>
          </c:val>
          <c:extLst>
            <c:ext xmlns:c16="http://schemas.microsoft.com/office/drawing/2014/chart" uri="{C3380CC4-5D6E-409C-BE32-E72D297353CC}">
              <c16:uniqueId val="{00000005-2DAC-41FA-B5C6-82A8B6B4C0EE}"/>
            </c:ext>
          </c:extLst>
        </c:ser>
        <c:dLbls>
          <c:showLegendKey val="0"/>
          <c:showVal val="0"/>
          <c:showCatName val="0"/>
          <c:showSerName val="0"/>
          <c:showPercent val="0"/>
          <c:showBubbleSize val="0"/>
        </c:dLbls>
        <c:gapWidth val="219"/>
        <c:overlap val="-27"/>
        <c:axId val="431959968"/>
        <c:axId val="431960296"/>
        <c:extLst>
          <c:ext xmlns:c15="http://schemas.microsoft.com/office/drawing/2012/chart" uri="{02D57815-91ED-43cb-92C2-25804820EDAC}">
            <c15:filteredBarSeries>
              <c15:ser>
                <c:idx val="0"/>
                <c:order val="0"/>
                <c:tx>
                  <c:strRef>
                    <c:extLst>
                      <c:ext uri="{02D57815-91ED-43cb-92C2-25804820EDAC}">
                        <c15:formulaRef>
                          <c15:sqref>'MELHORES REDES Por CAMADA'!$A$4</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CAMADA'!$B$3</c15:sqref>
                        </c15:formulaRef>
                      </c:ext>
                    </c:extLst>
                    <c:strCache>
                      <c:ptCount val="1"/>
                      <c:pt idx="0">
                        <c:v>OVERALL ACC 
(2 hidden layers)</c:v>
                      </c:pt>
                    </c:strCache>
                  </c:strRef>
                </c:cat>
                <c:val>
                  <c:numRef>
                    <c:extLst>
                      <c:ext uri="{02D57815-91ED-43cb-92C2-25804820EDAC}">
                        <c15:formulaRef>
                          <c15:sqref>'MELHORES REDES Por CAMADA'!$B$4</c15:sqref>
                        </c15:formulaRef>
                      </c:ext>
                    </c:extLst>
                    <c:numCache>
                      <c:formatCode>General</c:formatCode>
                      <c:ptCount val="1"/>
                    </c:numCache>
                  </c:numRef>
                </c:val>
                <c:extLst>
                  <c:ext xmlns:c16="http://schemas.microsoft.com/office/drawing/2014/chart" uri="{C3380CC4-5D6E-409C-BE32-E72D297353CC}">
                    <c16:uniqueId val="{00000000-2DAC-41FA-B5C6-82A8B6B4C0EE}"/>
                  </c:ext>
                </c:extLst>
              </c15:ser>
            </c15:filteredBarSeries>
          </c:ext>
        </c:extLst>
      </c:barChart>
      <c:catAx>
        <c:axId val="43195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1960296"/>
        <c:crosses val="autoZero"/>
        <c:auto val="1"/>
        <c:lblAlgn val="ctr"/>
        <c:lblOffset val="100"/>
        <c:noMultiLvlLbl val="0"/>
      </c:catAx>
      <c:valAx>
        <c:axId val="431960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195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b="0" i="0" baseline="0">
                <a:effectLst/>
              </a:rPr>
              <a:t>MLPs  com 5 camadas (3 hidden layers)</a:t>
            </a:r>
            <a:endParaRPr lang="pt-B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CAMADA'!$D$5</c:f>
              <c:strCache>
                <c:ptCount val="1"/>
                <c:pt idx="0">
                  <c:v>[96,  28,  26, 24,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CAMADA'!$E$3</c:f>
              <c:strCache>
                <c:ptCount val="1"/>
                <c:pt idx="0">
                  <c:v>OVERALL ACC
(3 hidden layers)</c:v>
                </c:pt>
              </c:strCache>
            </c:strRef>
          </c:cat>
          <c:val>
            <c:numRef>
              <c:f>'MELHORES REDES Por CAMADA'!$E$5</c:f>
              <c:numCache>
                <c:formatCode>0.00%</c:formatCode>
                <c:ptCount val="1"/>
                <c:pt idx="0">
                  <c:v>0.92907019478133002</c:v>
                </c:pt>
              </c:numCache>
            </c:numRef>
          </c:val>
          <c:extLst>
            <c:ext xmlns:c16="http://schemas.microsoft.com/office/drawing/2014/chart" uri="{C3380CC4-5D6E-409C-BE32-E72D297353CC}">
              <c16:uniqueId val="{00000001-7298-4454-8705-59AAED006077}"/>
            </c:ext>
          </c:extLst>
        </c:ser>
        <c:ser>
          <c:idx val="2"/>
          <c:order val="2"/>
          <c:tx>
            <c:strRef>
              <c:f>'MELHORES REDES Por CAMADA'!$D$6</c:f>
              <c:strCache>
                <c:ptCount val="1"/>
                <c:pt idx="0">
                  <c:v>[96,  76,  69, 63,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CAMADA'!$E$3</c:f>
              <c:strCache>
                <c:ptCount val="1"/>
                <c:pt idx="0">
                  <c:v>OVERALL ACC
(3 hidden layers)</c:v>
                </c:pt>
              </c:strCache>
            </c:strRef>
          </c:cat>
          <c:val>
            <c:numRef>
              <c:f>'MELHORES REDES Por CAMADA'!$E$6</c:f>
              <c:numCache>
                <c:formatCode>0.00%</c:formatCode>
                <c:ptCount val="1"/>
                <c:pt idx="0">
                  <c:v>0.93384785005512605</c:v>
                </c:pt>
              </c:numCache>
            </c:numRef>
          </c:val>
          <c:extLst>
            <c:ext xmlns:c16="http://schemas.microsoft.com/office/drawing/2014/chart" uri="{C3380CC4-5D6E-409C-BE32-E72D297353CC}">
              <c16:uniqueId val="{00000002-7298-4454-8705-59AAED006077}"/>
            </c:ext>
          </c:extLst>
        </c:ser>
        <c:ser>
          <c:idx val="3"/>
          <c:order val="3"/>
          <c:tx>
            <c:strRef>
              <c:f>'MELHORES REDES Por CAMADA'!$D$7</c:f>
              <c:strCache>
                <c:ptCount val="1"/>
                <c:pt idx="0">
                  <c:v>[96,  86,  78, 71,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CAMADA'!$E$3</c:f>
              <c:strCache>
                <c:ptCount val="1"/>
                <c:pt idx="0">
                  <c:v>OVERALL ACC
(3 hidden layers)</c:v>
                </c:pt>
              </c:strCache>
            </c:strRef>
          </c:cat>
          <c:val>
            <c:numRef>
              <c:f>'MELHORES REDES Por CAMADA'!$E$7</c:f>
              <c:numCache>
                <c:formatCode>0.00%</c:formatCode>
                <c:ptCount val="1"/>
                <c:pt idx="0">
                  <c:v>0.934582873943403</c:v>
                </c:pt>
              </c:numCache>
            </c:numRef>
          </c:val>
          <c:extLst>
            <c:ext xmlns:c16="http://schemas.microsoft.com/office/drawing/2014/chart" uri="{C3380CC4-5D6E-409C-BE32-E72D297353CC}">
              <c16:uniqueId val="{00000003-7298-4454-8705-59AAED006077}"/>
            </c:ext>
          </c:extLst>
        </c:ser>
        <c:ser>
          <c:idx val="4"/>
          <c:order val="4"/>
          <c:tx>
            <c:strRef>
              <c:f>'MELHORES REDES Por CAMADA'!$D$8</c:f>
              <c:strCache>
                <c:ptCount val="1"/>
                <c:pt idx="0">
                  <c:v>[96, 134, 122, 109,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CAMADA'!$E$3</c:f>
              <c:strCache>
                <c:ptCount val="1"/>
                <c:pt idx="0">
                  <c:v>OVERALL ACC
(3 hidden layers)</c:v>
                </c:pt>
              </c:strCache>
            </c:strRef>
          </c:cat>
          <c:val>
            <c:numRef>
              <c:f>'MELHORES REDES Por CAMADA'!$E$8</c:f>
              <c:numCache>
                <c:formatCode>0.00%</c:formatCode>
                <c:ptCount val="1"/>
                <c:pt idx="0">
                  <c:v>0.92466005145167196</c:v>
                </c:pt>
              </c:numCache>
            </c:numRef>
          </c:val>
          <c:extLst>
            <c:ext xmlns:c16="http://schemas.microsoft.com/office/drawing/2014/chart" uri="{C3380CC4-5D6E-409C-BE32-E72D297353CC}">
              <c16:uniqueId val="{00000004-7298-4454-8705-59AAED006077}"/>
            </c:ext>
          </c:extLst>
        </c:ser>
        <c:ser>
          <c:idx val="5"/>
          <c:order val="5"/>
          <c:tx>
            <c:strRef>
              <c:f>'MELHORES REDES Por CAMADA'!$D$9</c:f>
              <c:strCache>
                <c:ptCount val="1"/>
                <c:pt idx="0">
                  <c:v>[96, 172, 156, 139,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CAMADA'!$E$3</c:f>
              <c:strCache>
                <c:ptCount val="1"/>
                <c:pt idx="0">
                  <c:v>OVERALL ACC
(3 hidden layers)</c:v>
                </c:pt>
              </c:strCache>
            </c:strRef>
          </c:cat>
          <c:val>
            <c:numRef>
              <c:f>'MELHORES REDES Por CAMADA'!$E$9</c:f>
              <c:numCache>
                <c:formatCode>0.00%</c:formatCode>
                <c:ptCount val="1"/>
                <c:pt idx="0">
                  <c:v>0.93899301727306095</c:v>
                </c:pt>
              </c:numCache>
            </c:numRef>
          </c:val>
          <c:extLst>
            <c:ext xmlns:c16="http://schemas.microsoft.com/office/drawing/2014/chart" uri="{C3380CC4-5D6E-409C-BE32-E72D297353CC}">
              <c16:uniqueId val="{00000005-7298-4454-8705-59AAED006077}"/>
            </c:ext>
          </c:extLst>
        </c:ser>
        <c:dLbls>
          <c:showLegendKey val="0"/>
          <c:showVal val="0"/>
          <c:showCatName val="0"/>
          <c:showSerName val="0"/>
          <c:showPercent val="0"/>
          <c:showBubbleSize val="0"/>
        </c:dLbls>
        <c:gapWidth val="219"/>
        <c:overlap val="-27"/>
        <c:axId val="431953080"/>
        <c:axId val="431946520"/>
        <c:extLst>
          <c:ext xmlns:c15="http://schemas.microsoft.com/office/drawing/2012/chart" uri="{02D57815-91ED-43cb-92C2-25804820EDAC}">
            <c15:filteredBarSeries>
              <c15:ser>
                <c:idx val="0"/>
                <c:order val="0"/>
                <c:tx>
                  <c:strRef>
                    <c:extLst>
                      <c:ext uri="{02D57815-91ED-43cb-92C2-25804820EDAC}">
                        <c15:formulaRef>
                          <c15:sqref>'MELHORES REDES Por CAMADA'!$D$4</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CAMADA'!$E$3</c15:sqref>
                        </c15:formulaRef>
                      </c:ext>
                    </c:extLst>
                    <c:strCache>
                      <c:ptCount val="1"/>
                      <c:pt idx="0">
                        <c:v>OVERALL ACC
(3 hidden layers)</c:v>
                      </c:pt>
                    </c:strCache>
                  </c:strRef>
                </c:cat>
                <c:val>
                  <c:numRef>
                    <c:extLst>
                      <c:ext uri="{02D57815-91ED-43cb-92C2-25804820EDAC}">
                        <c15:formulaRef>
                          <c15:sqref>'MELHORES REDES Por CAMADA'!$E$4</c15:sqref>
                        </c15:formulaRef>
                      </c:ext>
                    </c:extLst>
                    <c:numCache>
                      <c:formatCode>General</c:formatCode>
                      <c:ptCount val="1"/>
                    </c:numCache>
                  </c:numRef>
                </c:val>
                <c:extLst>
                  <c:ext xmlns:c16="http://schemas.microsoft.com/office/drawing/2014/chart" uri="{C3380CC4-5D6E-409C-BE32-E72D297353CC}">
                    <c16:uniqueId val="{00000000-7298-4454-8705-59AAED006077}"/>
                  </c:ext>
                </c:extLst>
              </c15:ser>
            </c15:filteredBarSeries>
          </c:ext>
        </c:extLst>
      </c:barChart>
      <c:catAx>
        <c:axId val="431953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1946520"/>
        <c:crosses val="autoZero"/>
        <c:auto val="1"/>
        <c:lblAlgn val="ctr"/>
        <c:lblOffset val="100"/>
        <c:noMultiLvlLbl val="0"/>
      </c:catAx>
      <c:valAx>
        <c:axId val="431946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1953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6</a:t>
            </a:r>
            <a:r>
              <a:rPr lang="pt-BR" baseline="0"/>
              <a:t> camadas (4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CAMADA'!$A$13</c:f>
              <c:strCache>
                <c:ptCount val="1"/>
                <c:pt idx="0">
                  <c:v>[96,  28,  26, 24, 22,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CAMADA'!$B$11</c:f>
              <c:strCache>
                <c:ptCount val="1"/>
                <c:pt idx="0">
                  <c:v>OVERALL ACC
(4 hidden layers)</c:v>
                </c:pt>
              </c:strCache>
            </c:strRef>
          </c:cat>
          <c:val>
            <c:numRef>
              <c:f>'MELHORES REDES Por CAMADA'!$B$13</c:f>
              <c:numCache>
                <c:formatCode>0.00%</c:formatCode>
                <c:ptCount val="1"/>
                <c:pt idx="0">
                  <c:v>0.93348033811098796</c:v>
                </c:pt>
              </c:numCache>
            </c:numRef>
          </c:val>
          <c:extLst>
            <c:ext xmlns:c16="http://schemas.microsoft.com/office/drawing/2014/chart" uri="{C3380CC4-5D6E-409C-BE32-E72D297353CC}">
              <c16:uniqueId val="{00000001-1A16-4EEF-A139-48A969C6D826}"/>
            </c:ext>
          </c:extLst>
        </c:ser>
        <c:ser>
          <c:idx val="2"/>
          <c:order val="2"/>
          <c:tx>
            <c:strRef>
              <c:f>'MELHORES REDES Por CAMADA'!$A$14</c:f>
              <c:strCache>
                <c:ptCount val="1"/>
                <c:pt idx="0">
                  <c:v>[96,  76,  69, 63, 56,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CAMADA'!$B$11</c:f>
              <c:strCache>
                <c:ptCount val="1"/>
                <c:pt idx="0">
                  <c:v>OVERALL ACC
(4 hidden layers)</c:v>
                </c:pt>
              </c:strCache>
            </c:strRef>
          </c:cat>
          <c:val>
            <c:numRef>
              <c:f>'MELHORES REDES Por CAMADA'!$B$14</c:f>
              <c:numCache>
                <c:formatCode>0.00%</c:formatCode>
                <c:ptCount val="1"/>
                <c:pt idx="0">
                  <c:v>0.91436971701580305</c:v>
                </c:pt>
              </c:numCache>
            </c:numRef>
          </c:val>
          <c:extLst>
            <c:ext xmlns:c16="http://schemas.microsoft.com/office/drawing/2014/chart" uri="{C3380CC4-5D6E-409C-BE32-E72D297353CC}">
              <c16:uniqueId val="{00000002-1A16-4EEF-A139-48A969C6D826}"/>
            </c:ext>
          </c:extLst>
        </c:ser>
        <c:ser>
          <c:idx val="3"/>
          <c:order val="3"/>
          <c:tx>
            <c:strRef>
              <c:f>'MELHORES REDES Por CAMADA'!$A$15</c:f>
              <c:strCache>
                <c:ptCount val="1"/>
                <c:pt idx="0">
                  <c:v>[96,  86,  78, 71, 63,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CAMADA'!$B$11</c:f>
              <c:strCache>
                <c:ptCount val="1"/>
                <c:pt idx="0">
                  <c:v>OVERALL ACC
(4 hidden layers)</c:v>
                </c:pt>
              </c:strCache>
            </c:strRef>
          </c:cat>
          <c:val>
            <c:numRef>
              <c:f>'MELHORES REDES Por CAMADA'!$B$15</c:f>
              <c:numCache>
                <c:formatCode>0.00%</c:formatCode>
                <c:ptCount val="1"/>
                <c:pt idx="0">
                  <c:v>0.91106210951855904</c:v>
                </c:pt>
              </c:numCache>
            </c:numRef>
          </c:val>
          <c:extLst>
            <c:ext xmlns:c16="http://schemas.microsoft.com/office/drawing/2014/chart" uri="{C3380CC4-5D6E-409C-BE32-E72D297353CC}">
              <c16:uniqueId val="{00000003-1A16-4EEF-A139-48A969C6D826}"/>
            </c:ext>
          </c:extLst>
        </c:ser>
        <c:ser>
          <c:idx val="4"/>
          <c:order val="4"/>
          <c:tx>
            <c:strRef>
              <c:f>'MELHORES REDES Por CAMADA'!$A$16</c:f>
              <c:strCache>
                <c:ptCount val="1"/>
                <c:pt idx="0">
                  <c:v>[96, 134, 122, 109, 97,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CAMADA'!$B$11</c:f>
              <c:strCache>
                <c:ptCount val="1"/>
                <c:pt idx="0">
                  <c:v>OVERALL ACC
(4 hidden layers)</c:v>
                </c:pt>
              </c:strCache>
            </c:strRef>
          </c:cat>
          <c:val>
            <c:numRef>
              <c:f>'MELHORES REDES Por CAMADA'!$B$16</c:f>
              <c:numCache>
                <c:formatCode>0.00%</c:formatCode>
                <c:ptCount val="1"/>
                <c:pt idx="0">
                  <c:v>0.93862550532892297</c:v>
                </c:pt>
              </c:numCache>
            </c:numRef>
          </c:val>
          <c:extLst>
            <c:ext xmlns:c16="http://schemas.microsoft.com/office/drawing/2014/chart" uri="{C3380CC4-5D6E-409C-BE32-E72D297353CC}">
              <c16:uniqueId val="{00000004-1A16-4EEF-A139-48A969C6D826}"/>
            </c:ext>
          </c:extLst>
        </c:ser>
        <c:ser>
          <c:idx val="5"/>
          <c:order val="5"/>
          <c:tx>
            <c:strRef>
              <c:f>'MELHORES REDES Por CAMADA'!$A$17</c:f>
              <c:strCache>
                <c:ptCount val="1"/>
                <c:pt idx="0">
                  <c:v>[96, 172, 156, 139, 123,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CAMADA'!$B$11</c:f>
              <c:strCache>
                <c:ptCount val="1"/>
                <c:pt idx="0">
                  <c:v>OVERALL ACC
(4 hidden layers)</c:v>
                </c:pt>
              </c:strCache>
            </c:strRef>
          </c:cat>
          <c:val>
            <c:numRef>
              <c:f>'MELHORES REDES Por CAMADA'!$B$17</c:f>
              <c:numCache>
                <c:formatCode>0.00%</c:formatCode>
                <c:ptCount val="1"/>
                <c:pt idx="0">
                  <c:v>0.93164277839029697</c:v>
                </c:pt>
              </c:numCache>
            </c:numRef>
          </c:val>
          <c:extLst>
            <c:ext xmlns:c16="http://schemas.microsoft.com/office/drawing/2014/chart" uri="{C3380CC4-5D6E-409C-BE32-E72D297353CC}">
              <c16:uniqueId val="{00000005-1A16-4EEF-A139-48A969C6D826}"/>
            </c:ext>
          </c:extLst>
        </c:ser>
        <c:dLbls>
          <c:showLegendKey val="0"/>
          <c:showVal val="0"/>
          <c:showCatName val="0"/>
          <c:showSerName val="0"/>
          <c:showPercent val="0"/>
          <c:showBubbleSize val="0"/>
        </c:dLbls>
        <c:gapWidth val="219"/>
        <c:overlap val="-27"/>
        <c:axId val="546152520"/>
        <c:axId val="546154488"/>
        <c:extLst>
          <c:ext xmlns:c15="http://schemas.microsoft.com/office/drawing/2012/chart" uri="{02D57815-91ED-43cb-92C2-25804820EDAC}">
            <c15:filteredBarSeries>
              <c15:ser>
                <c:idx val="0"/>
                <c:order val="0"/>
                <c:tx>
                  <c:strRef>
                    <c:extLst>
                      <c:ext uri="{02D57815-91ED-43cb-92C2-25804820EDAC}">
                        <c15:formulaRef>
                          <c15:sqref>'MELHORES REDES Por CAMADA'!$A$12</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CAMADA'!$B$11</c15:sqref>
                        </c15:formulaRef>
                      </c:ext>
                    </c:extLst>
                    <c:strCache>
                      <c:ptCount val="1"/>
                      <c:pt idx="0">
                        <c:v>OVERALL ACC
(4 hidden layers)</c:v>
                      </c:pt>
                    </c:strCache>
                  </c:strRef>
                </c:cat>
                <c:val>
                  <c:numRef>
                    <c:extLst>
                      <c:ext uri="{02D57815-91ED-43cb-92C2-25804820EDAC}">
                        <c15:formulaRef>
                          <c15:sqref>'MELHORES REDES Por CAMADA'!$B$12</c15:sqref>
                        </c15:formulaRef>
                      </c:ext>
                    </c:extLst>
                    <c:numCache>
                      <c:formatCode>General</c:formatCode>
                      <c:ptCount val="1"/>
                    </c:numCache>
                  </c:numRef>
                </c:val>
                <c:extLst>
                  <c:ext xmlns:c16="http://schemas.microsoft.com/office/drawing/2014/chart" uri="{C3380CC4-5D6E-409C-BE32-E72D297353CC}">
                    <c16:uniqueId val="{00000000-1A16-4EEF-A139-48A969C6D826}"/>
                  </c:ext>
                </c:extLst>
              </c15:ser>
            </c15:filteredBarSeries>
          </c:ext>
        </c:extLst>
      </c:barChart>
      <c:catAx>
        <c:axId val="54615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6154488"/>
        <c:crosses val="autoZero"/>
        <c:auto val="1"/>
        <c:lblAlgn val="ctr"/>
        <c:lblOffset val="100"/>
        <c:noMultiLvlLbl val="0"/>
      </c:catAx>
      <c:valAx>
        <c:axId val="546154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6152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7 camadas (5</a:t>
            </a:r>
            <a:r>
              <a:rPr lang="pt-BR" baseline="0"/>
              <a:t>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CAMADA'!$D$13</c:f>
              <c:strCache>
                <c:ptCount val="1"/>
                <c:pt idx="0">
                  <c:v>[96,  28,  26, 24, 22, 20,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CAMADA'!$E$11</c:f>
              <c:strCache>
                <c:ptCount val="1"/>
                <c:pt idx="0">
                  <c:v>OVERALL ACC
(5 hidden layers)</c:v>
                </c:pt>
              </c:strCache>
            </c:strRef>
          </c:cat>
          <c:val>
            <c:numRef>
              <c:f>'MELHORES REDES Por CAMADA'!$E$13</c:f>
              <c:numCache>
                <c:formatCode>0.00%</c:formatCode>
                <c:ptCount val="1"/>
                <c:pt idx="0">
                  <c:v>0.92686512311650104</c:v>
                </c:pt>
              </c:numCache>
            </c:numRef>
          </c:val>
          <c:extLst>
            <c:ext xmlns:c16="http://schemas.microsoft.com/office/drawing/2014/chart" uri="{C3380CC4-5D6E-409C-BE32-E72D297353CC}">
              <c16:uniqueId val="{00000001-0563-4FC9-9F3A-DAF7310C9F33}"/>
            </c:ext>
          </c:extLst>
        </c:ser>
        <c:ser>
          <c:idx val="2"/>
          <c:order val="2"/>
          <c:tx>
            <c:strRef>
              <c:f>'MELHORES REDES Por CAMADA'!$D$14</c:f>
              <c:strCache>
                <c:ptCount val="1"/>
                <c:pt idx="0">
                  <c:v>[96,  76,  69, 63, 56, 49,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CAMADA'!$E$11</c:f>
              <c:strCache>
                <c:ptCount val="1"/>
                <c:pt idx="0">
                  <c:v>OVERALL ACC
(5 hidden layers)</c:v>
                </c:pt>
              </c:strCache>
            </c:strRef>
          </c:cat>
          <c:val>
            <c:numRef>
              <c:f>'MELHORES REDES Por CAMADA'!$E$14</c:f>
              <c:numCache>
                <c:formatCode>0.00%</c:formatCode>
                <c:ptCount val="1"/>
                <c:pt idx="0">
                  <c:v>0.93201029033443505</c:v>
                </c:pt>
              </c:numCache>
            </c:numRef>
          </c:val>
          <c:extLst>
            <c:ext xmlns:c16="http://schemas.microsoft.com/office/drawing/2014/chart" uri="{C3380CC4-5D6E-409C-BE32-E72D297353CC}">
              <c16:uniqueId val="{00000002-0563-4FC9-9F3A-DAF7310C9F33}"/>
            </c:ext>
          </c:extLst>
        </c:ser>
        <c:ser>
          <c:idx val="3"/>
          <c:order val="3"/>
          <c:tx>
            <c:strRef>
              <c:f>'MELHORES REDES Por CAMADA'!$D$15</c:f>
              <c:strCache>
                <c:ptCount val="1"/>
                <c:pt idx="0">
                  <c:v>[96,  86,  78, 71, 63, 55,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CAMADA'!$E$11</c:f>
              <c:strCache>
                <c:ptCount val="1"/>
                <c:pt idx="0">
                  <c:v>OVERALL ACC
(5 hidden layers)</c:v>
                </c:pt>
              </c:strCache>
            </c:strRef>
          </c:cat>
          <c:val>
            <c:numRef>
              <c:f>'MELHORES REDES Por CAMADA'!$E$15</c:f>
              <c:numCache>
                <c:formatCode>0.00%</c:formatCode>
                <c:ptCount val="1"/>
                <c:pt idx="0">
                  <c:v>0.93862550532892297</c:v>
                </c:pt>
              </c:numCache>
            </c:numRef>
          </c:val>
          <c:extLst>
            <c:ext xmlns:c16="http://schemas.microsoft.com/office/drawing/2014/chart" uri="{C3380CC4-5D6E-409C-BE32-E72D297353CC}">
              <c16:uniqueId val="{00000003-0563-4FC9-9F3A-DAF7310C9F33}"/>
            </c:ext>
          </c:extLst>
        </c:ser>
        <c:ser>
          <c:idx val="4"/>
          <c:order val="4"/>
          <c:tx>
            <c:strRef>
              <c:f>'MELHORES REDES Por CAMADA'!$D$16</c:f>
              <c:strCache>
                <c:ptCount val="1"/>
                <c:pt idx="0">
                  <c:v>[96, 134, 122, 109, 97, 84,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CAMADA'!$E$11</c:f>
              <c:strCache>
                <c:ptCount val="1"/>
                <c:pt idx="0">
                  <c:v>OVERALL ACC
(5 hidden layers)</c:v>
                </c:pt>
              </c:strCache>
            </c:strRef>
          </c:cat>
          <c:val>
            <c:numRef>
              <c:f>'MELHORES REDES Por CAMADA'!$E$16</c:f>
              <c:numCache>
                <c:formatCode>0.00%</c:formatCode>
                <c:ptCount val="1"/>
                <c:pt idx="0">
                  <c:v>0.92943770672546799</c:v>
                </c:pt>
              </c:numCache>
            </c:numRef>
          </c:val>
          <c:extLst>
            <c:ext xmlns:c16="http://schemas.microsoft.com/office/drawing/2014/chart" uri="{C3380CC4-5D6E-409C-BE32-E72D297353CC}">
              <c16:uniqueId val="{00000004-0563-4FC9-9F3A-DAF7310C9F33}"/>
            </c:ext>
          </c:extLst>
        </c:ser>
        <c:ser>
          <c:idx val="5"/>
          <c:order val="5"/>
          <c:tx>
            <c:strRef>
              <c:f>'MELHORES REDES Por CAMADA'!$D$17</c:f>
              <c:strCache>
                <c:ptCount val="1"/>
                <c:pt idx="0">
                  <c:v>[96, 172, 156, 139, 123, 107,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CAMADA'!$E$11</c:f>
              <c:strCache>
                <c:ptCount val="1"/>
                <c:pt idx="0">
                  <c:v>OVERALL ACC
(5 hidden layers)</c:v>
                </c:pt>
              </c:strCache>
            </c:strRef>
          </c:cat>
          <c:val>
            <c:numRef>
              <c:f>'MELHORES REDES Por CAMADA'!$E$17</c:f>
              <c:numCache>
                <c:formatCode>0.00%</c:formatCode>
                <c:ptCount val="1"/>
                <c:pt idx="0">
                  <c:v>0.93715545755236995</c:v>
                </c:pt>
              </c:numCache>
            </c:numRef>
          </c:val>
          <c:extLst>
            <c:ext xmlns:c16="http://schemas.microsoft.com/office/drawing/2014/chart" uri="{C3380CC4-5D6E-409C-BE32-E72D297353CC}">
              <c16:uniqueId val="{00000005-0563-4FC9-9F3A-DAF7310C9F33}"/>
            </c:ext>
          </c:extLst>
        </c:ser>
        <c:dLbls>
          <c:showLegendKey val="0"/>
          <c:showVal val="0"/>
          <c:showCatName val="0"/>
          <c:showSerName val="0"/>
          <c:showPercent val="0"/>
          <c:showBubbleSize val="0"/>
        </c:dLbls>
        <c:gapWidth val="219"/>
        <c:overlap val="-27"/>
        <c:axId val="440944408"/>
        <c:axId val="440937520"/>
        <c:extLst>
          <c:ext xmlns:c15="http://schemas.microsoft.com/office/drawing/2012/chart" uri="{02D57815-91ED-43cb-92C2-25804820EDAC}">
            <c15:filteredBarSeries>
              <c15:ser>
                <c:idx val="0"/>
                <c:order val="0"/>
                <c:tx>
                  <c:strRef>
                    <c:extLst>
                      <c:ext uri="{02D57815-91ED-43cb-92C2-25804820EDAC}">
                        <c15:formulaRef>
                          <c15:sqref>'MELHORES REDES Por CAMADA'!$D$12</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CAMADA'!$E$11</c15:sqref>
                        </c15:formulaRef>
                      </c:ext>
                    </c:extLst>
                    <c:strCache>
                      <c:ptCount val="1"/>
                      <c:pt idx="0">
                        <c:v>OVERALL ACC
(5 hidden layers)</c:v>
                      </c:pt>
                    </c:strCache>
                  </c:strRef>
                </c:cat>
                <c:val>
                  <c:numRef>
                    <c:extLst>
                      <c:ext uri="{02D57815-91ED-43cb-92C2-25804820EDAC}">
                        <c15:formulaRef>
                          <c15:sqref>'MELHORES REDES Por CAMADA'!$E$12</c15:sqref>
                        </c15:formulaRef>
                      </c:ext>
                    </c:extLst>
                    <c:numCache>
                      <c:formatCode>General</c:formatCode>
                      <c:ptCount val="1"/>
                    </c:numCache>
                  </c:numRef>
                </c:val>
                <c:extLst>
                  <c:ext xmlns:c16="http://schemas.microsoft.com/office/drawing/2014/chart" uri="{C3380CC4-5D6E-409C-BE32-E72D297353CC}">
                    <c16:uniqueId val="{00000000-0563-4FC9-9F3A-DAF7310C9F33}"/>
                  </c:ext>
                </c:extLst>
              </c15:ser>
            </c15:filteredBarSeries>
          </c:ext>
        </c:extLst>
      </c:barChart>
      <c:catAx>
        <c:axId val="44094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0937520"/>
        <c:crosses val="autoZero"/>
        <c:auto val="1"/>
        <c:lblAlgn val="ctr"/>
        <c:lblOffset val="100"/>
        <c:noMultiLvlLbl val="0"/>
      </c:catAx>
      <c:valAx>
        <c:axId val="440937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0944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8</a:t>
            </a:r>
            <a:r>
              <a:rPr lang="pt-BR" baseline="0"/>
              <a:t> camadas (6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CAMADA'!$A$21</c:f>
              <c:strCache>
                <c:ptCount val="1"/>
                <c:pt idx="0">
                  <c:v>[96,  28,  26, 24, 22, 20, 19,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CAMADA'!$B$19</c:f>
              <c:strCache>
                <c:ptCount val="1"/>
                <c:pt idx="0">
                  <c:v>OVERALL ACC
(6 hidden layers)</c:v>
                </c:pt>
              </c:strCache>
            </c:strRef>
          </c:cat>
          <c:val>
            <c:numRef>
              <c:f>'MELHORES REDES Por CAMADA'!$B$21</c:f>
              <c:numCache>
                <c:formatCode>0.00%</c:formatCode>
                <c:ptCount val="1"/>
                <c:pt idx="0">
                  <c:v>0.93899301727306095</c:v>
                </c:pt>
              </c:numCache>
            </c:numRef>
          </c:val>
          <c:extLst>
            <c:ext xmlns:c16="http://schemas.microsoft.com/office/drawing/2014/chart" uri="{C3380CC4-5D6E-409C-BE32-E72D297353CC}">
              <c16:uniqueId val="{00000001-4038-45B4-B655-DE4A58A285A1}"/>
            </c:ext>
          </c:extLst>
        </c:ser>
        <c:ser>
          <c:idx val="2"/>
          <c:order val="2"/>
          <c:tx>
            <c:strRef>
              <c:f>'MELHORES REDES Por CAMADA'!$A$22</c:f>
              <c:strCache>
                <c:ptCount val="1"/>
                <c:pt idx="0">
                  <c:v>[96,  76,  69, 63, 56, 49, 43,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CAMADA'!$B$19</c:f>
              <c:strCache>
                <c:ptCount val="1"/>
                <c:pt idx="0">
                  <c:v>OVERALL ACC
(6 hidden layers)</c:v>
                </c:pt>
              </c:strCache>
            </c:strRef>
          </c:cat>
          <c:val>
            <c:numRef>
              <c:f>'MELHORES REDES Por CAMADA'!$B$22</c:f>
              <c:numCache>
                <c:formatCode>0.00%</c:formatCode>
                <c:ptCount val="1"/>
                <c:pt idx="0">
                  <c:v>0.90665196618890098</c:v>
                </c:pt>
              </c:numCache>
            </c:numRef>
          </c:val>
          <c:extLst>
            <c:ext xmlns:c16="http://schemas.microsoft.com/office/drawing/2014/chart" uri="{C3380CC4-5D6E-409C-BE32-E72D297353CC}">
              <c16:uniqueId val="{00000002-4038-45B4-B655-DE4A58A285A1}"/>
            </c:ext>
          </c:extLst>
        </c:ser>
        <c:ser>
          <c:idx val="3"/>
          <c:order val="3"/>
          <c:tx>
            <c:strRef>
              <c:f>'MELHORES REDES Por CAMADA'!$A$23</c:f>
              <c:strCache>
                <c:ptCount val="1"/>
                <c:pt idx="0">
                  <c:v>[96,  86,  78, 71, 63, 55, 48,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CAMADA'!$B$19</c:f>
              <c:strCache>
                <c:ptCount val="1"/>
                <c:pt idx="0">
                  <c:v>OVERALL ACC
(6 hidden layers)</c:v>
                </c:pt>
              </c:strCache>
            </c:strRef>
          </c:cat>
          <c:val>
            <c:numRef>
              <c:f>'MELHORES REDES Por CAMADA'!$B$23</c:f>
              <c:numCache>
                <c:formatCode>0.00%</c:formatCode>
                <c:ptCount val="1"/>
                <c:pt idx="0">
                  <c:v>0.94891583976479199</c:v>
                </c:pt>
              </c:numCache>
            </c:numRef>
          </c:val>
          <c:extLst>
            <c:ext xmlns:c16="http://schemas.microsoft.com/office/drawing/2014/chart" uri="{C3380CC4-5D6E-409C-BE32-E72D297353CC}">
              <c16:uniqueId val="{00000003-4038-45B4-B655-DE4A58A285A1}"/>
            </c:ext>
          </c:extLst>
        </c:ser>
        <c:ser>
          <c:idx val="4"/>
          <c:order val="4"/>
          <c:tx>
            <c:strRef>
              <c:f>'MELHORES REDES Por CAMADA'!$A$24</c:f>
              <c:strCache>
                <c:ptCount val="1"/>
                <c:pt idx="0">
                  <c:v>[96, 134, 122, 109,97, 84, 72,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CAMADA'!$B$19</c:f>
              <c:strCache>
                <c:ptCount val="1"/>
                <c:pt idx="0">
                  <c:v>OVERALL ACC
(6 hidden layers)</c:v>
                </c:pt>
              </c:strCache>
            </c:strRef>
          </c:cat>
          <c:val>
            <c:numRef>
              <c:f>'MELHORES REDES Por CAMADA'!$B$24</c:f>
              <c:numCache>
                <c:formatCode>0.00%</c:formatCode>
                <c:ptCount val="1"/>
                <c:pt idx="0">
                  <c:v>0.92943770672546799</c:v>
                </c:pt>
              </c:numCache>
            </c:numRef>
          </c:val>
          <c:extLst>
            <c:ext xmlns:c16="http://schemas.microsoft.com/office/drawing/2014/chart" uri="{C3380CC4-5D6E-409C-BE32-E72D297353CC}">
              <c16:uniqueId val="{00000004-4038-45B4-B655-DE4A58A285A1}"/>
            </c:ext>
          </c:extLst>
        </c:ser>
        <c:ser>
          <c:idx val="5"/>
          <c:order val="5"/>
          <c:tx>
            <c:strRef>
              <c:f>'MELHORES REDES Por CAMADA'!$A$25</c:f>
              <c:strCache>
                <c:ptCount val="1"/>
                <c:pt idx="0">
                  <c:v>[96, 172, 156, 139, 123, 107, 91,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CAMADA'!$B$19</c:f>
              <c:strCache>
                <c:ptCount val="1"/>
                <c:pt idx="0">
                  <c:v>OVERALL ACC
(6 hidden layers)</c:v>
                </c:pt>
              </c:strCache>
            </c:strRef>
          </c:cat>
          <c:val>
            <c:numRef>
              <c:f>'MELHORES REDES Por CAMADA'!$B$25</c:f>
              <c:numCache>
                <c:formatCode>0.00%</c:formatCode>
                <c:ptCount val="1"/>
                <c:pt idx="0">
                  <c:v>0.93017273061374395</c:v>
                </c:pt>
              </c:numCache>
            </c:numRef>
          </c:val>
          <c:extLst>
            <c:ext xmlns:c16="http://schemas.microsoft.com/office/drawing/2014/chart" uri="{C3380CC4-5D6E-409C-BE32-E72D297353CC}">
              <c16:uniqueId val="{00000005-4038-45B4-B655-DE4A58A285A1}"/>
            </c:ext>
          </c:extLst>
        </c:ser>
        <c:dLbls>
          <c:showLegendKey val="0"/>
          <c:showVal val="0"/>
          <c:showCatName val="0"/>
          <c:showSerName val="0"/>
          <c:showPercent val="0"/>
          <c:showBubbleSize val="0"/>
        </c:dLbls>
        <c:gapWidth val="219"/>
        <c:overlap val="-27"/>
        <c:axId val="433194608"/>
        <c:axId val="433196248"/>
        <c:extLst>
          <c:ext xmlns:c15="http://schemas.microsoft.com/office/drawing/2012/chart" uri="{02D57815-91ED-43cb-92C2-25804820EDAC}">
            <c15:filteredBarSeries>
              <c15:ser>
                <c:idx val="0"/>
                <c:order val="0"/>
                <c:tx>
                  <c:strRef>
                    <c:extLst>
                      <c:ext uri="{02D57815-91ED-43cb-92C2-25804820EDAC}">
                        <c15:formulaRef>
                          <c15:sqref>'MELHORES REDES Por CAMADA'!$A$20</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CAMADA'!$B$19</c15:sqref>
                        </c15:formulaRef>
                      </c:ext>
                    </c:extLst>
                    <c:strCache>
                      <c:ptCount val="1"/>
                      <c:pt idx="0">
                        <c:v>OVERALL ACC
(6 hidden layers)</c:v>
                      </c:pt>
                    </c:strCache>
                  </c:strRef>
                </c:cat>
                <c:val>
                  <c:numRef>
                    <c:extLst>
                      <c:ext uri="{02D57815-91ED-43cb-92C2-25804820EDAC}">
                        <c15:formulaRef>
                          <c15:sqref>'MELHORES REDES Por CAMADA'!$B$20</c15:sqref>
                        </c15:formulaRef>
                      </c:ext>
                    </c:extLst>
                    <c:numCache>
                      <c:formatCode>General</c:formatCode>
                      <c:ptCount val="1"/>
                    </c:numCache>
                  </c:numRef>
                </c:val>
                <c:extLst>
                  <c:ext xmlns:c16="http://schemas.microsoft.com/office/drawing/2014/chart" uri="{C3380CC4-5D6E-409C-BE32-E72D297353CC}">
                    <c16:uniqueId val="{00000000-4038-45B4-B655-DE4A58A285A1}"/>
                  </c:ext>
                </c:extLst>
              </c15:ser>
            </c15:filteredBarSeries>
          </c:ext>
        </c:extLst>
      </c:barChart>
      <c:catAx>
        <c:axId val="43319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3196248"/>
        <c:crosses val="autoZero"/>
        <c:auto val="1"/>
        <c:lblAlgn val="ctr"/>
        <c:lblOffset val="100"/>
        <c:noMultiLvlLbl val="0"/>
      </c:catAx>
      <c:valAx>
        <c:axId val="433196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3194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9 camadas (7 hidden 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CAMADA'!$D$21</c:f>
              <c:strCache>
                <c:ptCount val="1"/>
                <c:pt idx="0">
                  <c:v>[96,  28,  26, 24, 22, 20, 19, 17,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CAMADA'!$E$19</c:f>
              <c:strCache>
                <c:ptCount val="1"/>
                <c:pt idx="0">
                  <c:v>OVERALL ACC
(7 hidden layers)</c:v>
                </c:pt>
              </c:strCache>
            </c:strRef>
          </c:cat>
          <c:val>
            <c:numRef>
              <c:f>'MELHORES REDES Por CAMADA'!$E$21</c:f>
              <c:numCache>
                <c:formatCode>0.00%</c:formatCode>
                <c:ptCount val="1"/>
                <c:pt idx="0">
                  <c:v>0.91179713340683499</c:v>
                </c:pt>
              </c:numCache>
            </c:numRef>
          </c:val>
          <c:extLst>
            <c:ext xmlns:c16="http://schemas.microsoft.com/office/drawing/2014/chart" uri="{C3380CC4-5D6E-409C-BE32-E72D297353CC}">
              <c16:uniqueId val="{00000001-C2E9-4738-BEAA-6D8B4AB5A510}"/>
            </c:ext>
          </c:extLst>
        </c:ser>
        <c:ser>
          <c:idx val="2"/>
          <c:order val="2"/>
          <c:tx>
            <c:strRef>
              <c:f>'MELHORES REDES Por CAMADA'!$D$22</c:f>
              <c:strCache>
                <c:ptCount val="1"/>
                <c:pt idx="0">
                  <c:v>[96,  76,  69, 63, 56, 49, 43, 36,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CAMADA'!$E$19</c:f>
              <c:strCache>
                <c:ptCount val="1"/>
                <c:pt idx="0">
                  <c:v>OVERALL ACC
(7 hidden layers)</c:v>
                </c:pt>
              </c:strCache>
            </c:strRef>
          </c:cat>
          <c:val>
            <c:numRef>
              <c:f>'MELHORES REDES Por CAMADA'!$E$22</c:f>
              <c:numCache>
                <c:formatCode>0.00%</c:formatCode>
                <c:ptCount val="1"/>
                <c:pt idx="0">
                  <c:v>0.93495038588754098</c:v>
                </c:pt>
              </c:numCache>
            </c:numRef>
          </c:val>
          <c:extLst>
            <c:ext xmlns:c16="http://schemas.microsoft.com/office/drawing/2014/chart" uri="{C3380CC4-5D6E-409C-BE32-E72D297353CC}">
              <c16:uniqueId val="{00000002-C2E9-4738-BEAA-6D8B4AB5A510}"/>
            </c:ext>
          </c:extLst>
        </c:ser>
        <c:ser>
          <c:idx val="3"/>
          <c:order val="3"/>
          <c:tx>
            <c:strRef>
              <c:f>'MELHORES REDES Por CAMADA'!$D$23</c:f>
              <c:strCache>
                <c:ptCount val="1"/>
                <c:pt idx="0">
                  <c:v>[96, 86, 78, 71, 63, 55, 48, 40,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CAMADA'!$E$19</c:f>
              <c:strCache>
                <c:ptCount val="1"/>
                <c:pt idx="0">
                  <c:v>OVERALL ACC
(7 hidden layers)</c:v>
                </c:pt>
              </c:strCache>
            </c:strRef>
          </c:cat>
          <c:val>
            <c:numRef>
              <c:f>'MELHORES REDES Por CAMADA'!$E$23</c:f>
              <c:numCache>
                <c:formatCode>0.00%</c:formatCode>
                <c:ptCount val="1"/>
                <c:pt idx="0">
                  <c:v>0.92282249173098096</c:v>
                </c:pt>
              </c:numCache>
            </c:numRef>
          </c:val>
          <c:extLst>
            <c:ext xmlns:c16="http://schemas.microsoft.com/office/drawing/2014/chart" uri="{C3380CC4-5D6E-409C-BE32-E72D297353CC}">
              <c16:uniqueId val="{00000003-C2E9-4738-BEAA-6D8B4AB5A510}"/>
            </c:ext>
          </c:extLst>
        </c:ser>
        <c:ser>
          <c:idx val="4"/>
          <c:order val="4"/>
          <c:tx>
            <c:strRef>
              <c:f>'MELHORES REDES Por CAMADA'!$D$24</c:f>
              <c:strCache>
                <c:ptCount val="1"/>
                <c:pt idx="0">
                  <c:v>[96, 134, 122, 109, 97, 84, 72, 59,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CAMADA'!$E$19</c:f>
              <c:strCache>
                <c:ptCount val="1"/>
                <c:pt idx="0">
                  <c:v>OVERALL ACC
(7 hidden layers)</c:v>
                </c:pt>
              </c:strCache>
            </c:strRef>
          </c:cat>
          <c:val>
            <c:numRef>
              <c:f>'MELHORES REDES Por CAMADA'!$E$24</c:f>
              <c:numCache>
                <c:formatCode>0.00%</c:formatCode>
                <c:ptCount val="1"/>
                <c:pt idx="0">
                  <c:v>0.89378904814406401</c:v>
                </c:pt>
              </c:numCache>
            </c:numRef>
          </c:val>
          <c:extLst>
            <c:ext xmlns:c16="http://schemas.microsoft.com/office/drawing/2014/chart" uri="{C3380CC4-5D6E-409C-BE32-E72D297353CC}">
              <c16:uniqueId val="{00000004-C2E9-4738-BEAA-6D8B4AB5A510}"/>
            </c:ext>
          </c:extLst>
        </c:ser>
        <c:ser>
          <c:idx val="5"/>
          <c:order val="5"/>
          <c:tx>
            <c:strRef>
              <c:f>'MELHORES REDES Por CAMADA'!$D$25</c:f>
              <c:strCache>
                <c:ptCount val="1"/>
                <c:pt idx="0">
                  <c:v>[96, 172, 156, 139, 123, 107, 91, 74,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CAMADA'!$E$19</c:f>
              <c:strCache>
                <c:ptCount val="1"/>
                <c:pt idx="0">
                  <c:v>OVERALL ACC
(7 hidden layers)</c:v>
                </c:pt>
              </c:strCache>
            </c:strRef>
          </c:cat>
          <c:val>
            <c:numRef>
              <c:f>'MELHORES REDES Por CAMADA'!$E$25</c:f>
              <c:numCache>
                <c:formatCode>0.00%</c:formatCode>
                <c:ptCount val="1"/>
                <c:pt idx="0">
                  <c:v>0.94046306504961397</c:v>
                </c:pt>
              </c:numCache>
            </c:numRef>
          </c:val>
          <c:extLst>
            <c:ext xmlns:c16="http://schemas.microsoft.com/office/drawing/2014/chart" uri="{C3380CC4-5D6E-409C-BE32-E72D297353CC}">
              <c16:uniqueId val="{00000005-C2E9-4738-BEAA-6D8B4AB5A510}"/>
            </c:ext>
          </c:extLst>
        </c:ser>
        <c:dLbls>
          <c:showLegendKey val="0"/>
          <c:showVal val="0"/>
          <c:showCatName val="0"/>
          <c:showSerName val="0"/>
          <c:showPercent val="0"/>
          <c:showBubbleSize val="0"/>
        </c:dLbls>
        <c:gapWidth val="219"/>
        <c:overlap val="-27"/>
        <c:axId val="429827888"/>
        <c:axId val="429828216"/>
        <c:extLst>
          <c:ext xmlns:c15="http://schemas.microsoft.com/office/drawing/2012/chart" uri="{02D57815-91ED-43cb-92C2-25804820EDAC}">
            <c15:filteredBarSeries>
              <c15:ser>
                <c:idx val="0"/>
                <c:order val="0"/>
                <c:tx>
                  <c:strRef>
                    <c:extLst>
                      <c:ext uri="{02D57815-91ED-43cb-92C2-25804820EDAC}">
                        <c15:formulaRef>
                          <c15:sqref>'MELHORES REDES Por CAMADA'!$D$20</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CAMADA'!$E$19</c15:sqref>
                        </c15:formulaRef>
                      </c:ext>
                    </c:extLst>
                    <c:strCache>
                      <c:ptCount val="1"/>
                      <c:pt idx="0">
                        <c:v>OVERALL ACC
(7 hidden layers)</c:v>
                      </c:pt>
                    </c:strCache>
                  </c:strRef>
                </c:cat>
                <c:val>
                  <c:numRef>
                    <c:extLst>
                      <c:ext uri="{02D57815-91ED-43cb-92C2-25804820EDAC}">
                        <c15:formulaRef>
                          <c15:sqref>'MELHORES REDES Por CAMADA'!$E$20</c15:sqref>
                        </c15:formulaRef>
                      </c:ext>
                    </c:extLst>
                    <c:numCache>
                      <c:formatCode>General</c:formatCode>
                      <c:ptCount val="1"/>
                    </c:numCache>
                  </c:numRef>
                </c:val>
                <c:extLst>
                  <c:ext xmlns:c16="http://schemas.microsoft.com/office/drawing/2014/chart" uri="{C3380CC4-5D6E-409C-BE32-E72D297353CC}">
                    <c16:uniqueId val="{00000000-C2E9-4738-BEAA-6D8B4AB5A510}"/>
                  </c:ext>
                </c:extLst>
              </c15:ser>
            </c15:filteredBarSeries>
          </c:ext>
        </c:extLst>
      </c:barChart>
      <c:catAx>
        <c:axId val="4298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9828216"/>
        <c:crosses val="autoZero"/>
        <c:auto val="1"/>
        <c:lblAlgn val="ctr"/>
        <c:lblOffset val="100"/>
        <c:noMultiLvlLbl val="0"/>
      </c:catAx>
      <c:valAx>
        <c:axId val="429828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982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10 camadas</a:t>
            </a:r>
            <a:r>
              <a:rPr lang="pt-BR" baseline="0"/>
              <a:t> (8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CAMADA'!$A$29</c:f>
              <c:strCache>
                <c:ptCount val="1"/>
                <c:pt idx="0">
                  <c:v>[96, 28,  26, 24, 22, 20, 19, 17, 15,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CAMADA'!$B$27</c:f>
              <c:strCache>
                <c:ptCount val="1"/>
                <c:pt idx="0">
                  <c:v>OVERALL ACC
(8 hidden layers)</c:v>
                </c:pt>
              </c:strCache>
            </c:strRef>
          </c:cat>
          <c:val>
            <c:numRef>
              <c:f>'MELHORES REDES Por CAMADA'!$B$29</c:f>
              <c:numCache>
                <c:formatCode>0.00%</c:formatCode>
                <c:ptCount val="1"/>
                <c:pt idx="0">
                  <c:v>0.936420433664094</c:v>
                </c:pt>
              </c:numCache>
            </c:numRef>
          </c:val>
          <c:extLst>
            <c:ext xmlns:c16="http://schemas.microsoft.com/office/drawing/2014/chart" uri="{C3380CC4-5D6E-409C-BE32-E72D297353CC}">
              <c16:uniqueId val="{00000001-B0A0-4D02-928C-27389D32EB79}"/>
            </c:ext>
          </c:extLst>
        </c:ser>
        <c:ser>
          <c:idx val="2"/>
          <c:order val="2"/>
          <c:tx>
            <c:strRef>
              <c:f>'MELHORES REDES Por CAMADA'!$A$30</c:f>
              <c:strCache>
                <c:ptCount val="1"/>
                <c:pt idx="0">
                  <c:v>[96, 76, 69, 63, 56, 49, 43, 36, 29,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CAMADA'!$B$27</c:f>
              <c:strCache>
                <c:ptCount val="1"/>
                <c:pt idx="0">
                  <c:v>OVERALL ACC
(8 hidden layers)</c:v>
                </c:pt>
              </c:strCache>
            </c:strRef>
          </c:cat>
          <c:val>
            <c:numRef>
              <c:f>'MELHORES REDES Por CAMADA'!$B$30</c:f>
              <c:numCache>
                <c:formatCode>0.00%</c:formatCode>
                <c:ptCount val="1"/>
                <c:pt idx="0">
                  <c:v>0.92502756339581005</c:v>
                </c:pt>
              </c:numCache>
            </c:numRef>
          </c:val>
          <c:extLst>
            <c:ext xmlns:c16="http://schemas.microsoft.com/office/drawing/2014/chart" uri="{C3380CC4-5D6E-409C-BE32-E72D297353CC}">
              <c16:uniqueId val="{00000002-B0A0-4D02-928C-27389D32EB79}"/>
            </c:ext>
          </c:extLst>
        </c:ser>
        <c:ser>
          <c:idx val="3"/>
          <c:order val="3"/>
          <c:tx>
            <c:strRef>
              <c:f>'MELHORES REDES Por CAMADA'!$A$31</c:f>
              <c:strCache>
                <c:ptCount val="1"/>
                <c:pt idx="0">
                  <c:v>[96, 86, 78, 71, 63, 55, 48, 40, 32,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CAMADA'!$B$27</c:f>
              <c:strCache>
                <c:ptCount val="1"/>
                <c:pt idx="0">
                  <c:v>OVERALL ACC
(8 hidden layers)</c:v>
                </c:pt>
              </c:strCache>
            </c:strRef>
          </c:cat>
          <c:val>
            <c:numRef>
              <c:f>'MELHORES REDES Por CAMADA'!$B$31</c:f>
              <c:numCache>
                <c:formatCode>0.00%</c:formatCode>
                <c:ptCount val="1"/>
                <c:pt idx="0">
                  <c:v>0.91289966923925003</c:v>
                </c:pt>
              </c:numCache>
            </c:numRef>
          </c:val>
          <c:extLst>
            <c:ext xmlns:c16="http://schemas.microsoft.com/office/drawing/2014/chart" uri="{C3380CC4-5D6E-409C-BE32-E72D297353CC}">
              <c16:uniqueId val="{00000003-B0A0-4D02-928C-27389D32EB79}"/>
            </c:ext>
          </c:extLst>
        </c:ser>
        <c:ser>
          <c:idx val="4"/>
          <c:order val="4"/>
          <c:tx>
            <c:strRef>
              <c:f>'MELHORES REDES Por CAMADA'!$A$32</c:f>
              <c:strCache>
                <c:ptCount val="1"/>
                <c:pt idx="0">
                  <c:v>[96, 134, 122, 109, 97, 84, 72, 59, 47,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CAMADA'!$B$27</c:f>
              <c:strCache>
                <c:ptCount val="1"/>
                <c:pt idx="0">
                  <c:v>OVERALL ACC
(8 hidden layers)</c:v>
                </c:pt>
              </c:strCache>
            </c:strRef>
          </c:cat>
          <c:val>
            <c:numRef>
              <c:f>'MELHORES REDES Por CAMADA'!$B$32</c:f>
              <c:numCache>
                <c:formatCode>0.00%</c:formatCode>
                <c:ptCount val="1"/>
                <c:pt idx="0">
                  <c:v>0.92613009922822398</c:v>
                </c:pt>
              </c:numCache>
            </c:numRef>
          </c:val>
          <c:extLst>
            <c:ext xmlns:c16="http://schemas.microsoft.com/office/drawing/2014/chart" uri="{C3380CC4-5D6E-409C-BE32-E72D297353CC}">
              <c16:uniqueId val="{00000004-B0A0-4D02-928C-27389D32EB79}"/>
            </c:ext>
          </c:extLst>
        </c:ser>
        <c:ser>
          <c:idx val="5"/>
          <c:order val="5"/>
          <c:tx>
            <c:strRef>
              <c:f>'MELHORES REDES Por CAMADA'!$A$33</c:f>
              <c:strCache>
                <c:ptCount val="1"/>
                <c:pt idx="0">
                  <c:v>[96, 172, 156, 139, 123, 107, 91, 74, 58,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CAMADA'!$B$27</c:f>
              <c:strCache>
                <c:ptCount val="1"/>
                <c:pt idx="0">
                  <c:v>OVERALL ACC
(8 hidden layers)</c:v>
                </c:pt>
              </c:strCache>
            </c:strRef>
          </c:cat>
          <c:val>
            <c:numRef>
              <c:f>'MELHORES REDES Por CAMADA'!$B$33</c:f>
              <c:numCache>
                <c:formatCode>0.00%</c:formatCode>
                <c:ptCount val="1"/>
                <c:pt idx="0">
                  <c:v>0.94634325615582504</c:v>
                </c:pt>
              </c:numCache>
            </c:numRef>
          </c:val>
          <c:extLst>
            <c:ext xmlns:c16="http://schemas.microsoft.com/office/drawing/2014/chart" uri="{C3380CC4-5D6E-409C-BE32-E72D297353CC}">
              <c16:uniqueId val="{00000005-B0A0-4D02-928C-27389D32EB79}"/>
            </c:ext>
          </c:extLst>
        </c:ser>
        <c:dLbls>
          <c:showLegendKey val="0"/>
          <c:showVal val="0"/>
          <c:showCatName val="0"/>
          <c:showSerName val="0"/>
          <c:showPercent val="0"/>
          <c:showBubbleSize val="0"/>
        </c:dLbls>
        <c:gapWidth val="219"/>
        <c:overlap val="-27"/>
        <c:axId val="591510664"/>
        <c:axId val="591511976"/>
        <c:extLst>
          <c:ext xmlns:c15="http://schemas.microsoft.com/office/drawing/2012/chart" uri="{02D57815-91ED-43cb-92C2-25804820EDAC}">
            <c15:filteredBarSeries>
              <c15:ser>
                <c:idx val="0"/>
                <c:order val="0"/>
                <c:tx>
                  <c:strRef>
                    <c:extLst>
                      <c:ext uri="{02D57815-91ED-43cb-92C2-25804820EDAC}">
                        <c15:formulaRef>
                          <c15:sqref>'MELHORES REDES Por CAMADA'!$A$28</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CAMADA'!$B$27</c15:sqref>
                        </c15:formulaRef>
                      </c:ext>
                    </c:extLst>
                    <c:strCache>
                      <c:ptCount val="1"/>
                      <c:pt idx="0">
                        <c:v>OVERALL ACC
(8 hidden layers)</c:v>
                      </c:pt>
                    </c:strCache>
                  </c:strRef>
                </c:cat>
                <c:val>
                  <c:numRef>
                    <c:extLst>
                      <c:ext uri="{02D57815-91ED-43cb-92C2-25804820EDAC}">
                        <c15:formulaRef>
                          <c15:sqref>'MELHORES REDES Por CAMADA'!$B$28</c15:sqref>
                        </c15:formulaRef>
                      </c:ext>
                    </c:extLst>
                    <c:numCache>
                      <c:formatCode>General</c:formatCode>
                      <c:ptCount val="1"/>
                    </c:numCache>
                  </c:numRef>
                </c:val>
                <c:extLst>
                  <c:ext xmlns:c16="http://schemas.microsoft.com/office/drawing/2014/chart" uri="{C3380CC4-5D6E-409C-BE32-E72D297353CC}">
                    <c16:uniqueId val="{00000000-B0A0-4D02-928C-27389D32EB79}"/>
                  </c:ext>
                </c:extLst>
              </c15:ser>
            </c15:filteredBarSeries>
          </c:ext>
        </c:extLst>
      </c:barChart>
      <c:catAx>
        <c:axId val="59151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91511976"/>
        <c:crosses val="autoZero"/>
        <c:auto val="1"/>
        <c:lblAlgn val="ctr"/>
        <c:lblOffset val="100"/>
        <c:noMultiLvlLbl val="0"/>
      </c:catAx>
      <c:valAx>
        <c:axId val="591511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91510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11</a:t>
            </a:r>
            <a:r>
              <a:rPr lang="pt-BR" baseline="0"/>
              <a:t> camadas (9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CAMADA'!$D$29</c:f>
              <c:strCache>
                <c:ptCount val="1"/>
                <c:pt idx="0">
                  <c:v>[96,  28, 26, 24, 22, 20, 19, 17, 15, 13,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CAMADA'!$E$27</c:f>
              <c:strCache>
                <c:ptCount val="1"/>
                <c:pt idx="0">
                  <c:v>OVERALL ACC
(9 hidden layers)</c:v>
                </c:pt>
              </c:strCache>
            </c:strRef>
          </c:cat>
          <c:val>
            <c:numRef>
              <c:f>'MELHORES REDES Por CAMADA'!$E$29</c:f>
              <c:numCache>
                <c:formatCode>0.00%</c:formatCode>
                <c:ptCount val="1"/>
                <c:pt idx="0">
                  <c:v>0.87688349871370797</c:v>
                </c:pt>
              </c:numCache>
            </c:numRef>
          </c:val>
          <c:extLst>
            <c:ext xmlns:c16="http://schemas.microsoft.com/office/drawing/2014/chart" uri="{C3380CC4-5D6E-409C-BE32-E72D297353CC}">
              <c16:uniqueId val="{00000001-C050-43CF-ACB3-D4B5588003C5}"/>
            </c:ext>
          </c:extLst>
        </c:ser>
        <c:ser>
          <c:idx val="2"/>
          <c:order val="2"/>
          <c:tx>
            <c:strRef>
              <c:f>'MELHORES REDES Por CAMADA'!$D$30</c:f>
              <c:strCache>
                <c:ptCount val="1"/>
                <c:pt idx="0">
                  <c:v>[96,  76, 69, 63, 56, 49, 43, 36, 29, 22,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CAMADA'!$E$27</c:f>
              <c:strCache>
                <c:ptCount val="1"/>
                <c:pt idx="0">
                  <c:v>OVERALL ACC
(9 hidden layers)</c:v>
                </c:pt>
              </c:strCache>
            </c:strRef>
          </c:cat>
          <c:val>
            <c:numRef>
              <c:f>'MELHORES REDES Por CAMADA'!$E$30</c:f>
              <c:numCache>
                <c:formatCode>0.00%</c:formatCode>
                <c:ptCount val="1"/>
                <c:pt idx="0">
                  <c:v>0.86916574788680601</c:v>
                </c:pt>
              </c:numCache>
            </c:numRef>
          </c:val>
          <c:extLst>
            <c:ext xmlns:c16="http://schemas.microsoft.com/office/drawing/2014/chart" uri="{C3380CC4-5D6E-409C-BE32-E72D297353CC}">
              <c16:uniqueId val="{00000002-C050-43CF-ACB3-D4B5588003C5}"/>
            </c:ext>
          </c:extLst>
        </c:ser>
        <c:ser>
          <c:idx val="3"/>
          <c:order val="3"/>
          <c:tx>
            <c:strRef>
              <c:f>'MELHORES REDES Por CAMADA'!$D$31</c:f>
              <c:strCache>
                <c:ptCount val="1"/>
                <c:pt idx="0">
                  <c:v>[96,  86, 78, 71, 63, 55, 48, 40, 32, 24,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CAMADA'!$E$27</c:f>
              <c:strCache>
                <c:ptCount val="1"/>
                <c:pt idx="0">
                  <c:v>OVERALL ACC
(9 hidden layers)</c:v>
                </c:pt>
              </c:strCache>
            </c:strRef>
          </c:cat>
          <c:val>
            <c:numRef>
              <c:f>'MELHORES REDES Por CAMADA'!$E$31</c:f>
              <c:numCache>
                <c:formatCode>0.00%</c:formatCode>
                <c:ptCount val="1"/>
                <c:pt idx="0">
                  <c:v>0.94450569643513405</c:v>
                </c:pt>
              </c:numCache>
            </c:numRef>
          </c:val>
          <c:extLst>
            <c:ext xmlns:c16="http://schemas.microsoft.com/office/drawing/2014/chart" uri="{C3380CC4-5D6E-409C-BE32-E72D297353CC}">
              <c16:uniqueId val="{00000003-C050-43CF-ACB3-D4B5588003C5}"/>
            </c:ext>
          </c:extLst>
        </c:ser>
        <c:ser>
          <c:idx val="4"/>
          <c:order val="4"/>
          <c:tx>
            <c:strRef>
              <c:f>'MELHORES REDES Por CAMADA'!$D$32</c:f>
              <c:strCache>
                <c:ptCount val="1"/>
                <c:pt idx="0">
                  <c:v>[96, 134, 122, 109, 97, 84, 72, 59, 47, 34,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CAMADA'!$E$27</c:f>
              <c:strCache>
                <c:ptCount val="1"/>
                <c:pt idx="0">
                  <c:v>OVERALL ACC
(9 hidden layers)</c:v>
                </c:pt>
              </c:strCache>
            </c:strRef>
          </c:cat>
          <c:val>
            <c:numRef>
              <c:f>'MELHORES REDES Por CAMADA'!$E$32</c:f>
              <c:numCache>
                <c:formatCode>0.00%</c:formatCode>
                <c:ptCount val="1"/>
                <c:pt idx="0">
                  <c:v>0.92392502756339501</c:v>
                </c:pt>
              </c:numCache>
            </c:numRef>
          </c:val>
          <c:extLst>
            <c:ext xmlns:c16="http://schemas.microsoft.com/office/drawing/2014/chart" uri="{C3380CC4-5D6E-409C-BE32-E72D297353CC}">
              <c16:uniqueId val="{00000004-C050-43CF-ACB3-D4B5588003C5}"/>
            </c:ext>
          </c:extLst>
        </c:ser>
        <c:ser>
          <c:idx val="5"/>
          <c:order val="5"/>
          <c:tx>
            <c:strRef>
              <c:f>'MELHORES REDES Por CAMADA'!$D$33</c:f>
              <c:strCache>
                <c:ptCount val="1"/>
                <c:pt idx="0">
                  <c:v>[96, 172, 156, 139, 123, 107, 91, 74, 58, 42,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CAMADA'!$E$27</c:f>
              <c:strCache>
                <c:ptCount val="1"/>
                <c:pt idx="0">
                  <c:v>OVERALL ACC
(9 hidden layers)</c:v>
                </c:pt>
              </c:strCache>
            </c:strRef>
          </c:cat>
          <c:val>
            <c:numRef>
              <c:f>'MELHORES REDES Por CAMADA'!$E$33</c:f>
              <c:numCache>
                <c:formatCode>0.00%</c:formatCode>
                <c:ptCount val="1"/>
                <c:pt idx="0">
                  <c:v>0.934582873943403</c:v>
                </c:pt>
              </c:numCache>
            </c:numRef>
          </c:val>
          <c:extLst>
            <c:ext xmlns:c16="http://schemas.microsoft.com/office/drawing/2014/chart" uri="{C3380CC4-5D6E-409C-BE32-E72D297353CC}">
              <c16:uniqueId val="{00000005-C050-43CF-ACB3-D4B5588003C5}"/>
            </c:ext>
          </c:extLst>
        </c:ser>
        <c:dLbls>
          <c:showLegendKey val="0"/>
          <c:showVal val="0"/>
          <c:showCatName val="0"/>
          <c:showSerName val="0"/>
          <c:showPercent val="0"/>
          <c:showBubbleSize val="0"/>
        </c:dLbls>
        <c:gapWidth val="219"/>
        <c:overlap val="-27"/>
        <c:axId val="586433296"/>
        <c:axId val="586433624"/>
        <c:extLst>
          <c:ext xmlns:c15="http://schemas.microsoft.com/office/drawing/2012/chart" uri="{02D57815-91ED-43cb-92C2-25804820EDAC}">
            <c15:filteredBarSeries>
              <c15:ser>
                <c:idx val="0"/>
                <c:order val="0"/>
                <c:tx>
                  <c:strRef>
                    <c:extLst>
                      <c:ext uri="{02D57815-91ED-43cb-92C2-25804820EDAC}">
                        <c15:formulaRef>
                          <c15:sqref>'MELHORES REDES Por CAMADA'!$D$28</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CAMADA'!$E$27</c15:sqref>
                        </c15:formulaRef>
                      </c:ext>
                    </c:extLst>
                    <c:strCache>
                      <c:ptCount val="1"/>
                      <c:pt idx="0">
                        <c:v>OVERALL ACC
(9 hidden layers)</c:v>
                      </c:pt>
                    </c:strCache>
                  </c:strRef>
                </c:cat>
                <c:val>
                  <c:numRef>
                    <c:extLst>
                      <c:ext uri="{02D57815-91ED-43cb-92C2-25804820EDAC}">
                        <c15:formulaRef>
                          <c15:sqref>'MELHORES REDES Por CAMADA'!$E$28</c15:sqref>
                        </c15:formulaRef>
                      </c:ext>
                    </c:extLst>
                    <c:numCache>
                      <c:formatCode>General</c:formatCode>
                      <c:ptCount val="1"/>
                    </c:numCache>
                  </c:numRef>
                </c:val>
                <c:extLst>
                  <c:ext xmlns:c16="http://schemas.microsoft.com/office/drawing/2014/chart" uri="{C3380CC4-5D6E-409C-BE32-E72D297353CC}">
                    <c16:uniqueId val="{00000000-C050-43CF-ACB3-D4B5588003C5}"/>
                  </c:ext>
                </c:extLst>
              </c15:ser>
            </c15:filteredBarSeries>
          </c:ext>
        </c:extLst>
      </c:barChart>
      <c:catAx>
        <c:axId val="58643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6433624"/>
        <c:crosses val="autoZero"/>
        <c:auto val="1"/>
        <c:lblAlgn val="ctr"/>
        <c:lblOffset val="100"/>
        <c:noMultiLvlLbl val="0"/>
      </c:catAx>
      <c:valAx>
        <c:axId val="586433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643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255270</xdr:colOff>
      <xdr:row>3</xdr:row>
      <xdr:rowOff>30480</xdr:rowOff>
    </xdr:from>
    <xdr:to>
      <xdr:col>12</xdr:col>
      <xdr:colOff>449580</xdr:colOff>
      <xdr:row>23</xdr:row>
      <xdr:rowOff>76200</xdr:rowOff>
    </xdr:to>
    <xdr:graphicFrame macro="">
      <xdr:nvGraphicFramePr>
        <xdr:cNvPr id="3" name="Gráfico 2">
          <a:extLst>
            <a:ext uri="{FF2B5EF4-FFF2-40B4-BE49-F238E27FC236}">
              <a16:creationId xmlns:a16="http://schemas.microsoft.com/office/drawing/2014/main" id="{E092FD09-562F-48C1-B831-8F8D07151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521970</xdr:colOff>
      <xdr:row>3</xdr:row>
      <xdr:rowOff>68580</xdr:rowOff>
    </xdr:from>
    <xdr:to>
      <xdr:col>14</xdr:col>
      <xdr:colOff>556260</xdr:colOff>
      <xdr:row>16</xdr:row>
      <xdr:rowOff>91440</xdr:rowOff>
    </xdr:to>
    <xdr:graphicFrame macro="">
      <xdr:nvGraphicFramePr>
        <xdr:cNvPr id="2" name="Gráfico 1">
          <a:extLst>
            <a:ext uri="{FF2B5EF4-FFF2-40B4-BE49-F238E27FC236}">
              <a16:creationId xmlns:a16="http://schemas.microsoft.com/office/drawing/2014/main" id="{9A4415DD-950A-4734-A5C2-EFA4102A4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87630</xdr:colOff>
      <xdr:row>3</xdr:row>
      <xdr:rowOff>76200</xdr:rowOff>
    </xdr:from>
    <xdr:to>
      <xdr:col>24</xdr:col>
      <xdr:colOff>449580</xdr:colOff>
      <xdr:row>16</xdr:row>
      <xdr:rowOff>83820</xdr:rowOff>
    </xdr:to>
    <xdr:graphicFrame macro="">
      <xdr:nvGraphicFramePr>
        <xdr:cNvPr id="3" name="Gráfico 2">
          <a:extLst>
            <a:ext uri="{FF2B5EF4-FFF2-40B4-BE49-F238E27FC236}">
              <a16:creationId xmlns:a16="http://schemas.microsoft.com/office/drawing/2014/main" id="{5345DDFA-041F-4370-AE97-0088543CC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521970</xdr:colOff>
      <xdr:row>17</xdr:row>
      <xdr:rowOff>68580</xdr:rowOff>
    </xdr:from>
    <xdr:to>
      <xdr:col>14</xdr:col>
      <xdr:colOff>556260</xdr:colOff>
      <xdr:row>31</xdr:row>
      <xdr:rowOff>144780</xdr:rowOff>
    </xdr:to>
    <xdr:graphicFrame macro="">
      <xdr:nvGraphicFramePr>
        <xdr:cNvPr id="4" name="Gráfico 3">
          <a:extLst>
            <a:ext uri="{FF2B5EF4-FFF2-40B4-BE49-F238E27FC236}">
              <a16:creationId xmlns:a16="http://schemas.microsoft.com/office/drawing/2014/main" id="{497F026B-93EA-4860-AEAF-FEA1629A5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133350</xdr:colOff>
      <xdr:row>17</xdr:row>
      <xdr:rowOff>60960</xdr:rowOff>
    </xdr:from>
    <xdr:to>
      <xdr:col>24</xdr:col>
      <xdr:colOff>449580</xdr:colOff>
      <xdr:row>31</xdr:row>
      <xdr:rowOff>144780</xdr:rowOff>
    </xdr:to>
    <xdr:graphicFrame macro="">
      <xdr:nvGraphicFramePr>
        <xdr:cNvPr id="5" name="Gráfico 4">
          <a:extLst>
            <a:ext uri="{FF2B5EF4-FFF2-40B4-BE49-F238E27FC236}">
              <a16:creationId xmlns:a16="http://schemas.microsoft.com/office/drawing/2014/main" id="{CC5D6C4D-4A5B-48B6-B122-CAC8698A2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521970</xdr:colOff>
      <xdr:row>32</xdr:row>
      <xdr:rowOff>76200</xdr:rowOff>
    </xdr:from>
    <xdr:to>
      <xdr:col>14</xdr:col>
      <xdr:colOff>556260</xdr:colOff>
      <xdr:row>47</xdr:row>
      <xdr:rowOff>137160</xdr:rowOff>
    </xdr:to>
    <xdr:graphicFrame macro="">
      <xdr:nvGraphicFramePr>
        <xdr:cNvPr id="6" name="Gráfico 5">
          <a:extLst>
            <a:ext uri="{FF2B5EF4-FFF2-40B4-BE49-F238E27FC236}">
              <a16:creationId xmlns:a16="http://schemas.microsoft.com/office/drawing/2014/main" id="{865A6B46-0A61-49D0-A9AD-300BCDF2D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148590</xdr:colOff>
      <xdr:row>32</xdr:row>
      <xdr:rowOff>83820</xdr:rowOff>
    </xdr:from>
    <xdr:to>
      <xdr:col>24</xdr:col>
      <xdr:colOff>457200</xdr:colOff>
      <xdr:row>47</xdr:row>
      <xdr:rowOff>137160</xdr:rowOff>
    </xdr:to>
    <xdr:graphicFrame macro="">
      <xdr:nvGraphicFramePr>
        <xdr:cNvPr id="7" name="Gráfico 6">
          <a:extLst>
            <a:ext uri="{FF2B5EF4-FFF2-40B4-BE49-F238E27FC236}">
              <a16:creationId xmlns:a16="http://schemas.microsoft.com/office/drawing/2014/main" id="{8827C504-BB44-4E25-ADD3-C1612CFD8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529590</xdr:colOff>
      <xdr:row>49</xdr:row>
      <xdr:rowOff>15240</xdr:rowOff>
    </xdr:from>
    <xdr:to>
      <xdr:col>14</xdr:col>
      <xdr:colOff>556260</xdr:colOff>
      <xdr:row>64</xdr:row>
      <xdr:rowOff>15240</xdr:rowOff>
    </xdr:to>
    <xdr:graphicFrame macro="">
      <xdr:nvGraphicFramePr>
        <xdr:cNvPr id="8" name="Gráfico 7">
          <a:extLst>
            <a:ext uri="{FF2B5EF4-FFF2-40B4-BE49-F238E27FC236}">
              <a16:creationId xmlns:a16="http://schemas.microsoft.com/office/drawing/2014/main" id="{DC160E21-91F7-4C16-BD9C-F9FDFF569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163830</xdr:colOff>
      <xdr:row>49</xdr:row>
      <xdr:rowOff>22860</xdr:rowOff>
    </xdr:from>
    <xdr:to>
      <xdr:col>24</xdr:col>
      <xdr:colOff>457200</xdr:colOff>
      <xdr:row>64</xdr:row>
      <xdr:rowOff>22860</xdr:rowOff>
    </xdr:to>
    <xdr:graphicFrame macro="">
      <xdr:nvGraphicFramePr>
        <xdr:cNvPr id="9" name="Gráfico 8">
          <a:extLst>
            <a:ext uri="{FF2B5EF4-FFF2-40B4-BE49-F238E27FC236}">
              <a16:creationId xmlns:a16="http://schemas.microsoft.com/office/drawing/2014/main" id="{BF6DA3A2-D9EC-4E5C-91F6-1AD854ECB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529590</xdr:colOff>
      <xdr:row>65</xdr:row>
      <xdr:rowOff>7620</xdr:rowOff>
    </xdr:from>
    <xdr:to>
      <xdr:col>14</xdr:col>
      <xdr:colOff>571500</xdr:colOff>
      <xdr:row>80</xdr:row>
      <xdr:rowOff>7620</xdr:rowOff>
    </xdr:to>
    <xdr:graphicFrame macro="">
      <xdr:nvGraphicFramePr>
        <xdr:cNvPr id="11" name="Gráfico 10">
          <a:extLst>
            <a:ext uri="{FF2B5EF4-FFF2-40B4-BE49-F238E27FC236}">
              <a16:creationId xmlns:a16="http://schemas.microsoft.com/office/drawing/2014/main" id="{BFB6F401-35D6-4ACF-886B-61102DDAE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2272A-2A93-4917-8385-5D0078576DE9}">
  <dimension ref="B2:C15"/>
  <sheetViews>
    <sheetView workbookViewId="0">
      <selection activeCell="C14" sqref="C14"/>
    </sheetView>
  </sheetViews>
  <sheetFormatPr defaultRowHeight="14.4" x14ac:dyDescent="0.3"/>
  <cols>
    <col min="2" max="2" width="47.77734375" customWidth="1"/>
    <col min="3" max="3" width="73.77734375" bestFit="1" customWidth="1"/>
  </cols>
  <sheetData>
    <row r="2" spans="2:3" x14ac:dyDescent="0.3">
      <c r="B2" s="12" t="s">
        <v>78</v>
      </c>
    </row>
    <row r="3" spans="2:3" x14ac:dyDescent="0.3">
      <c r="B3" s="13" t="s">
        <v>8</v>
      </c>
      <c r="C3" s="13" t="s">
        <v>9</v>
      </c>
    </row>
    <row r="4" spans="2:3" x14ac:dyDescent="0.3">
      <c r="B4" s="13" t="s">
        <v>6</v>
      </c>
      <c r="C4" s="13" t="s">
        <v>7</v>
      </c>
    </row>
    <row r="5" spans="2:3" x14ac:dyDescent="0.3">
      <c r="B5" s="13" t="s">
        <v>79</v>
      </c>
    </row>
    <row r="7" spans="2:3" x14ac:dyDescent="0.3">
      <c r="B7" s="13" t="s">
        <v>81</v>
      </c>
      <c r="C7" t="s">
        <v>82</v>
      </c>
    </row>
    <row r="8" spans="2:3" x14ac:dyDescent="0.3">
      <c r="C8" t="s">
        <v>80</v>
      </c>
    </row>
    <row r="12" spans="2:3" ht="115.2" x14ac:dyDescent="0.3">
      <c r="B12" s="15" t="s">
        <v>83</v>
      </c>
      <c r="C12" s="14" t="s">
        <v>84</v>
      </c>
    </row>
    <row r="13" spans="2:3" x14ac:dyDescent="0.3">
      <c r="B13" t="s">
        <v>85</v>
      </c>
      <c r="C13" t="s">
        <v>86</v>
      </c>
    </row>
    <row r="14" spans="2:3" ht="100.8" x14ac:dyDescent="0.3">
      <c r="C14" s="16" t="s">
        <v>87</v>
      </c>
    </row>
    <row r="15" spans="2:3" x14ac:dyDescent="0.3">
      <c r="C15" t="s">
        <v>88</v>
      </c>
    </row>
  </sheetData>
  <pageMargins left="0.511811024" right="0.511811024" top="0.78740157499999996" bottom="0.78740157499999996" header="0.31496062000000002" footer="0.31496062000000002"/>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68C-C28D-4587-83BD-1DBA49B2DD0F}">
  <dimension ref="A1:Z26"/>
  <sheetViews>
    <sheetView tabSelected="1" topLeftCell="L1" workbookViewId="0">
      <selection activeCell="N2" sqref="N2"/>
    </sheetView>
  </sheetViews>
  <sheetFormatPr defaultRowHeight="14.4" x14ac:dyDescent="0.3"/>
  <cols>
    <col min="1" max="1" width="34.6640625" bestFit="1" customWidth="1"/>
    <col min="2" max="2" width="5.33203125" bestFit="1" customWidth="1"/>
    <col min="3" max="3" width="12.77734375" bestFit="1" customWidth="1"/>
    <col min="13" max="13" width="13.109375" bestFit="1" customWidth="1"/>
  </cols>
  <sheetData>
    <row r="1" spans="1:26" x14ac:dyDescent="0.3">
      <c r="A1" s="22" t="s">
        <v>93</v>
      </c>
      <c r="B1" s="22" t="s">
        <v>94</v>
      </c>
      <c r="C1" s="22" t="s">
        <v>119</v>
      </c>
      <c r="D1" s="21" t="s">
        <v>141</v>
      </c>
      <c r="E1" s="21"/>
      <c r="F1" s="21"/>
      <c r="G1" s="21"/>
      <c r="H1" s="21" t="s">
        <v>120</v>
      </c>
      <c r="I1" s="21"/>
      <c r="J1" s="21"/>
      <c r="K1" s="21"/>
      <c r="N1" t="s">
        <v>161</v>
      </c>
    </row>
    <row r="2" spans="1:26" x14ac:dyDescent="0.3">
      <c r="A2" s="22"/>
      <c r="B2" s="22"/>
      <c r="C2" s="22"/>
      <c r="D2" s="18" t="s">
        <v>95</v>
      </c>
      <c r="E2" s="18" t="s">
        <v>96</v>
      </c>
      <c r="F2" s="18" t="s">
        <v>97</v>
      </c>
      <c r="G2" s="18" t="s">
        <v>98</v>
      </c>
      <c r="H2" s="18" t="s">
        <v>95</v>
      </c>
      <c r="I2" s="18" t="s">
        <v>96</v>
      </c>
      <c r="J2" s="18" t="s">
        <v>97</v>
      </c>
      <c r="K2" s="18" t="s">
        <v>98</v>
      </c>
      <c r="O2" t="s">
        <v>154</v>
      </c>
    </row>
    <row r="3" spans="1:26" x14ac:dyDescent="0.3">
      <c r="A3" t="s">
        <v>99</v>
      </c>
      <c r="B3">
        <v>0.1</v>
      </c>
      <c r="C3" t="s">
        <v>121</v>
      </c>
      <c r="D3">
        <v>0.96669400000000005</v>
      </c>
      <c r="E3">
        <v>0.76830944444444405</v>
      </c>
      <c r="F3">
        <v>0.69161333333333297</v>
      </c>
      <c r="G3">
        <v>0.71591855555555495</v>
      </c>
      <c r="O3" t="s">
        <v>153</v>
      </c>
      <c r="P3" t="s">
        <v>142</v>
      </c>
      <c r="Q3" t="s">
        <v>143</v>
      </c>
      <c r="R3" t="s">
        <v>144</v>
      </c>
      <c r="S3" t="s">
        <v>146</v>
      </c>
      <c r="T3" t="s">
        <v>148</v>
      </c>
      <c r="U3" t="s">
        <v>147</v>
      </c>
      <c r="V3" t="s">
        <v>150</v>
      </c>
      <c r="W3" t="s">
        <v>149</v>
      </c>
      <c r="X3" t="s">
        <v>145</v>
      </c>
      <c r="Y3" t="s">
        <v>151</v>
      </c>
      <c r="Z3" t="s">
        <v>152</v>
      </c>
    </row>
    <row r="4" spans="1:26" x14ac:dyDescent="0.3">
      <c r="A4" t="s">
        <v>100</v>
      </c>
      <c r="B4">
        <f>B3+0.1</f>
        <v>0.2</v>
      </c>
      <c r="C4" t="s">
        <v>122</v>
      </c>
      <c r="D4">
        <v>0.96669400000000005</v>
      </c>
      <c r="E4">
        <v>0.76898877777777697</v>
      </c>
      <c r="F4">
        <v>0.69160222222222201</v>
      </c>
      <c r="G4">
        <v>0.71668433333333303</v>
      </c>
      <c r="M4">
        <v>1</v>
      </c>
      <c r="N4" s="28" t="s">
        <v>156</v>
      </c>
      <c r="O4">
        <v>9216</v>
      </c>
      <c r="P4">
        <v>9216</v>
      </c>
      <c r="Q4">
        <v>8295.2999999999993</v>
      </c>
      <c r="R4">
        <v>7374.6</v>
      </c>
      <c r="S4">
        <v>6453.9</v>
      </c>
      <c r="T4">
        <v>5533.2</v>
      </c>
      <c r="U4">
        <v>4612.5</v>
      </c>
      <c r="V4">
        <v>3691.7999999999993</v>
      </c>
      <c r="W4">
        <v>2771.0999999999995</v>
      </c>
      <c r="X4">
        <v>1850.3999999999996</v>
      </c>
      <c r="Y4">
        <v>929.69999999999891</v>
      </c>
      <c r="Z4">
        <v>9</v>
      </c>
    </row>
    <row r="5" spans="1:26" x14ac:dyDescent="0.3">
      <c r="A5" t="s">
        <v>101</v>
      </c>
      <c r="B5">
        <f t="shared" ref="B5:B22" si="0">B4+0.1</f>
        <v>0.30000000000000004</v>
      </c>
      <c r="C5" t="s">
        <v>123</v>
      </c>
      <c r="D5">
        <v>0.96669400000000005</v>
      </c>
      <c r="E5">
        <v>0.769454444444444</v>
      </c>
      <c r="F5">
        <v>0.69161333333333297</v>
      </c>
      <c r="G5">
        <v>0.71661311111111103</v>
      </c>
      <c r="M5">
        <v>2</v>
      </c>
      <c r="N5" s="20" t="s">
        <v>157</v>
      </c>
      <c r="O5">
        <v>9216</v>
      </c>
      <c r="P5">
        <v>14746</v>
      </c>
      <c r="Q5">
        <v>13272.3</v>
      </c>
      <c r="R5">
        <v>11798.6</v>
      </c>
      <c r="S5">
        <v>10324.9</v>
      </c>
      <c r="T5">
        <v>8851.2000000000007</v>
      </c>
      <c r="U5">
        <v>7377.5</v>
      </c>
      <c r="V5">
        <v>5903.7999999999993</v>
      </c>
      <c r="W5">
        <v>4430.1000000000004</v>
      </c>
      <c r="X5">
        <v>2956.3999999999996</v>
      </c>
      <c r="Y5">
        <v>1482.6999999999989</v>
      </c>
      <c r="Z5">
        <v>9</v>
      </c>
    </row>
    <row r="6" spans="1:26" x14ac:dyDescent="0.3">
      <c r="A6" t="s">
        <v>102</v>
      </c>
      <c r="B6">
        <f t="shared" si="0"/>
        <v>0.4</v>
      </c>
      <c r="C6" t="s">
        <v>124</v>
      </c>
      <c r="D6">
        <v>0.96614800000000001</v>
      </c>
      <c r="E6">
        <v>0.76630122222222197</v>
      </c>
      <c r="F6">
        <v>0.69060322222222204</v>
      </c>
      <c r="G6">
        <v>0.71425766666666601</v>
      </c>
      <c r="M6">
        <v>3</v>
      </c>
      <c r="N6" s="20" t="s">
        <v>158</v>
      </c>
      <c r="O6">
        <v>9216</v>
      </c>
      <c r="P6">
        <v>15667</v>
      </c>
      <c r="Q6">
        <v>14101.2</v>
      </c>
      <c r="R6">
        <v>12535.4</v>
      </c>
      <c r="S6">
        <v>10969.6</v>
      </c>
      <c r="T6">
        <v>9403.7999999999993</v>
      </c>
      <c r="U6">
        <v>7838</v>
      </c>
      <c r="V6">
        <v>6272.2000000000007</v>
      </c>
      <c r="W6">
        <v>4706.3999999999996</v>
      </c>
      <c r="X6">
        <v>3140.6000000000004</v>
      </c>
      <c r="Y6">
        <v>1574.8000000000011</v>
      </c>
      <c r="Z6">
        <v>9</v>
      </c>
    </row>
    <row r="7" spans="1:26" x14ac:dyDescent="0.3">
      <c r="A7" t="s">
        <v>103</v>
      </c>
      <c r="B7">
        <f t="shared" si="0"/>
        <v>0.5</v>
      </c>
      <c r="C7" t="s">
        <v>125</v>
      </c>
      <c r="D7">
        <v>0.96723999999999999</v>
      </c>
      <c r="E7">
        <v>0.77064777777777704</v>
      </c>
      <c r="F7">
        <v>0.69280811111111096</v>
      </c>
      <c r="G7">
        <v>0.71790111111111099</v>
      </c>
      <c r="M7">
        <v>4</v>
      </c>
      <c r="N7" s="20" t="s">
        <v>159</v>
      </c>
      <c r="O7">
        <v>9216</v>
      </c>
      <c r="P7">
        <v>16589</v>
      </c>
      <c r="Q7">
        <v>14931</v>
      </c>
      <c r="R7">
        <v>13273</v>
      </c>
      <c r="S7">
        <v>11615</v>
      </c>
      <c r="T7">
        <v>9957</v>
      </c>
      <c r="U7">
        <v>8299</v>
      </c>
      <c r="V7">
        <v>6641</v>
      </c>
      <c r="W7">
        <v>4983</v>
      </c>
      <c r="X7">
        <v>3325</v>
      </c>
      <c r="Y7">
        <v>1667</v>
      </c>
      <c r="Z7">
        <v>9</v>
      </c>
    </row>
    <row r="8" spans="1:26" x14ac:dyDescent="0.3">
      <c r="A8" t="s">
        <v>104</v>
      </c>
      <c r="B8">
        <f t="shared" si="0"/>
        <v>0.6</v>
      </c>
      <c r="C8" t="s">
        <v>126</v>
      </c>
      <c r="D8" s="19">
        <v>0.96723999999999999</v>
      </c>
      <c r="E8">
        <v>0.77064777777777704</v>
      </c>
      <c r="F8">
        <v>0.69280811111111096</v>
      </c>
      <c r="G8">
        <v>0.71790111111111099</v>
      </c>
      <c r="M8">
        <v>5</v>
      </c>
      <c r="N8" s="20" t="s">
        <v>160</v>
      </c>
      <c r="O8">
        <v>9216</v>
      </c>
      <c r="P8">
        <v>18432</v>
      </c>
      <c r="Q8">
        <v>16589.7</v>
      </c>
      <c r="R8">
        <v>14747.4</v>
      </c>
      <c r="S8">
        <v>12905.1</v>
      </c>
      <c r="T8">
        <v>11062.8</v>
      </c>
      <c r="U8">
        <v>9220.5</v>
      </c>
      <c r="V8">
        <v>7378.2000000000007</v>
      </c>
      <c r="W8">
        <v>5535.9</v>
      </c>
      <c r="X8">
        <v>3693.6000000000004</v>
      </c>
      <c r="Y8">
        <v>1851.2999999999993</v>
      </c>
      <c r="Z8">
        <v>9</v>
      </c>
    </row>
    <row r="9" spans="1:26" x14ac:dyDescent="0.3">
      <c r="A9" t="s">
        <v>105</v>
      </c>
      <c r="B9">
        <f t="shared" si="0"/>
        <v>0.7</v>
      </c>
      <c r="C9" t="s">
        <v>127</v>
      </c>
      <c r="D9">
        <v>0.96723999999999999</v>
      </c>
      <c r="E9">
        <v>0.77064777777777704</v>
      </c>
      <c r="F9">
        <v>0.69280811111111096</v>
      </c>
      <c r="G9">
        <v>0.71790111111111099</v>
      </c>
    </row>
    <row r="10" spans="1:26" x14ac:dyDescent="0.3">
      <c r="A10" t="s">
        <v>106</v>
      </c>
      <c r="B10">
        <f t="shared" si="0"/>
        <v>0.79999999999999993</v>
      </c>
      <c r="C10" t="s">
        <v>128</v>
      </c>
      <c r="D10">
        <v>0.96669400000000005</v>
      </c>
      <c r="E10">
        <v>0.76824833333333298</v>
      </c>
      <c r="F10">
        <v>0.68883988888888803</v>
      </c>
      <c r="G10">
        <v>0.71480977777777699</v>
      </c>
      <c r="O10" t="s">
        <v>155</v>
      </c>
    </row>
    <row r="11" spans="1:26" x14ac:dyDescent="0.3">
      <c r="A11" t="s">
        <v>107</v>
      </c>
      <c r="B11">
        <f t="shared" si="0"/>
        <v>0.89999999999999991</v>
      </c>
      <c r="C11" t="s">
        <v>129</v>
      </c>
      <c r="D11">
        <v>0.96669400000000005</v>
      </c>
      <c r="E11">
        <v>0.769454444444444</v>
      </c>
      <c r="F11">
        <v>0.69161333333333297</v>
      </c>
      <c r="G11">
        <v>0.71661311111111103</v>
      </c>
    </row>
    <row r="12" spans="1:26" x14ac:dyDescent="0.3">
      <c r="A12" s="28" t="s">
        <v>108</v>
      </c>
      <c r="B12" s="28">
        <f t="shared" si="0"/>
        <v>0.99999999999999989</v>
      </c>
      <c r="C12" s="28" t="s">
        <v>130</v>
      </c>
      <c r="D12" s="28">
        <v>0.96778600000000004</v>
      </c>
      <c r="E12" s="28">
        <v>0.77354911111111102</v>
      </c>
      <c r="F12" s="28">
        <v>0.69573200000000002</v>
      </c>
      <c r="G12" s="20">
        <v>0.72110222222222198</v>
      </c>
      <c r="H12" s="20">
        <v>0.98717777777777704</v>
      </c>
      <c r="I12" s="20">
        <v>0.82900511111111097</v>
      </c>
      <c r="J12" s="20">
        <v>0.81615988888888802</v>
      </c>
      <c r="K12" s="20">
        <v>0.823324888888888</v>
      </c>
      <c r="O12" t="s">
        <v>153</v>
      </c>
      <c r="P12" t="s">
        <v>142</v>
      </c>
      <c r="Q12" t="s">
        <v>143</v>
      </c>
      <c r="R12" t="s">
        <v>144</v>
      </c>
      <c r="S12" t="s">
        <v>146</v>
      </c>
      <c r="T12" t="s">
        <v>148</v>
      </c>
      <c r="U12" t="s">
        <v>147</v>
      </c>
      <c r="V12" t="s">
        <v>150</v>
      </c>
      <c r="W12" t="s">
        <v>149</v>
      </c>
      <c r="X12" t="s">
        <v>145</v>
      </c>
      <c r="Y12" t="s">
        <v>151</v>
      </c>
      <c r="Z12" t="s">
        <v>152</v>
      </c>
    </row>
    <row r="13" spans="1:26" x14ac:dyDescent="0.3">
      <c r="A13" t="s">
        <v>109</v>
      </c>
      <c r="B13">
        <f t="shared" si="0"/>
        <v>1.0999999999999999</v>
      </c>
      <c r="C13" t="s">
        <v>131</v>
      </c>
      <c r="D13">
        <v>0.96723999999999999</v>
      </c>
      <c r="E13">
        <v>0.77064777777777704</v>
      </c>
      <c r="F13">
        <v>0.69280811111111096</v>
      </c>
      <c r="G13">
        <v>0.71790111111111099</v>
      </c>
      <c r="M13">
        <v>1</v>
      </c>
      <c r="N13" s="28" t="s">
        <v>156</v>
      </c>
      <c r="O13">
        <v>9216</v>
      </c>
      <c r="P13">
        <v>9216</v>
      </c>
      <c r="Q13">
        <v>8295</v>
      </c>
      <c r="R13">
        <v>7375</v>
      </c>
      <c r="S13">
        <v>6454</v>
      </c>
      <c r="T13">
        <v>5533</v>
      </c>
      <c r="U13">
        <v>4612</v>
      </c>
      <c r="V13">
        <v>3692</v>
      </c>
      <c r="W13">
        <v>2771</v>
      </c>
      <c r="X13">
        <v>1850</v>
      </c>
      <c r="Y13">
        <v>930</v>
      </c>
      <c r="Z13">
        <v>9</v>
      </c>
    </row>
    <row r="14" spans="1:26" x14ac:dyDescent="0.3">
      <c r="A14" t="s">
        <v>110</v>
      </c>
      <c r="B14">
        <f t="shared" si="0"/>
        <v>1.2</v>
      </c>
      <c r="C14" t="s">
        <v>132</v>
      </c>
      <c r="D14">
        <v>0.96723999999999999</v>
      </c>
      <c r="E14">
        <v>0.77064777777777704</v>
      </c>
      <c r="F14">
        <v>0.69280811111111096</v>
      </c>
      <c r="G14">
        <v>0.71790111111111099</v>
      </c>
      <c r="M14">
        <v>2</v>
      </c>
      <c r="N14" s="20" t="s">
        <v>157</v>
      </c>
      <c r="O14">
        <v>9216</v>
      </c>
      <c r="P14">
        <v>14746</v>
      </c>
      <c r="Q14">
        <v>13272</v>
      </c>
      <c r="R14">
        <v>11799</v>
      </c>
      <c r="S14">
        <v>10325</v>
      </c>
      <c r="T14">
        <v>8851</v>
      </c>
      <c r="U14">
        <v>7377</v>
      </c>
      <c r="V14">
        <v>5904</v>
      </c>
      <c r="W14">
        <v>4430</v>
      </c>
      <c r="X14">
        <v>2956</v>
      </c>
      <c r="Y14">
        <v>1483</v>
      </c>
      <c r="Z14">
        <v>9</v>
      </c>
    </row>
    <row r="15" spans="1:26" x14ac:dyDescent="0.3">
      <c r="A15" s="13" t="s">
        <v>111</v>
      </c>
      <c r="B15" s="13">
        <f t="shared" si="0"/>
        <v>1.3</v>
      </c>
      <c r="C15" s="13" t="s">
        <v>133</v>
      </c>
      <c r="D15" s="13">
        <v>0.96778600000000004</v>
      </c>
      <c r="E15" s="13">
        <v>0.77344511111111103</v>
      </c>
      <c r="F15" s="13">
        <v>0.69573200000000002</v>
      </c>
      <c r="G15" s="13">
        <v>0.72095377777777703</v>
      </c>
      <c r="H15" s="19">
        <v>0.98766799999999999</v>
      </c>
      <c r="I15" s="19">
        <v>0.83581677777777696</v>
      </c>
      <c r="J15" s="19">
        <v>0.81809211111111102</v>
      </c>
      <c r="K15" s="19">
        <v>0.83407299999999995</v>
      </c>
      <c r="M15">
        <v>3</v>
      </c>
      <c r="N15" s="20" t="s">
        <v>158</v>
      </c>
      <c r="O15">
        <v>9216</v>
      </c>
      <c r="P15">
        <v>15667</v>
      </c>
      <c r="Q15">
        <v>14101</v>
      </c>
      <c r="R15">
        <v>12535</v>
      </c>
      <c r="S15">
        <v>10970</v>
      </c>
      <c r="T15">
        <v>9404</v>
      </c>
      <c r="U15">
        <v>7838</v>
      </c>
      <c r="V15">
        <v>6272</v>
      </c>
      <c r="W15">
        <v>4706</v>
      </c>
      <c r="X15">
        <v>3141</v>
      </c>
      <c r="Y15">
        <v>1575</v>
      </c>
      <c r="Z15">
        <v>9</v>
      </c>
    </row>
    <row r="16" spans="1:26" x14ac:dyDescent="0.3">
      <c r="A16" t="s">
        <v>112</v>
      </c>
      <c r="B16">
        <f t="shared" si="0"/>
        <v>1.4000000000000001</v>
      </c>
      <c r="C16" t="s">
        <v>134</v>
      </c>
      <c r="D16">
        <v>0.96723999999999999</v>
      </c>
      <c r="E16">
        <v>0.77054377777777705</v>
      </c>
      <c r="F16">
        <v>0.69280811111111096</v>
      </c>
      <c r="G16">
        <v>0.71775266666666604</v>
      </c>
      <c r="M16">
        <v>4</v>
      </c>
      <c r="N16" s="20" t="s">
        <v>159</v>
      </c>
      <c r="O16">
        <v>9216</v>
      </c>
      <c r="P16">
        <v>16589</v>
      </c>
      <c r="Q16">
        <v>14931</v>
      </c>
      <c r="R16">
        <v>13273</v>
      </c>
      <c r="S16">
        <v>11615</v>
      </c>
      <c r="T16">
        <v>9957</v>
      </c>
      <c r="U16">
        <v>8299</v>
      </c>
      <c r="V16">
        <v>6641</v>
      </c>
      <c r="W16">
        <v>4983</v>
      </c>
      <c r="X16">
        <v>3325</v>
      </c>
      <c r="Y16">
        <v>1667</v>
      </c>
      <c r="Z16">
        <v>9</v>
      </c>
    </row>
    <row r="17" spans="1:26" x14ac:dyDescent="0.3">
      <c r="A17" t="s">
        <v>113</v>
      </c>
      <c r="B17">
        <f t="shared" si="0"/>
        <v>1.5000000000000002</v>
      </c>
      <c r="C17" t="s">
        <v>135</v>
      </c>
      <c r="D17">
        <v>0.96723999999999999</v>
      </c>
      <c r="E17">
        <v>0.77054377777777705</v>
      </c>
      <c r="F17">
        <v>0.69280811111111096</v>
      </c>
      <c r="G17">
        <v>0.71775266666666604</v>
      </c>
      <c r="M17">
        <v>5</v>
      </c>
      <c r="N17" s="20" t="s">
        <v>160</v>
      </c>
      <c r="O17">
        <v>9216</v>
      </c>
      <c r="P17">
        <v>18432</v>
      </c>
      <c r="Q17">
        <v>16590</v>
      </c>
      <c r="R17">
        <v>14747</v>
      </c>
      <c r="S17">
        <v>12905</v>
      </c>
      <c r="T17">
        <v>11063</v>
      </c>
      <c r="U17">
        <v>9220</v>
      </c>
      <c r="V17">
        <v>7378</v>
      </c>
      <c r="W17">
        <v>5536</v>
      </c>
      <c r="X17">
        <v>3694</v>
      </c>
      <c r="Y17">
        <v>1851</v>
      </c>
      <c r="Z17">
        <v>9</v>
      </c>
    </row>
    <row r="18" spans="1:26" x14ac:dyDescent="0.3">
      <c r="A18" s="20" t="s">
        <v>114</v>
      </c>
      <c r="B18" s="20">
        <f t="shared" si="0"/>
        <v>1.6000000000000003</v>
      </c>
      <c r="C18" s="20" t="s">
        <v>136</v>
      </c>
      <c r="D18" s="20">
        <v>0.96778600000000004</v>
      </c>
      <c r="E18" s="20">
        <v>0.77354911111111102</v>
      </c>
      <c r="F18" s="20">
        <v>0.69573200000000002</v>
      </c>
      <c r="G18" s="20">
        <v>0.72110222222222198</v>
      </c>
      <c r="H18" s="20">
        <v>0.98774955555555499</v>
      </c>
      <c r="I18" s="20">
        <v>0.835893</v>
      </c>
      <c r="J18" s="20">
        <v>0.81915144444444399</v>
      </c>
      <c r="K18" s="20">
        <v>0.82579788888888805</v>
      </c>
    </row>
    <row r="19" spans="1:26" x14ac:dyDescent="0.3">
      <c r="A19" s="20" t="s">
        <v>115</v>
      </c>
      <c r="B19" s="20">
        <f t="shared" si="0"/>
        <v>1.7000000000000004</v>
      </c>
      <c r="C19" s="20" t="s">
        <v>137</v>
      </c>
      <c r="D19" s="20">
        <v>0.96778600000000004</v>
      </c>
      <c r="E19" s="20">
        <v>0.77354911111111102</v>
      </c>
      <c r="F19" s="20">
        <v>0.69573200000000002</v>
      </c>
      <c r="G19" s="20">
        <v>0.72110222222222198</v>
      </c>
      <c r="H19" s="20">
        <v>0.98774966666666597</v>
      </c>
      <c r="I19" s="20">
        <v>0.83462311111111098</v>
      </c>
      <c r="J19" s="20">
        <v>0.81940966666666604</v>
      </c>
      <c r="K19" s="20">
        <v>0.82523244444444399</v>
      </c>
    </row>
    <row r="20" spans="1:26" x14ac:dyDescent="0.3">
      <c r="A20" s="20" t="s">
        <v>116</v>
      </c>
      <c r="B20" s="20">
        <f t="shared" si="0"/>
        <v>1.8000000000000005</v>
      </c>
      <c r="C20" s="20" t="s">
        <v>138</v>
      </c>
      <c r="D20" s="20">
        <v>0.96887800000000002</v>
      </c>
      <c r="E20" s="20">
        <v>0.77609388888888797</v>
      </c>
      <c r="F20" s="20">
        <v>0.70606344444444402</v>
      </c>
      <c r="G20" s="20">
        <v>0.728582333333333</v>
      </c>
      <c r="H20" s="20">
        <v>0.98774955555555499</v>
      </c>
      <c r="I20" s="20">
        <v>0.83524166666666599</v>
      </c>
      <c r="J20" s="20">
        <v>0.81922555555555499</v>
      </c>
      <c r="K20" s="20">
        <v>0.82549166666666596</v>
      </c>
    </row>
    <row r="21" spans="1:26" x14ac:dyDescent="0.3">
      <c r="A21" t="s">
        <v>117</v>
      </c>
      <c r="B21">
        <f t="shared" si="0"/>
        <v>1.9000000000000006</v>
      </c>
      <c r="C21" t="s">
        <v>139</v>
      </c>
      <c r="D21">
        <v>0.85995088888888804</v>
      </c>
      <c r="E21">
        <v>0.77054377777777705</v>
      </c>
      <c r="F21">
        <v>0.69280811111111096</v>
      </c>
      <c r="G21">
        <v>0.71771011111111105</v>
      </c>
    </row>
    <row r="22" spans="1:26" x14ac:dyDescent="0.3">
      <c r="A22" s="20" t="s">
        <v>118</v>
      </c>
      <c r="B22" s="20">
        <f t="shared" si="0"/>
        <v>2.0000000000000004</v>
      </c>
      <c r="C22" s="20" t="s">
        <v>140</v>
      </c>
      <c r="D22" s="20">
        <v>0.96778600000000004</v>
      </c>
      <c r="E22" s="20">
        <v>0.77155733333333298</v>
      </c>
      <c r="F22" s="20">
        <v>0.70021555555555504</v>
      </c>
      <c r="G22" s="20">
        <v>0.72281022222222202</v>
      </c>
      <c r="H22" s="20">
        <v>0.98774966666666597</v>
      </c>
      <c r="I22" s="20">
        <v>0.83470166666666601</v>
      </c>
      <c r="J22" s="20">
        <v>0.81961822222222203</v>
      </c>
      <c r="K22" s="20">
        <v>0.825257111111111</v>
      </c>
    </row>
    <row r="26" spans="1:26" x14ac:dyDescent="0.3">
      <c r="G26" s="13"/>
      <c r="H26" s="13"/>
      <c r="I26" s="13"/>
      <c r="J26" s="13"/>
      <c r="K26" s="13"/>
      <c r="L26" s="13"/>
      <c r="M26" s="13"/>
      <c r="N26" s="13"/>
      <c r="O26" s="13"/>
      <c r="P26" s="13"/>
      <c r="Q26" s="13"/>
    </row>
  </sheetData>
  <mergeCells count="5">
    <mergeCell ref="D1:G1"/>
    <mergeCell ref="A1:A2"/>
    <mergeCell ref="B1:B2"/>
    <mergeCell ref="C1:C2"/>
    <mergeCell ref="H1:K1"/>
  </mergeCells>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4F942-4D97-42A0-A013-7B5ACAECB9D4}">
  <dimension ref="C3:L34"/>
  <sheetViews>
    <sheetView topLeftCell="A14" workbookViewId="0">
      <selection activeCell="E34" sqref="E34"/>
    </sheetView>
  </sheetViews>
  <sheetFormatPr defaultRowHeight="14.4" x14ac:dyDescent="0.3"/>
  <cols>
    <col min="2" max="2" width="14.5546875" bestFit="1" customWidth="1"/>
    <col min="3" max="3" width="36" customWidth="1"/>
    <col min="15" max="15" width="40.21875" customWidth="1"/>
  </cols>
  <sheetData>
    <row r="3" spans="3:3" ht="21" x14ac:dyDescent="0.4">
      <c r="C3" s="6" t="s">
        <v>73</v>
      </c>
    </row>
    <row r="24" spans="3:12" ht="15" thickBot="1" x14ac:dyDescent="0.35"/>
    <row r="25" spans="3:12" ht="15" thickBot="1" x14ac:dyDescent="0.35">
      <c r="C25" s="23" t="s">
        <v>0</v>
      </c>
      <c r="D25" s="24" t="s">
        <v>74</v>
      </c>
      <c r="E25" s="24"/>
      <c r="F25" s="24"/>
      <c r="G25" s="24"/>
      <c r="H25" s="24"/>
      <c r="I25" s="24"/>
      <c r="J25" s="24"/>
      <c r="K25" s="24"/>
      <c r="L25" s="24"/>
    </row>
    <row r="26" spans="3:12" ht="15" thickBot="1" x14ac:dyDescent="0.35">
      <c r="C26" s="23"/>
      <c r="D26" s="3">
        <v>2</v>
      </c>
      <c r="E26" s="3">
        <v>3</v>
      </c>
      <c r="F26" s="3">
        <v>4</v>
      </c>
      <c r="G26" s="3">
        <v>5</v>
      </c>
      <c r="H26" s="3">
        <v>6</v>
      </c>
      <c r="I26" s="3">
        <v>7</v>
      </c>
      <c r="J26" s="3">
        <v>8</v>
      </c>
      <c r="K26" s="3">
        <v>9</v>
      </c>
      <c r="L26" s="3">
        <v>10</v>
      </c>
    </row>
    <row r="27" spans="3:12" ht="15" thickBot="1" x14ac:dyDescent="0.35">
      <c r="C27" s="7" t="s">
        <v>76</v>
      </c>
      <c r="D27" s="7">
        <f>0.912164645350973</f>
        <v>0.91216464535097297</v>
      </c>
      <c r="E27" s="7">
        <v>0.92907019478133002</v>
      </c>
      <c r="F27" s="7">
        <v>0.93348033811098796</v>
      </c>
      <c r="G27" s="7">
        <v>0.92686512311650104</v>
      </c>
      <c r="H27" s="7">
        <v>0.93899301727306095</v>
      </c>
      <c r="I27" s="7">
        <v>0.91179713340683499</v>
      </c>
      <c r="J27" s="7">
        <v>0.936420433664094</v>
      </c>
      <c r="K27" s="7">
        <v>0.87688349871370797</v>
      </c>
      <c r="L27" s="7">
        <v>0.141859610437339</v>
      </c>
    </row>
    <row r="28" spans="3:12" ht="15" thickBot="1" x14ac:dyDescent="0.35">
      <c r="C28" s="5" t="s">
        <v>75</v>
      </c>
      <c r="D28" s="5">
        <v>0.92613009922822398</v>
      </c>
      <c r="E28" s="5">
        <v>0.93384785005512605</v>
      </c>
      <c r="F28" s="5">
        <v>0.91436971701580305</v>
      </c>
      <c r="G28" s="5">
        <v>0.93201029033443505</v>
      </c>
      <c r="H28" s="5">
        <v>0.90665196618890098</v>
      </c>
      <c r="I28" s="5">
        <v>0.93495038588754098</v>
      </c>
      <c r="J28" s="5">
        <v>0.92502756339581005</v>
      </c>
      <c r="K28" s="5">
        <v>0.86916574788680601</v>
      </c>
      <c r="L28" s="5">
        <v>0.93201029033443505</v>
      </c>
    </row>
    <row r="29" spans="3:12" ht="15" thickBot="1" x14ac:dyDescent="0.35">
      <c r="C29" s="5" t="s">
        <v>21</v>
      </c>
      <c r="D29" s="5">
        <v>0.93054024255788303</v>
      </c>
      <c r="E29" s="5">
        <v>0.934582873943403</v>
      </c>
      <c r="F29" s="5">
        <v>0.91106210951855904</v>
      </c>
      <c r="G29" s="5">
        <v>0.93862550532892297</v>
      </c>
      <c r="H29" s="5">
        <v>0.94891583976479199</v>
      </c>
      <c r="I29" s="5">
        <v>0.92282249173098096</v>
      </c>
      <c r="J29" s="5">
        <v>0.91289966923925003</v>
      </c>
      <c r="K29" s="5">
        <v>0.94450569643513405</v>
      </c>
      <c r="L29" s="5">
        <v>0.80999632488055795</v>
      </c>
    </row>
    <row r="30" spans="3:12" ht="15" thickBot="1" x14ac:dyDescent="0.35">
      <c r="C30" s="5" t="s">
        <v>22</v>
      </c>
      <c r="D30" s="5">
        <v>0.93127526644615899</v>
      </c>
      <c r="E30" s="5">
        <v>0.92466005145167196</v>
      </c>
      <c r="F30" s="5">
        <v>0.93862550532892297</v>
      </c>
      <c r="G30" s="5">
        <v>0.92943770672546799</v>
      </c>
      <c r="H30" s="5">
        <v>0.92943770672546799</v>
      </c>
      <c r="I30" s="5">
        <v>0.89378904814406401</v>
      </c>
      <c r="J30" s="5">
        <v>0.92613009922822398</v>
      </c>
      <c r="K30" s="5">
        <v>0.92392502756339501</v>
      </c>
      <c r="L30" s="5">
        <v>0.943403160602719</v>
      </c>
    </row>
    <row r="31" spans="3:12" ht="15" thickBot="1" x14ac:dyDescent="0.35">
      <c r="C31" s="5" t="s">
        <v>77</v>
      </c>
      <c r="D31" s="5">
        <v>0.93237780227857403</v>
      </c>
      <c r="E31" s="5">
        <v>0.93899301727306095</v>
      </c>
      <c r="F31" s="5">
        <v>0.93164277839029697</v>
      </c>
      <c r="G31" s="5">
        <v>0.93715545755236995</v>
      </c>
      <c r="H31" s="5">
        <v>0.93017273061374395</v>
      </c>
      <c r="I31" s="5">
        <v>0.94046306504961397</v>
      </c>
      <c r="J31" s="5">
        <v>0.94634325615582504</v>
      </c>
      <c r="K31" s="5">
        <v>0.934582873943403</v>
      </c>
      <c r="L31" s="5">
        <v>0.934582873943403</v>
      </c>
    </row>
    <row r="33" spans="4:12" ht="15" thickBot="1" x14ac:dyDescent="0.35"/>
    <row r="34" spans="4:12" ht="15" thickBot="1" x14ac:dyDescent="0.35">
      <c r="D34" s="1"/>
      <c r="E34" s="1"/>
      <c r="F34" s="1"/>
      <c r="G34" s="1"/>
      <c r="H34" s="1"/>
      <c r="I34" s="1"/>
      <c r="J34" s="1"/>
      <c r="K34" s="1"/>
      <c r="L34" s="1"/>
    </row>
  </sheetData>
  <mergeCells count="2">
    <mergeCell ref="C25:C26"/>
    <mergeCell ref="D25:L25"/>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8EC2-CD41-4A6E-A29B-18075C44D6BB}">
  <dimension ref="A2:AL43"/>
  <sheetViews>
    <sheetView zoomScale="91" workbookViewId="0">
      <selection activeCell="A5" sqref="A5"/>
    </sheetView>
  </sheetViews>
  <sheetFormatPr defaultRowHeight="14.4" x14ac:dyDescent="0.3"/>
  <cols>
    <col min="1" max="1" width="44.6640625" bestFit="1" customWidth="1"/>
    <col min="2" max="2" width="18.21875" customWidth="1"/>
    <col min="4" max="4" width="41.5546875" bestFit="1" customWidth="1"/>
    <col min="5" max="5" width="17.6640625" customWidth="1"/>
    <col min="28" max="28" width="36.77734375" customWidth="1"/>
  </cols>
  <sheetData>
    <row r="2" spans="1:38" ht="15" thickBot="1" x14ac:dyDescent="0.35">
      <c r="AA2" s="8"/>
      <c r="AB2" s="8"/>
      <c r="AC2" s="8"/>
      <c r="AD2" s="8"/>
      <c r="AE2" s="8"/>
      <c r="AF2" s="8"/>
      <c r="AG2" s="8"/>
      <c r="AH2" s="8"/>
      <c r="AI2" s="8"/>
      <c r="AJ2" s="8"/>
      <c r="AK2" s="8"/>
      <c r="AL2" s="8"/>
    </row>
    <row r="3" spans="1:38" ht="21.6" thickBot="1" x14ac:dyDescent="0.45">
      <c r="A3" s="23" t="s">
        <v>0</v>
      </c>
      <c r="B3" s="25" t="s">
        <v>62</v>
      </c>
      <c r="D3" s="23" t="s">
        <v>0</v>
      </c>
      <c r="E3" s="25" t="s">
        <v>63</v>
      </c>
      <c r="G3" s="6" t="s">
        <v>71</v>
      </c>
      <c r="AA3" s="8"/>
      <c r="AB3" s="9"/>
      <c r="AC3" s="8"/>
      <c r="AD3" s="8"/>
      <c r="AE3" s="8"/>
      <c r="AF3" s="8"/>
      <c r="AG3" s="8"/>
      <c r="AH3" s="8"/>
      <c r="AI3" s="8"/>
      <c r="AJ3" s="8"/>
      <c r="AK3" s="8"/>
      <c r="AL3" s="8"/>
    </row>
    <row r="4" spans="1:38" ht="15" thickBot="1" x14ac:dyDescent="0.35">
      <c r="A4" s="23"/>
      <c r="B4" s="23"/>
      <c r="D4" s="23"/>
      <c r="E4" s="23"/>
      <c r="AA4" s="8"/>
      <c r="AB4" s="8"/>
      <c r="AC4" s="8"/>
      <c r="AD4" s="8"/>
      <c r="AE4" s="8"/>
      <c r="AF4" s="8"/>
      <c r="AG4" s="8"/>
      <c r="AH4" s="8"/>
      <c r="AI4" s="8"/>
      <c r="AJ4" s="8"/>
      <c r="AK4" s="8"/>
      <c r="AL4" s="8"/>
    </row>
    <row r="5" spans="1:38" ht="15" thickBot="1" x14ac:dyDescent="0.35">
      <c r="A5" s="1" t="s">
        <v>1</v>
      </c>
      <c r="B5" s="5">
        <f>0.912164645350973</f>
        <v>0.91216464535097297</v>
      </c>
      <c r="D5" s="1" t="s">
        <v>11</v>
      </c>
      <c r="E5" s="5">
        <v>0.92907019478133002</v>
      </c>
      <c r="AA5" s="8"/>
      <c r="AB5" s="8"/>
      <c r="AC5" s="8"/>
      <c r="AD5" s="8"/>
      <c r="AE5" s="8"/>
      <c r="AF5" s="8"/>
      <c r="AG5" s="8"/>
      <c r="AH5" s="8"/>
      <c r="AI5" s="8"/>
      <c r="AJ5" s="8"/>
      <c r="AK5" s="8"/>
      <c r="AL5" s="8"/>
    </row>
    <row r="6" spans="1:38" ht="15" thickBot="1" x14ac:dyDescent="0.35">
      <c r="A6" s="1" t="s">
        <v>2</v>
      </c>
      <c r="B6" s="5">
        <v>0.92613009922822398</v>
      </c>
      <c r="D6" s="1" t="s">
        <v>12</v>
      </c>
      <c r="E6" s="5">
        <v>0.93384785005512605</v>
      </c>
      <c r="AA6" s="8"/>
      <c r="AB6" s="8"/>
      <c r="AC6" s="8"/>
      <c r="AD6" s="8"/>
      <c r="AE6" s="8"/>
      <c r="AF6" s="8"/>
      <c r="AG6" s="8"/>
      <c r="AH6" s="8"/>
      <c r="AI6" s="8"/>
      <c r="AJ6" s="8"/>
      <c r="AK6" s="8"/>
      <c r="AL6" s="8"/>
    </row>
    <row r="7" spans="1:38" ht="15" thickBot="1" x14ac:dyDescent="0.35">
      <c r="A7" s="1" t="s">
        <v>3</v>
      </c>
      <c r="B7" s="5">
        <v>0.93054024255788303</v>
      </c>
      <c r="D7" s="1" t="s">
        <v>13</v>
      </c>
      <c r="E7" s="5">
        <v>0.934582873943403</v>
      </c>
      <c r="AA7" s="8"/>
      <c r="AB7" s="8"/>
      <c r="AC7" s="8"/>
      <c r="AD7" s="8"/>
      <c r="AE7" s="8"/>
      <c r="AF7" s="8"/>
      <c r="AG7" s="8"/>
      <c r="AH7" s="8"/>
      <c r="AI7" s="8"/>
      <c r="AJ7" s="8"/>
      <c r="AK7" s="8"/>
      <c r="AL7" s="8"/>
    </row>
    <row r="8" spans="1:38" ht="15" thickBot="1" x14ac:dyDescent="0.35">
      <c r="A8" s="1" t="s">
        <v>4</v>
      </c>
      <c r="B8" s="5">
        <v>0.93127526644615899</v>
      </c>
      <c r="D8" s="1" t="s">
        <v>14</v>
      </c>
      <c r="E8" s="5">
        <v>0.92466005145167196</v>
      </c>
      <c r="AA8" s="8"/>
      <c r="AB8" s="8"/>
      <c r="AC8" s="8"/>
      <c r="AD8" s="8"/>
      <c r="AE8" s="8"/>
      <c r="AF8" s="8"/>
      <c r="AG8" s="8"/>
      <c r="AH8" s="8"/>
      <c r="AI8" s="8"/>
      <c r="AJ8" s="8"/>
      <c r="AK8" s="8"/>
      <c r="AL8" s="8"/>
    </row>
    <row r="9" spans="1:38" ht="15" thickBot="1" x14ac:dyDescent="0.35">
      <c r="A9" s="1" t="s">
        <v>5</v>
      </c>
      <c r="B9" s="5">
        <v>0.93237780227857403</v>
      </c>
      <c r="D9" s="1" t="s">
        <v>15</v>
      </c>
      <c r="E9" s="5">
        <v>0.93899301727306095</v>
      </c>
      <c r="AA9" s="8"/>
      <c r="AB9" s="8"/>
      <c r="AC9" s="8"/>
      <c r="AD9" s="8"/>
      <c r="AE9" s="8"/>
      <c r="AF9" s="8"/>
      <c r="AG9" s="8"/>
      <c r="AH9" s="8"/>
      <c r="AI9" s="8"/>
      <c r="AJ9" s="8"/>
      <c r="AK9" s="8"/>
      <c r="AL9" s="8"/>
    </row>
    <row r="10" spans="1:38" ht="15" thickBot="1" x14ac:dyDescent="0.35">
      <c r="AA10" s="8"/>
      <c r="AB10" s="8"/>
      <c r="AC10" s="8"/>
      <c r="AD10" s="8"/>
      <c r="AE10" s="8"/>
      <c r="AF10" s="8"/>
      <c r="AG10" s="8"/>
      <c r="AH10" s="8"/>
      <c r="AI10" s="8"/>
      <c r="AJ10" s="8"/>
      <c r="AK10" s="8"/>
      <c r="AL10" s="8"/>
    </row>
    <row r="11" spans="1:38" ht="15" thickBot="1" x14ac:dyDescent="0.35">
      <c r="A11" s="23" t="s">
        <v>0</v>
      </c>
      <c r="B11" s="25" t="s">
        <v>64</v>
      </c>
      <c r="D11" s="23" t="s">
        <v>0</v>
      </c>
      <c r="E11" s="25" t="s">
        <v>65</v>
      </c>
      <c r="AA11" s="8"/>
      <c r="AB11" s="8"/>
      <c r="AC11" s="8"/>
      <c r="AD11" s="8"/>
      <c r="AE11" s="8"/>
      <c r="AF11" s="8"/>
      <c r="AG11" s="8"/>
      <c r="AH11" s="8"/>
      <c r="AI11" s="8"/>
      <c r="AJ11" s="8"/>
      <c r="AK11" s="8"/>
      <c r="AL11" s="8"/>
    </row>
    <row r="12" spans="1:38" ht="15" thickBot="1" x14ac:dyDescent="0.35">
      <c r="A12" s="23"/>
      <c r="B12" s="23"/>
      <c r="D12" s="23"/>
      <c r="E12" s="23"/>
      <c r="AA12" s="8"/>
      <c r="AB12" s="8"/>
      <c r="AC12" s="8"/>
      <c r="AD12" s="8"/>
      <c r="AE12" s="8"/>
      <c r="AF12" s="8"/>
      <c r="AG12" s="8"/>
      <c r="AH12" s="8"/>
      <c r="AI12" s="8"/>
      <c r="AJ12" s="8"/>
      <c r="AK12" s="8"/>
      <c r="AL12" s="8"/>
    </row>
    <row r="13" spans="1:38" ht="15" thickBot="1" x14ac:dyDescent="0.35">
      <c r="A13" s="1" t="s">
        <v>17</v>
      </c>
      <c r="B13" s="5">
        <v>0.93348033811098796</v>
      </c>
      <c r="D13" s="1" t="s">
        <v>23</v>
      </c>
      <c r="E13" s="5">
        <v>0.92686512311650104</v>
      </c>
      <c r="AA13" s="8"/>
      <c r="AB13" s="8"/>
      <c r="AC13" s="8"/>
      <c r="AD13" s="8"/>
      <c r="AE13" s="8"/>
      <c r="AF13" s="8"/>
      <c r="AG13" s="8"/>
      <c r="AH13" s="8"/>
      <c r="AI13" s="8"/>
      <c r="AJ13" s="8"/>
      <c r="AK13" s="8"/>
      <c r="AL13" s="8"/>
    </row>
    <row r="14" spans="1:38" ht="15" thickBot="1" x14ac:dyDescent="0.35">
      <c r="A14" s="1" t="s">
        <v>18</v>
      </c>
      <c r="B14" s="5">
        <v>0.91436971701580305</v>
      </c>
      <c r="D14" s="1" t="s">
        <v>24</v>
      </c>
      <c r="E14" s="5">
        <v>0.93201029033443505</v>
      </c>
      <c r="AA14" s="8"/>
      <c r="AB14" s="8"/>
      <c r="AC14" s="8"/>
      <c r="AD14" s="8"/>
      <c r="AE14" s="8"/>
      <c r="AF14" s="8"/>
      <c r="AG14" s="8"/>
      <c r="AH14" s="8"/>
      <c r="AI14" s="8"/>
      <c r="AJ14" s="8"/>
      <c r="AK14" s="8"/>
      <c r="AL14" s="8"/>
    </row>
    <row r="15" spans="1:38" ht="15" thickBot="1" x14ac:dyDescent="0.35">
      <c r="A15" s="1" t="s">
        <v>19</v>
      </c>
      <c r="B15" s="5">
        <v>0.91106210951855904</v>
      </c>
      <c r="D15" s="1" t="s">
        <v>25</v>
      </c>
      <c r="E15" s="5">
        <v>0.93862550532892297</v>
      </c>
      <c r="AA15" s="8"/>
      <c r="AB15" s="8"/>
      <c r="AC15" s="8"/>
      <c r="AD15" s="8"/>
      <c r="AE15" s="8"/>
      <c r="AF15" s="8"/>
      <c r="AG15" s="8"/>
      <c r="AH15" s="8"/>
      <c r="AI15" s="8"/>
      <c r="AJ15" s="8"/>
      <c r="AK15" s="8"/>
      <c r="AL15" s="8"/>
    </row>
    <row r="16" spans="1:38" ht="15" thickBot="1" x14ac:dyDescent="0.35">
      <c r="A16" s="1" t="s">
        <v>20</v>
      </c>
      <c r="B16" s="5">
        <v>0.93862550532892297</v>
      </c>
      <c r="D16" s="1" t="s">
        <v>26</v>
      </c>
      <c r="E16" s="5">
        <v>0.92943770672546799</v>
      </c>
      <c r="AA16" s="8"/>
      <c r="AB16" s="8"/>
      <c r="AC16" s="8"/>
      <c r="AD16" s="8"/>
      <c r="AE16" s="8"/>
      <c r="AF16" s="8"/>
      <c r="AG16" s="8"/>
      <c r="AH16" s="8"/>
      <c r="AI16" s="8"/>
      <c r="AJ16" s="8"/>
      <c r="AK16" s="8"/>
      <c r="AL16" s="8"/>
    </row>
    <row r="17" spans="1:38" ht="15" thickBot="1" x14ac:dyDescent="0.35">
      <c r="A17" s="1" t="s">
        <v>16</v>
      </c>
      <c r="B17" s="5">
        <v>0.93164277839029697</v>
      </c>
      <c r="D17" s="1" t="s">
        <v>27</v>
      </c>
      <c r="E17" s="5">
        <v>0.93715545755236995</v>
      </c>
      <c r="AA17" s="8"/>
      <c r="AB17" s="8"/>
      <c r="AC17" s="8"/>
      <c r="AD17" s="8"/>
      <c r="AE17" s="8"/>
      <c r="AF17" s="8"/>
      <c r="AG17" s="8"/>
      <c r="AH17" s="8"/>
      <c r="AI17" s="8"/>
      <c r="AJ17" s="8"/>
      <c r="AK17" s="8"/>
      <c r="AL17" s="8"/>
    </row>
    <row r="18" spans="1:38" ht="15" thickBot="1" x14ac:dyDescent="0.35">
      <c r="AA18" s="8"/>
      <c r="AB18" s="8"/>
      <c r="AC18" s="8"/>
      <c r="AD18" s="8"/>
      <c r="AE18" s="8"/>
      <c r="AF18" s="8"/>
      <c r="AG18" s="8"/>
      <c r="AH18" s="8"/>
      <c r="AI18" s="8"/>
      <c r="AJ18" s="8"/>
      <c r="AK18" s="8"/>
      <c r="AL18" s="8"/>
    </row>
    <row r="19" spans="1:38" ht="15" thickBot="1" x14ac:dyDescent="0.35">
      <c r="A19" s="23" t="s">
        <v>0</v>
      </c>
      <c r="B19" s="25" t="s">
        <v>66</v>
      </c>
      <c r="D19" s="23" t="s">
        <v>0</v>
      </c>
      <c r="E19" s="25" t="s">
        <v>67</v>
      </c>
      <c r="AA19" s="8"/>
      <c r="AB19" s="8"/>
      <c r="AC19" s="8"/>
      <c r="AD19" s="8"/>
      <c r="AE19" s="8"/>
      <c r="AF19" s="8"/>
      <c r="AG19" s="8"/>
      <c r="AH19" s="8"/>
      <c r="AI19" s="8"/>
      <c r="AJ19" s="8"/>
      <c r="AK19" s="8"/>
      <c r="AL19" s="8"/>
    </row>
    <row r="20" spans="1:38" ht="15" thickBot="1" x14ac:dyDescent="0.35">
      <c r="A20" s="23"/>
      <c r="B20" s="23"/>
      <c r="D20" s="23"/>
      <c r="E20" s="23"/>
      <c r="AA20" s="8"/>
      <c r="AB20" s="8"/>
      <c r="AC20" s="8"/>
      <c r="AD20" s="8"/>
      <c r="AE20" s="8"/>
      <c r="AF20" s="8"/>
      <c r="AG20" s="8"/>
      <c r="AH20" s="8"/>
      <c r="AI20" s="8"/>
      <c r="AJ20" s="8"/>
      <c r="AK20" s="8"/>
      <c r="AL20" s="8"/>
    </row>
    <row r="21" spans="1:38" ht="15" thickBot="1" x14ac:dyDescent="0.35">
      <c r="A21" s="1" t="s">
        <v>28</v>
      </c>
      <c r="B21" s="5">
        <v>0.93899301727306095</v>
      </c>
      <c r="D21" s="1" t="s">
        <v>42</v>
      </c>
      <c r="E21" s="5">
        <v>0.91179713340683499</v>
      </c>
      <c r="K21" t="s">
        <v>72</v>
      </c>
      <c r="AA21" s="8"/>
      <c r="AB21" s="8"/>
      <c r="AC21" s="8"/>
      <c r="AD21" s="8"/>
      <c r="AE21" s="8"/>
      <c r="AF21" s="8"/>
      <c r="AG21" s="8"/>
      <c r="AH21" s="8"/>
      <c r="AI21" s="8"/>
      <c r="AJ21" s="8"/>
      <c r="AK21" s="8"/>
      <c r="AL21" s="8"/>
    </row>
    <row r="22" spans="1:38" ht="15" thickBot="1" x14ac:dyDescent="0.35">
      <c r="A22" s="1" t="s">
        <v>29</v>
      </c>
      <c r="B22" s="5">
        <v>0.90665196618890098</v>
      </c>
      <c r="D22" s="1" t="s">
        <v>43</v>
      </c>
      <c r="E22" s="5">
        <v>0.93495038588754098</v>
      </c>
      <c r="AA22" s="8"/>
      <c r="AB22" s="8"/>
      <c r="AC22" s="8"/>
      <c r="AD22" s="8"/>
      <c r="AE22" s="8"/>
      <c r="AF22" s="8"/>
      <c r="AG22" s="8"/>
      <c r="AH22" s="8"/>
      <c r="AI22" s="8"/>
      <c r="AJ22" s="8"/>
      <c r="AK22" s="8"/>
      <c r="AL22" s="8"/>
    </row>
    <row r="23" spans="1:38" ht="15" thickBot="1" x14ac:dyDescent="0.35">
      <c r="A23" s="1" t="s">
        <v>30</v>
      </c>
      <c r="B23" s="5">
        <v>0.94891583976479199</v>
      </c>
      <c r="D23" s="1" t="s">
        <v>44</v>
      </c>
      <c r="E23" s="5">
        <v>0.92282249173098096</v>
      </c>
      <c r="AA23" s="8"/>
      <c r="AB23" s="8"/>
      <c r="AC23" s="8"/>
      <c r="AD23" s="8"/>
      <c r="AE23" s="8"/>
      <c r="AF23" s="8"/>
      <c r="AG23" s="8"/>
      <c r="AH23" s="8"/>
      <c r="AI23" s="8"/>
      <c r="AJ23" s="8"/>
      <c r="AK23" s="8"/>
      <c r="AL23" s="8"/>
    </row>
    <row r="24" spans="1:38" ht="15" thickBot="1" x14ac:dyDescent="0.35">
      <c r="A24" s="1" t="s">
        <v>31</v>
      </c>
      <c r="B24" s="5">
        <v>0.92943770672546799</v>
      </c>
      <c r="D24" s="1" t="s">
        <v>45</v>
      </c>
      <c r="E24" s="5">
        <v>0.89378904814406401</v>
      </c>
      <c r="AA24" s="8"/>
      <c r="AB24" s="8"/>
      <c r="AC24" s="8"/>
      <c r="AD24" s="8"/>
      <c r="AE24" s="8"/>
      <c r="AF24" s="8"/>
      <c r="AG24" s="8"/>
      <c r="AH24" s="8"/>
      <c r="AI24" s="8"/>
      <c r="AJ24" s="8"/>
      <c r="AK24" s="8"/>
      <c r="AL24" s="8"/>
    </row>
    <row r="25" spans="1:38" ht="15" thickBot="1" x14ac:dyDescent="0.35">
      <c r="A25" s="1" t="s">
        <v>32</v>
      </c>
      <c r="B25" s="5">
        <v>0.93017273061374395</v>
      </c>
      <c r="D25" s="1" t="s">
        <v>46</v>
      </c>
      <c r="E25" s="5">
        <v>0.94046306504961397</v>
      </c>
      <c r="AA25" s="8"/>
      <c r="AB25" s="27"/>
      <c r="AC25" s="26"/>
      <c r="AD25" s="26"/>
      <c r="AE25" s="26"/>
      <c r="AF25" s="26"/>
      <c r="AG25" s="26"/>
      <c r="AH25" s="26"/>
      <c r="AI25" s="26"/>
      <c r="AJ25" s="26"/>
      <c r="AK25" s="26"/>
      <c r="AL25" s="8"/>
    </row>
    <row r="26" spans="1:38" ht="15" thickBot="1" x14ac:dyDescent="0.35">
      <c r="AA26" s="8"/>
      <c r="AB26" s="27"/>
      <c r="AC26" s="10"/>
      <c r="AD26" s="10"/>
      <c r="AE26" s="10"/>
      <c r="AF26" s="10"/>
      <c r="AG26" s="10"/>
      <c r="AH26" s="10"/>
      <c r="AI26" s="10"/>
      <c r="AJ26" s="10"/>
      <c r="AK26" s="10"/>
      <c r="AL26" s="8"/>
    </row>
    <row r="27" spans="1:38" ht="15" thickBot="1" x14ac:dyDescent="0.35">
      <c r="A27" s="23" t="s">
        <v>0</v>
      </c>
      <c r="B27" s="25" t="s">
        <v>68</v>
      </c>
      <c r="D27" s="23" t="s">
        <v>0</v>
      </c>
      <c r="E27" s="25" t="s">
        <v>69</v>
      </c>
      <c r="AA27" s="8"/>
      <c r="AB27" s="11"/>
      <c r="AC27" s="11"/>
      <c r="AD27" s="11"/>
      <c r="AE27" s="11"/>
      <c r="AF27" s="11"/>
      <c r="AG27" s="11"/>
      <c r="AH27" s="11"/>
      <c r="AI27" s="11"/>
      <c r="AJ27" s="11"/>
      <c r="AK27" s="11"/>
      <c r="AL27" s="8"/>
    </row>
    <row r="28" spans="1:38" ht="15" thickBot="1" x14ac:dyDescent="0.35">
      <c r="A28" s="23"/>
      <c r="B28" s="23"/>
      <c r="D28" s="23"/>
      <c r="E28" s="23"/>
      <c r="AA28" s="8"/>
      <c r="AB28" s="11"/>
      <c r="AC28" s="11"/>
      <c r="AD28" s="11"/>
      <c r="AE28" s="11"/>
      <c r="AF28" s="11"/>
      <c r="AG28" s="11"/>
      <c r="AH28" s="11"/>
      <c r="AI28" s="11"/>
      <c r="AJ28" s="11"/>
      <c r="AK28" s="11"/>
      <c r="AL28" s="8"/>
    </row>
    <row r="29" spans="1:38" ht="15" thickBot="1" x14ac:dyDescent="0.35">
      <c r="A29" s="1" t="s">
        <v>47</v>
      </c>
      <c r="B29" s="5">
        <v>0.936420433664094</v>
      </c>
      <c r="D29" s="1" t="s">
        <v>53</v>
      </c>
      <c r="E29" s="5">
        <v>0.87688349871370797</v>
      </c>
      <c r="AA29" s="8"/>
      <c r="AB29" s="11"/>
      <c r="AC29" s="11"/>
      <c r="AD29" s="11"/>
      <c r="AE29" s="11"/>
      <c r="AF29" s="11"/>
      <c r="AG29" s="11"/>
      <c r="AH29" s="11"/>
      <c r="AI29" s="11"/>
      <c r="AJ29" s="11"/>
      <c r="AK29" s="11"/>
      <c r="AL29" s="8"/>
    </row>
    <row r="30" spans="1:38" ht="15" thickBot="1" x14ac:dyDescent="0.35">
      <c r="A30" s="1" t="s">
        <v>48</v>
      </c>
      <c r="B30" s="5">
        <v>0.92502756339581005</v>
      </c>
      <c r="D30" s="1" t="s">
        <v>54</v>
      </c>
      <c r="E30" s="5">
        <v>0.86916574788680601</v>
      </c>
      <c r="AA30" s="8"/>
      <c r="AB30" s="11"/>
      <c r="AC30" s="11"/>
      <c r="AD30" s="11"/>
      <c r="AE30" s="11"/>
      <c r="AF30" s="11"/>
      <c r="AG30" s="11"/>
      <c r="AH30" s="11"/>
      <c r="AI30" s="11"/>
      <c r="AJ30" s="11"/>
      <c r="AK30" s="11"/>
      <c r="AL30" s="8"/>
    </row>
    <row r="31" spans="1:38" ht="15" thickBot="1" x14ac:dyDescent="0.35">
      <c r="A31" s="1" t="s">
        <v>49</v>
      </c>
      <c r="B31" s="5">
        <v>0.91289966923925003</v>
      </c>
      <c r="D31" s="1" t="s">
        <v>55</v>
      </c>
      <c r="E31" s="5">
        <v>0.94450569643513405</v>
      </c>
      <c r="AA31" s="8"/>
      <c r="AB31" s="11"/>
      <c r="AC31" s="11"/>
      <c r="AD31" s="11"/>
      <c r="AE31" s="11"/>
      <c r="AF31" s="11"/>
      <c r="AG31" s="11"/>
      <c r="AH31" s="11"/>
      <c r="AI31" s="11"/>
      <c r="AJ31" s="11"/>
      <c r="AK31" s="11"/>
      <c r="AL31" s="8"/>
    </row>
    <row r="32" spans="1:38" ht="15" thickBot="1" x14ac:dyDescent="0.35">
      <c r="A32" s="1" t="s">
        <v>50</v>
      </c>
      <c r="B32" s="5">
        <v>0.92613009922822398</v>
      </c>
      <c r="D32" s="1" t="s">
        <v>56</v>
      </c>
      <c r="E32" s="5">
        <v>0.92392502756339501</v>
      </c>
      <c r="AA32" s="8"/>
      <c r="AB32" s="8"/>
      <c r="AC32" s="8"/>
      <c r="AD32" s="8"/>
      <c r="AE32" s="8"/>
      <c r="AF32" s="8"/>
      <c r="AG32" s="8"/>
      <c r="AH32" s="8"/>
      <c r="AI32" s="8"/>
      <c r="AJ32" s="8"/>
      <c r="AK32" s="8"/>
      <c r="AL32" s="8"/>
    </row>
    <row r="33" spans="1:5" ht="15" thickBot="1" x14ac:dyDescent="0.35">
      <c r="A33" s="1" t="s">
        <v>51</v>
      </c>
      <c r="B33" s="5">
        <v>0.94634325615582504</v>
      </c>
      <c r="D33" s="1" t="s">
        <v>52</v>
      </c>
      <c r="E33" s="5">
        <v>0.934582873943403</v>
      </c>
    </row>
    <row r="34" spans="1:5" ht="15" thickBot="1" x14ac:dyDescent="0.35"/>
    <row r="35" spans="1:5" ht="15" thickBot="1" x14ac:dyDescent="0.35">
      <c r="A35" s="23" t="s">
        <v>0</v>
      </c>
      <c r="B35" s="25" t="s">
        <v>70</v>
      </c>
    </row>
    <row r="36" spans="1:5" ht="15" thickBot="1" x14ac:dyDescent="0.35">
      <c r="A36" s="23"/>
      <c r="B36" s="23"/>
    </row>
    <row r="37" spans="1:5" ht="15" thickBot="1" x14ac:dyDescent="0.35">
      <c r="A37" s="1" t="s">
        <v>61</v>
      </c>
      <c r="B37" s="5">
        <v>0.141859610437339</v>
      </c>
    </row>
    <row r="38" spans="1:5" ht="15" thickBot="1" x14ac:dyDescent="0.35">
      <c r="A38" s="1" t="s">
        <v>60</v>
      </c>
      <c r="B38" s="5">
        <v>0.93201029033443505</v>
      </c>
    </row>
    <row r="39" spans="1:5" ht="15" thickBot="1" x14ac:dyDescent="0.35">
      <c r="A39" s="1" t="s">
        <v>59</v>
      </c>
      <c r="B39" s="5">
        <v>0.80999632488055795</v>
      </c>
    </row>
    <row r="40" spans="1:5" ht="15" thickBot="1" x14ac:dyDescent="0.35">
      <c r="A40" s="1" t="s">
        <v>58</v>
      </c>
      <c r="B40" s="5">
        <v>0.943403160602719</v>
      </c>
    </row>
    <row r="41" spans="1:5" ht="15" thickBot="1" x14ac:dyDescent="0.35">
      <c r="A41" s="1" t="s">
        <v>57</v>
      </c>
      <c r="B41" s="5">
        <v>0.934582873943403</v>
      </c>
    </row>
    <row r="42" spans="1:5" ht="15" thickBot="1" x14ac:dyDescent="0.35"/>
    <row r="43" spans="1:5" ht="15" thickBot="1" x14ac:dyDescent="0.35">
      <c r="B43" s="1"/>
    </row>
  </sheetData>
  <mergeCells count="20">
    <mergeCell ref="A35:A36"/>
    <mergeCell ref="B35:B36"/>
    <mergeCell ref="AC25:AK25"/>
    <mergeCell ref="AB25:AB26"/>
    <mergeCell ref="A19:A20"/>
    <mergeCell ref="B19:B20"/>
    <mergeCell ref="D19:D20"/>
    <mergeCell ref="E19:E20"/>
    <mergeCell ref="A27:A28"/>
    <mergeCell ref="B27:B28"/>
    <mergeCell ref="D27:D28"/>
    <mergeCell ref="E27:E28"/>
    <mergeCell ref="A3:A4"/>
    <mergeCell ref="B3:B4"/>
    <mergeCell ref="D3:D4"/>
    <mergeCell ref="E3:E4"/>
    <mergeCell ref="A11:A12"/>
    <mergeCell ref="B11:B12"/>
    <mergeCell ref="D11:D12"/>
    <mergeCell ref="E11:E12"/>
  </mergeCells>
  <pageMargins left="0.511811024" right="0.511811024" top="0.78740157499999996" bottom="0.78740157499999996" header="0.31496062000000002" footer="0.31496062000000002"/>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05047-B489-4C68-9F0C-0CE8B6CE03BE}">
  <dimension ref="A3:AB74"/>
  <sheetViews>
    <sheetView topLeftCell="A34" workbookViewId="0">
      <selection activeCell="B68" sqref="B68:L74"/>
    </sheetView>
  </sheetViews>
  <sheetFormatPr defaultRowHeight="14.4" x14ac:dyDescent="0.3"/>
  <cols>
    <col min="2" max="2" width="40.88671875" bestFit="1" customWidth="1"/>
    <col min="3" max="3" width="12.21875" bestFit="1" customWidth="1"/>
  </cols>
  <sheetData>
    <row r="3" spans="2:12" ht="15" thickBot="1" x14ac:dyDescent="0.35"/>
    <row r="4" spans="2:12" ht="15" thickBot="1" x14ac:dyDescent="0.35">
      <c r="B4" s="23" t="s">
        <v>0</v>
      </c>
      <c r="C4" s="23" t="s">
        <v>10</v>
      </c>
      <c r="D4" s="24" t="s">
        <v>38</v>
      </c>
      <c r="E4" s="24"/>
      <c r="F4" s="24"/>
      <c r="G4" s="24"/>
      <c r="H4" s="24"/>
      <c r="I4" s="24"/>
      <c r="J4" s="24"/>
      <c r="K4" s="24"/>
      <c r="L4" s="24"/>
    </row>
    <row r="5" spans="2:12" ht="15" thickBot="1" x14ac:dyDescent="0.35">
      <c r="B5" s="23"/>
      <c r="C5" s="23"/>
      <c r="D5" s="2">
        <v>1</v>
      </c>
      <c r="E5" s="2">
        <v>2</v>
      </c>
      <c r="F5" s="2">
        <v>3</v>
      </c>
      <c r="G5" s="2">
        <v>4</v>
      </c>
      <c r="H5" s="2">
        <v>5</v>
      </c>
      <c r="I5" s="2">
        <v>6</v>
      </c>
      <c r="J5" s="2">
        <v>7</v>
      </c>
      <c r="K5" s="2">
        <v>8</v>
      </c>
      <c r="L5" s="2">
        <v>9</v>
      </c>
    </row>
    <row r="6" spans="2:12" ht="15" thickBot="1" x14ac:dyDescent="0.35">
      <c r="B6" s="1" t="s">
        <v>1</v>
      </c>
      <c r="C6" s="1">
        <v>0.91216464535097297</v>
      </c>
      <c r="D6" s="1">
        <v>0.93181800000000004</v>
      </c>
      <c r="E6" s="1">
        <v>0.95722399999999996</v>
      </c>
      <c r="F6" s="1">
        <v>0.94880100000000001</v>
      </c>
      <c r="G6" s="1">
        <v>0.76698999999999995</v>
      </c>
      <c r="H6" s="1">
        <v>0.30769200000000002</v>
      </c>
      <c r="I6" s="1">
        <v>0.68435000000000001</v>
      </c>
      <c r="J6" s="1">
        <v>0.93939399999999995</v>
      </c>
      <c r="K6" s="1">
        <v>0.92020204000000005</v>
      </c>
      <c r="L6" s="1">
        <v>0.88247399999999998</v>
      </c>
    </row>
    <row r="7" spans="2:12" ht="15" thickBot="1" x14ac:dyDescent="0.35">
      <c r="B7" s="1" t="s">
        <v>2</v>
      </c>
      <c r="C7">
        <v>0.92613009922822398</v>
      </c>
      <c r="D7" s="1">
        <v>0.93601000000000001</v>
      </c>
      <c r="E7" s="1">
        <v>0.95961200000000002</v>
      </c>
      <c r="F7" s="1">
        <v>0.95874300000000001</v>
      </c>
      <c r="G7" s="1">
        <v>0.83760699999999999</v>
      </c>
      <c r="H7" s="1">
        <v>0.30769200000000002</v>
      </c>
      <c r="I7" s="1">
        <v>0.76</v>
      </c>
      <c r="J7" s="1">
        <v>0.93877600000000005</v>
      </c>
      <c r="K7" s="1">
        <v>0.91736899999999999</v>
      </c>
      <c r="L7" s="1">
        <v>0.90688299999999999</v>
      </c>
    </row>
    <row r="8" spans="2:12" ht="15" thickBot="1" x14ac:dyDescent="0.35">
      <c r="B8" s="1" t="s">
        <v>3</v>
      </c>
      <c r="C8" s="1">
        <v>0.93054024255788303</v>
      </c>
      <c r="D8" s="1">
        <v>0.94147599999999998</v>
      </c>
      <c r="E8" s="1">
        <v>0.95896999999999999</v>
      </c>
      <c r="F8" s="1">
        <v>0.96945599999999998</v>
      </c>
      <c r="G8" s="1">
        <v>0.851406</v>
      </c>
      <c r="H8" s="1">
        <v>0.30769200000000002</v>
      </c>
      <c r="I8" s="1">
        <v>0.76780199999999998</v>
      </c>
      <c r="J8" s="1">
        <v>0.94359000000000004</v>
      </c>
      <c r="K8" s="1">
        <v>0.91122300000000001</v>
      </c>
      <c r="L8" s="1">
        <v>0.90566000000000002</v>
      </c>
    </row>
    <row r="9" spans="2:12" ht="15" thickBot="1" x14ac:dyDescent="0.35">
      <c r="B9" s="1" t="s">
        <v>4</v>
      </c>
      <c r="C9" s="1">
        <v>0.93127526644615899</v>
      </c>
      <c r="D9" s="1">
        <v>0.94437300000000002</v>
      </c>
      <c r="E9" s="1">
        <v>0.95883799999999997</v>
      </c>
      <c r="F9" s="1">
        <v>0.97421999999999997</v>
      </c>
      <c r="G9" s="1">
        <v>0.80733900000000003</v>
      </c>
      <c r="H9" s="1">
        <v>0.30769200000000002</v>
      </c>
      <c r="I9" s="1">
        <v>0.78461499999999995</v>
      </c>
      <c r="J9" s="1">
        <v>0.93877600000000005</v>
      </c>
      <c r="K9" s="1">
        <v>0.91900800000000005</v>
      </c>
      <c r="L9" s="1">
        <v>0.91385799999999995</v>
      </c>
    </row>
    <row r="10" spans="2:12" ht="15" thickBot="1" x14ac:dyDescent="0.35">
      <c r="B10" s="1" t="s">
        <v>5</v>
      </c>
      <c r="C10" s="1">
        <v>0.93237780227857403</v>
      </c>
      <c r="D10" s="1">
        <v>0.93568700000000005</v>
      </c>
      <c r="E10" s="1">
        <v>0.96110200000000001</v>
      </c>
      <c r="F10" s="1">
        <v>0.965063</v>
      </c>
      <c r="G10" s="1">
        <v>0.82568799999999998</v>
      </c>
      <c r="H10" s="1">
        <v>0.30769200000000002</v>
      </c>
      <c r="I10" s="1">
        <v>0.80769199999999997</v>
      </c>
      <c r="J10" s="1">
        <v>0.93939399999999995</v>
      </c>
      <c r="K10" s="1">
        <v>0.91611069999999994</v>
      </c>
      <c r="L10" s="1">
        <v>0.92730800000000002</v>
      </c>
    </row>
    <row r="11" spans="2:12" ht="15" thickBot="1" x14ac:dyDescent="0.35"/>
    <row r="12" spans="2:12" ht="15" thickBot="1" x14ac:dyDescent="0.35">
      <c r="B12" s="23" t="s">
        <v>0</v>
      </c>
      <c r="C12" s="23" t="s">
        <v>10</v>
      </c>
      <c r="D12" s="24" t="s">
        <v>37</v>
      </c>
      <c r="E12" s="24"/>
      <c r="F12" s="24"/>
      <c r="G12" s="24"/>
      <c r="H12" s="24"/>
      <c r="I12" s="24"/>
      <c r="J12" s="24"/>
      <c r="K12" s="24"/>
      <c r="L12" s="24"/>
    </row>
    <row r="13" spans="2:12" ht="15" thickBot="1" x14ac:dyDescent="0.35">
      <c r="B13" s="23"/>
      <c r="C13" s="23"/>
      <c r="D13" s="2">
        <v>1</v>
      </c>
      <c r="E13" s="2">
        <v>2</v>
      </c>
      <c r="F13" s="2">
        <v>3</v>
      </c>
      <c r="G13" s="2">
        <v>4</v>
      </c>
      <c r="H13" s="2">
        <v>5</v>
      </c>
      <c r="I13" s="2">
        <v>6</v>
      </c>
      <c r="J13" s="2">
        <v>7</v>
      </c>
      <c r="K13" s="2">
        <v>8</v>
      </c>
      <c r="L13" s="2">
        <v>9</v>
      </c>
    </row>
    <row r="14" spans="2:12" ht="15" thickBot="1" x14ac:dyDescent="0.35">
      <c r="B14" s="1" t="s">
        <v>11</v>
      </c>
      <c r="C14" s="1">
        <v>0.92907019478133002</v>
      </c>
      <c r="D14" s="1">
        <v>0.92838200000000004</v>
      </c>
      <c r="E14" s="1">
        <v>0.95916699999999999</v>
      </c>
      <c r="F14" s="1">
        <v>0.964333</v>
      </c>
      <c r="G14" s="1">
        <v>0.86178900000000003</v>
      </c>
      <c r="H14" s="1">
        <v>0.30769200000000002</v>
      </c>
      <c r="I14" s="1">
        <v>0.77647100000000002</v>
      </c>
      <c r="J14" s="1">
        <v>0.94059400000000004</v>
      </c>
      <c r="K14" s="1">
        <v>0.90701500000000002</v>
      </c>
      <c r="L14" s="1">
        <v>0.92367900000000003</v>
      </c>
    </row>
    <row r="15" spans="2:12" ht="15" thickBot="1" x14ac:dyDescent="0.35">
      <c r="B15" s="1" t="s">
        <v>12</v>
      </c>
      <c r="C15">
        <v>0.93384785005512605</v>
      </c>
      <c r="D15" s="1">
        <v>0.943299</v>
      </c>
      <c r="E15" s="1">
        <v>0.96332499999999999</v>
      </c>
      <c r="F15" s="1">
        <v>0.96761399999999997</v>
      </c>
      <c r="G15" s="1">
        <v>0.826291</v>
      </c>
      <c r="H15" s="1">
        <v>0.90769200000000005</v>
      </c>
      <c r="I15" s="1">
        <v>0.80310899999999996</v>
      </c>
      <c r="J15" s="1">
        <v>0.94416199999999995</v>
      </c>
      <c r="K15" s="1">
        <v>0.91447400000000001</v>
      </c>
      <c r="L15" s="1">
        <v>0.92730800000000002</v>
      </c>
    </row>
    <row r="16" spans="2:12" ht="15" thickBot="1" x14ac:dyDescent="0.35">
      <c r="B16" s="1" t="s">
        <v>13</v>
      </c>
      <c r="C16" s="1">
        <v>0.934582873943403</v>
      </c>
      <c r="D16" s="1">
        <v>0.94364400000000004</v>
      </c>
      <c r="E16" s="1">
        <v>0.96122799999999997</v>
      </c>
      <c r="F16" s="1">
        <v>0.966337</v>
      </c>
      <c r="G16" s="1">
        <v>0.88209599999999999</v>
      </c>
      <c r="H16" s="1">
        <v>0.30769200000000002</v>
      </c>
      <c r="I16" s="1">
        <v>0.80473399999999995</v>
      </c>
      <c r="J16" s="1">
        <v>0.94949499999999998</v>
      </c>
      <c r="K16" s="1">
        <v>0.91056899999999996</v>
      </c>
      <c r="L16" s="1">
        <v>0.91181999999999996</v>
      </c>
    </row>
    <row r="17" spans="2:14" ht="15" thickBot="1" x14ac:dyDescent="0.35">
      <c r="B17" s="1" t="s">
        <v>14</v>
      </c>
      <c r="C17" s="1">
        <v>0.92466005145167196</v>
      </c>
      <c r="D17" s="1">
        <v>0.94208499999999995</v>
      </c>
      <c r="E17" s="1">
        <v>0.95954700000000004</v>
      </c>
      <c r="F17" s="1">
        <v>0.94634799999999997</v>
      </c>
      <c r="G17" s="1">
        <v>0.81900479999999998</v>
      </c>
      <c r="H17" s="1">
        <v>0.30769200000000002</v>
      </c>
      <c r="I17" s="1">
        <v>0.74626899999999996</v>
      </c>
      <c r="J17" s="1">
        <v>0.94949499999999998</v>
      </c>
      <c r="K17" s="1">
        <v>0.91570200000000002</v>
      </c>
      <c r="L17" s="1">
        <v>0.92514399999999997</v>
      </c>
    </row>
    <row r="18" spans="2:14" ht="15" thickBot="1" x14ac:dyDescent="0.35">
      <c r="B18" s="1" t="s">
        <v>15</v>
      </c>
      <c r="C18" s="1">
        <v>0.93899301727306095</v>
      </c>
      <c r="D18" s="1">
        <v>0.93814399999999998</v>
      </c>
      <c r="E18" s="1">
        <v>0.96590900000000002</v>
      </c>
      <c r="F18" s="1">
        <v>0.97852300000000003</v>
      </c>
      <c r="G18" s="1">
        <v>0.82464499999999996</v>
      </c>
      <c r="H18" s="1">
        <v>0.30769200000000002</v>
      </c>
      <c r="I18" s="1">
        <v>0.82597399999999999</v>
      </c>
      <c r="J18" s="1">
        <v>0.94059400000000004</v>
      </c>
      <c r="K18" s="1">
        <v>0.92079200000000005</v>
      </c>
      <c r="L18" s="1">
        <v>0.92979100000000003</v>
      </c>
    </row>
    <row r="19" spans="2:14" ht="15" thickBot="1" x14ac:dyDescent="0.35"/>
    <row r="20" spans="2:14" ht="15" thickBot="1" x14ac:dyDescent="0.35">
      <c r="B20" s="23" t="s">
        <v>0</v>
      </c>
      <c r="C20" s="23" t="s">
        <v>10</v>
      </c>
      <c r="D20" s="24" t="s">
        <v>36</v>
      </c>
      <c r="E20" s="24"/>
      <c r="F20" s="24"/>
      <c r="G20" s="24"/>
      <c r="H20" s="24"/>
      <c r="I20" s="24"/>
      <c r="J20" s="24"/>
      <c r="K20" s="24"/>
      <c r="L20" s="24"/>
    </row>
    <row r="21" spans="2:14" ht="15" thickBot="1" x14ac:dyDescent="0.35">
      <c r="B21" s="23"/>
      <c r="C21" s="23"/>
      <c r="D21" s="2">
        <v>1</v>
      </c>
      <c r="E21" s="2">
        <v>2</v>
      </c>
      <c r="F21" s="2">
        <v>3</v>
      </c>
      <c r="G21" s="2">
        <v>4</v>
      </c>
      <c r="H21" s="2">
        <v>5</v>
      </c>
      <c r="I21" s="2">
        <v>6</v>
      </c>
      <c r="J21" s="2">
        <v>7</v>
      </c>
      <c r="K21" s="2">
        <v>8</v>
      </c>
      <c r="L21" s="2">
        <v>9</v>
      </c>
    </row>
    <row r="22" spans="2:14" ht="15" thickBot="1" x14ac:dyDescent="0.35">
      <c r="B22" s="1" t="s">
        <v>17</v>
      </c>
      <c r="C22" s="1">
        <v>0.93348033811098796</v>
      </c>
      <c r="D22" s="1">
        <v>0.949936</v>
      </c>
      <c r="E22" s="1">
        <v>0.96779400000000004</v>
      </c>
      <c r="F22" s="1">
        <v>0.96047400000000005</v>
      </c>
      <c r="G22" s="1">
        <v>0.84821400000000002</v>
      </c>
      <c r="H22" s="1">
        <v>0.30769200000000002</v>
      </c>
      <c r="I22" s="1">
        <v>0.78753499999999999</v>
      </c>
      <c r="J22" s="1">
        <v>0.93877600000000005</v>
      </c>
      <c r="K22" s="1">
        <v>0.92105300000000001</v>
      </c>
      <c r="L22" s="1">
        <v>0.91159100000000004</v>
      </c>
    </row>
    <row r="23" spans="2:14" ht="15" thickBot="1" x14ac:dyDescent="0.35">
      <c r="B23" s="1" t="s">
        <v>18</v>
      </c>
      <c r="C23">
        <v>0.91436971701580305</v>
      </c>
      <c r="D23" s="1">
        <v>0.90555600000000003</v>
      </c>
      <c r="E23" s="1">
        <v>0.95779199999999998</v>
      </c>
      <c r="F23" s="1">
        <v>0.96115899999999999</v>
      </c>
      <c r="G23" s="1">
        <v>0.84403700000000004</v>
      </c>
      <c r="H23" s="1">
        <v>0.16666700000000001</v>
      </c>
      <c r="I23" s="1">
        <v>0.745</v>
      </c>
      <c r="J23" s="1">
        <v>0.93877600000000005</v>
      </c>
      <c r="K23" s="1">
        <v>0.87217999999999996</v>
      </c>
      <c r="L23" s="1">
        <v>0.90833299999999995</v>
      </c>
    </row>
    <row r="24" spans="2:14" ht="15" thickBot="1" x14ac:dyDescent="0.35">
      <c r="B24" s="1" t="s">
        <v>19</v>
      </c>
      <c r="C24" s="1">
        <v>0.91106210951855904</v>
      </c>
      <c r="D24" s="1">
        <v>0.944801</v>
      </c>
      <c r="E24" s="1">
        <v>0.96501199999999998</v>
      </c>
      <c r="F24" s="1">
        <v>0.92441899999999999</v>
      </c>
      <c r="G24" s="1">
        <v>0.86956500000000003</v>
      </c>
      <c r="H24" s="1">
        <v>0.26666699999999999</v>
      </c>
      <c r="I24" s="1">
        <v>0.69105700000000003</v>
      </c>
      <c r="J24" s="1">
        <v>0.93939399999999995</v>
      </c>
      <c r="K24" s="1">
        <v>0.90791599999999995</v>
      </c>
      <c r="L24" s="1">
        <v>0.93650800000000001</v>
      </c>
    </row>
    <row r="25" spans="2:14" ht="15" thickBot="1" x14ac:dyDescent="0.35">
      <c r="B25" s="1" t="s">
        <v>20</v>
      </c>
      <c r="C25" s="1">
        <v>0.93862550532892297</v>
      </c>
      <c r="D25" s="1">
        <v>0.93991999999999998</v>
      </c>
      <c r="E25" s="1">
        <v>0.96562700000000001</v>
      </c>
      <c r="F25" s="1">
        <v>0.97658900000000004</v>
      </c>
      <c r="G25" s="1">
        <v>0.89830500000000002</v>
      </c>
      <c r="H25" s="1">
        <v>0.28571400000000002</v>
      </c>
      <c r="I25" s="1">
        <v>0.81578899999999999</v>
      </c>
      <c r="J25" s="1">
        <v>0.94359000000000004</v>
      </c>
      <c r="K25" s="1">
        <v>0.91222599999999998</v>
      </c>
      <c r="L25" s="1">
        <v>0.91735500000000003</v>
      </c>
    </row>
    <row r="26" spans="2:14" ht="15" thickBot="1" x14ac:dyDescent="0.35">
      <c r="B26" s="1" t="s">
        <v>16</v>
      </c>
      <c r="C26" s="1">
        <v>0.93164277839029697</v>
      </c>
      <c r="D26" s="1">
        <v>0.94267500000000004</v>
      </c>
      <c r="E26" s="1">
        <v>0.97170599999999996</v>
      </c>
      <c r="F26" s="1">
        <v>0.94935099999999994</v>
      </c>
      <c r="G26" s="1">
        <v>0.83333299999999999</v>
      </c>
      <c r="H26" s="1">
        <v>0.352941</v>
      </c>
      <c r="I26" s="1">
        <v>0.76608200000000004</v>
      </c>
      <c r="J26" s="1">
        <v>0.93532300000000002</v>
      </c>
      <c r="K26" s="1">
        <v>0.92821399999999998</v>
      </c>
      <c r="L26" s="1">
        <v>0.94117600000000001</v>
      </c>
    </row>
    <row r="27" spans="2:14" ht="15" thickBot="1" x14ac:dyDescent="0.35"/>
    <row r="28" spans="2:14" ht="15" thickBot="1" x14ac:dyDescent="0.35">
      <c r="B28" s="23" t="s">
        <v>0</v>
      </c>
      <c r="C28" s="23" t="s">
        <v>10</v>
      </c>
      <c r="D28" s="24" t="s">
        <v>35</v>
      </c>
      <c r="E28" s="24"/>
      <c r="F28" s="24"/>
      <c r="G28" s="24"/>
      <c r="H28" s="24"/>
      <c r="I28" s="24"/>
      <c r="J28" s="24"/>
      <c r="K28" s="24"/>
      <c r="L28" s="24"/>
    </row>
    <row r="29" spans="2:14" ht="15" thickBot="1" x14ac:dyDescent="0.35">
      <c r="B29" s="23"/>
      <c r="C29" s="23"/>
      <c r="D29" s="2">
        <v>1</v>
      </c>
      <c r="E29" s="2">
        <v>2</v>
      </c>
      <c r="F29" s="2">
        <v>3</v>
      </c>
      <c r="G29" s="2">
        <v>4</v>
      </c>
      <c r="H29" s="2">
        <v>5</v>
      </c>
      <c r="I29" s="2">
        <v>6</v>
      </c>
      <c r="J29" s="2">
        <v>7</v>
      </c>
      <c r="K29" s="2">
        <v>8</v>
      </c>
      <c r="L29" s="2">
        <v>9</v>
      </c>
      <c r="N29" t="s">
        <v>92</v>
      </c>
    </row>
    <row r="30" spans="2:14" ht="15" thickBot="1" x14ac:dyDescent="0.35">
      <c r="B30" s="1" t="s">
        <v>23</v>
      </c>
      <c r="C30" s="1">
        <v>0.92686512311650104</v>
      </c>
      <c r="D30" s="1">
        <v>0.95176000000000005</v>
      </c>
      <c r="E30" s="1">
        <v>0.96141500000000002</v>
      </c>
      <c r="F30" s="1">
        <v>0.94928500000000005</v>
      </c>
      <c r="G30" s="1">
        <v>0.875</v>
      </c>
      <c r="H30" s="1">
        <v>0.16666700000000001</v>
      </c>
      <c r="I30" s="1">
        <v>0.72131100000000004</v>
      </c>
      <c r="J30" s="1">
        <v>0.93939399999999995</v>
      </c>
      <c r="K30" s="1">
        <v>0.91585799999999995</v>
      </c>
      <c r="L30" s="1">
        <v>0.91153799999999996</v>
      </c>
    </row>
    <row r="31" spans="2:14" ht="15" thickBot="1" x14ac:dyDescent="0.35">
      <c r="B31" s="1" t="s">
        <v>24</v>
      </c>
      <c r="C31">
        <v>0.93201029033443505</v>
      </c>
      <c r="D31" s="1">
        <v>0.94573600000000002</v>
      </c>
      <c r="E31" s="1">
        <v>0.96479999999999999</v>
      </c>
      <c r="F31" s="1">
        <v>0.95107600000000003</v>
      </c>
      <c r="G31" s="1">
        <v>0.85836900000000005</v>
      </c>
      <c r="H31" s="1">
        <v>0.47058800000000001</v>
      </c>
      <c r="I31" s="1">
        <v>0.77575799999999995</v>
      </c>
      <c r="J31" s="1">
        <v>0.99412</v>
      </c>
      <c r="K31" s="1">
        <v>0.98346199999999995</v>
      </c>
      <c r="L31" s="1">
        <v>0.98824000000000001</v>
      </c>
    </row>
    <row r="32" spans="2:14" ht="15" thickBot="1" x14ac:dyDescent="0.35">
      <c r="B32" s="1" t="s">
        <v>25</v>
      </c>
      <c r="C32" s="1">
        <v>0.93862550532892297</v>
      </c>
      <c r="D32" s="1">
        <v>0.95979199999999998</v>
      </c>
      <c r="E32" s="1">
        <v>0.96661399999999997</v>
      </c>
      <c r="F32" s="1">
        <v>0.95356399999999997</v>
      </c>
      <c r="G32" s="1">
        <v>0.84716199999999997</v>
      </c>
      <c r="H32" s="1">
        <v>0.375</v>
      </c>
      <c r="I32" s="1">
        <v>0.798817</v>
      </c>
      <c r="J32" s="1">
        <v>0.95522399999999996</v>
      </c>
      <c r="K32" s="1">
        <v>0.93288599999999999</v>
      </c>
      <c r="L32" s="1">
        <v>0.94444399999999995</v>
      </c>
    </row>
    <row r="33" spans="2:28" ht="15" thickBot="1" x14ac:dyDescent="0.35">
      <c r="B33" s="1" t="s">
        <v>26</v>
      </c>
      <c r="C33" s="1">
        <v>0.92943770672546799</v>
      </c>
      <c r="D33" s="1">
        <v>0.91780799999999996</v>
      </c>
      <c r="E33" s="1">
        <v>0.93496599999999996</v>
      </c>
      <c r="F33" s="1">
        <v>0.964333</v>
      </c>
      <c r="G33" s="1">
        <v>0.86554600000000004</v>
      </c>
      <c r="H33" s="1">
        <v>0.30769200000000002</v>
      </c>
      <c r="I33" s="1">
        <v>0.81142899999999996</v>
      </c>
      <c r="J33" s="1">
        <v>0.94898000000000005</v>
      </c>
      <c r="K33" s="1">
        <v>0.93266000000000004</v>
      </c>
      <c r="L33" s="1">
        <v>0.94399999999999995</v>
      </c>
    </row>
    <row r="34" spans="2:28" ht="15" thickBot="1" x14ac:dyDescent="0.35">
      <c r="B34" s="1" t="s">
        <v>27</v>
      </c>
      <c r="C34" s="1">
        <v>0.93715545755236995</v>
      </c>
      <c r="D34" s="1">
        <v>0.93548399999999998</v>
      </c>
      <c r="E34" s="1">
        <v>0.95372500000000004</v>
      </c>
      <c r="F34" s="1">
        <v>0.96237600000000001</v>
      </c>
      <c r="G34" s="1">
        <v>0.88796699999999995</v>
      </c>
      <c r="H34" s="1">
        <v>0.30769200000000002</v>
      </c>
      <c r="I34" s="1">
        <v>0.80588199999999999</v>
      </c>
      <c r="J34" s="1">
        <v>0.936585</v>
      </c>
      <c r="K34" s="1">
        <v>0.93823000000000001</v>
      </c>
      <c r="L34" s="1">
        <v>0.94901999999999997</v>
      </c>
    </row>
    <row r="35" spans="2:28" ht="15" thickBot="1" x14ac:dyDescent="0.35"/>
    <row r="36" spans="2:28" ht="15" thickBot="1" x14ac:dyDescent="0.35">
      <c r="B36" s="23" t="s">
        <v>0</v>
      </c>
      <c r="C36" s="23" t="s">
        <v>10</v>
      </c>
      <c r="D36" s="24" t="s">
        <v>34</v>
      </c>
      <c r="E36" s="24"/>
      <c r="F36" s="24"/>
      <c r="G36" s="24"/>
      <c r="H36" s="24"/>
      <c r="I36" s="24"/>
      <c r="J36" s="24"/>
      <c r="K36" s="24"/>
      <c r="L36" s="24"/>
    </row>
    <row r="37" spans="2:28" ht="15" thickBot="1" x14ac:dyDescent="0.35">
      <c r="B37" s="23"/>
      <c r="C37" s="23"/>
      <c r="D37" s="2">
        <v>1</v>
      </c>
      <c r="E37" s="2">
        <v>2</v>
      </c>
      <c r="F37" s="2">
        <v>3</v>
      </c>
      <c r="G37" s="2">
        <v>4</v>
      </c>
      <c r="H37" s="2">
        <v>5</v>
      </c>
      <c r="I37" s="2">
        <v>6</v>
      </c>
      <c r="J37" s="2">
        <v>7</v>
      </c>
      <c r="K37" s="2">
        <v>8</v>
      </c>
      <c r="L37" s="2">
        <v>9</v>
      </c>
    </row>
    <row r="38" spans="2:28" ht="15" thickBot="1" x14ac:dyDescent="0.35">
      <c r="B38" s="1" t="s">
        <v>28</v>
      </c>
      <c r="C38" s="1">
        <v>0.93899301727306095</v>
      </c>
      <c r="D38" s="1">
        <v>0.94640500000000005</v>
      </c>
      <c r="E38" s="1">
        <v>0.95883799999999997</v>
      </c>
      <c r="F38" s="1">
        <v>0.97730300000000003</v>
      </c>
      <c r="G38" s="1">
        <v>0.875</v>
      </c>
      <c r="H38" s="1">
        <v>0.13333300000000001</v>
      </c>
      <c r="I38" s="1">
        <v>0.84182299999999999</v>
      </c>
      <c r="J38" s="1">
        <v>0.92857100000000004</v>
      </c>
      <c r="K38" s="1">
        <v>0.910277</v>
      </c>
      <c r="L38" s="1">
        <v>0.93041700000000005</v>
      </c>
    </row>
    <row r="39" spans="2:28" ht="15" thickBot="1" x14ac:dyDescent="0.35">
      <c r="B39" s="1" t="s">
        <v>29</v>
      </c>
      <c r="C39">
        <v>0.90665196618890098</v>
      </c>
      <c r="D39" s="1">
        <v>0.87428600000000001</v>
      </c>
      <c r="E39" s="1">
        <v>0.95993499999999998</v>
      </c>
      <c r="F39" s="1">
        <v>0.95561399999999996</v>
      </c>
      <c r="G39" s="1">
        <v>0.87288100000000002</v>
      </c>
      <c r="H39" s="1">
        <v>0.42857099999999998</v>
      </c>
      <c r="I39" s="1">
        <v>0.70341200000000004</v>
      </c>
      <c r="J39" s="1">
        <v>0.992282</v>
      </c>
      <c r="K39" s="1">
        <v>0.96618899999999996</v>
      </c>
      <c r="L39" s="1">
        <v>0.98566699999999996</v>
      </c>
    </row>
    <row r="40" spans="2:28" ht="15" thickBot="1" x14ac:dyDescent="0.35">
      <c r="B40" s="1" t="s">
        <v>30</v>
      </c>
      <c r="C40" s="1">
        <v>0.94891583976479199</v>
      </c>
      <c r="D40" s="1">
        <v>0.950318</v>
      </c>
      <c r="E40" s="1">
        <v>0.96945300000000001</v>
      </c>
      <c r="F40" s="1">
        <v>0.98513499999999998</v>
      </c>
      <c r="G40" s="1">
        <v>0.90456400000000003</v>
      </c>
      <c r="H40" s="1">
        <v>0.461538</v>
      </c>
      <c r="I40" s="1">
        <v>0.85795500000000002</v>
      </c>
      <c r="J40" s="1">
        <v>0.94359000000000004</v>
      </c>
      <c r="K40" s="1">
        <v>0.92231399999999997</v>
      </c>
      <c r="L40" s="1">
        <v>0.93385200000000002</v>
      </c>
    </row>
    <row r="41" spans="2:28" ht="15" thickBot="1" x14ac:dyDescent="0.35">
      <c r="B41" s="1" t="s">
        <v>31</v>
      </c>
      <c r="C41" s="1">
        <v>0.92943770672546799</v>
      </c>
      <c r="D41" s="1">
        <v>0.94901999999999997</v>
      </c>
      <c r="E41" s="1">
        <v>0.968472</v>
      </c>
      <c r="F41" s="1">
        <v>0.943299</v>
      </c>
      <c r="G41" s="1">
        <v>0.82203400000000004</v>
      </c>
      <c r="H41" s="1">
        <v>0.4</v>
      </c>
      <c r="I41" s="1">
        <v>0.74233099999999996</v>
      </c>
      <c r="J41" s="1">
        <v>0.94527399999999995</v>
      </c>
      <c r="K41" s="1">
        <v>0.93289699999999998</v>
      </c>
      <c r="L41" s="1">
        <v>0.93787600000000004</v>
      </c>
    </row>
    <row r="42" spans="2:28" ht="15" thickBot="1" x14ac:dyDescent="0.35">
      <c r="B42" s="1" t="s">
        <v>32</v>
      </c>
      <c r="C42" s="1">
        <v>0.93017273061374395</v>
      </c>
      <c r="D42" s="1">
        <v>0.94967699999999999</v>
      </c>
      <c r="E42" s="1">
        <v>0.967638</v>
      </c>
      <c r="F42" s="1">
        <v>0.95182299999999997</v>
      </c>
      <c r="G42" s="1">
        <v>0.85046699999999997</v>
      </c>
      <c r="H42" s="1">
        <v>0.28571400000000002</v>
      </c>
      <c r="I42" s="1">
        <v>0.726688</v>
      </c>
      <c r="J42" s="1">
        <v>0.94117600000000001</v>
      </c>
      <c r="K42" s="1">
        <v>0.93442599999999998</v>
      </c>
      <c r="L42" s="1">
        <v>0.911439</v>
      </c>
    </row>
    <row r="43" spans="2:28" ht="15" thickBot="1" x14ac:dyDescent="0.35"/>
    <row r="44" spans="2:28" ht="15" thickBot="1" x14ac:dyDescent="0.35">
      <c r="B44" s="23" t="s">
        <v>0</v>
      </c>
      <c r="C44" s="23" t="s">
        <v>10</v>
      </c>
      <c r="D44" s="24" t="s">
        <v>33</v>
      </c>
      <c r="E44" s="24"/>
      <c r="F44" s="24"/>
      <c r="G44" s="24"/>
      <c r="H44" s="24"/>
      <c r="I44" s="24"/>
      <c r="J44" s="24"/>
      <c r="K44" s="24"/>
      <c r="L44" s="24"/>
    </row>
    <row r="45" spans="2:28" ht="15" thickBot="1" x14ac:dyDescent="0.35">
      <c r="B45" s="23"/>
      <c r="C45" s="23"/>
      <c r="D45" s="2">
        <v>1</v>
      </c>
      <c r="E45" s="2">
        <v>2</v>
      </c>
      <c r="F45" s="2">
        <v>3</v>
      </c>
      <c r="G45" s="2">
        <v>4</v>
      </c>
      <c r="H45" s="2">
        <v>5</v>
      </c>
      <c r="I45" s="2">
        <v>6</v>
      </c>
      <c r="J45" s="2">
        <v>7</v>
      </c>
      <c r="K45" s="2">
        <v>8</v>
      </c>
      <c r="L45" s="2">
        <v>9</v>
      </c>
      <c r="M45" t="s">
        <v>89</v>
      </c>
      <c r="N45" t="s">
        <v>90</v>
      </c>
    </row>
    <row r="46" spans="2:28" ht="15" thickBot="1" x14ac:dyDescent="0.35">
      <c r="B46" s="1" t="s">
        <v>42</v>
      </c>
      <c r="C46" s="1">
        <v>0.91179713340683499</v>
      </c>
      <c r="D46" s="1">
        <v>0.94315199999999999</v>
      </c>
      <c r="E46" s="1">
        <v>0.95652199999999998</v>
      </c>
      <c r="F46" s="1">
        <v>0.93069299999999999</v>
      </c>
      <c r="G46" s="1">
        <v>0.86792499999999995</v>
      </c>
      <c r="H46" s="1">
        <v>0.16666700000000001</v>
      </c>
      <c r="I46" s="1">
        <v>0.71398700000000004</v>
      </c>
      <c r="J46" s="1">
        <v>0.92857100000000004</v>
      </c>
      <c r="K46" s="1">
        <v>0.91830100000000003</v>
      </c>
      <c r="L46" s="1">
        <v>0.91017999999999999</v>
      </c>
      <c r="M46">
        <f>VARA(D46:L46)</f>
        <v>6.4475654111861069E-2</v>
      </c>
      <c r="N46">
        <f>100*(D46*E46*F46*G46*H46*I46*J46*K46*L46)</f>
        <v>6.7302730347914048</v>
      </c>
      <c r="S46" s="5">
        <v>0.94315199999999999</v>
      </c>
      <c r="T46" s="5">
        <v>0.95652199999999998</v>
      </c>
      <c r="U46" s="5">
        <v>0.93069299999999999</v>
      </c>
      <c r="V46" s="5">
        <v>0.86792499999999995</v>
      </c>
      <c r="W46" s="5">
        <v>0.16666700000000001</v>
      </c>
      <c r="X46" s="5">
        <v>0.71398700000000004</v>
      </c>
      <c r="Y46" s="5">
        <v>0.92857100000000004</v>
      </c>
      <c r="Z46" s="5">
        <v>0.91830100000000003</v>
      </c>
      <c r="AA46" s="5">
        <v>0.91017999999999999</v>
      </c>
      <c r="AB46" s="17" t="s">
        <v>91</v>
      </c>
    </row>
    <row r="47" spans="2:28" ht="15" thickBot="1" x14ac:dyDescent="0.35">
      <c r="B47" s="1" t="s">
        <v>43</v>
      </c>
      <c r="C47">
        <v>0.93495038588754098</v>
      </c>
      <c r="D47" s="1">
        <v>0.95412799999999998</v>
      </c>
      <c r="E47" s="1">
        <v>0.97110799999999997</v>
      </c>
      <c r="F47" s="1">
        <v>0.95064899999999997</v>
      </c>
      <c r="G47" s="1">
        <v>0.86343599999999998</v>
      </c>
      <c r="H47" s="1">
        <v>0.28571400000000002</v>
      </c>
      <c r="I47" s="1">
        <v>0.76737200000000005</v>
      </c>
      <c r="J47" s="1">
        <v>0.94898000000000005</v>
      </c>
      <c r="K47" s="1">
        <v>0.91734199999999999</v>
      </c>
      <c r="L47" s="1">
        <v>0.944882</v>
      </c>
    </row>
    <row r="48" spans="2:28" ht="15" thickBot="1" x14ac:dyDescent="0.35">
      <c r="B48" s="1" t="s">
        <v>44</v>
      </c>
      <c r="C48" s="1">
        <v>0.92282249173098096</v>
      </c>
      <c r="D48" s="1">
        <v>0.94399999999999995</v>
      </c>
      <c r="E48" s="1">
        <v>0.96141500000000002</v>
      </c>
      <c r="F48" s="1">
        <v>0.93682200000000004</v>
      </c>
      <c r="G48" s="1">
        <v>0.82949300000000004</v>
      </c>
      <c r="H48" s="1">
        <v>0.111111</v>
      </c>
      <c r="I48" s="1">
        <v>0.71565500000000004</v>
      </c>
      <c r="J48" s="1">
        <v>0.93137300000000001</v>
      </c>
      <c r="K48" s="1">
        <v>0.92857100000000004</v>
      </c>
      <c r="L48" s="1">
        <v>0.93957100000000005</v>
      </c>
    </row>
    <row r="49" spans="2:12" ht="15" thickBot="1" x14ac:dyDescent="0.35">
      <c r="B49" s="1" t="s">
        <v>45</v>
      </c>
      <c r="C49" s="1">
        <v>0.89378904814406401</v>
      </c>
      <c r="D49" s="1">
        <v>0.94888600000000001</v>
      </c>
      <c r="E49" s="1">
        <v>0.96248999999999996</v>
      </c>
      <c r="F49" s="1">
        <v>0.90988400000000003</v>
      </c>
      <c r="G49" s="1">
        <v>0.55664999999999998</v>
      </c>
      <c r="H49" s="1">
        <v>0.25</v>
      </c>
      <c r="I49" s="1">
        <v>0.77160499999999999</v>
      </c>
      <c r="J49" s="1">
        <v>0.96517399999999998</v>
      </c>
      <c r="K49" s="1">
        <v>0.92207799999999995</v>
      </c>
      <c r="L49" s="1">
        <v>0.90349100000000004</v>
      </c>
    </row>
    <row r="50" spans="2:12" ht="15" thickBot="1" x14ac:dyDescent="0.35">
      <c r="B50" s="1" t="s">
        <v>46</v>
      </c>
      <c r="C50" s="1">
        <v>0.94046306504961397</v>
      </c>
      <c r="D50" s="1">
        <v>0.94888600000000001</v>
      </c>
      <c r="E50" s="1">
        <v>0.95741299999999996</v>
      </c>
      <c r="F50" s="1">
        <v>0.96821199999999996</v>
      </c>
      <c r="G50" s="1">
        <v>0.86607100000000004</v>
      </c>
      <c r="H50" s="1">
        <v>0.60869600000000001</v>
      </c>
      <c r="I50" s="1">
        <v>0.83965000000000001</v>
      </c>
      <c r="J50" s="1">
        <v>0.959596</v>
      </c>
      <c r="K50" s="1">
        <v>0.91437800000000002</v>
      </c>
      <c r="L50" s="1">
        <v>0.94332000000000005</v>
      </c>
    </row>
    <row r="51" spans="2:12" ht="15" thickBot="1" x14ac:dyDescent="0.35"/>
    <row r="52" spans="2:12" ht="15" thickBot="1" x14ac:dyDescent="0.35">
      <c r="B52" s="23" t="s">
        <v>0</v>
      </c>
      <c r="C52" s="23" t="s">
        <v>10</v>
      </c>
      <c r="D52" s="24" t="s">
        <v>39</v>
      </c>
      <c r="E52" s="24"/>
      <c r="F52" s="24"/>
      <c r="G52" s="24"/>
      <c r="H52" s="24"/>
      <c r="I52" s="24"/>
      <c r="J52" s="24"/>
      <c r="K52" s="24"/>
      <c r="L52" s="24"/>
    </row>
    <row r="53" spans="2:12" ht="15" thickBot="1" x14ac:dyDescent="0.35">
      <c r="B53" s="23"/>
      <c r="C53" s="23"/>
      <c r="D53" s="2">
        <v>1</v>
      </c>
      <c r="E53" s="2">
        <v>2</v>
      </c>
      <c r="F53" s="2">
        <v>3</v>
      </c>
      <c r="G53" s="2">
        <v>4</v>
      </c>
      <c r="H53" s="2">
        <v>5</v>
      </c>
      <c r="I53" s="2">
        <v>6</v>
      </c>
      <c r="J53" s="2">
        <v>7</v>
      </c>
      <c r="K53" s="2">
        <v>8</v>
      </c>
      <c r="L53" s="2">
        <v>9</v>
      </c>
    </row>
    <row r="54" spans="2:12" ht="15" thickBot="1" x14ac:dyDescent="0.35">
      <c r="B54" s="1" t="s">
        <v>47</v>
      </c>
      <c r="C54" s="1">
        <v>0.936420433664094</v>
      </c>
      <c r="D54" s="1">
        <v>0.94010400000000005</v>
      </c>
      <c r="E54" s="1">
        <v>0.96057899999999996</v>
      </c>
      <c r="F54" s="1">
        <v>0.97986600000000001</v>
      </c>
      <c r="G54" s="1">
        <v>0.90983599999999998</v>
      </c>
      <c r="H54" s="1">
        <v>0.16666700000000001</v>
      </c>
      <c r="I54" s="1">
        <v>0.84971099999999999</v>
      </c>
      <c r="J54" s="1">
        <v>0.93401000000000001</v>
      </c>
      <c r="K54" s="1">
        <v>0.89030200000000004</v>
      </c>
      <c r="L54" s="1">
        <v>0.89278800000000003</v>
      </c>
    </row>
    <row r="55" spans="2:12" ht="15" thickBot="1" x14ac:dyDescent="0.35">
      <c r="B55" s="1" t="s">
        <v>48</v>
      </c>
      <c r="C55">
        <v>0.92502756339581005</v>
      </c>
      <c r="D55" s="1">
        <v>0.95150699999999999</v>
      </c>
      <c r="E55" s="1">
        <v>0.95853299999999997</v>
      </c>
      <c r="F55" s="1">
        <v>0.98305100000000001</v>
      </c>
      <c r="G55" s="1">
        <v>0.87826099999999996</v>
      </c>
      <c r="H55" s="1">
        <v>0.222222</v>
      </c>
      <c r="I55" s="1">
        <v>0.69811299999999998</v>
      </c>
      <c r="J55" s="1">
        <v>0.94</v>
      </c>
      <c r="K55" s="1">
        <v>0.90609600000000001</v>
      </c>
      <c r="L55" s="1">
        <v>0.84921999999999997</v>
      </c>
    </row>
    <row r="56" spans="2:12" ht="15" thickBot="1" x14ac:dyDescent="0.35">
      <c r="B56" s="1" t="s">
        <v>49</v>
      </c>
      <c r="C56" s="1">
        <v>0.91289966923925003</v>
      </c>
      <c r="D56" s="1">
        <v>0.95719799999999999</v>
      </c>
      <c r="E56" s="1">
        <v>0.96451600000000004</v>
      </c>
      <c r="F56" s="1">
        <v>0.91844199999999998</v>
      </c>
      <c r="G56" s="1">
        <v>0.85446</v>
      </c>
      <c r="H56" s="1">
        <v>0.21052599999999999</v>
      </c>
      <c r="I56" s="1">
        <v>0.70377699999999999</v>
      </c>
      <c r="J56" s="1">
        <v>0.89523799999999998</v>
      </c>
      <c r="K56" s="1">
        <v>0.93708599999999997</v>
      </c>
      <c r="L56" s="1">
        <v>0.94049899999999997</v>
      </c>
    </row>
    <row r="57" spans="2:12" ht="15" thickBot="1" x14ac:dyDescent="0.35">
      <c r="B57" s="1" t="s">
        <v>50</v>
      </c>
      <c r="C57" s="1">
        <v>0.92613009922822398</v>
      </c>
      <c r="D57" s="1">
        <v>0.95752899999999996</v>
      </c>
      <c r="E57" s="1">
        <v>0.97222200000000003</v>
      </c>
      <c r="F57" s="1">
        <v>0.93294900000000003</v>
      </c>
      <c r="G57" s="1">
        <v>0.88888900000000004</v>
      </c>
      <c r="H57" s="1">
        <v>0.3</v>
      </c>
      <c r="I57" s="1">
        <v>0.73885400000000001</v>
      </c>
      <c r="J57" s="1">
        <v>0.96</v>
      </c>
      <c r="K57" s="1">
        <v>0.93637800000000004</v>
      </c>
      <c r="L57" s="1">
        <v>0.93714299999999995</v>
      </c>
    </row>
    <row r="58" spans="2:12" ht="15" thickBot="1" x14ac:dyDescent="0.35">
      <c r="B58" s="1" t="s">
        <v>51</v>
      </c>
      <c r="C58" s="1">
        <v>0.94634325615582504</v>
      </c>
      <c r="D58" s="1">
        <v>0.95708700000000002</v>
      </c>
      <c r="E58" s="1">
        <v>0.96690900000000002</v>
      </c>
      <c r="F58" s="1">
        <v>0.97508399999999995</v>
      </c>
      <c r="G58" s="1">
        <v>0.89380499999999996</v>
      </c>
      <c r="H58" s="1">
        <v>0.26666699999999999</v>
      </c>
      <c r="I58" s="1">
        <v>0.85786799999999996</v>
      </c>
      <c r="J58" s="1">
        <v>0.97487400000000002</v>
      </c>
      <c r="K58" s="1">
        <v>0.92026600000000003</v>
      </c>
      <c r="L58" s="1">
        <v>0.92787500000000001</v>
      </c>
    </row>
    <row r="59" spans="2:12" ht="15" thickBot="1" x14ac:dyDescent="0.35"/>
    <row r="60" spans="2:12" ht="15" thickBot="1" x14ac:dyDescent="0.35">
      <c r="B60" s="23" t="s">
        <v>0</v>
      </c>
      <c r="C60" s="23" t="s">
        <v>10</v>
      </c>
      <c r="D60" s="24" t="s">
        <v>40</v>
      </c>
      <c r="E60" s="24"/>
      <c r="F60" s="24"/>
      <c r="G60" s="24"/>
      <c r="H60" s="24"/>
      <c r="I60" s="24"/>
      <c r="J60" s="24"/>
      <c r="K60" s="24"/>
      <c r="L60" s="24"/>
    </row>
    <row r="61" spans="2:12" ht="15" thickBot="1" x14ac:dyDescent="0.35">
      <c r="B61" s="23"/>
      <c r="C61" s="23"/>
      <c r="D61" s="2">
        <v>1</v>
      </c>
      <c r="E61" s="2">
        <v>2</v>
      </c>
      <c r="F61" s="2">
        <v>3</v>
      </c>
      <c r="G61" s="2">
        <v>4</v>
      </c>
      <c r="H61" s="2">
        <v>5</v>
      </c>
      <c r="I61" s="2">
        <v>6</v>
      </c>
      <c r="J61" s="2">
        <v>7</v>
      </c>
      <c r="K61" s="2">
        <v>8</v>
      </c>
      <c r="L61" s="2">
        <v>9</v>
      </c>
    </row>
    <row r="62" spans="2:12" ht="15" thickBot="1" x14ac:dyDescent="0.35">
      <c r="B62" s="1" t="s">
        <v>53</v>
      </c>
      <c r="C62" s="1">
        <v>0.87688349871370797</v>
      </c>
      <c r="D62" s="1">
        <v>0.93963300000000005</v>
      </c>
      <c r="E62" s="1">
        <v>0.95502900000000002</v>
      </c>
      <c r="F62" s="1">
        <v>0.91645900000000002</v>
      </c>
      <c r="G62" s="1">
        <v>0.70781899999999998</v>
      </c>
      <c r="H62" s="1">
        <v>0</v>
      </c>
      <c r="I62" s="1">
        <v>0.55520499999999995</v>
      </c>
      <c r="J62" s="1">
        <v>0.87684700000000004</v>
      </c>
      <c r="K62" s="1">
        <v>0.87213099999999999</v>
      </c>
      <c r="L62" s="1">
        <v>0.76759100000000002</v>
      </c>
    </row>
    <row r="63" spans="2:12" ht="15" thickBot="1" x14ac:dyDescent="0.35">
      <c r="B63" s="1" t="s">
        <v>54</v>
      </c>
      <c r="C63" s="4">
        <v>0.86916574788680601</v>
      </c>
      <c r="D63" s="1">
        <v>0.94164499999999995</v>
      </c>
      <c r="E63" s="1">
        <v>0.96669400000000005</v>
      </c>
      <c r="F63" s="1">
        <v>0.91709499999999999</v>
      </c>
      <c r="G63" s="1">
        <v>0.87441899999999995</v>
      </c>
      <c r="H63" s="1">
        <v>0.2</v>
      </c>
      <c r="I63" s="1">
        <v>0.475248</v>
      </c>
      <c r="J63" s="1">
        <v>0.94472400000000001</v>
      </c>
      <c r="K63" s="1">
        <v>0.91585799999999995</v>
      </c>
      <c r="L63" s="1">
        <v>0.66030580000000005</v>
      </c>
    </row>
    <row r="64" spans="2:12" ht="15" thickBot="1" x14ac:dyDescent="0.35">
      <c r="B64" s="1" t="s">
        <v>55</v>
      </c>
      <c r="C64" s="1">
        <v>0.94450569643513405</v>
      </c>
      <c r="D64" s="1">
        <v>0.950318</v>
      </c>
      <c r="E64" s="1">
        <v>0.97235799999999994</v>
      </c>
      <c r="F64" s="1">
        <v>0.96752800000000005</v>
      </c>
      <c r="G64" s="1">
        <v>0.89270400000000005</v>
      </c>
      <c r="H64" s="1">
        <v>0.4</v>
      </c>
      <c r="I64" s="1">
        <v>0.83050800000000002</v>
      </c>
      <c r="J64" s="1">
        <v>0.94059400000000004</v>
      </c>
      <c r="K64" s="1">
        <v>0.925373</v>
      </c>
      <c r="L64" s="1">
        <v>0.943249</v>
      </c>
    </row>
    <row r="65" spans="1:12" ht="15" thickBot="1" x14ac:dyDescent="0.35">
      <c r="B65" s="1" t="s">
        <v>56</v>
      </c>
      <c r="C65" s="1">
        <v>0.92392502756339501</v>
      </c>
      <c r="D65" s="1">
        <v>0.94640500000000005</v>
      </c>
      <c r="E65" s="1">
        <v>0.96391300000000002</v>
      </c>
      <c r="F65" s="1">
        <v>0.93742000000000003</v>
      </c>
      <c r="G65" s="1">
        <v>0.86178900000000003</v>
      </c>
      <c r="H65" s="1">
        <v>0.16666700000000001</v>
      </c>
      <c r="I65" s="1">
        <v>0.69127499999999997</v>
      </c>
      <c r="J65" s="1">
        <v>0.95477400000000001</v>
      </c>
      <c r="K65" s="1">
        <v>0.93532300000000002</v>
      </c>
      <c r="L65" s="1">
        <v>0.90909099999999998</v>
      </c>
    </row>
    <row r="66" spans="1:12" ht="15" thickBot="1" x14ac:dyDescent="0.35">
      <c r="B66" s="1" t="s">
        <v>52</v>
      </c>
      <c r="C66" s="1">
        <v>0.934582873943403</v>
      </c>
      <c r="D66" s="1">
        <v>0.95125199999999999</v>
      </c>
      <c r="E66" s="1">
        <v>0.96206599999999998</v>
      </c>
      <c r="F66" s="1">
        <v>0.95754399999999995</v>
      </c>
      <c r="G66" s="1">
        <v>0.87659600000000004</v>
      </c>
      <c r="H66" s="1">
        <v>0.42857099999999998</v>
      </c>
      <c r="I66" s="1">
        <v>0.78466100000000005</v>
      </c>
      <c r="J66" s="1">
        <v>0.94949499999999998</v>
      </c>
      <c r="K66" s="1">
        <v>0.90239999999999998</v>
      </c>
      <c r="L66" s="1">
        <v>0.94820700000000002</v>
      </c>
    </row>
    <row r="67" spans="1:12" ht="15" thickBot="1" x14ac:dyDescent="0.35"/>
    <row r="68" spans="1:12" ht="15" thickBot="1" x14ac:dyDescent="0.35">
      <c r="B68" s="23" t="s">
        <v>0</v>
      </c>
      <c r="C68" s="23" t="s">
        <v>10</v>
      </c>
      <c r="D68" s="24" t="s">
        <v>41</v>
      </c>
      <c r="E68" s="24"/>
      <c r="F68" s="24"/>
      <c r="G68" s="24"/>
      <c r="H68" s="24"/>
      <c r="I68" s="24"/>
      <c r="J68" s="24"/>
      <c r="K68" s="24"/>
      <c r="L68" s="24"/>
    </row>
    <row r="69" spans="1:12" ht="15" thickBot="1" x14ac:dyDescent="0.35">
      <c r="B69" s="23"/>
      <c r="C69" s="23"/>
      <c r="D69" s="2">
        <v>1</v>
      </c>
      <c r="E69" s="2">
        <v>2</v>
      </c>
      <c r="F69" s="2">
        <v>3</v>
      </c>
      <c r="G69" s="2">
        <v>4</v>
      </c>
      <c r="H69" s="2">
        <v>5</v>
      </c>
      <c r="I69" s="2">
        <v>6</v>
      </c>
      <c r="J69" s="2">
        <v>7</v>
      </c>
      <c r="K69" s="2">
        <v>8</v>
      </c>
      <c r="L69" s="2">
        <v>9</v>
      </c>
    </row>
    <row r="70" spans="1:12" ht="15" thickBot="1" x14ac:dyDescent="0.35">
      <c r="A70">
        <v>1</v>
      </c>
      <c r="B70" s="1" t="s">
        <v>61</v>
      </c>
      <c r="C70" s="1">
        <v>0.141859610437339</v>
      </c>
      <c r="D70">
        <v>0.248471</v>
      </c>
      <c r="E70" s="1">
        <v>0</v>
      </c>
      <c r="F70" s="1">
        <v>0</v>
      </c>
      <c r="G70" s="1">
        <v>0</v>
      </c>
      <c r="H70" s="1">
        <v>0</v>
      </c>
      <c r="I70" s="1">
        <v>0</v>
      </c>
      <c r="J70" s="1">
        <v>0</v>
      </c>
      <c r="K70" s="1">
        <v>0</v>
      </c>
      <c r="L70" s="1">
        <v>0</v>
      </c>
    </row>
    <row r="71" spans="1:12" ht="15" thickBot="1" x14ac:dyDescent="0.35">
      <c r="B71" s="1" t="s">
        <v>60</v>
      </c>
      <c r="C71">
        <v>0.93201029033443505</v>
      </c>
      <c r="D71" s="1">
        <v>0.94750699999999999</v>
      </c>
      <c r="E71" s="1">
        <v>0.96169499999999997</v>
      </c>
      <c r="F71" s="1">
        <v>0.96501700000000001</v>
      </c>
      <c r="G71" s="1">
        <v>0.881633</v>
      </c>
      <c r="H71" s="1">
        <v>0.30769200000000002</v>
      </c>
      <c r="I71" s="1">
        <v>0.79768799999999995</v>
      </c>
      <c r="J71" s="1">
        <v>0.90909099999999998</v>
      </c>
      <c r="K71" s="1">
        <v>0.90208699999999997</v>
      </c>
      <c r="L71" s="1">
        <v>0.91617899999999997</v>
      </c>
    </row>
    <row r="72" spans="1:12" ht="15" thickBot="1" x14ac:dyDescent="0.35">
      <c r="B72" s="1" t="s">
        <v>59</v>
      </c>
      <c r="C72" s="1">
        <v>0.80999632488055795</v>
      </c>
      <c r="D72" s="1">
        <v>0.93589699999999998</v>
      </c>
      <c r="E72" s="1">
        <v>0.96169499999999997</v>
      </c>
      <c r="F72" s="1">
        <v>0.88107000000000002</v>
      </c>
      <c r="G72" s="1">
        <v>0</v>
      </c>
      <c r="H72" s="1">
        <v>0.30769200000000002</v>
      </c>
      <c r="I72" s="1">
        <v>9.0909100000000007E-2</v>
      </c>
      <c r="J72" s="1">
        <v>0.90384600000000004</v>
      </c>
      <c r="K72" s="1">
        <v>0.92358799999999996</v>
      </c>
      <c r="L72" s="1">
        <v>0.54919899999999999</v>
      </c>
    </row>
    <row r="73" spans="1:12" ht="15" thickBot="1" x14ac:dyDescent="0.35">
      <c r="B73" s="1" t="s">
        <v>58</v>
      </c>
      <c r="C73" s="1">
        <v>0.943403160602719</v>
      </c>
      <c r="D73" s="1">
        <v>0.95189900000000005</v>
      </c>
      <c r="E73" s="1">
        <v>0.96188200000000001</v>
      </c>
      <c r="F73" s="1">
        <v>0.97909000000000002</v>
      </c>
      <c r="G73" s="1">
        <v>0.87804899999999997</v>
      </c>
      <c r="H73" s="1">
        <v>0.235294</v>
      </c>
      <c r="I73" s="1">
        <v>0.83977900000000005</v>
      </c>
      <c r="J73" s="1">
        <v>0.96907200000000004</v>
      </c>
      <c r="K73" s="1">
        <v>0.92666700000000002</v>
      </c>
      <c r="L73" s="1">
        <v>0.91944999999999999</v>
      </c>
    </row>
    <row r="74" spans="1:12" ht="15" thickBot="1" x14ac:dyDescent="0.35">
      <c r="B74" s="1" t="s">
        <v>57</v>
      </c>
      <c r="C74" s="1">
        <v>0.92463211852442795</v>
      </c>
      <c r="D74" s="1">
        <v>0.94954700000000003</v>
      </c>
      <c r="E74" s="1">
        <v>0.96774199999999999</v>
      </c>
      <c r="F74" s="1">
        <v>0.95719299999999996</v>
      </c>
      <c r="G74" s="1">
        <v>0.90265499999999999</v>
      </c>
      <c r="H74" s="1">
        <v>0.53333299999999995</v>
      </c>
      <c r="I74" s="1">
        <v>0.77777799999999997</v>
      </c>
      <c r="J74" s="1">
        <v>0.94581300000000001</v>
      </c>
      <c r="K74" s="1">
        <v>0.93770500000000001</v>
      </c>
      <c r="L74" s="1">
        <v>0.92400000000000004</v>
      </c>
    </row>
  </sheetData>
  <mergeCells count="27">
    <mergeCell ref="D4:L4"/>
    <mergeCell ref="C4:C5"/>
    <mergeCell ref="B4:B5"/>
    <mergeCell ref="B12:B13"/>
    <mergeCell ref="C12:C13"/>
    <mergeCell ref="D12:L12"/>
    <mergeCell ref="B20:B21"/>
    <mergeCell ref="C20:C21"/>
    <mergeCell ref="D20:L20"/>
    <mergeCell ref="B28:B29"/>
    <mergeCell ref="C28:C29"/>
    <mergeCell ref="D28:L28"/>
    <mergeCell ref="B36:B37"/>
    <mergeCell ref="C36:C37"/>
    <mergeCell ref="D36:L36"/>
    <mergeCell ref="B44:B45"/>
    <mergeCell ref="C44:C45"/>
    <mergeCell ref="D44:L44"/>
    <mergeCell ref="B68:B69"/>
    <mergeCell ref="C68:C69"/>
    <mergeCell ref="D68:L68"/>
    <mergeCell ref="B52:B53"/>
    <mergeCell ref="C52:C53"/>
    <mergeCell ref="D52:L52"/>
    <mergeCell ref="B60:B61"/>
    <mergeCell ref="C60:C61"/>
    <mergeCell ref="D60:L60"/>
  </mergeCells>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obs</vt:lpstr>
      <vt:lpstr>1HL</vt:lpstr>
      <vt:lpstr>PROGRESSO das REDES</vt:lpstr>
      <vt:lpstr>MELHORES REDES Por CAMADA</vt:lpstr>
      <vt:lpstr>OVACC E F1 p Class -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Dhiego Ramos Pinto</dc:creator>
  <cp:lastModifiedBy>Dhiego Ramos Pinto</cp:lastModifiedBy>
  <dcterms:created xsi:type="dcterms:W3CDTF">2017-11-26T23:05:16Z</dcterms:created>
  <dcterms:modified xsi:type="dcterms:W3CDTF">2018-05-28T04:26:03Z</dcterms:modified>
</cp:coreProperties>
</file>