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fasofia/Desktop/bam/mlci/project/"/>
    </mc:Choice>
  </mc:AlternateContent>
  <xr:revisionPtr revIDLastSave="0" documentId="13_ncr:1_{B100455D-19CE-7C48-BCC0-BD06E394C2BE}" xr6:coauthVersionLast="40" xr6:coauthVersionMax="45" xr10:uidLastSave="{00000000-0000-0000-0000-000000000000}"/>
  <bookViews>
    <workbookView xWindow="0" yWindow="460" windowWidth="23260" windowHeight="12580" activeTab="2" xr2:uid="{00000000-000D-0000-FFFF-FFFF00000000}"/>
  </bookViews>
  <sheets>
    <sheet name="Sheet1" sheetId="1" r:id="rId1"/>
    <sheet name="Sheet3" sheetId="3" r:id="rId2"/>
    <sheet name="Sheet2" sheetId="4" r:id="rId3"/>
    <sheet name="tes" sheetId="5" r:id="rId4"/>
    <sheet name="Data Final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B12" i="5"/>
  <c r="B11" i="5"/>
  <c r="B10" i="5"/>
  <c r="E13" i="5"/>
  <c r="C12" i="5"/>
  <c r="C10" i="5"/>
  <c r="C13" i="5" s="1"/>
  <c r="B13" i="5" l="1"/>
  <c r="C14" i="5" s="1"/>
  <c r="H102" i="4"/>
  <c r="F102" i="4"/>
  <c r="E102" i="4"/>
  <c r="D102" i="4"/>
  <c r="C102" i="4"/>
  <c r="B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102" i="4" s="1"/>
  <c r="G7" i="4"/>
  <c r="G6" i="4"/>
  <c r="G5" i="4"/>
  <c r="G4" i="4"/>
  <c r="G3" i="4"/>
  <c r="G2" i="4"/>
  <c r="G102" i="2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B102" i="2" l="1"/>
  <c r="C102" i="2"/>
  <c r="E102" i="2"/>
  <c r="F102" i="2"/>
  <c r="H102" i="2"/>
  <c r="D102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</calcChain>
</file>

<file path=xl/sharedStrings.xml><?xml version="1.0" encoding="utf-8"?>
<sst xmlns="http://schemas.openxmlformats.org/spreadsheetml/2006/main" count="51" uniqueCount="25">
  <si>
    <t xml:space="preserve"> </t>
  </si>
  <si>
    <t>A</t>
  </si>
  <si>
    <t>Kalium</t>
  </si>
  <si>
    <t>B</t>
  </si>
  <si>
    <t>Sulfat</t>
  </si>
  <si>
    <t>Fosfat</t>
  </si>
  <si>
    <t>Air</t>
  </si>
  <si>
    <t>Tinggi Tanaman</t>
  </si>
  <si>
    <t>Jumlah Daun</t>
  </si>
  <si>
    <t>Berat Basah</t>
  </si>
  <si>
    <t>No</t>
  </si>
  <si>
    <t>Tinggi_Tanaman</t>
  </si>
  <si>
    <t>Jumlah_Daun</t>
  </si>
  <si>
    <t>Berat_Basah</t>
  </si>
  <si>
    <t>Persamaan Tinggi Tanaman = 0,3839 k + 0,0143 s + 0,1642 f + 0,0097 a + 0,0122</t>
  </si>
  <si>
    <t>Persamaan Jumlah Daun = 0,1779 k + 0,0589 s + 0,1826 f + 0,0067 a + 0,0099</t>
  </si>
  <si>
    <t>Persamaan Berat Basah = 0,0798 k + 0,0961 s + 0,2868 f + 0,0049 a + 0,0125</t>
  </si>
  <si>
    <t>Nitrogen</t>
  </si>
  <si>
    <t>Postassium</t>
  </si>
  <si>
    <t>Constant</t>
  </si>
  <si>
    <t>C1</t>
  </si>
  <si>
    <t>C2</t>
  </si>
  <si>
    <t>F1 leaf</t>
  </si>
  <si>
    <t>F1 steam</t>
  </si>
  <si>
    <t>F1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</si>
</sst>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118835</xdr:colOff>
      <xdr:row>0</xdr:row>
      <xdr:rowOff>18143</xdr:rowOff>
    </xdr:from>
    <xdr:to>
      <xdr:col>15</xdr:col>
      <xdr:colOff>22018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EFE66-D1A4-46D7-A67C-C55FB31C77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31" t="26667" r="31260" b="56913"/>
        <a:stretch/>
      </xdr:blipFill>
      <xdr:spPr>
        <a:xfrm>
          <a:off x="7411175" y="18143"/>
          <a:ext cx="4711403" cy="1262017"/>
        </a:xfrm>
        <a:prstGeom prst="rect">
          <a:avLst/>
        </a:prstGeom>
      </xdr:spPr>
    </xdr:pic>
    <xdr:clientData/>
  </xdr:twoCellAnchor>
  <xdr:twoCellAnchor editAs="oneCell">
    <xdr:from>
      <xdr:col>9</xdr:col>
      <xdr:colOff>255813</xdr:colOff>
      <xdr:row>8</xdr:row>
      <xdr:rowOff>13607</xdr:rowOff>
    </xdr:from>
    <xdr:to>
      <xdr:col>15</xdr:col>
      <xdr:colOff>157647</xdr:colOff>
      <xdr:row>15</xdr:row>
      <xdr:rowOff>68036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E3F7C2-E37C-4E23-B0CF-0B3D52BFC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876" t="68714" r="33331" b="15333"/>
        <a:stretch/>
      </xdr:blipFill>
      <xdr:spPr>
        <a:xfrm>
          <a:off x="7548153" y="1476647"/>
          <a:ext cx="4710054" cy="1334589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17</xdr:row>
      <xdr:rowOff>76201</xdr:rowOff>
    </xdr:from>
    <xdr:to>
      <xdr:col>14</xdr:col>
      <xdr:colOff>332014</xdr:colOff>
      <xdr:row>25</xdr:row>
      <xdr:rowOff>46892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5BD19-58DC-4445-B8B7-59194B21DB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123" t="42473" r="32700" b="39170"/>
        <a:stretch/>
      </xdr:blipFill>
      <xdr:spPr>
        <a:xfrm>
          <a:off x="7444740" y="3185161"/>
          <a:ext cx="4378234" cy="1433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118835</xdr:colOff>
      <xdr:row>0</xdr:row>
      <xdr:rowOff>18143</xdr:rowOff>
    </xdr:from>
    <xdr:to>
      <xdr:col>15</xdr:col>
      <xdr:colOff>22018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D040BA-E00F-4F10-B2FD-D0348830D5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31" t="26667" r="31260" b="56913"/>
        <a:stretch/>
      </xdr:blipFill>
      <xdr:spPr>
        <a:xfrm>
          <a:off x="6650264" y="388257"/>
          <a:ext cx="4714669" cy="1277257"/>
        </a:xfrm>
        <a:prstGeom prst="rect">
          <a:avLst/>
        </a:prstGeom>
      </xdr:spPr>
    </xdr:pic>
    <xdr:clientData/>
  </xdr:twoCellAnchor>
  <xdr:twoCellAnchor editAs="oneCell">
    <xdr:from>
      <xdr:col>9</xdr:col>
      <xdr:colOff>255813</xdr:colOff>
      <xdr:row>8</xdr:row>
      <xdr:rowOff>13607</xdr:rowOff>
    </xdr:from>
    <xdr:to>
      <xdr:col>15</xdr:col>
      <xdr:colOff>157647</xdr:colOff>
      <xdr:row>15</xdr:row>
      <xdr:rowOff>68036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E7470E-CD90-4CCC-B407-D5556C2ABB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876" t="68714" r="33331" b="15333"/>
        <a:stretch/>
      </xdr:blipFill>
      <xdr:spPr>
        <a:xfrm>
          <a:off x="7538356" y="1494064"/>
          <a:ext cx="4713320" cy="1349829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17</xdr:row>
      <xdr:rowOff>76201</xdr:rowOff>
    </xdr:from>
    <xdr:to>
      <xdr:col>14</xdr:col>
      <xdr:colOff>332014</xdr:colOff>
      <xdr:row>25</xdr:row>
      <xdr:rowOff>46892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7B53C4-FDA2-416E-B0BD-92F824C48E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123" t="42473" r="32700" b="39170"/>
        <a:stretch/>
      </xdr:blipFill>
      <xdr:spPr>
        <a:xfrm>
          <a:off x="6667500" y="3886201"/>
          <a:ext cx="4381500" cy="1494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workbookViewId="0">
      <selection activeCell="K9" sqref="K9"/>
    </sheetView>
  </sheetViews>
  <sheetFormatPr baseColWidth="10" defaultColWidth="8.83203125" defaultRowHeight="15"/>
  <cols>
    <col min="6" max="6" width="13.6640625" bestFit="1" customWidth="1"/>
    <col min="7" max="7" width="11.33203125" bestFit="1" customWidth="1"/>
    <col min="8" max="8" width="10.6640625" bestFit="1" customWidth="1"/>
  </cols>
  <sheetData>
    <row r="1" spans="1:8">
      <c r="B1" t="s">
        <v>0</v>
      </c>
    </row>
    <row r="2" spans="1:8">
      <c r="B2" s="1" t="s">
        <v>1</v>
      </c>
      <c r="C2" s="12" t="s">
        <v>3</v>
      </c>
      <c r="D2" s="12"/>
    </row>
    <row r="3" spans="1:8">
      <c r="A3" t="s">
        <v>10</v>
      </c>
      <c r="B3" s="1" t="s">
        <v>2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>
        <v>0</v>
      </c>
      <c r="B4" s="1">
        <v>0</v>
      </c>
      <c r="C4" s="1">
        <v>0</v>
      </c>
      <c r="D4" s="1">
        <v>0</v>
      </c>
      <c r="E4" s="1">
        <v>0</v>
      </c>
      <c r="F4" s="1">
        <v>5.65</v>
      </c>
      <c r="G4" s="1">
        <v>8.5</v>
      </c>
      <c r="H4" s="1">
        <v>0.375</v>
      </c>
    </row>
    <row r="5" spans="1:8">
      <c r="A5">
        <v>1</v>
      </c>
      <c r="B5">
        <f ca="1">RANDBETWEEN(1,20)</f>
        <v>4</v>
      </c>
      <c r="C5">
        <f ca="1">RANDBETWEEN(1,20)</f>
        <v>15</v>
      </c>
      <c r="D5">
        <f ca="1">RANDBETWEEN(1,20)</f>
        <v>7</v>
      </c>
      <c r="E5">
        <f ca="1">RANDBETWEEN(500,1500)</f>
        <v>715</v>
      </c>
      <c r="F5">
        <f ca="1">RAND()*20+5.65</f>
        <v>13.135561814719903</v>
      </c>
      <c r="G5">
        <f ca="1">RAND()*5+8.5</f>
        <v>12.003523472245167</v>
      </c>
      <c r="H5">
        <f ca="1">RAND()*19+1</f>
        <v>1.1790105424169157</v>
      </c>
    </row>
    <row r="6" spans="1:8">
      <c r="A6">
        <v>2</v>
      </c>
      <c r="B6">
        <f t="shared" ref="B6:D69" ca="1" si="0">RANDBETWEEN(1,20)</f>
        <v>6</v>
      </c>
      <c r="C6">
        <f t="shared" ca="1" si="0"/>
        <v>4</v>
      </c>
      <c r="D6">
        <f t="shared" ca="1" si="0"/>
        <v>7</v>
      </c>
      <c r="E6">
        <f t="shared" ref="E6:E69" ca="1" si="1">RANDBETWEEN(500,1500)</f>
        <v>637</v>
      </c>
      <c r="F6">
        <f t="shared" ref="F6:F69" ca="1" si="2">RAND()*20+5.65</f>
        <v>15.850071720508295</v>
      </c>
      <c r="G6">
        <f t="shared" ref="G6:G69" ca="1" si="3">RAND()*5+8.5</f>
        <v>13.300894705828121</v>
      </c>
      <c r="H6">
        <f t="shared" ref="H6:H69" ca="1" si="4">RAND()*19+1</f>
        <v>17.156830043822453</v>
      </c>
    </row>
    <row r="7" spans="1:8">
      <c r="A7">
        <v>3</v>
      </c>
      <c r="B7">
        <f t="shared" ca="1" si="0"/>
        <v>12</v>
      </c>
      <c r="C7">
        <f t="shared" ca="1" si="0"/>
        <v>4</v>
      </c>
      <c r="D7">
        <f t="shared" ca="1" si="0"/>
        <v>19</v>
      </c>
      <c r="E7">
        <f t="shared" ca="1" si="1"/>
        <v>936</v>
      </c>
      <c r="F7">
        <f t="shared" ca="1" si="2"/>
        <v>21.385007030616759</v>
      </c>
      <c r="G7">
        <f t="shared" ca="1" si="3"/>
        <v>11.891304484282969</v>
      </c>
      <c r="H7">
        <f t="shared" ca="1" si="4"/>
        <v>16.129653422489937</v>
      </c>
    </row>
    <row r="8" spans="1:8">
      <c r="A8">
        <v>4</v>
      </c>
      <c r="B8">
        <f t="shared" ca="1" si="0"/>
        <v>5</v>
      </c>
      <c r="C8">
        <f t="shared" ca="1" si="0"/>
        <v>4</v>
      </c>
      <c r="D8">
        <f t="shared" ca="1" si="0"/>
        <v>19</v>
      </c>
      <c r="E8">
        <f t="shared" ca="1" si="1"/>
        <v>1360</v>
      </c>
      <c r="F8">
        <f t="shared" ca="1" si="2"/>
        <v>11.863404691970587</v>
      </c>
      <c r="G8">
        <f t="shared" ca="1" si="3"/>
        <v>8.7282793257190132</v>
      </c>
      <c r="H8">
        <f t="shared" ca="1" si="4"/>
        <v>10.853960161123467</v>
      </c>
    </row>
    <row r="9" spans="1:8">
      <c r="A9">
        <v>5</v>
      </c>
      <c r="B9">
        <f t="shared" ca="1" si="0"/>
        <v>15</v>
      </c>
      <c r="C9">
        <f t="shared" ca="1" si="0"/>
        <v>15</v>
      </c>
      <c r="D9">
        <f t="shared" ca="1" si="0"/>
        <v>4</v>
      </c>
      <c r="E9">
        <f t="shared" ca="1" si="1"/>
        <v>1267</v>
      </c>
      <c r="F9">
        <f t="shared" ca="1" si="2"/>
        <v>15.549192902239168</v>
      </c>
      <c r="G9">
        <f t="shared" ca="1" si="3"/>
        <v>9.65164092043916</v>
      </c>
      <c r="H9">
        <f t="shared" ca="1" si="4"/>
        <v>5.2934323726494439</v>
      </c>
    </row>
    <row r="10" spans="1:8">
      <c r="A10">
        <v>6</v>
      </c>
      <c r="B10">
        <f t="shared" ca="1" si="0"/>
        <v>12</v>
      </c>
      <c r="C10">
        <f t="shared" ca="1" si="0"/>
        <v>7</v>
      </c>
      <c r="D10">
        <f t="shared" ca="1" si="0"/>
        <v>8</v>
      </c>
      <c r="E10">
        <f t="shared" ca="1" si="1"/>
        <v>1214</v>
      </c>
      <c r="F10">
        <f t="shared" ca="1" si="2"/>
        <v>13.416595210414041</v>
      </c>
      <c r="G10">
        <f t="shared" ca="1" si="3"/>
        <v>12.440015812078482</v>
      </c>
      <c r="H10">
        <f t="shared" ca="1" si="4"/>
        <v>1.8394428522781341</v>
      </c>
    </row>
    <row r="11" spans="1:8">
      <c r="A11">
        <v>7</v>
      </c>
      <c r="B11">
        <f t="shared" ca="1" si="0"/>
        <v>7</v>
      </c>
      <c r="C11">
        <f t="shared" ca="1" si="0"/>
        <v>19</v>
      </c>
      <c r="D11">
        <f t="shared" ca="1" si="0"/>
        <v>13</v>
      </c>
      <c r="E11">
        <f t="shared" ca="1" si="1"/>
        <v>1320</v>
      </c>
      <c r="F11">
        <f t="shared" ca="1" si="2"/>
        <v>17.267636099999059</v>
      </c>
      <c r="G11">
        <f t="shared" ca="1" si="3"/>
        <v>11.197946085344954</v>
      </c>
      <c r="H11">
        <f t="shared" ca="1" si="4"/>
        <v>19.136870348945898</v>
      </c>
    </row>
    <row r="12" spans="1:8">
      <c r="A12">
        <v>8</v>
      </c>
      <c r="B12">
        <f t="shared" ca="1" si="0"/>
        <v>4</v>
      </c>
      <c r="C12">
        <f t="shared" ca="1" si="0"/>
        <v>17</v>
      </c>
      <c r="D12">
        <f t="shared" ca="1" si="0"/>
        <v>8</v>
      </c>
      <c r="E12">
        <f t="shared" ca="1" si="1"/>
        <v>860</v>
      </c>
      <c r="F12">
        <f t="shared" ca="1" si="2"/>
        <v>24.4169252886105</v>
      </c>
      <c r="G12">
        <f t="shared" ca="1" si="3"/>
        <v>12.784573169098518</v>
      </c>
      <c r="H12">
        <f t="shared" ca="1" si="4"/>
        <v>15.642720988586346</v>
      </c>
    </row>
    <row r="13" spans="1:8">
      <c r="A13">
        <v>9</v>
      </c>
      <c r="B13">
        <f t="shared" ca="1" si="0"/>
        <v>8</v>
      </c>
      <c r="C13">
        <f t="shared" ca="1" si="0"/>
        <v>19</v>
      </c>
      <c r="D13">
        <f t="shared" ca="1" si="0"/>
        <v>20</v>
      </c>
      <c r="E13">
        <f t="shared" ca="1" si="1"/>
        <v>563</v>
      </c>
      <c r="F13">
        <f t="shared" ca="1" si="2"/>
        <v>11.756686597307263</v>
      </c>
      <c r="G13">
        <f t="shared" ca="1" si="3"/>
        <v>13.334712102721985</v>
      </c>
      <c r="H13">
        <f t="shared" ca="1" si="4"/>
        <v>17.829387246984957</v>
      </c>
    </row>
    <row r="14" spans="1:8">
      <c r="A14">
        <v>10</v>
      </c>
      <c r="B14">
        <f t="shared" ca="1" si="0"/>
        <v>12</v>
      </c>
      <c r="C14">
        <f t="shared" ca="1" si="0"/>
        <v>17</v>
      </c>
      <c r="D14">
        <f t="shared" ca="1" si="0"/>
        <v>14</v>
      </c>
      <c r="E14">
        <f t="shared" ca="1" si="1"/>
        <v>1215</v>
      </c>
      <c r="F14">
        <f t="shared" ca="1" si="2"/>
        <v>13.865644661499987</v>
      </c>
      <c r="G14">
        <f t="shared" ca="1" si="3"/>
        <v>13.09665455149079</v>
      </c>
      <c r="H14">
        <f t="shared" ca="1" si="4"/>
        <v>2.7289251861848696</v>
      </c>
    </row>
    <row r="15" spans="1:8">
      <c r="A15">
        <v>11</v>
      </c>
      <c r="B15">
        <f t="shared" ca="1" si="0"/>
        <v>16</v>
      </c>
      <c r="C15">
        <f t="shared" ca="1" si="0"/>
        <v>20</v>
      </c>
      <c r="D15">
        <f t="shared" ca="1" si="0"/>
        <v>14</v>
      </c>
      <c r="E15">
        <f t="shared" ca="1" si="1"/>
        <v>1000</v>
      </c>
      <c r="F15">
        <f t="shared" ca="1" si="2"/>
        <v>24.210068461236133</v>
      </c>
      <c r="G15">
        <f t="shared" ca="1" si="3"/>
        <v>9.0688299778967405</v>
      </c>
      <c r="H15">
        <f t="shared" ca="1" si="4"/>
        <v>13.832858947902674</v>
      </c>
    </row>
    <row r="16" spans="1:8">
      <c r="A16">
        <v>12</v>
      </c>
      <c r="B16">
        <f t="shared" ca="1" si="0"/>
        <v>4</v>
      </c>
      <c r="C16">
        <f t="shared" ca="1" si="0"/>
        <v>8</v>
      </c>
      <c r="D16">
        <f t="shared" ca="1" si="0"/>
        <v>12</v>
      </c>
      <c r="E16">
        <f t="shared" ca="1" si="1"/>
        <v>1269</v>
      </c>
      <c r="F16">
        <f t="shared" ca="1" si="2"/>
        <v>11.409257568560735</v>
      </c>
      <c r="G16">
        <f t="shared" ca="1" si="3"/>
        <v>9.6580547154672072</v>
      </c>
      <c r="H16">
        <f t="shared" ca="1" si="4"/>
        <v>5.3445115481900549</v>
      </c>
    </row>
    <row r="17" spans="1:8">
      <c r="A17">
        <v>13</v>
      </c>
      <c r="B17">
        <f t="shared" ca="1" si="0"/>
        <v>19</v>
      </c>
      <c r="C17">
        <f t="shared" ca="1" si="0"/>
        <v>9</v>
      </c>
      <c r="D17">
        <f t="shared" ca="1" si="0"/>
        <v>16</v>
      </c>
      <c r="E17">
        <f t="shared" ca="1" si="1"/>
        <v>1316</v>
      </c>
      <c r="F17">
        <f t="shared" ca="1" si="2"/>
        <v>21.982654021220249</v>
      </c>
      <c r="G17">
        <f t="shared" ca="1" si="3"/>
        <v>12.224314039834377</v>
      </c>
      <c r="H17">
        <f t="shared" ca="1" si="4"/>
        <v>10.40181171231024</v>
      </c>
    </row>
    <row r="18" spans="1:8">
      <c r="A18">
        <v>14</v>
      </c>
      <c r="B18">
        <f t="shared" ca="1" si="0"/>
        <v>13</v>
      </c>
      <c r="C18">
        <f t="shared" ca="1" si="0"/>
        <v>20</v>
      </c>
      <c r="D18">
        <f t="shared" ca="1" si="0"/>
        <v>15</v>
      </c>
      <c r="E18">
        <f t="shared" ca="1" si="1"/>
        <v>1435</v>
      </c>
      <c r="F18">
        <f t="shared" ca="1" si="2"/>
        <v>23.040533984661849</v>
      </c>
      <c r="G18">
        <f t="shared" ca="1" si="3"/>
        <v>10.428073825410122</v>
      </c>
      <c r="H18">
        <f t="shared" ca="1" si="4"/>
        <v>5.0627407668781679</v>
      </c>
    </row>
    <row r="19" spans="1:8">
      <c r="A19">
        <v>15</v>
      </c>
      <c r="B19">
        <f t="shared" ca="1" si="0"/>
        <v>5</v>
      </c>
      <c r="C19">
        <f t="shared" ca="1" si="0"/>
        <v>16</v>
      </c>
      <c r="D19">
        <f t="shared" ca="1" si="0"/>
        <v>5</v>
      </c>
      <c r="E19">
        <f t="shared" ca="1" si="1"/>
        <v>1375</v>
      </c>
      <c r="F19">
        <f t="shared" ca="1" si="2"/>
        <v>20.383124127709269</v>
      </c>
      <c r="G19">
        <f t="shared" ca="1" si="3"/>
        <v>11.241585133596072</v>
      </c>
      <c r="H19">
        <f t="shared" ca="1" si="4"/>
        <v>17.133001063433959</v>
      </c>
    </row>
    <row r="20" spans="1:8">
      <c r="A20">
        <v>16</v>
      </c>
      <c r="B20">
        <f t="shared" ca="1" si="0"/>
        <v>17</v>
      </c>
      <c r="C20">
        <f t="shared" ca="1" si="0"/>
        <v>3</v>
      </c>
      <c r="D20">
        <f t="shared" ca="1" si="0"/>
        <v>11</v>
      </c>
      <c r="E20">
        <f t="shared" ca="1" si="1"/>
        <v>542</v>
      </c>
      <c r="F20">
        <f t="shared" ca="1" si="2"/>
        <v>24.204911499955074</v>
      </c>
      <c r="G20">
        <f t="shared" ca="1" si="3"/>
        <v>10.488302969354235</v>
      </c>
      <c r="H20">
        <f t="shared" ca="1" si="4"/>
        <v>19.317576217405158</v>
      </c>
    </row>
    <row r="21" spans="1:8">
      <c r="A21">
        <v>17</v>
      </c>
      <c r="B21">
        <f t="shared" ca="1" si="0"/>
        <v>12</v>
      </c>
      <c r="C21">
        <f t="shared" ca="1" si="0"/>
        <v>17</v>
      </c>
      <c r="D21">
        <f t="shared" ca="1" si="0"/>
        <v>1</v>
      </c>
      <c r="E21">
        <f t="shared" ca="1" si="1"/>
        <v>707</v>
      </c>
      <c r="F21">
        <f t="shared" ca="1" si="2"/>
        <v>21.086170734994617</v>
      </c>
      <c r="G21">
        <f t="shared" ca="1" si="3"/>
        <v>9.8852287451230705</v>
      </c>
      <c r="H21">
        <f t="shared" ca="1" si="4"/>
        <v>5.0399802386687416</v>
      </c>
    </row>
    <row r="22" spans="1:8">
      <c r="A22">
        <v>18</v>
      </c>
      <c r="B22">
        <f t="shared" ca="1" si="0"/>
        <v>6</v>
      </c>
      <c r="C22">
        <f t="shared" ca="1" si="0"/>
        <v>4</v>
      </c>
      <c r="D22">
        <f t="shared" ca="1" si="0"/>
        <v>17</v>
      </c>
      <c r="E22">
        <f t="shared" ca="1" si="1"/>
        <v>1375</v>
      </c>
      <c r="F22">
        <f t="shared" ca="1" si="2"/>
        <v>22.677011118143547</v>
      </c>
      <c r="G22">
        <f t="shared" ca="1" si="3"/>
        <v>9.7515347596119994</v>
      </c>
      <c r="H22">
        <f t="shared" ca="1" si="4"/>
        <v>11.189130022638951</v>
      </c>
    </row>
    <row r="23" spans="1:8">
      <c r="A23">
        <v>19</v>
      </c>
      <c r="B23">
        <f t="shared" ca="1" si="0"/>
        <v>8</v>
      </c>
      <c r="C23">
        <f t="shared" ca="1" si="0"/>
        <v>8</v>
      </c>
      <c r="D23">
        <f t="shared" ca="1" si="0"/>
        <v>20</v>
      </c>
      <c r="E23">
        <f t="shared" ca="1" si="1"/>
        <v>1483</v>
      </c>
      <c r="F23">
        <f t="shared" ca="1" si="2"/>
        <v>18.319441859483327</v>
      </c>
      <c r="G23">
        <f t="shared" ca="1" si="3"/>
        <v>11.825740696902386</v>
      </c>
      <c r="H23">
        <f t="shared" ca="1" si="4"/>
        <v>4.8748737721136486</v>
      </c>
    </row>
    <row r="24" spans="1:8">
      <c r="A24">
        <v>20</v>
      </c>
      <c r="B24">
        <f t="shared" ca="1" si="0"/>
        <v>13</v>
      </c>
      <c r="C24">
        <f t="shared" ca="1" si="0"/>
        <v>9</v>
      </c>
      <c r="D24">
        <f t="shared" ca="1" si="0"/>
        <v>6</v>
      </c>
      <c r="E24">
        <f t="shared" ca="1" si="1"/>
        <v>1241</v>
      </c>
      <c r="F24">
        <f t="shared" ca="1" si="2"/>
        <v>16.598576100921747</v>
      </c>
      <c r="G24">
        <f t="shared" ca="1" si="3"/>
        <v>8.5196915511919968</v>
      </c>
      <c r="H24">
        <f t="shared" ca="1" si="4"/>
        <v>15.1939920002983</v>
      </c>
    </row>
    <row r="25" spans="1:8">
      <c r="A25">
        <v>21</v>
      </c>
      <c r="B25">
        <f t="shared" ca="1" si="0"/>
        <v>9</v>
      </c>
      <c r="C25">
        <f t="shared" ca="1" si="0"/>
        <v>18</v>
      </c>
      <c r="D25">
        <f t="shared" ca="1" si="0"/>
        <v>17</v>
      </c>
      <c r="E25">
        <f t="shared" ca="1" si="1"/>
        <v>563</v>
      </c>
      <c r="F25">
        <f t="shared" ca="1" si="2"/>
        <v>11.700302018702121</v>
      </c>
      <c r="G25">
        <f t="shared" ca="1" si="3"/>
        <v>11.983627490073189</v>
      </c>
      <c r="H25">
        <f t="shared" ca="1" si="4"/>
        <v>17.165593050933939</v>
      </c>
    </row>
    <row r="26" spans="1:8">
      <c r="A26">
        <v>22</v>
      </c>
      <c r="B26">
        <f t="shared" ca="1" si="0"/>
        <v>5</v>
      </c>
      <c r="C26">
        <f t="shared" ca="1" si="0"/>
        <v>8</v>
      </c>
      <c r="D26">
        <f t="shared" ca="1" si="0"/>
        <v>2</v>
      </c>
      <c r="E26">
        <f t="shared" ca="1" si="1"/>
        <v>1045</v>
      </c>
      <c r="F26">
        <f t="shared" ca="1" si="2"/>
        <v>25.1507966293617</v>
      </c>
      <c r="G26">
        <f t="shared" ca="1" si="3"/>
        <v>13.384607262494413</v>
      </c>
      <c r="H26">
        <f t="shared" ca="1" si="4"/>
        <v>12.011994764137338</v>
      </c>
    </row>
    <row r="27" spans="1:8">
      <c r="A27">
        <v>23</v>
      </c>
      <c r="B27">
        <f t="shared" ca="1" si="0"/>
        <v>11</v>
      </c>
      <c r="C27">
        <f t="shared" ca="1" si="0"/>
        <v>8</v>
      </c>
      <c r="D27">
        <f t="shared" ca="1" si="0"/>
        <v>8</v>
      </c>
      <c r="E27">
        <f t="shared" ca="1" si="1"/>
        <v>688</v>
      </c>
      <c r="F27">
        <f t="shared" ca="1" si="2"/>
        <v>17.303396613272902</v>
      </c>
      <c r="G27">
        <f t="shared" ca="1" si="3"/>
        <v>10.581674808486323</v>
      </c>
      <c r="H27">
        <f t="shared" ca="1" si="4"/>
        <v>2.0235683871501053</v>
      </c>
    </row>
    <row r="28" spans="1:8">
      <c r="A28">
        <v>24</v>
      </c>
      <c r="B28">
        <f t="shared" ca="1" si="0"/>
        <v>15</v>
      </c>
      <c r="C28">
        <f t="shared" ca="1" si="0"/>
        <v>7</v>
      </c>
      <c r="D28">
        <f t="shared" ca="1" si="0"/>
        <v>15</v>
      </c>
      <c r="E28">
        <f t="shared" ca="1" si="1"/>
        <v>549</v>
      </c>
      <c r="F28">
        <f t="shared" ca="1" si="2"/>
        <v>19.385756371018733</v>
      </c>
      <c r="G28">
        <f t="shared" ca="1" si="3"/>
        <v>12.797333527968425</v>
      </c>
      <c r="H28">
        <f t="shared" ca="1" si="4"/>
        <v>4.2251214746002406</v>
      </c>
    </row>
    <row r="29" spans="1:8">
      <c r="A29">
        <v>25</v>
      </c>
      <c r="B29">
        <f t="shared" ca="1" si="0"/>
        <v>2</v>
      </c>
      <c r="C29">
        <f t="shared" ca="1" si="0"/>
        <v>18</v>
      </c>
      <c r="D29">
        <f t="shared" ca="1" si="0"/>
        <v>1</v>
      </c>
      <c r="E29">
        <f t="shared" ca="1" si="1"/>
        <v>1349</v>
      </c>
      <c r="F29">
        <f t="shared" ca="1" si="2"/>
        <v>23.205904911236878</v>
      </c>
      <c r="G29">
        <f t="shared" ca="1" si="3"/>
        <v>11.829390531608167</v>
      </c>
      <c r="H29">
        <f t="shared" ca="1" si="4"/>
        <v>17.627046515694033</v>
      </c>
    </row>
    <row r="30" spans="1:8">
      <c r="A30">
        <v>26</v>
      </c>
      <c r="B30">
        <f t="shared" ca="1" si="0"/>
        <v>7</v>
      </c>
      <c r="C30">
        <f t="shared" ca="1" si="0"/>
        <v>2</v>
      </c>
      <c r="D30">
        <f t="shared" ca="1" si="0"/>
        <v>6</v>
      </c>
      <c r="E30">
        <f t="shared" ca="1" si="1"/>
        <v>1469</v>
      </c>
      <c r="F30">
        <f t="shared" ca="1" si="2"/>
        <v>12.847285106052709</v>
      </c>
      <c r="G30">
        <f t="shared" ca="1" si="3"/>
        <v>9.801316851984744</v>
      </c>
      <c r="H30">
        <f t="shared" ca="1" si="4"/>
        <v>13.120605679656819</v>
      </c>
    </row>
    <row r="31" spans="1:8">
      <c r="A31">
        <v>27</v>
      </c>
      <c r="B31">
        <f t="shared" ca="1" si="0"/>
        <v>12</v>
      </c>
      <c r="C31">
        <f t="shared" ca="1" si="0"/>
        <v>14</v>
      </c>
      <c r="D31">
        <f t="shared" ca="1" si="0"/>
        <v>5</v>
      </c>
      <c r="E31">
        <f t="shared" ca="1" si="1"/>
        <v>1429</v>
      </c>
      <c r="F31">
        <f t="shared" ca="1" si="2"/>
        <v>16.487719030805746</v>
      </c>
      <c r="G31">
        <f t="shared" ca="1" si="3"/>
        <v>12.146350421638044</v>
      </c>
      <c r="H31">
        <f t="shared" ca="1" si="4"/>
        <v>9.038223673964028</v>
      </c>
    </row>
    <row r="32" spans="1:8">
      <c r="A32">
        <v>28</v>
      </c>
      <c r="B32">
        <f t="shared" ca="1" si="0"/>
        <v>3</v>
      </c>
      <c r="C32">
        <f t="shared" ca="1" si="0"/>
        <v>16</v>
      </c>
      <c r="D32">
        <f t="shared" ca="1" si="0"/>
        <v>20</v>
      </c>
      <c r="E32">
        <f t="shared" ca="1" si="1"/>
        <v>1033</v>
      </c>
      <c r="F32">
        <f t="shared" ca="1" si="2"/>
        <v>7.285092073855937</v>
      </c>
      <c r="G32">
        <f t="shared" ca="1" si="3"/>
        <v>13.288486165563665</v>
      </c>
      <c r="H32">
        <f t="shared" ca="1" si="4"/>
        <v>18.829714763213726</v>
      </c>
    </row>
    <row r="33" spans="1:8">
      <c r="A33">
        <v>29</v>
      </c>
      <c r="B33">
        <f t="shared" ca="1" si="0"/>
        <v>12</v>
      </c>
      <c r="C33">
        <f t="shared" ca="1" si="0"/>
        <v>1</v>
      </c>
      <c r="D33">
        <f t="shared" ca="1" si="0"/>
        <v>4</v>
      </c>
      <c r="E33">
        <f t="shared" ca="1" si="1"/>
        <v>848</v>
      </c>
      <c r="F33">
        <f t="shared" ca="1" si="2"/>
        <v>6.5879693110261996</v>
      </c>
      <c r="G33">
        <f t="shared" ca="1" si="3"/>
        <v>10.372630242406526</v>
      </c>
      <c r="H33">
        <f t="shared" ca="1" si="4"/>
        <v>1.1891295579006567</v>
      </c>
    </row>
    <row r="34" spans="1:8">
      <c r="A34">
        <v>30</v>
      </c>
      <c r="B34">
        <f t="shared" ca="1" si="0"/>
        <v>16</v>
      </c>
      <c r="C34">
        <f t="shared" ca="1" si="0"/>
        <v>8</v>
      </c>
      <c r="D34">
        <f t="shared" ca="1" si="0"/>
        <v>13</v>
      </c>
      <c r="E34">
        <f t="shared" ca="1" si="1"/>
        <v>997</v>
      </c>
      <c r="F34">
        <f t="shared" ca="1" si="2"/>
        <v>6.9924956692135947</v>
      </c>
      <c r="G34">
        <f t="shared" ca="1" si="3"/>
        <v>10.362595885322435</v>
      </c>
      <c r="H34">
        <f t="shared" ca="1" si="4"/>
        <v>4.7262267419409651</v>
      </c>
    </row>
    <row r="35" spans="1:8">
      <c r="A35">
        <v>31</v>
      </c>
      <c r="B35">
        <f t="shared" ca="1" si="0"/>
        <v>15</v>
      </c>
      <c r="C35">
        <f t="shared" ca="1" si="0"/>
        <v>2</v>
      </c>
      <c r="D35">
        <f t="shared" ca="1" si="0"/>
        <v>12</v>
      </c>
      <c r="E35">
        <f t="shared" ca="1" si="1"/>
        <v>1080</v>
      </c>
      <c r="F35">
        <f t="shared" ca="1" si="2"/>
        <v>14.091056122739072</v>
      </c>
      <c r="G35">
        <f t="shared" ca="1" si="3"/>
        <v>8.8476366628606691</v>
      </c>
      <c r="H35">
        <f t="shared" ca="1" si="4"/>
        <v>16.785671360865816</v>
      </c>
    </row>
    <row r="36" spans="1:8">
      <c r="A36">
        <v>32</v>
      </c>
      <c r="B36">
        <f t="shared" ca="1" si="0"/>
        <v>16</v>
      </c>
      <c r="C36">
        <f t="shared" ca="1" si="0"/>
        <v>14</v>
      </c>
      <c r="D36">
        <f t="shared" ca="1" si="0"/>
        <v>19</v>
      </c>
      <c r="E36">
        <f t="shared" ca="1" si="1"/>
        <v>866</v>
      </c>
      <c r="F36">
        <f t="shared" ca="1" si="2"/>
        <v>19.158762094358494</v>
      </c>
      <c r="G36">
        <f t="shared" ca="1" si="3"/>
        <v>8.9193554431392901</v>
      </c>
      <c r="H36">
        <f t="shared" ca="1" si="4"/>
        <v>1.9733477367068111</v>
      </c>
    </row>
    <row r="37" spans="1:8">
      <c r="A37">
        <v>33</v>
      </c>
      <c r="B37">
        <f t="shared" ca="1" si="0"/>
        <v>12</v>
      </c>
      <c r="C37">
        <f t="shared" ca="1" si="0"/>
        <v>19</v>
      </c>
      <c r="D37">
        <f t="shared" ca="1" si="0"/>
        <v>18</v>
      </c>
      <c r="E37">
        <f t="shared" ca="1" si="1"/>
        <v>518</v>
      </c>
      <c r="F37">
        <f t="shared" ca="1" si="2"/>
        <v>16.039428676898126</v>
      </c>
      <c r="G37">
        <f t="shared" ca="1" si="3"/>
        <v>11.628175846312219</v>
      </c>
      <c r="H37">
        <f t="shared" ca="1" si="4"/>
        <v>14.299928526603809</v>
      </c>
    </row>
    <row r="38" spans="1:8">
      <c r="A38">
        <v>34</v>
      </c>
      <c r="B38">
        <f t="shared" ca="1" si="0"/>
        <v>3</v>
      </c>
      <c r="C38">
        <f t="shared" ca="1" si="0"/>
        <v>19</v>
      </c>
      <c r="D38">
        <f t="shared" ca="1" si="0"/>
        <v>19</v>
      </c>
      <c r="E38">
        <f t="shared" ca="1" si="1"/>
        <v>917</v>
      </c>
      <c r="F38">
        <f t="shared" ca="1" si="2"/>
        <v>11.699319520286982</v>
      </c>
      <c r="G38">
        <f t="shared" ca="1" si="3"/>
        <v>9.9205452223577471</v>
      </c>
      <c r="H38">
        <f t="shared" ca="1" si="4"/>
        <v>6.0284334192262783</v>
      </c>
    </row>
    <row r="39" spans="1:8">
      <c r="A39">
        <v>35</v>
      </c>
      <c r="B39">
        <f t="shared" ca="1" si="0"/>
        <v>7</v>
      </c>
      <c r="C39">
        <f t="shared" ca="1" si="0"/>
        <v>18</v>
      </c>
      <c r="D39">
        <f t="shared" ca="1" si="0"/>
        <v>3</v>
      </c>
      <c r="E39">
        <f t="shared" ca="1" si="1"/>
        <v>1375</v>
      </c>
      <c r="F39">
        <f t="shared" ca="1" si="2"/>
        <v>13.008699767777824</v>
      </c>
      <c r="G39">
        <f t="shared" ca="1" si="3"/>
        <v>12.298853165958061</v>
      </c>
      <c r="H39">
        <f t="shared" ca="1" si="4"/>
        <v>2.8756361832431998</v>
      </c>
    </row>
    <row r="40" spans="1:8">
      <c r="A40">
        <v>36</v>
      </c>
      <c r="B40">
        <f t="shared" ca="1" si="0"/>
        <v>18</v>
      </c>
      <c r="C40">
        <f t="shared" ca="1" si="0"/>
        <v>20</v>
      </c>
      <c r="D40">
        <f t="shared" ca="1" si="0"/>
        <v>13</v>
      </c>
      <c r="E40">
        <f t="shared" ca="1" si="1"/>
        <v>1112</v>
      </c>
      <c r="F40">
        <f t="shared" ca="1" si="2"/>
        <v>8.0151440890733667</v>
      </c>
      <c r="G40">
        <f t="shared" ca="1" si="3"/>
        <v>12.240453392295803</v>
      </c>
      <c r="H40">
        <f t="shared" ca="1" si="4"/>
        <v>19.705311253419868</v>
      </c>
    </row>
    <row r="41" spans="1:8">
      <c r="A41">
        <v>37</v>
      </c>
      <c r="B41">
        <f t="shared" ca="1" si="0"/>
        <v>19</v>
      </c>
      <c r="C41">
        <f t="shared" ca="1" si="0"/>
        <v>14</v>
      </c>
      <c r="D41">
        <f t="shared" ca="1" si="0"/>
        <v>14</v>
      </c>
      <c r="E41">
        <f t="shared" ca="1" si="1"/>
        <v>989</v>
      </c>
      <c r="F41">
        <f t="shared" ca="1" si="2"/>
        <v>16.167084344011769</v>
      </c>
      <c r="G41">
        <f t="shared" ca="1" si="3"/>
        <v>10.8449640991889</v>
      </c>
      <c r="H41">
        <f t="shared" ca="1" si="4"/>
        <v>5.2573692692630951</v>
      </c>
    </row>
    <row r="42" spans="1:8">
      <c r="A42">
        <v>38</v>
      </c>
      <c r="B42">
        <f t="shared" ca="1" si="0"/>
        <v>7</v>
      </c>
      <c r="C42">
        <f t="shared" ca="1" si="0"/>
        <v>15</v>
      </c>
      <c r="D42">
        <f t="shared" ca="1" si="0"/>
        <v>7</v>
      </c>
      <c r="E42">
        <f t="shared" ca="1" si="1"/>
        <v>1453</v>
      </c>
      <c r="F42">
        <f t="shared" ca="1" si="2"/>
        <v>9.4339907887564021</v>
      </c>
      <c r="G42">
        <f t="shared" ca="1" si="3"/>
        <v>9.6834781233655605</v>
      </c>
      <c r="H42">
        <f t="shared" ca="1" si="4"/>
        <v>19.118101017218176</v>
      </c>
    </row>
    <row r="43" spans="1:8">
      <c r="A43">
        <v>39</v>
      </c>
      <c r="B43">
        <f t="shared" ca="1" si="0"/>
        <v>12</v>
      </c>
      <c r="C43">
        <f t="shared" ca="1" si="0"/>
        <v>11</v>
      </c>
      <c r="D43">
        <f t="shared" ca="1" si="0"/>
        <v>13</v>
      </c>
      <c r="E43">
        <f t="shared" ca="1" si="1"/>
        <v>808</v>
      </c>
      <c r="F43">
        <f t="shared" ca="1" si="2"/>
        <v>9.8267747285667006</v>
      </c>
      <c r="G43">
        <f t="shared" ca="1" si="3"/>
        <v>9.2794062584811829</v>
      </c>
      <c r="H43">
        <f t="shared" ca="1" si="4"/>
        <v>15.173178243090748</v>
      </c>
    </row>
    <row r="44" spans="1:8">
      <c r="A44">
        <v>40</v>
      </c>
      <c r="B44">
        <f t="shared" ca="1" si="0"/>
        <v>3</v>
      </c>
      <c r="C44">
        <f t="shared" ca="1" si="0"/>
        <v>5</v>
      </c>
      <c r="D44">
        <f t="shared" ca="1" si="0"/>
        <v>14</v>
      </c>
      <c r="E44">
        <f t="shared" ca="1" si="1"/>
        <v>1169</v>
      </c>
      <c r="F44">
        <f t="shared" ca="1" si="2"/>
        <v>14.763947827084463</v>
      </c>
      <c r="G44">
        <f t="shared" ca="1" si="3"/>
        <v>9.926071890485165</v>
      </c>
      <c r="H44">
        <f t="shared" ca="1" si="4"/>
        <v>7.9020122259824772</v>
      </c>
    </row>
    <row r="45" spans="1:8">
      <c r="A45">
        <v>41</v>
      </c>
      <c r="B45">
        <f t="shared" ca="1" si="0"/>
        <v>2</v>
      </c>
      <c r="C45">
        <f t="shared" ca="1" si="0"/>
        <v>2</v>
      </c>
      <c r="D45">
        <f t="shared" ca="1" si="0"/>
        <v>9</v>
      </c>
      <c r="E45">
        <f t="shared" ca="1" si="1"/>
        <v>1456</v>
      </c>
      <c r="F45">
        <f t="shared" ca="1" si="2"/>
        <v>20.581815330580667</v>
      </c>
      <c r="G45">
        <f t="shared" ca="1" si="3"/>
        <v>9.3134192773801185</v>
      </c>
      <c r="H45">
        <f t="shared" ca="1" si="4"/>
        <v>19.724456022828086</v>
      </c>
    </row>
    <row r="46" spans="1:8">
      <c r="A46">
        <v>42</v>
      </c>
      <c r="B46">
        <f t="shared" ca="1" si="0"/>
        <v>15</v>
      </c>
      <c r="C46">
        <f t="shared" ca="1" si="0"/>
        <v>11</v>
      </c>
      <c r="D46">
        <f t="shared" ca="1" si="0"/>
        <v>20</v>
      </c>
      <c r="E46">
        <f t="shared" ca="1" si="1"/>
        <v>678</v>
      </c>
      <c r="F46">
        <f t="shared" ca="1" si="2"/>
        <v>19.655884808660659</v>
      </c>
      <c r="G46">
        <f t="shared" ca="1" si="3"/>
        <v>10.794297534090987</v>
      </c>
      <c r="H46">
        <f t="shared" ca="1" si="4"/>
        <v>7.6836515855152365</v>
      </c>
    </row>
    <row r="47" spans="1:8">
      <c r="A47">
        <v>43</v>
      </c>
      <c r="B47">
        <f t="shared" ca="1" si="0"/>
        <v>7</v>
      </c>
      <c r="C47">
        <f t="shared" ca="1" si="0"/>
        <v>9</v>
      </c>
      <c r="D47">
        <f t="shared" ca="1" si="0"/>
        <v>13</v>
      </c>
      <c r="E47">
        <f t="shared" ca="1" si="1"/>
        <v>941</v>
      </c>
      <c r="F47">
        <f t="shared" ca="1" si="2"/>
        <v>13.062854634269776</v>
      </c>
      <c r="G47">
        <f t="shared" ca="1" si="3"/>
        <v>9.3442799901991851</v>
      </c>
      <c r="H47">
        <f t="shared" ca="1" si="4"/>
        <v>1.6520455139693175</v>
      </c>
    </row>
    <row r="48" spans="1:8">
      <c r="A48">
        <v>44</v>
      </c>
      <c r="B48">
        <f t="shared" ca="1" si="0"/>
        <v>17</v>
      </c>
      <c r="C48">
        <f t="shared" ca="1" si="0"/>
        <v>15</v>
      </c>
      <c r="D48">
        <f t="shared" ca="1" si="0"/>
        <v>14</v>
      </c>
      <c r="E48">
        <f t="shared" ca="1" si="1"/>
        <v>875</v>
      </c>
      <c r="F48">
        <f t="shared" ca="1" si="2"/>
        <v>25.222901237572316</v>
      </c>
      <c r="G48">
        <f t="shared" ca="1" si="3"/>
        <v>10.65300986311218</v>
      </c>
      <c r="H48">
        <f t="shared" ca="1" si="4"/>
        <v>9.1748999311100903</v>
      </c>
    </row>
    <row r="49" spans="1:8">
      <c r="A49">
        <v>45</v>
      </c>
      <c r="B49">
        <f t="shared" ca="1" si="0"/>
        <v>9</v>
      </c>
      <c r="C49">
        <f t="shared" ca="1" si="0"/>
        <v>2</v>
      </c>
      <c r="D49">
        <f t="shared" ca="1" si="0"/>
        <v>19</v>
      </c>
      <c r="E49">
        <f t="shared" ca="1" si="1"/>
        <v>855</v>
      </c>
      <c r="F49">
        <f t="shared" ca="1" si="2"/>
        <v>17.329326602170745</v>
      </c>
      <c r="G49">
        <f t="shared" ca="1" si="3"/>
        <v>13.382704311690153</v>
      </c>
      <c r="H49">
        <f t="shared" ca="1" si="4"/>
        <v>15.396350375896953</v>
      </c>
    </row>
    <row r="50" spans="1:8">
      <c r="A50">
        <v>46</v>
      </c>
      <c r="B50">
        <f t="shared" ca="1" si="0"/>
        <v>5</v>
      </c>
      <c r="C50">
        <f t="shared" ca="1" si="0"/>
        <v>15</v>
      </c>
      <c r="D50">
        <f t="shared" ca="1" si="0"/>
        <v>8</v>
      </c>
      <c r="E50">
        <f t="shared" ca="1" si="1"/>
        <v>1390</v>
      </c>
      <c r="F50">
        <f t="shared" ca="1" si="2"/>
        <v>22.101622728591963</v>
      </c>
      <c r="G50">
        <f t="shared" ca="1" si="3"/>
        <v>9.3769517312325057</v>
      </c>
      <c r="H50">
        <f t="shared" ca="1" si="4"/>
        <v>8.0441283840593698</v>
      </c>
    </row>
    <row r="51" spans="1:8">
      <c r="A51">
        <v>47</v>
      </c>
      <c r="B51">
        <f t="shared" ca="1" si="0"/>
        <v>12</v>
      </c>
      <c r="C51">
        <f t="shared" ca="1" si="0"/>
        <v>14</v>
      </c>
      <c r="D51">
        <f t="shared" ca="1" si="0"/>
        <v>19</v>
      </c>
      <c r="E51">
        <f t="shared" ca="1" si="1"/>
        <v>1082</v>
      </c>
      <c r="F51">
        <f t="shared" ca="1" si="2"/>
        <v>22.382955392426787</v>
      </c>
      <c r="G51">
        <f t="shared" ca="1" si="3"/>
        <v>9.6514896500834428</v>
      </c>
      <c r="H51">
        <f t="shared" ca="1" si="4"/>
        <v>5.0575033284776998</v>
      </c>
    </row>
    <row r="52" spans="1:8">
      <c r="A52">
        <v>48</v>
      </c>
      <c r="B52">
        <f t="shared" ca="1" si="0"/>
        <v>13</v>
      </c>
      <c r="C52">
        <f t="shared" ca="1" si="0"/>
        <v>20</v>
      </c>
      <c r="D52">
        <f t="shared" ca="1" si="0"/>
        <v>17</v>
      </c>
      <c r="E52">
        <f t="shared" ca="1" si="1"/>
        <v>893</v>
      </c>
      <c r="F52">
        <f t="shared" ca="1" si="2"/>
        <v>13.132799273767391</v>
      </c>
      <c r="G52">
        <f t="shared" ca="1" si="3"/>
        <v>10.062237597496255</v>
      </c>
      <c r="H52">
        <f t="shared" ca="1" si="4"/>
        <v>7.7661403402044566</v>
      </c>
    </row>
    <row r="53" spans="1:8">
      <c r="A53">
        <v>49</v>
      </c>
      <c r="B53">
        <f t="shared" ca="1" si="0"/>
        <v>4</v>
      </c>
      <c r="C53">
        <f t="shared" ca="1" si="0"/>
        <v>19</v>
      </c>
      <c r="D53">
        <f t="shared" ca="1" si="0"/>
        <v>6</v>
      </c>
      <c r="E53">
        <f t="shared" ca="1" si="1"/>
        <v>1028</v>
      </c>
      <c r="F53">
        <f t="shared" ca="1" si="2"/>
        <v>18.004894152896973</v>
      </c>
      <c r="G53">
        <f t="shared" ca="1" si="3"/>
        <v>12.127197458865794</v>
      </c>
      <c r="H53">
        <f t="shared" ca="1" si="4"/>
        <v>16.656889695817696</v>
      </c>
    </row>
    <row r="54" spans="1:8">
      <c r="A54">
        <v>50</v>
      </c>
      <c r="B54">
        <f t="shared" ca="1" si="0"/>
        <v>5</v>
      </c>
      <c r="C54">
        <f t="shared" ca="1" si="0"/>
        <v>18</v>
      </c>
      <c r="D54">
        <f t="shared" ca="1" si="0"/>
        <v>19</v>
      </c>
      <c r="E54">
        <f t="shared" ca="1" si="1"/>
        <v>557</v>
      </c>
      <c r="F54">
        <f t="shared" ca="1" si="2"/>
        <v>9.540496805002789</v>
      </c>
      <c r="G54">
        <f t="shared" ca="1" si="3"/>
        <v>11.26863228038434</v>
      </c>
      <c r="H54">
        <f t="shared" ca="1" si="4"/>
        <v>4.6136427377986884</v>
      </c>
    </row>
    <row r="55" spans="1:8">
      <c r="A55">
        <v>51</v>
      </c>
      <c r="B55">
        <f t="shared" ca="1" si="0"/>
        <v>16</v>
      </c>
      <c r="C55">
        <f t="shared" ca="1" si="0"/>
        <v>1</v>
      </c>
      <c r="D55">
        <f t="shared" ca="1" si="0"/>
        <v>5</v>
      </c>
      <c r="E55">
        <f t="shared" ca="1" si="1"/>
        <v>675</v>
      </c>
      <c r="F55">
        <f t="shared" ca="1" si="2"/>
        <v>6.5724419193858132</v>
      </c>
      <c r="G55">
        <f t="shared" ca="1" si="3"/>
        <v>10.375708442824827</v>
      </c>
      <c r="H55">
        <f t="shared" ca="1" si="4"/>
        <v>9.6183745634957596</v>
      </c>
    </row>
    <row r="56" spans="1:8">
      <c r="A56">
        <v>52</v>
      </c>
      <c r="B56">
        <f t="shared" ca="1" si="0"/>
        <v>9</v>
      </c>
      <c r="C56">
        <f t="shared" ca="1" si="0"/>
        <v>11</v>
      </c>
      <c r="D56">
        <f t="shared" ca="1" si="0"/>
        <v>13</v>
      </c>
      <c r="E56">
        <f t="shared" ca="1" si="1"/>
        <v>1187</v>
      </c>
      <c r="F56">
        <f t="shared" ca="1" si="2"/>
        <v>12.456851804243046</v>
      </c>
      <c r="G56">
        <f t="shared" ca="1" si="3"/>
        <v>11.50131186463762</v>
      </c>
      <c r="H56">
        <f t="shared" ca="1" si="4"/>
        <v>17.309864558442275</v>
      </c>
    </row>
    <row r="57" spans="1:8">
      <c r="A57">
        <v>53</v>
      </c>
      <c r="B57">
        <f t="shared" ca="1" si="0"/>
        <v>18</v>
      </c>
      <c r="C57">
        <f t="shared" ca="1" si="0"/>
        <v>12</v>
      </c>
      <c r="D57">
        <f t="shared" ca="1" si="0"/>
        <v>16</v>
      </c>
      <c r="E57">
        <f t="shared" ca="1" si="1"/>
        <v>1349</v>
      </c>
      <c r="F57">
        <f t="shared" ca="1" si="2"/>
        <v>10.045276307196303</v>
      </c>
      <c r="G57">
        <f t="shared" ca="1" si="3"/>
        <v>11.208606254732418</v>
      </c>
      <c r="H57">
        <f t="shared" ca="1" si="4"/>
        <v>4.8879717549233028</v>
      </c>
    </row>
    <row r="58" spans="1:8">
      <c r="A58">
        <v>54</v>
      </c>
      <c r="B58">
        <f t="shared" ca="1" si="0"/>
        <v>16</v>
      </c>
      <c r="C58">
        <f t="shared" ca="1" si="0"/>
        <v>5</v>
      </c>
      <c r="D58">
        <f t="shared" ca="1" si="0"/>
        <v>5</v>
      </c>
      <c r="E58">
        <f t="shared" ca="1" si="1"/>
        <v>1320</v>
      </c>
      <c r="F58">
        <f t="shared" ca="1" si="2"/>
        <v>12.292796806418519</v>
      </c>
      <c r="G58">
        <f t="shared" ca="1" si="3"/>
        <v>10.314450203240375</v>
      </c>
      <c r="H58">
        <f t="shared" ca="1" si="4"/>
        <v>1.3243325389430392</v>
      </c>
    </row>
    <row r="59" spans="1:8">
      <c r="A59">
        <v>55</v>
      </c>
      <c r="B59">
        <f t="shared" ca="1" si="0"/>
        <v>20</v>
      </c>
      <c r="C59">
        <f t="shared" ca="1" si="0"/>
        <v>18</v>
      </c>
      <c r="D59">
        <f t="shared" ca="1" si="0"/>
        <v>20</v>
      </c>
      <c r="E59">
        <f t="shared" ca="1" si="1"/>
        <v>624</v>
      </c>
      <c r="F59">
        <f t="shared" ca="1" si="2"/>
        <v>5.8608126767079947</v>
      </c>
      <c r="G59">
        <f t="shared" ca="1" si="3"/>
        <v>9.9777662876984792</v>
      </c>
      <c r="H59">
        <f t="shared" ca="1" si="4"/>
        <v>4.1768976582845863</v>
      </c>
    </row>
    <row r="60" spans="1:8">
      <c r="A60">
        <v>56</v>
      </c>
      <c r="B60">
        <f t="shared" ca="1" si="0"/>
        <v>18</v>
      </c>
      <c r="C60">
        <f t="shared" ca="1" si="0"/>
        <v>8</v>
      </c>
      <c r="D60">
        <f t="shared" ca="1" si="0"/>
        <v>3</v>
      </c>
      <c r="E60">
        <f t="shared" ca="1" si="1"/>
        <v>981</v>
      </c>
      <c r="F60">
        <f t="shared" ca="1" si="2"/>
        <v>23.134130108673851</v>
      </c>
      <c r="G60">
        <f t="shared" ca="1" si="3"/>
        <v>8.8117358143187356</v>
      </c>
      <c r="H60">
        <f t="shared" ca="1" si="4"/>
        <v>5.0831450066971815</v>
      </c>
    </row>
    <row r="61" spans="1:8">
      <c r="A61">
        <v>57</v>
      </c>
      <c r="B61">
        <f t="shared" ca="1" si="0"/>
        <v>9</v>
      </c>
      <c r="C61">
        <f t="shared" ca="1" si="0"/>
        <v>12</v>
      </c>
      <c r="D61">
        <f t="shared" ca="1" si="0"/>
        <v>11</v>
      </c>
      <c r="E61">
        <f t="shared" ca="1" si="1"/>
        <v>908</v>
      </c>
      <c r="F61">
        <f t="shared" ca="1" si="2"/>
        <v>12.372632265993857</v>
      </c>
      <c r="G61">
        <f t="shared" ca="1" si="3"/>
        <v>9.1062199371007182</v>
      </c>
      <c r="H61">
        <f t="shared" ca="1" si="4"/>
        <v>3.734773249048895</v>
      </c>
    </row>
    <row r="62" spans="1:8">
      <c r="A62">
        <v>58</v>
      </c>
      <c r="B62">
        <f t="shared" ca="1" si="0"/>
        <v>3</v>
      </c>
      <c r="C62">
        <f t="shared" ca="1" si="0"/>
        <v>4</v>
      </c>
      <c r="D62">
        <f t="shared" ca="1" si="0"/>
        <v>6</v>
      </c>
      <c r="E62">
        <f t="shared" ca="1" si="1"/>
        <v>1221</v>
      </c>
      <c r="F62">
        <f t="shared" ca="1" si="2"/>
        <v>9.0631779982914651</v>
      </c>
      <c r="G62">
        <f t="shared" ca="1" si="3"/>
        <v>12.63692576472268</v>
      </c>
      <c r="H62">
        <f t="shared" ca="1" si="4"/>
        <v>7.5127217367479524</v>
      </c>
    </row>
    <row r="63" spans="1:8">
      <c r="A63">
        <v>59</v>
      </c>
      <c r="B63">
        <f t="shared" ca="1" si="0"/>
        <v>9</v>
      </c>
      <c r="C63">
        <f t="shared" ca="1" si="0"/>
        <v>4</v>
      </c>
      <c r="D63">
        <f t="shared" ca="1" si="0"/>
        <v>17</v>
      </c>
      <c r="E63">
        <f t="shared" ca="1" si="1"/>
        <v>1295</v>
      </c>
      <c r="F63">
        <f t="shared" ca="1" si="2"/>
        <v>15.661461747055586</v>
      </c>
      <c r="G63">
        <f t="shared" ca="1" si="3"/>
        <v>12.346516173937957</v>
      </c>
      <c r="H63">
        <f t="shared" ca="1" si="4"/>
        <v>13.707461713591142</v>
      </c>
    </row>
    <row r="64" spans="1:8">
      <c r="A64">
        <v>60</v>
      </c>
      <c r="B64">
        <f t="shared" ca="1" si="0"/>
        <v>12</v>
      </c>
      <c r="C64">
        <f t="shared" ca="1" si="0"/>
        <v>20</v>
      </c>
      <c r="D64">
        <f t="shared" ca="1" si="0"/>
        <v>3</v>
      </c>
      <c r="E64">
        <f t="shared" ca="1" si="1"/>
        <v>1041</v>
      </c>
      <c r="F64">
        <f t="shared" ca="1" si="2"/>
        <v>24.135858720166212</v>
      </c>
      <c r="G64">
        <f t="shared" ca="1" si="3"/>
        <v>12.264350789972625</v>
      </c>
      <c r="H64">
        <f t="shared" ca="1" si="4"/>
        <v>19.059017205475751</v>
      </c>
    </row>
    <row r="65" spans="1:8">
      <c r="A65">
        <v>61</v>
      </c>
      <c r="B65">
        <f t="shared" ca="1" si="0"/>
        <v>15</v>
      </c>
      <c r="C65">
        <f t="shared" ca="1" si="0"/>
        <v>14</v>
      </c>
      <c r="D65">
        <f t="shared" ca="1" si="0"/>
        <v>17</v>
      </c>
      <c r="E65">
        <f t="shared" ca="1" si="1"/>
        <v>720</v>
      </c>
      <c r="F65">
        <f t="shared" ca="1" si="2"/>
        <v>24.210414828049913</v>
      </c>
      <c r="G65">
        <f t="shared" ca="1" si="3"/>
        <v>11.941885931262469</v>
      </c>
      <c r="H65">
        <f t="shared" ca="1" si="4"/>
        <v>17.509488289433506</v>
      </c>
    </row>
    <row r="66" spans="1:8">
      <c r="A66">
        <v>62</v>
      </c>
      <c r="B66">
        <f t="shared" ca="1" si="0"/>
        <v>12</v>
      </c>
      <c r="C66">
        <f t="shared" ca="1" si="0"/>
        <v>15</v>
      </c>
      <c r="D66">
        <f t="shared" ca="1" si="0"/>
        <v>19</v>
      </c>
      <c r="E66">
        <f t="shared" ca="1" si="1"/>
        <v>786</v>
      </c>
      <c r="F66">
        <f t="shared" ca="1" si="2"/>
        <v>21.898469899569129</v>
      </c>
      <c r="G66">
        <f t="shared" ca="1" si="3"/>
        <v>10.522798770226837</v>
      </c>
      <c r="H66">
        <f t="shared" ca="1" si="4"/>
        <v>13.362347277349947</v>
      </c>
    </row>
    <row r="67" spans="1:8">
      <c r="A67">
        <v>63</v>
      </c>
      <c r="B67">
        <f t="shared" ca="1" si="0"/>
        <v>5</v>
      </c>
      <c r="C67">
        <f t="shared" ca="1" si="0"/>
        <v>11</v>
      </c>
      <c r="D67">
        <f t="shared" ca="1" si="0"/>
        <v>14</v>
      </c>
      <c r="E67">
        <f t="shared" ca="1" si="1"/>
        <v>628</v>
      </c>
      <c r="F67">
        <f t="shared" ca="1" si="2"/>
        <v>11.774246225262882</v>
      </c>
      <c r="G67">
        <f t="shared" ca="1" si="3"/>
        <v>9.6605836109716687</v>
      </c>
      <c r="H67">
        <f t="shared" ca="1" si="4"/>
        <v>18.222372978821035</v>
      </c>
    </row>
    <row r="68" spans="1:8">
      <c r="A68">
        <v>64</v>
      </c>
      <c r="B68">
        <f t="shared" ca="1" si="0"/>
        <v>9</v>
      </c>
      <c r="C68">
        <f t="shared" ca="1" si="0"/>
        <v>18</v>
      </c>
      <c r="D68">
        <f t="shared" ca="1" si="0"/>
        <v>12</v>
      </c>
      <c r="E68">
        <f t="shared" ca="1" si="1"/>
        <v>597</v>
      </c>
      <c r="F68">
        <f t="shared" ca="1" si="2"/>
        <v>11.950308246451662</v>
      </c>
      <c r="G68">
        <f t="shared" ca="1" si="3"/>
        <v>9.4946076820086933</v>
      </c>
      <c r="H68">
        <f t="shared" ca="1" si="4"/>
        <v>6.3617052069665325</v>
      </c>
    </row>
    <row r="69" spans="1:8">
      <c r="A69">
        <v>65</v>
      </c>
      <c r="B69">
        <f t="shared" ca="1" si="0"/>
        <v>13</v>
      </c>
      <c r="C69">
        <f t="shared" ca="1" si="0"/>
        <v>12</v>
      </c>
      <c r="D69">
        <f t="shared" ca="1" si="0"/>
        <v>2</v>
      </c>
      <c r="E69">
        <f t="shared" ca="1" si="1"/>
        <v>686</v>
      </c>
      <c r="F69">
        <f t="shared" ca="1" si="2"/>
        <v>22.820414553235004</v>
      </c>
      <c r="G69">
        <f t="shared" ca="1" si="3"/>
        <v>8.7819797764568879</v>
      </c>
      <c r="H69">
        <f t="shared" ca="1" si="4"/>
        <v>6.4397509684068037</v>
      </c>
    </row>
    <row r="70" spans="1:8">
      <c r="A70">
        <v>66</v>
      </c>
      <c r="B70">
        <f t="shared" ref="B70:D104" ca="1" si="5">RANDBETWEEN(1,20)</f>
        <v>10</v>
      </c>
      <c r="C70">
        <f t="shared" ca="1" si="5"/>
        <v>13</v>
      </c>
      <c r="D70">
        <f t="shared" ca="1" si="5"/>
        <v>4</v>
      </c>
      <c r="E70">
        <f t="shared" ref="E70:E104" ca="1" si="6">RANDBETWEEN(500,1500)</f>
        <v>1065</v>
      </c>
      <c r="F70">
        <f t="shared" ref="F70:F104" ca="1" si="7">RAND()*20+5.65</f>
        <v>15.297017279675432</v>
      </c>
      <c r="G70">
        <f t="shared" ref="G70:G104" ca="1" si="8">RAND()*5+8.5</f>
        <v>10.935148817666043</v>
      </c>
      <c r="H70">
        <f t="shared" ref="H70:H104" ca="1" si="9">RAND()*19+1</f>
        <v>18.951230573391367</v>
      </c>
    </row>
    <row r="71" spans="1:8">
      <c r="A71">
        <v>67</v>
      </c>
      <c r="B71">
        <f t="shared" ca="1" si="5"/>
        <v>2</v>
      </c>
      <c r="C71">
        <f t="shared" ca="1" si="5"/>
        <v>8</v>
      </c>
      <c r="D71">
        <f t="shared" ca="1" si="5"/>
        <v>11</v>
      </c>
      <c r="E71">
        <f t="shared" ca="1" si="6"/>
        <v>699</v>
      </c>
      <c r="F71">
        <f t="shared" ca="1" si="7"/>
        <v>20.041447085545276</v>
      </c>
      <c r="G71">
        <f t="shared" ca="1" si="8"/>
        <v>12.874970670459946</v>
      </c>
      <c r="H71">
        <f t="shared" ca="1" si="9"/>
        <v>1.9385390351459062</v>
      </c>
    </row>
    <row r="72" spans="1:8">
      <c r="A72">
        <v>68</v>
      </c>
      <c r="B72">
        <f t="shared" ca="1" si="5"/>
        <v>20</v>
      </c>
      <c r="C72">
        <f t="shared" ca="1" si="5"/>
        <v>12</v>
      </c>
      <c r="D72">
        <f t="shared" ca="1" si="5"/>
        <v>12</v>
      </c>
      <c r="E72">
        <f t="shared" ca="1" si="6"/>
        <v>1139</v>
      </c>
      <c r="F72">
        <f t="shared" ca="1" si="7"/>
        <v>16.295981015803683</v>
      </c>
      <c r="G72">
        <f t="shared" ca="1" si="8"/>
        <v>13.320541626604665</v>
      </c>
      <c r="H72">
        <f t="shared" ca="1" si="9"/>
        <v>10.654770195815805</v>
      </c>
    </row>
    <row r="73" spans="1:8">
      <c r="A73">
        <v>69</v>
      </c>
      <c r="B73">
        <f t="shared" ca="1" si="5"/>
        <v>9</v>
      </c>
      <c r="C73">
        <f t="shared" ca="1" si="5"/>
        <v>7</v>
      </c>
      <c r="D73">
        <f t="shared" ca="1" si="5"/>
        <v>11</v>
      </c>
      <c r="E73">
        <f t="shared" ca="1" si="6"/>
        <v>508</v>
      </c>
      <c r="F73">
        <f t="shared" ca="1" si="7"/>
        <v>7.2175469612396252</v>
      </c>
      <c r="G73">
        <f t="shared" ca="1" si="8"/>
        <v>9.7210861220553006</v>
      </c>
      <c r="H73">
        <f t="shared" ca="1" si="9"/>
        <v>12.916841864473437</v>
      </c>
    </row>
    <row r="74" spans="1:8">
      <c r="A74">
        <v>70</v>
      </c>
      <c r="B74">
        <f t="shared" ca="1" si="5"/>
        <v>4</v>
      </c>
      <c r="C74">
        <f t="shared" ca="1" si="5"/>
        <v>20</v>
      </c>
      <c r="D74">
        <f t="shared" ca="1" si="5"/>
        <v>6</v>
      </c>
      <c r="E74">
        <f t="shared" ca="1" si="6"/>
        <v>778</v>
      </c>
      <c r="F74">
        <f t="shared" ca="1" si="7"/>
        <v>16.809220901571699</v>
      </c>
      <c r="G74">
        <f t="shared" ca="1" si="8"/>
        <v>13.2814484652502</v>
      </c>
      <c r="H74">
        <f t="shared" ca="1" si="9"/>
        <v>18.822520319310289</v>
      </c>
    </row>
    <row r="75" spans="1:8">
      <c r="A75">
        <v>71</v>
      </c>
      <c r="B75">
        <f t="shared" ca="1" si="5"/>
        <v>17</v>
      </c>
      <c r="C75">
        <f t="shared" ca="1" si="5"/>
        <v>16</v>
      </c>
      <c r="D75">
        <f t="shared" ca="1" si="5"/>
        <v>7</v>
      </c>
      <c r="E75">
        <f t="shared" ca="1" si="6"/>
        <v>523</v>
      </c>
      <c r="F75">
        <f t="shared" ca="1" si="7"/>
        <v>9.7545334459338342</v>
      </c>
      <c r="G75">
        <f t="shared" ca="1" si="8"/>
        <v>13.187718560093575</v>
      </c>
      <c r="H75">
        <f t="shared" ca="1" si="9"/>
        <v>14.271818381072565</v>
      </c>
    </row>
    <row r="76" spans="1:8">
      <c r="A76">
        <v>72</v>
      </c>
      <c r="B76">
        <f t="shared" ca="1" si="5"/>
        <v>5</v>
      </c>
      <c r="C76">
        <f t="shared" ca="1" si="5"/>
        <v>11</v>
      </c>
      <c r="D76">
        <f t="shared" ca="1" si="5"/>
        <v>2</v>
      </c>
      <c r="E76">
        <f t="shared" ca="1" si="6"/>
        <v>665</v>
      </c>
      <c r="F76">
        <f t="shared" ca="1" si="7"/>
        <v>12.826504256196422</v>
      </c>
      <c r="G76">
        <f t="shared" ca="1" si="8"/>
        <v>11.262933167160877</v>
      </c>
      <c r="H76">
        <f t="shared" ca="1" si="9"/>
        <v>10.474115666485705</v>
      </c>
    </row>
    <row r="77" spans="1:8">
      <c r="A77">
        <v>73</v>
      </c>
      <c r="B77">
        <f t="shared" ca="1" si="5"/>
        <v>16</v>
      </c>
      <c r="C77">
        <f t="shared" ca="1" si="5"/>
        <v>16</v>
      </c>
      <c r="D77">
        <f t="shared" ca="1" si="5"/>
        <v>7</v>
      </c>
      <c r="E77">
        <f t="shared" ca="1" si="6"/>
        <v>1285</v>
      </c>
      <c r="F77">
        <f t="shared" ca="1" si="7"/>
        <v>6.0682776391470004</v>
      </c>
      <c r="G77">
        <f t="shared" ca="1" si="8"/>
        <v>13.061374465924672</v>
      </c>
      <c r="H77">
        <f t="shared" ca="1" si="9"/>
        <v>9.9845148895290716</v>
      </c>
    </row>
    <row r="78" spans="1:8">
      <c r="A78">
        <v>74</v>
      </c>
      <c r="B78">
        <f t="shared" ca="1" si="5"/>
        <v>10</v>
      </c>
      <c r="C78">
        <f t="shared" ca="1" si="5"/>
        <v>13</v>
      </c>
      <c r="D78">
        <f t="shared" ca="1" si="5"/>
        <v>19</v>
      </c>
      <c r="E78">
        <f t="shared" ca="1" si="6"/>
        <v>1141</v>
      </c>
      <c r="F78">
        <f t="shared" ca="1" si="7"/>
        <v>12.234869500379656</v>
      </c>
      <c r="G78">
        <f t="shared" ca="1" si="8"/>
        <v>10.777982961473903</v>
      </c>
      <c r="H78">
        <f t="shared" ca="1" si="9"/>
        <v>4.4256906471158182</v>
      </c>
    </row>
    <row r="79" spans="1:8">
      <c r="A79">
        <v>75</v>
      </c>
      <c r="B79">
        <f t="shared" ca="1" si="5"/>
        <v>1</v>
      </c>
      <c r="C79">
        <f t="shared" ca="1" si="5"/>
        <v>11</v>
      </c>
      <c r="D79">
        <f t="shared" ca="1" si="5"/>
        <v>16</v>
      </c>
      <c r="E79">
        <f t="shared" ca="1" si="6"/>
        <v>874</v>
      </c>
      <c r="F79">
        <f t="shared" ca="1" si="7"/>
        <v>9.4411390000208488</v>
      </c>
      <c r="G79">
        <f t="shared" ca="1" si="8"/>
        <v>11.291594019016946</v>
      </c>
      <c r="H79">
        <f t="shared" ca="1" si="9"/>
        <v>6.1524737844236466</v>
      </c>
    </row>
    <row r="80" spans="1:8">
      <c r="A80">
        <v>76</v>
      </c>
      <c r="B80">
        <f t="shared" ca="1" si="5"/>
        <v>20</v>
      </c>
      <c r="C80">
        <f t="shared" ca="1" si="5"/>
        <v>15</v>
      </c>
      <c r="D80">
        <f t="shared" ca="1" si="5"/>
        <v>17</v>
      </c>
      <c r="E80">
        <f t="shared" ca="1" si="6"/>
        <v>1436</v>
      </c>
      <c r="F80">
        <f t="shared" ca="1" si="7"/>
        <v>6.8240278499359661</v>
      </c>
      <c r="G80">
        <f t="shared" ca="1" si="8"/>
        <v>9.4391879578339122</v>
      </c>
      <c r="H80">
        <f t="shared" ca="1" si="9"/>
        <v>13.003891118280047</v>
      </c>
    </row>
    <row r="81" spans="1:8">
      <c r="A81">
        <v>77</v>
      </c>
      <c r="B81">
        <f t="shared" ca="1" si="5"/>
        <v>13</v>
      </c>
      <c r="C81">
        <f t="shared" ca="1" si="5"/>
        <v>12</v>
      </c>
      <c r="D81">
        <f t="shared" ca="1" si="5"/>
        <v>17</v>
      </c>
      <c r="E81">
        <f t="shared" ca="1" si="6"/>
        <v>996</v>
      </c>
      <c r="F81">
        <f t="shared" ca="1" si="7"/>
        <v>7.9728209354294908</v>
      </c>
      <c r="G81">
        <f t="shared" ca="1" si="8"/>
        <v>11.881748339849715</v>
      </c>
      <c r="H81">
        <f t="shared" ca="1" si="9"/>
        <v>5.1358040136916125</v>
      </c>
    </row>
    <row r="82" spans="1:8">
      <c r="A82">
        <v>78</v>
      </c>
      <c r="B82">
        <f t="shared" ca="1" si="5"/>
        <v>10</v>
      </c>
      <c r="C82">
        <f t="shared" ca="1" si="5"/>
        <v>19</v>
      </c>
      <c r="D82">
        <f t="shared" ca="1" si="5"/>
        <v>12</v>
      </c>
      <c r="E82">
        <f t="shared" ca="1" si="6"/>
        <v>806</v>
      </c>
      <c r="F82">
        <f t="shared" ca="1" si="7"/>
        <v>21.845772119978605</v>
      </c>
      <c r="G82">
        <f t="shared" ca="1" si="8"/>
        <v>9.9128556590059471</v>
      </c>
      <c r="H82">
        <f t="shared" ca="1" si="9"/>
        <v>2.2435084718175671</v>
      </c>
    </row>
    <row r="83" spans="1:8">
      <c r="A83">
        <v>79</v>
      </c>
      <c r="B83">
        <f t="shared" ca="1" si="5"/>
        <v>1</v>
      </c>
      <c r="C83">
        <f t="shared" ca="1" si="5"/>
        <v>7</v>
      </c>
      <c r="D83">
        <f t="shared" ca="1" si="5"/>
        <v>9</v>
      </c>
      <c r="E83">
        <f t="shared" ca="1" si="6"/>
        <v>921</v>
      </c>
      <c r="F83">
        <f t="shared" ca="1" si="7"/>
        <v>14.532415875168056</v>
      </c>
      <c r="G83">
        <f t="shared" ca="1" si="8"/>
        <v>12.057521610468221</v>
      </c>
      <c r="H83">
        <f t="shared" ca="1" si="9"/>
        <v>7.6947977781758574</v>
      </c>
    </row>
    <row r="84" spans="1:8">
      <c r="A84">
        <v>80</v>
      </c>
      <c r="B84">
        <f t="shared" ca="1" si="5"/>
        <v>16</v>
      </c>
      <c r="C84">
        <f t="shared" ca="1" si="5"/>
        <v>18</v>
      </c>
      <c r="D84">
        <f t="shared" ca="1" si="5"/>
        <v>10</v>
      </c>
      <c r="E84">
        <f t="shared" ca="1" si="6"/>
        <v>1078</v>
      </c>
      <c r="F84">
        <f t="shared" ca="1" si="7"/>
        <v>15.465771005335712</v>
      </c>
      <c r="G84">
        <f t="shared" ca="1" si="8"/>
        <v>8.9218192238736247</v>
      </c>
      <c r="H84">
        <f t="shared" ca="1" si="9"/>
        <v>13.868803057963285</v>
      </c>
    </row>
    <row r="85" spans="1:8">
      <c r="A85">
        <v>81</v>
      </c>
      <c r="B85">
        <f t="shared" ca="1" si="5"/>
        <v>11</v>
      </c>
      <c r="C85">
        <f t="shared" ca="1" si="5"/>
        <v>17</v>
      </c>
      <c r="D85">
        <f t="shared" ca="1" si="5"/>
        <v>14</v>
      </c>
      <c r="E85">
        <f t="shared" ca="1" si="6"/>
        <v>598</v>
      </c>
      <c r="F85">
        <f t="shared" ca="1" si="7"/>
        <v>9.3833471887868498</v>
      </c>
      <c r="G85">
        <f t="shared" ca="1" si="8"/>
        <v>11.757031853415167</v>
      </c>
      <c r="H85">
        <f t="shared" ca="1" si="9"/>
        <v>2.3733596303575331</v>
      </c>
    </row>
    <row r="86" spans="1:8">
      <c r="A86">
        <v>82</v>
      </c>
      <c r="B86">
        <f t="shared" ca="1" si="5"/>
        <v>8</v>
      </c>
      <c r="C86">
        <f t="shared" ca="1" si="5"/>
        <v>5</v>
      </c>
      <c r="D86">
        <f t="shared" ca="1" si="5"/>
        <v>10</v>
      </c>
      <c r="E86">
        <f t="shared" ca="1" si="6"/>
        <v>901</v>
      </c>
      <c r="F86">
        <f t="shared" ca="1" si="7"/>
        <v>13.909618403082193</v>
      </c>
      <c r="G86">
        <f t="shared" ca="1" si="8"/>
        <v>10.813704171761042</v>
      </c>
      <c r="H86">
        <f t="shared" ca="1" si="9"/>
        <v>11.549417069984022</v>
      </c>
    </row>
    <row r="87" spans="1:8">
      <c r="A87">
        <v>83</v>
      </c>
      <c r="B87">
        <f t="shared" ca="1" si="5"/>
        <v>17</v>
      </c>
      <c r="C87">
        <f t="shared" ca="1" si="5"/>
        <v>13</v>
      </c>
      <c r="D87">
        <f t="shared" ca="1" si="5"/>
        <v>17</v>
      </c>
      <c r="E87">
        <f t="shared" ca="1" si="6"/>
        <v>1293</v>
      </c>
      <c r="F87">
        <f t="shared" ca="1" si="7"/>
        <v>19.27951188907641</v>
      </c>
      <c r="G87">
        <f t="shared" ca="1" si="8"/>
        <v>12.961315024268336</v>
      </c>
      <c r="H87">
        <f t="shared" ca="1" si="9"/>
        <v>18.338720169567875</v>
      </c>
    </row>
    <row r="88" spans="1:8">
      <c r="A88">
        <v>84</v>
      </c>
      <c r="B88">
        <f t="shared" ca="1" si="5"/>
        <v>20</v>
      </c>
      <c r="C88">
        <f t="shared" ca="1" si="5"/>
        <v>10</v>
      </c>
      <c r="D88">
        <f t="shared" ca="1" si="5"/>
        <v>11</v>
      </c>
      <c r="E88">
        <f t="shared" ca="1" si="6"/>
        <v>566</v>
      </c>
      <c r="F88">
        <f t="shared" ca="1" si="7"/>
        <v>9.3211072302480016</v>
      </c>
      <c r="G88">
        <f t="shared" ca="1" si="8"/>
        <v>13.39502031854882</v>
      </c>
      <c r="H88">
        <f t="shared" ca="1" si="9"/>
        <v>10.214256079424374</v>
      </c>
    </row>
    <row r="89" spans="1:8">
      <c r="A89">
        <v>85</v>
      </c>
      <c r="B89">
        <f t="shared" ca="1" si="5"/>
        <v>15</v>
      </c>
      <c r="C89">
        <f t="shared" ca="1" si="5"/>
        <v>14</v>
      </c>
      <c r="D89">
        <f t="shared" ca="1" si="5"/>
        <v>18</v>
      </c>
      <c r="E89">
        <f t="shared" ca="1" si="6"/>
        <v>1023</v>
      </c>
      <c r="F89">
        <f t="shared" ca="1" si="7"/>
        <v>7.3403578865569568</v>
      </c>
      <c r="G89">
        <f t="shared" ca="1" si="8"/>
        <v>12.148363993296677</v>
      </c>
      <c r="H89">
        <f t="shared" ca="1" si="9"/>
        <v>8.8110092991195472</v>
      </c>
    </row>
    <row r="90" spans="1:8">
      <c r="A90">
        <v>86</v>
      </c>
      <c r="B90">
        <f t="shared" ca="1" si="5"/>
        <v>6</v>
      </c>
      <c r="C90">
        <f t="shared" ca="1" si="5"/>
        <v>8</v>
      </c>
      <c r="D90">
        <f t="shared" ca="1" si="5"/>
        <v>8</v>
      </c>
      <c r="E90">
        <f t="shared" ca="1" si="6"/>
        <v>1489</v>
      </c>
      <c r="F90">
        <f t="shared" ca="1" si="7"/>
        <v>15.912775758581491</v>
      </c>
      <c r="G90">
        <f t="shared" ca="1" si="8"/>
        <v>13.227998897153881</v>
      </c>
      <c r="H90">
        <f t="shared" ca="1" si="9"/>
        <v>18.360920299034429</v>
      </c>
    </row>
    <row r="91" spans="1:8">
      <c r="A91">
        <v>87</v>
      </c>
      <c r="B91">
        <f t="shared" ca="1" si="5"/>
        <v>16</v>
      </c>
      <c r="C91">
        <f t="shared" ca="1" si="5"/>
        <v>14</v>
      </c>
      <c r="D91">
        <f t="shared" ca="1" si="5"/>
        <v>4</v>
      </c>
      <c r="E91">
        <f t="shared" ca="1" si="6"/>
        <v>941</v>
      </c>
      <c r="F91">
        <f t="shared" ca="1" si="7"/>
        <v>10.224642714002076</v>
      </c>
      <c r="G91">
        <f t="shared" ca="1" si="8"/>
        <v>10.306044835254282</v>
      </c>
      <c r="H91">
        <f t="shared" ca="1" si="9"/>
        <v>6.5117519017347698</v>
      </c>
    </row>
    <row r="92" spans="1:8">
      <c r="A92">
        <v>88</v>
      </c>
      <c r="B92">
        <f t="shared" ca="1" si="5"/>
        <v>6</v>
      </c>
      <c r="C92">
        <f t="shared" ca="1" si="5"/>
        <v>20</v>
      </c>
      <c r="D92">
        <f t="shared" ca="1" si="5"/>
        <v>10</v>
      </c>
      <c r="E92">
        <f t="shared" ca="1" si="6"/>
        <v>851</v>
      </c>
      <c r="F92">
        <f t="shared" ca="1" si="7"/>
        <v>6.3998603604580033</v>
      </c>
      <c r="G92">
        <f t="shared" ca="1" si="8"/>
        <v>10.17111154481826</v>
      </c>
      <c r="H92">
        <f t="shared" ca="1" si="9"/>
        <v>12.568734954860167</v>
      </c>
    </row>
    <row r="93" spans="1:8">
      <c r="A93">
        <v>89</v>
      </c>
      <c r="B93">
        <f t="shared" ca="1" si="5"/>
        <v>11</v>
      </c>
      <c r="C93">
        <f t="shared" ca="1" si="5"/>
        <v>17</v>
      </c>
      <c r="D93">
        <f t="shared" ca="1" si="5"/>
        <v>20</v>
      </c>
      <c r="E93">
        <f t="shared" ca="1" si="6"/>
        <v>1466</v>
      </c>
      <c r="F93">
        <f t="shared" ca="1" si="7"/>
        <v>8.8775633977354804</v>
      </c>
      <c r="G93">
        <f t="shared" ca="1" si="8"/>
        <v>11.458234523987279</v>
      </c>
      <c r="H93">
        <f t="shared" ca="1" si="9"/>
        <v>15.879833567270138</v>
      </c>
    </row>
    <row r="94" spans="1:8">
      <c r="A94">
        <v>90</v>
      </c>
      <c r="B94">
        <f t="shared" ca="1" si="5"/>
        <v>18</v>
      </c>
      <c r="C94">
        <f t="shared" ca="1" si="5"/>
        <v>5</v>
      </c>
      <c r="D94">
        <f t="shared" ca="1" si="5"/>
        <v>8</v>
      </c>
      <c r="E94">
        <f t="shared" ca="1" si="6"/>
        <v>1204</v>
      </c>
      <c r="F94">
        <f t="shared" ca="1" si="7"/>
        <v>16.488720882437001</v>
      </c>
      <c r="G94">
        <f t="shared" ca="1" si="8"/>
        <v>9.2512450024751693</v>
      </c>
      <c r="H94">
        <f t="shared" ca="1" si="9"/>
        <v>11.108976017210079</v>
      </c>
    </row>
    <row r="95" spans="1:8">
      <c r="A95">
        <v>91</v>
      </c>
      <c r="B95">
        <f t="shared" ca="1" si="5"/>
        <v>19</v>
      </c>
      <c r="C95">
        <f t="shared" ca="1" si="5"/>
        <v>1</v>
      </c>
      <c r="D95">
        <f t="shared" ca="1" si="5"/>
        <v>9</v>
      </c>
      <c r="E95">
        <f t="shared" ca="1" si="6"/>
        <v>766</v>
      </c>
      <c r="F95">
        <f t="shared" ca="1" si="7"/>
        <v>12.520499991326274</v>
      </c>
      <c r="G95">
        <f t="shared" ca="1" si="8"/>
        <v>11.413606556627244</v>
      </c>
      <c r="H95">
        <f t="shared" ca="1" si="9"/>
        <v>15.278646653846653</v>
      </c>
    </row>
    <row r="96" spans="1:8">
      <c r="A96">
        <v>92</v>
      </c>
      <c r="B96">
        <f t="shared" ca="1" si="5"/>
        <v>18</v>
      </c>
      <c r="C96">
        <f t="shared" ca="1" si="5"/>
        <v>17</v>
      </c>
      <c r="D96">
        <f t="shared" ca="1" si="5"/>
        <v>15</v>
      </c>
      <c r="E96">
        <f t="shared" ca="1" si="6"/>
        <v>592</v>
      </c>
      <c r="F96">
        <f t="shared" ca="1" si="7"/>
        <v>24.938884688660991</v>
      </c>
      <c r="G96">
        <f t="shared" ca="1" si="8"/>
        <v>8.7463387297877606</v>
      </c>
      <c r="H96">
        <f t="shared" ca="1" si="9"/>
        <v>11.931739998562618</v>
      </c>
    </row>
    <row r="97" spans="1:8">
      <c r="A97">
        <v>93</v>
      </c>
      <c r="B97">
        <f t="shared" ca="1" si="5"/>
        <v>1</v>
      </c>
      <c r="C97">
        <f t="shared" ca="1" si="5"/>
        <v>11</v>
      </c>
      <c r="D97">
        <f t="shared" ca="1" si="5"/>
        <v>13</v>
      </c>
      <c r="E97">
        <f t="shared" ca="1" si="6"/>
        <v>1303</v>
      </c>
      <c r="F97">
        <f t="shared" ca="1" si="7"/>
        <v>10.693174847742734</v>
      </c>
      <c r="G97">
        <f t="shared" ca="1" si="8"/>
        <v>11.735672248467139</v>
      </c>
      <c r="H97">
        <f t="shared" ca="1" si="9"/>
        <v>17.086388467951625</v>
      </c>
    </row>
    <row r="98" spans="1:8">
      <c r="A98">
        <v>94</v>
      </c>
      <c r="B98">
        <f t="shared" ca="1" si="5"/>
        <v>15</v>
      </c>
      <c r="C98">
        <f t="shared" ca="1" si="5"/>
        <v>20</v>
      </c>
      <c r="D98">
        <f t="shared" ca="1" si="5"/>
        <v>16</v>
      </c>
      <c r="E98">
        <f t="shared" ca="1" si="6"/>
        <v>975</v>
      </c>
      <c r="F98">
        <f t="shared" ca="1" si="7"/>
        <v>15.652989026974289</v>
      </c>
      <c r="G98">
        <f t="shared" ca="1" si="8"/>
        <v>9.6901255536947843</v>
      </c>
      <c r="H98">
        <f t="shared" ca="1" si="9"/>
        <v>12.997899725717572</v>
      </c>
    </row>
    <row r="99" spans="1:8">
      <c r="A99">
        <v>95</v>
      </c>
      <c r="B99">
        <f t="shared" ca="1" si="5"/>
        <v>12</v>
      </c>
      <c r="C99">
        <f t="shared" ca="1" si="5"/>
        <v>11</v>
      </c>
      <c r="D99">
        <f t="shared" ca="1" si="5"/>
        <v>18</v>
      </c>
      <c r="E99">
        <f t="shared" ca="1" si="6"/>
        <v>1045</v>
      </c>
      <c r="F99">
        <f t="shared" ca="1" si="7"/>
        <v>22.375245582615293</v>
      </c>
      <c r="G99">
        <f t="shared" ca="1" si="8"/>
        <v>12.079415248661498</v>
      </c>
      <c r="H99">
        <f t="shared" ca="1" si="9"/>
        <v>1.4944686559017104</v>
      </c>
    </row>
    <row r="100" spans="1:8">
      <c r="A100">
        <v>96</v>
      </c>
      <c r="B100">
        <f t="shared" ca="1" si="5"/>
        <v>15</v>
      </c>
      <c r="C100">
        <f t="shared" ca="1" si="5"/>
        <v>2</v>
      </c>
      <c r="D100">
        <f t="shared" ca="1" si="5"/>
        <v>3</v>
      </c>
      <c r="E100">
        <f t="shared" ca="1" si="6"/>
        <v>1416</v>
      </c>
      <c r="F100">
        <f t="shared" ca="1" si="7"/>
        <v>21.972172625811595</v>
      </c>
      <c r="G100">
        <f t="shared" ca="1" si="8"/>
        <v>12.100112941007044</v>
      </c>
      <c r="H100">
        <f t="shared" ca="1" si="9"/>
        <v>11.955157535451262</v>
      </c>
    </row>
    <row r="101" spans="1:8">
      <c r="A101">
        <v>97</v>
      </c>
      <c r="B101">
        <f t="shared" ca="1" si="5"/>
        <v>11</v>
      </c>
      <c r="C101">
        <f t="shared" ca="1" si="5"/>
        <v>4</v>
      </c>
      <c r="D101">
        <f t="shared" ca="1" si="5"/>
        <v>3</v>
      </c>
      <c r="E101">
        <f t="shared" ca="1" si="6"/>
        <v>1067</v>
      </c>
      <c r="F101">
        <f t="shared" ca="1" si="7"/>
        <v>21.301229402546767</v>
      </c>
      <c r="G101">
        <f t="shared" ca="1" si="8"/>
        <v>12.712457409316041</v>
      </c>
      <c r="H101">
        <f t="shared" ca="1" si="9"/>
        <v>11.419106473719268</v>
      </c>
    </row>
    <row r="102" spans="1:8">
      <c r="A102">
        <v>98</v>
      </c>
      <c r="B102">
        <f t="shared" ca="1" si="5"/>
        <v>17</v>
      </c>
      <c r="C102">
        <f t="shared" ca="1" si="5"/>
        <v>1</v>
      </c>
      <c r="D102">
        <f t="shared" ca="1" si="5"/>
        <v>13</v>
      </c>
      <c r="E102">
        <f t="shared" ca="1" si="6"/>
        <v>957</v>
      </c>
      <c r="F102">
        <f t="shared" ca="1" si="7"/>
        <v>15.049385454719863</v>
      </c>
      <c r="G102">
        <f t="shared" ca="1" si="8"/>
        <v>11.337081457195637</v>
      </c>
      <c r="H102">
        <f t="shared" ca="1" si="9"/>
        <v>17.334639631699638</v>
      </c>
    </row>
    <row r="103" spans="1:8">
      <c r="A103">
        <v>99</v>
      </c>
      <c r="B103">
        <f t="shared" ca="1" si="5"/>
        <v>8</v>
      </c>
      <c r="C103">
        <f t="shared" ca="1" si="5"/>
        <v>13</v>
      </c>
      <c r="D103">
        <f t="shared" ca="1" si="5"/>
        <v>13</v>
      </c>
      <c r="E103">
        <f t="shared" ca="1" si="6"/>
        <v>1473</v>
      </c>
      <c r="F103">
        <f t="shared" ca="1" si="7"/>
        <v>8.9535388936773401</v>
      </c>
      <c r="G103">
        <f t="shared" ca="1" si="8"/>
        <v>10.238332592693103</v>
      </c>
      <c r="H103">
        <f t="shared" ca="1" si="9"/>
        <v>13.755959899750147</v>
      </c>
    </row>
    <row r="104" spans="1:8">
      <c r="A104">
        <v>100</v>
      </c>
      <c r="B104">
        <f t="shared" ca="1" si="5"/>
        <v>4</v>
      </c>
      <c r="C104">
        <f t="shared" ca="1" si="5"/>
        <v>3</v>
      </c>
      <c r="D104">
        <f t="shared" ca="1" si="5"/>
        <v>8</v>
      </c>
      <c r="E104">
        <f t="shared" ca="1" si="6"/>
        <v>1025</v>
      </c>
      <c r="F104">
        <f t="shared" ca="1" si="7"/>
        <v>11.845611510507451</v>
      </c>
      <c r="G104">
        <f t="shared" ca="1" si="8"/>
        <v>8.7445296236414318</v>
      </c>
      <c r="H104">
        <f t="shared" ca="1" si="9"/>
        <v>3.1925834612222914</v>
      </c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8" sqref="C8"/>
    </sheetView>
  </sheetViews>
  <sheetFormatPr baseColWidth="10" defaultColWidth="8.83203125" defaultRowHeight="15"/>
  <sheetData>
    <row r="1" spans="1:8">
      <c r="A1" s="3" t="s">
        <v>10</v>
      </c>
      <c r="B1" s="5" t="s">
        <v>2</v>
      </c>
      <c r="C1" s="5" t="s">
        <v>4</v>
      </c>
      <c r="D1" s="5" t="s">
        <v>5</v>
      </c>
      <c r="E1" s="6" t="s">
        <v>6</v>
      </c>
      <c r="F1" s="7" t="s">
        <v>11</v>
      </c>
      <c r="G1" s="7" t="s">
        <v>12</v>
      </c>
      <c r="H1" s="7" t="s">
        <v>13</v>
      </c>
    </row>
    <row r="2" spans="1:8">
      <c r="A2" s="8">
        <v>0</v>
      </c>
      <c r="B2" s="8">
        <v>0</v>
      </c>
      <c r="C2" s="8">
        <v>0</v>
      </c>
      <c r="D2" s="8">
        <v>0</v>
      </c>
      <c r="E2" s="8">
        <v>0</v>
      </c>
      <c r="F2" s="9">
        <v>5.65</v>
      </c>
      <c r="G2" s="9">
        <v>8.5</v>
      </c>
      <c r="H2" s="9">
        <v>0.375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81AE-246A-460C-AE69-E1061CDAEE7C}">
  <dimension ref="A1:S102"/>
  <sheetViews>
    <sheetView tabSelected="1" zoomScale="70" zoomScaleNormal="70" workbookViewId="0">
      <selection activeCell="S1" sqref="S1:S100"/>
    </sheetView>
  </sheetViews>
  <sheetFormatPr baseColWidth="10" defaultColWidth="8.83203125" defaultRowHeight="15"/>
  <cols>
    <col min="4" max="4" width="11.83203125" customWidth="1"/>
    <col min="5" max="5" width="11.33203125" customWidth="1"/>
    <col min="6" max="6" width="19.1640625" customWidth="1"/>
    <col min="7" max="7" width="15.1640625" customWidth="1"/>
    <col min="8" max="8" width="13.33203125" customWidth="1"/>
    <col min="10" max="10" width="25.6640625" bestFit="1" customWidth="1"/>
  </cols>
  <sheetData>
    <row r="1" spans="1:19">
      <c r="A1" s="3" t="s">
        <v>10</v>
      </c>
      <c r="B1" s="5" t="s">
        <v>2</v>
      </c>
      <c r="C1" s="5" t="s">
        <v>17</v>
      </c>
      <c r="D1" s="5" t="s">
        <v>18</v>
      </c>
      <c r="E1" s="6" t="s">
        <v>6</v>
      </c>
      <c r="F1" s="7" t="s">
        <v>11</v>
      </c>
      <c r="G1" s="7" t="s">
        <v>12</v>
      </c>
      <c r="H1" s="7" t="s">
        <v>13</v>
      </c>
      <c r="S1" s="10">
        <v>9.4857254157375603</v>
      </c>
    </row>
    <row r="2" spans="1:19">
      <c r="A2" s="8">
        <v>1</v>
      </c>
      <c r="B2" s="9">
        <v>11</v>
      </c>
      <c r="C2" s="9">
        <v>10</v>
      </c>
      <c r="D2" s="9">
        <v>5</v>
      </c>
      <c r="E2" s="9">
        <v>1171</v>
      </c>
      <c r="F2" s="9">
        <v>16.956713146463933</v>
      </c>
      <c r="G2" s="10">
        <f>S1-5</f>
        <v>4.4857254157375603</v>
      </c>
      <c r="H2" s="9">
        <v>4.3667934789768381</v>
      </c>
      <c r="S2" s="10">
        <v>12.577305469485651</v>
      </c>
    </row>
    <row r="3" spans="1:19">
      <c r="A3" s="8">
        <v>2</v>
      </c>
      <c r="B3" s="9">
        <v>9</v>
      </c>
      <c r="C3" s="9">
        <v>19</v>
      </c>
      <c r="D3" s="9">
        <v>6</v>
      </c>
      <c r="E3" s="9">
        <v>1473</v>
      </c>
      <c r="F3" s="9">
        <v>20.540331859304111</v>
      </c>
      <c r="G3" s="10">
        <f t="shared" ref="G3:G66" si="0">S2-5</f>
        <v>7.5773054694856512</v>
      </c>
      <c r="H3" s="9">
        <v>18.621494232090257</v>
      </c>
      <c r="S3" s="10">
        <v>10.818826213457719</v>
      </c>
    </row>
    <row r="4" spans="1:19">
      <c r="A4" s="8">
        <v>3</v>
      </c>
      <c r="B4" s="9">
        <v>7</v>
      </c>
      <c r="C4" s="9">
        <v>4</v>
      </c>
      <c r="D4" s="9">
        <v>1</v>
      </c>
      <c r="E4" s="9">
        <v>1187</v>
      </c>
      <c r="F4" s="9">
        <v>17.436362665528769</v>
      </c>
      <c r="G4" s="10">
        <f t="shared" si="0"/>
        <v>5.8188262134577187</v>
      </c>
      <c r="H4" s="9">
        <v>1.1882512189655783</v>
      </c>
      <c r="S4" s="10">
        <v>11.942394726368278</v>
      </c>
    </row>
    <row r="5" spans="1:19">
      <c r="A5" s="8">
        <v>4</v>
      </c>
      <c r="B5" s="9">
        <v>6</v>
      </c>
      <c r="C5" s="9">
        <v>4</v>
      </c>
      <c r="D5" s="9">
        <v>12</v>
      </c>
      <c r="E5" s="9">
        <v>912</v>
      </c>
      <c r="F5" s="9">
        <v>18.489203649169173</v>
      </c>
      <c r="G5" s="10">
        <f t="shared" si="0"/>
        <v>6.9423947263682777</v>
      </c>
      <c r="H5" s="9">
        <v>2.1962545328859084</v>
      </c>
      <c r="S5" s="10">
        <v>10.925065380469221</v>
      </c>
    </row>
    <row r="6" spans="1:19">
      <c r="A6" s="8">
        <v>5</v>
      </c>
      <c r="B6" s="9">
        <v>1</v>
      </c>
      <c r="C6" s="9">
        <v>15</v>
      </c>
      <c r="D6" s="9">
        <v>4</v>
      </c>
      <c r="E6" s="9">
        <v>1286</v>
      </c>
      <c r="F6" s="9">
        <v>15.170765570544821</v>
      </c>
      <c r="G6" s="10">
        <f t="shared" si="0"/>
        <v>5.9250653804692206</v>
      </c>
      <c r="H6" s="9">
        <v>2.9487036977732473</v>
      </c>
      <c r="S6" s="10">
        <v>13.158033303216662</v>
      </c>
    </row>
    <row r="7" spans="1:19">
      <c r="A7" s="8">
        <v>6</v>
      </c>
      <c r="B7" s="9">
        <v>15</v>
      </c>
      <c r="C7" s="9">
        <v>10</v>
      </c>
      <c r="D7" s="9">
        <v>13</v>
      </c>
      <c r="E7" s="9">
        <v>951</v>
      </c>
      <c r="F7" s="9">
        <v>13.543111623889818</v>
      </c>
      <c r="G7" s="10">
        <f t="shared" si="0"/>
        <v>8.1580333032166621</v>
      </c>
      <c r="H7" s="9">
        <v>4.8996553034689168</v>
      </c>
      <c r="S7" s="10">
        <v>12.999452852298434</v>
      </c>
    </row>
    <row r="8" spans="1:19">
      <c r="A8" s="8">
        <v>7</v>
      </c>
      <c r="B8" s="9">
        <v>19</v>
      </c>
      <c r="C8" s="9">
        <v>1</v>
      </c>
      <c r="D8" s="9">
        <v>4</v>
      </c>
      <c r="E8" s="9">
        <v>665</v>
      </c>
      <c r="F8" s="9">
        <v>22.621238306574298</v>
      </c>
      <c r="G8" s="10">
        <f t="shared" si="0"/>
        <v>7.9994528522984343</v>
      </c>
      <c r="H8" s="9">
        <v>12.264263831093647</v>
      </c>
      <c r="S8" s="10">
        <v>10.149721851396013</v>
      </c>
    </row>
    <row r="9" spans="1:19">
      <c r="A9" s="8">
        <v>8</v>
      </c>
      <c r="B9" s="9">
        <v>17</v>
      </c>
      <c r="C9" s="9">
        <v>6</v>
      </c>
      <c r="D9" s="9">
        <v>19</v>
      </c>
      <c r="E9" s="9">
        <v>1198</v>
      </c>
      <c r="F9" s="9">
        <v>17.177482734505574</v>
      </c>
      <c r="G9" s="10">
        <f t="shared" si="0"/>
        <v>5.1497218513960128</v>
      </c>
      <c r="H9" s="9">
        <v>4.0902223811752325</v>
      </c>
      <c r="S9" s="10">
        <v>10.323286498353745</v>
      </c>
    </row>
    <row r="10" spans="1:19">
      <c r="A10" s="8">
        <v>9</v>
      </c>
      <c r="B10" s="9">
        <v>11</v>
      </c>
      <c r="C10" s="9">
        <v>16</v>
      </c>
      <c r="D10" s="9">
        <v>14</v>
      </c>
      <c r="E10" s="9">
        <v>1340</v>
      </c>
      <c r="F10" s="9">
        <v>7.6729716263045535</v>
      </c>
      <c r="G10" s="10">
        <f t="shared" si="0"/>
        <v>5.3232864983537453</v>
      </c>
      <c r="H10" s="9">
        <v>2.1976694599488997</v>
      </c>
      <c r="S10" s="10">
        <v>11.466625143041274</v>
      </c>
    </row>
    <row r="11" spans="1:19">
      <c r="A11" s="8">
        <v>10</v>
      </c>
      <c r="B11" s="9">
        <v>5</v>
      </c>
      <c r="C11" s="9">
        <v>20</v>
      </c>
      <c r="D11" s="9">
        <v>20</v>
      </c>
      <c r="E11" s="9">
        <v>522</v>
      </c>
      <c r="F11" s="9">
        <v>13.761674676732444</v>
      </c>
      <c r="G11" s="10">
        <f t="shared" si="0"/>
        <v>6.4666251430412736</v>
      </c>
      <c r="H11" s="9">
        <v>7.1921158461138734</v>
      </c>
      <c r="S11" s="10">
        <v>10.390896915683157</v>
      </c>
    </row>
    <row r="12" spans="1:19">
      <c r="A12" s="8">
        <v>11</v>
      </c>
      <c r="B12" s="9">
        <v>12</v>
      </c>
      <c r="C12" s="9">
        <v>12</v>
      </c>
      <c r="D12" s="9">
        <v>3</v>
      </c>
      <c r="E12" s="9">
        <v>1185</v>
      </c>
      <c r="F12" s="9">
        <v>13.134535825617156</v>
      </c>
      <c r="G12" s="10">
        <f t="shared" si="0"/>
        <v>5.3908969156831574</v>
      </c>
      <c r="H12" s="9">
        <v>2.4512485342159458</v>
      </c>
      <c r="S12" s="10">
        <v>10.896224533770937</v>
      </c>
    </row>
    <row r="13" spans="1:19">
      <c r="A13" s="8">
        <v>12</v>
      </c>
      <c r="B13" s="9">
        <v>2</v>
      </c>
      <c r="C13" s="9">
        <v>1</v>
      </c>
      <c r="D13" s="9">
        <v>8</v>
      </c>
      <c r="E13" s="9">
        <v>1220</v>
      </c>
      <c r="F13" s="9">
        <v>5.7022481692540143</v>
      </c>
      <c r="G13" s="10">
        <f t="shared" si="0"/>
        <v>5.8962245337709369</v>
      </c>
      <c r="H13" s="9">
        <v>19.819288636433956</v>
      </c>
      <c r="S13" s="10">
        <v>8.6564862203523258</v>
      </c>
    </row>
    <row r="14" spans="1:19">
      <c r="A14" s="8">
        <v>13</v>
      </c>
      <c r="B14" s="9">
        <v>18</v>
      </c>
      <c r="C14" s="9">
        <v>15</v>
      </c>
      <c r="D14" s="9">
        <v>4</v>
      </c>
      <c r="E14" s="9">
        <v>962</v>
      </c>
      <c r="F14" s="9">
        <v>23.161535797560553</v>
      </c>
      <c r="G14" s="10">
        <f t="shared" si="0"/>
        <v>3.6564862203523258</v>
      </c>
      <c r="H14" s="9">
        <v>5.9118009994913328</v>
      </c>
      <c r="S14" s="10">
        <v>8.8469374718759592</v>
      </c>
    </row>
    <row r="15" spans="1:19">
      <c r="A15" s="8">
        <v>14</v>
      </c>
      <c r="B15" s="9">
        <v>15</v>
      </c>
      <c r="C15" s="9">
        <v>12</v>
      </c>
      <c r="D15" s="9">
        <v>19</v>
      </c>
      <c r="E15" s="9">
        <v>1404</v>
      </c>
      <c r="F15" s="9">
        <v>20.641255903467098</v>
      </c>
      <c r="G15" s="10">
        <f t="shared" si="0"/>
        <v>3.8469374718759592</v>
      </c>
      <c r="H15" s="9">
        <v>1.1117185565105656</v>
      </c>
      <c r="S15" s="10">
        <v>13.022262465135388</v>
      </c>
    </row>
    <row r="16" spans="1:19">
      <c r="A16" s="8">
        <v>15</v>
      </c>
      <c r="B16" s="9">
        <v>17</v>
      </c>
      <c r="C16" s="9">
        <v>19</v>
      </c>
      <c r="D16" s="9">
        <v>18</v>
      </c>
      <c r="E16" s="9">
        <v>1127</v>
      </c>
      <c r="F16" s="9">
        <v>12.299879367173542</v>
      </c>
      <c r="G16" s="10">
        <f t="shared" si="0"/>
        <v>8.0222624651353875</v>
      </c>
      <c r="H16" s="9">
        <v>13.163935781286151</v>
      </c>
      <c r="S16" s="10">
        <v>9.1080753541477861</v>
      </c>
    </row>
    <row r="17" spans="1:19">
      <c r="A17" s="8">
        <v>16</v>
      </c>
      <c r="B17" s="9">
        <v>4</v>
      </c>
      <c r="C17" s="9">
        <v>18</v>
      </c>
      <c r="D17" s="9">
        <v>3</v>
      </c>
      <c r="E17" s="9">
        <v>998</v>
      </c>
      <c r="F17" s="9">
        <v>21.002521166867645</v>
      </c>
      <c r="G17" s="10">
        <f t="shared" si="0"/>
        <v>4.1080753541477861</v>
      </c>
      <c r="H17" s="9">
        <v>3.6078264433035678</v>
      </c>
      <c r="S17" s="10">
        <v>13.135339059537097</v>
      </c>
    </row>
    <row r="18" spans="1:19">
      <c r="A18" s="8">
        <v>17</v>
      </c>
      <c r="B18" s="9">
        <v>12</v>
      </c>
      <c r="C18" s="9">
        <v>1</v>
      </c>
      <c r="D18" s="9">
        <v>11</v>
      </c>
      <c r="E18" s="9">
        <v>597</v>
      </c>
      <c r="F18" s="9">
        <v>14.211840333957708</v>
      </c>
      <c r="G18" s="10">
        <f t="shared" si="0"/>
        <v>8.1353390595370971</v>
      </c>
      <c r="H18" s="9">
        <v>11.345690315612881</v>
      </c>
      <c r="S18" s="10">
        <v>11.911332470376104</v>
      </c>
    </row>
    <row r="19" spans="1:19">
      <c r="A19" s="8">
        <v>18</v>
      </c>
      <c r="B19" s="9">
        <v>7</v>
      </c>
      <c r="C19" s="9">
        <v>11</v>
      </c>
      <c r="D19" s="9">
        <v>7</v>
      </c>
      <c r="E19" s="9">
        <v>607</v>
      </c>
      <c r="F19" s="9">
        <v>11.028409301923821</v>
      </c>
      <c r="G19" s="10">
        <f t="shared" si="0"/>
        <v>6.9113324703761041</v>
      </c>
      <c r="H19" s="9">
        <v>14.682607050944601</v>
      </c>
      <c r="S19" s="10">
        <v>12.917096517197301</v>
      </c>
    </row>
    <row r="20" spans="1:19">
      <c r="A20" s="8">
        <v>19</v>
      </c>
      <c r="B20" s="9">
        <v>17</v>
      </c>
      <c r="C20" s="9">
        <v>8</v>
      </c>
      <c r="D20" s="9">
        <v>20</v>
      </c>
      <c r="E20" s="9">
        <v>821</v>
      </c>
      <c r="F20" s="9">
        <v>11.998998944112222</v>
      </c>
      <c r="G20" s="10">
        <f t="shared" si="0"/>
        <v>7.9170965171973009</v>
      </c>
      <c r="H20" s="9">
        <v>18.541835104369891</v>
      </c>
      <c r="S20" s="10">
        <v>10.404757261059478</v>
      </c>
    </row>
    <row r="21" spans="1:19">
      <c r="A21" s="8">
        <v>20</v>
      </c>
      <c r="B21" s="9">
        <v>9</v>
      </c>
      <c r="C21" s="9">
        <v>8</v>
      </c>
      <c r="D21" s="9">
        <v>6</v>
      </c>
      <c r="E21" s="9">
        <v>864</v>
      </c>
      <c r="F21" s="9">
        <v>6.3087946852424945</v>
      </c>
      <c r="G21" s="10">
        <f t="shared" si="0"/>
        <v>5.4047572610594781</v>
      </c>
      <c r="H21" s="9">
        <v>10.092995486715692</v>
      </c>
      <c r="S21" s="10">
        <v>12.222879378125246</v>
      </c>
    </row>
    <row r="22" spans="1:19">
      <c r="A22" s="8">
        <v>21</v>
      </c>
      <c r="B22" s="9">
        <v>2</v>
      </c>
      <c r="C22" s="9">
        <v>6</v>
      </c>
      <c r="D22" s="9">
        <v>17</v>
      </c>
      <c r="E22" s="9">
        <v>1030</v>
      </c>
      <c r="F22" s="9">
        <v>9.2751499175084362</v>
      </c>
      <c r="G22" s="10">
        <f t="shared" si="0"/>
        <v>7.2228793781252456</v>
      </c>
      <c r="H22" s="9">
        <v>2.3195658052129304</v>
      </c>
      <c r="S22" s="10">
        <v>10.471858902966281</v>
      </c>
    </row>
    <row r="23" spans="1:19">
      <c r="A23" s="8">
        <v>22</v>
      </c>
      <c r="B23" s="9">
        <v>20</v>
      </c>
      <c r="C23" s="9">
        <v>15</v>
      </c>
      <c r="D23" s="9">
        <v>15</v>
      </c>
      <c r="E23" s="9">
        <v>597</v>
      </c>
      <c r="F23" s="9">
        <v>10.529661839487913</v>
      </c>
      <c r="G23" s="10">
        <f t="shared" si="0"/>
        <v>5.4718589029662805</v>
      </c>
      <c r="H23" s="9">
        <v>3.7161607001347803</v>
      </c>
      <c r="S23" s="10">
        <v>9.3978211729164904</v>
      </c>
    </row>
    <row r="24" spans="1:19">
      <c r="A24" s="8">
        <v>23</v>
      </c>
      <c r="B24" s="9">
        <v>9</v>
      </c>
      <c r="C24" s="9">
        <v>1</v>
      </c>
      <c r="D24" s="9">
        <v>15</v>
      </c>
      <c r="E24" s="9">
        <v>1077</v>
      </c>
      <c r="F24" s="9">
        <v>23.682865731006181</v>
      </c>
      <c r="G24" s="10">
        <f t="shared" si="0"/>
        <v>4.3978211729164904</v>
      </c>
      <c r="H24" s="9">
        <v>8.361959126553149</v>
      </c>
      <c r="S24" s="10">
        <v>12.495861167963444</v>
      </c>
    </row>
    <row r="25" spans="1:19">
      <c r="A25" s="8">
        <v>24</v>
      </c>
      <c r="B25" s="9">
        <v>13</v>
      </c>
      <c r="C25" s="9">
        <v>11</v>
      </c>
      <c r="D25" s="9">
        <v>16</v>
      </c>
      <c r="E25" s="9">
        <v>1349</v>
      </c>
      <c r="F25" s="9">
        <v>18.107268059172021</v>
      </c>
      <c r="G25" s="10">
        <f t="shared" si="0"/>
        <v>7.4958611679634437</v>
      </c>
      <c r="H25" s="9">
        <v>5.2227705005516052</v>
      </c>
      <c r="S25" s="10">
        <v>10.97721395583013</v>
      </c>
    </row>
    <row r="26" spans="1:19">
      <c r="A26" s="8">
        <v>25</v>
      </c>
      <c r="B26" s="9">
        <v>11</v>
      </c>
      <c r="C26" s="9">
        <v>5</v>
      </c>
      <c r="D26" s="9">
        <v>12</v>
      </c>
      <c r="E26" s="9">
        <v>1331</v>
      </c>
      <c r="F26" s="9">
        <v>12.510708238321811</v>
      </c>
      <c r="G26" s="10">
        <f t="shared" si="0"/>
        <v>5.9772139558301305</v>
      </c>
      <c r="H26" s="9">
        <v>18.577324526353056</v>
      </c>
      <c r="S26" s="10">
        <v>12.419748452299462</v>
      </c>
    </row>
    <row r="27" spans="1:19">
      <c r="A27" s="8">
        <v>26</v>
      </c>
      <c r="B27" s="9">
        <v>13</v>
      </c>
      <c r="C27" s="9">
        <v>3</v>
      </c>
      <c r="D27" s="9">
        <v>4</v>
      </c>
      <c r="E27" s="9">
        <v>677</v>
      </c>
      <c r="F27" s="9">
        <v>21.849941209616155</v>
      </c>
      <c r="G27" s="10">
        <f t="shared" si="0"/>
        <v>7.4197484522994621</v>
      </c>
      <c r="H27" s="9">
        <v>5.6462500436343319</v>
      </c>
      <c r="S27" s="10">
        <v>8.9861471495060776</v>
      </c>
    </row>
    <row r="28" spans="1:19">
      <c r="A28" s="8">
        <v>27</v>
      </c>
      <c r="B28" s="9">
        <v>17</v>
      </c>
      <c r="C28" s="9">
        <v>10</v>
      </c>
      <c r="D28" s="9">
        <v>19</v>
      </c>
      <c r="E28" s="9">
        <v>578</v>
      </c>
      <c r="F28" s="9">
        <v>8.0715970836068731</v>
      </c>
      <c r="G28" s="10">
        <f t="shared" si="0"/>
        <v>3.9861471495060776</v>
      </c>
      <c r="H28" s="9">
        <v>11.67670357043319</v>
      </c>
      <c r="S28" s="10">
        <v>8.7296758758109974</v>
      </c>
    </row>
    <row r="29" spans="1:19">
      <c r="A29" s="8">
        <v>28</v>
      </c>
      <c r="B29" s="9">
        <v>17</v>
      </c>
      <c r="C29" s="9">
        <v>1</v>
      </c>
      <c r="D29" s="9">
        <v>6</v>
      </c>
      <c r="E29" s="9">
        <v>729</v>
      </c>
      <c r="F29" s="9">
        <v>18.328311366834871</v>
      </c>
      <c r="G29" s="10">
        <f t="shared" si="0"/>
        <v>3.7296758758109974</v>
      </c>
      <c r="H29" s="9">
        <v>14.623664109586437</v>
      </c>
      <c r="J29" t="s">
        <v>14</v>
      </c>
      <c r="S29" s="10">
        <v>13.085392987602905</v>
      </c>
    </row>
    <row r="30" spans="1:19">
      <c r="A30" s="8">
        <v>29</v>
      </c>
      <c r="B30" s="9">
        <v>1</v>
      </c>
      <c r="C30" s="9">
        <v>20</v>
      </c>
      <c r="D30" s="9">
        <v>17</v>
      </c>
      <c r="E30" s="9">
        <v>1326</v>
      </c>
      <c r="F30" s="9">
        <v>14.463699720413283</v>
      </c>
      <c r="G30" s="10">
        <f t="shared" si="0"/>
        <v>8.0853929876029049</v>
      </c>
      <c r="H30" s="9">
        <v>8.7619608395368545</v>
      </c>
      <c r="J30" t="s">
        <v>15</v>
      </c>
      <c r="S30" s="10">
        <v>12.868799354309219</v>
      </c>
    </row>
    <row r="31" spans="1:19">
      <c r="A31" s="8">
        <v>30</v>
      </c>
      <c r="B31" s="9">
        <v>15</v>
      </c>
      <c r="C31" s="9">
        <v>6</v>
      </c>
      <c r="D31" s="9">
        <v>17</v>
      </c>
      <c r="E31" s="9">
        <v>772</v>
      </c>
      <c r="F31" s="9">
        <v>17.979813052394206</v>
      </c>
      <c r="G31" s="10">
        <f t="shared" si="0"/>
        <v>7.8687993543092194</v>
      </c>
      <c r="H31" s="9">
        <v>1.7806766564131888</v>
      </c>
      <c r="J31" t="s">
        <v>16</v>
      </c>
      <c r="S31" s="10">
        <v>11.015826597567944</v>
      </c>
    </row>
    <row r="32" spans="1:19">
      <c r="A32" s="8">
        <v>31</v>
      </c>
      <c r="B32" s="9">
        <v>7</v>
      </c>
      <c r="C32" s="9">
        <v>19</v>
      </c>
      <c r="D32" s="9">
        <v>19</v>
      </c>
      <c r="E32" s="9">
        <v>569</v>
      </c>
      <c r="F32" s="9">
        <v>10.373855887908736</v>
      </c>
      <c r="G32" s="10">
        <f t="shared" si="0"/>
        <v>6.0158265975679441</v>
      </c>
      <c r="H32" s="9">
        <v>9.7064928660679524</v>
      </c>
      <c r="S32" s="10">
        <v>10.447219599107893</v>
      </c>
    </row>
    <row r="33" spans="1:19">
      <c r="A33" s="8">
        <v>32</v>
      </c>
      <c r="B33" s="9">
        <v>13</v>
      </c>
      <c r="C33" s="9">
        <v>2</v>
      </c>
      <c r="D33" s="9">
        <v>8</v>
      </c>
      <c r="E33" s="9">
        <v>1088</v>
      </c>
      <c r="F33" s="9">
        <v>23.805149190159256</v>
      </c>
      <c r="G33" s="10">
        <f t="shared" si="0"/>
        <v>5.4472195991078927</v>
      </c>
      <c r="H33" s="9">
        <v>5.2217885856262187</v>
      </c>
      <c r="S33" s="10">
        <v>8.5227280430631911</v>
      </c>
    </row>
    <row r="34" spans="1:19">
      <c r="A34" s="8">
        <v>33</v>
      </c>
      <c r="B34" s="9">
        <v>5</v>
      </c>
      <c r="C34" s="9">
        <v>11</v>
      </c>
      <c r="D34" s="9">
        <v>14</v>
      </c>
      <c r="E34" s="9">
        <v>982</v>
      </c>
      <c r="F34" s="9">
        <v>19.61893977391486</v>
      </c>
      <c r="G34" s="10">
        <f t="shared" si="0"/>
        <v>3.5227280430631911</v>
      </c>
      <c r="H34" s="9">
        <v>19.235540857692978</v>
      </c>
      <c r="S34" s="10">
        <v>9.2828608057186166</v>
      </c>
    </row>
    <row r="35" spans="1:19">
      <c r="A35" s="8">
        <v>34</v>
      </c>
      <c r="B35" s="9">
        <v>6</v>
      </c>
      <c r="C35" s="9">
        <v>9</v>
      </c>
      <c r="D35" s="9">
        <v>15</v>
      </c>
      <c r="E35" s="9">
        <v>552</v>
      </c>
      <c r="F35" s="9">
        <v>8.3233724474786168</v>
      </c>
      <c r="G35" s="10">
        <f t="shared" si="0"/>
        <v>4.2828608057186166</v>
      </c>
      <c r="H35" s="9">
        <v>9.1919826476431439</v>
      </c>
      <c r="S35" s="10">
        <v>12.570536839051634</v>
      </c>
    </row>
    <row r="36" spans="1:19">
      <c r="A36" s="8">
        <v>35</v>
      </c>
      <c r="B36" s="9">
        <v>3</v>
      </c>
      <c r="C36" s="9">
        <v>8</v>
      </c>
      <c r="D36" s="9">
        <v>7</v>
      </c>
      <c r="E36" s="9">
        <v>583</v>
      </c>
      <c r="F36" s="9">
        <v>11.569502684112624</v>
      </c>
      <c r="G36" s="10">
        <f t="shared" si="0"/>
        <v>7.5705368390516341</v>
      </c>
      <c r="H36" s="9">
        <v>12.833538104137943</v>
      </c>
      <c r="S36" s="10">
        <v>9.1536661845607217</v>
      </c>
    </row>
    <row r="37" spans="1:19">
      <c r="A37" s="8">
        <v>36</v>
      </c>
      <c r="B37" s="9">
        <v>5</v>
      </c>
      <c r="C37" s="9">
        <v>7</v>
      </c>
      <c r="D37" s="9">
        <v>4</v>
      </c>
      <c r="E37" s="9">
        <v>1017</v>
      </c>
      <c r="F37" s="9">
        <v>20.966442900832511</v>
      </c>
      <c r="G37" s="10">
        <f t="shared" si="0"/>
        <v>4.1536661845607217</v>
      </c>
      <c r="H37" s="9">
        <v>7.3688508129536379</v>
      </c>
      <c r="S37" s="10">
        <v>12.888511982975167</v>
      </c>
    </row>
    <row r="38" spans="1:19">
      <c r="A38" s="8">
        <v>37</v>
      </c>
      <c r="B38" s="9">
        <v>12</v>
      </c>
      <c r="C38" s="9">
        <v>6</v>
      </c>
      <c r="D38" s="9">
        <v>8</v>
      </c>
      <c r="E38" s="9">
        <v>1108</v>
      </c>
      <c r="F38" s="9">
        <v>8.0037615439742336</v>
      </c>
      <c r="G38" s="10">
        <f t="shared" si="0"/>
        <v>7.8885119829751673</v>
      </c>
      <c r="H38" s="9">
        <v>9.1678017677324721</v>
      </c>
      <c r="S38" s="10">
        <v>11.241464808361455</v>
      </c>
    </row>
    <row r="39" spans="1:19">
      <c r="A39" s="8">
        <v>38</v>
      </c>
      <c r="B39" s="9">
        <v>13</v>
      </c>
      <c r="C39" s="9">
        <v>11</v>
      </c>
      <c r="D39" s="9">
        <v>15</v>
      </c>
      <c r="E39" s="9">
        <v>640</v>
      </c>
      <c r="F39" s="9">
        <v>19.503960456942149</v>
      </c>
      <c r="G39" s="10">
        <f t="shared" si="0"/>
        <v>6.2414648083614548</v>
      </c>
      <c r="H39" s="9">
        <v>5.741502922400449</v>
      </c>
      <c r="S39" s="10">
        <v>9.2013011128937485</v>
      </c>
    </row>
    <row r="40" spans="1:19">
      <c r="A40" s="8">
        <v>39</v>
      </c>
      <c r="B40" s="9">
        <v>8</v>
      </c>
      <c r="C40" s="9">
        <v>13</v>
      </c>
      <c r="D40" s="9">
        <v>15</v>
      </c>
      <c r="E40" s="9">
        <v>1261</v>
      </c>
      <c r="F40" s="9">
        <v>23.689748738308928</v>
      </c>
      <c r="G40" s="10">
        <f t="shared" si="0"/>
        <v>4.2013011128937485</v>
      </c>
      <c r="H40" s="9">
        <v>17.686615883302718</v>
      </c>
      <c r="S40" s="10">
        <v>10.640853386754831</v>
      </c>
    </row>
    <row r="41" spans="1:19">
      <c r="A41" s="8">
        <v>40</v>
      </c>
      <c r="B41" s="9">
        <v>4</v>
      </c>
      <c r="C41" s="9">
        <v>19</v>
      </c>
      <c r="D41" s="9">
        <v>16</v>
      </c>
      <c r="E41" s="9">
        <v>805</v>
      </c>
      <c r="F41" s="9">
        <v>21.3599085741421</v>
      </c>
      <c r="G41" s="10">
        <f t="shared" si="0"/>
        <v>5.6408533867548307</v>
      </c>
      <c r="H41" s="9">
        <v>17.913855100517857</v>
      </c>
      <c r="S41" s="10">
        <v>11.070145115616231</v>
      </c>
    </row>
    <row r="42" spans="1:19">
      <c r="A42" s="8">
        <v>41</v>
      </c>
      <c r="B42" s="9">
        <v>19</v>
      </c>
      <c r="C42" s="9">
        <v>17</v>
      </c>
      <c r="D42" s="9">
        <v>13</v>
      </c>
      <c r="E42" s="9">
        <v>722</v>
      </c>
      <c r="F42" s="9">
        <v>14.755115611568465</v>
      </c>
      <c r="G42" s="10">
        <f t="shared" si="0"/>
        <v>6.0701451156162314</v>
      </c>
      <c r="H42" s="9">
        <v>7.6182026824064355</v>
      </c>
      <c r="S42" s="10">
        <v>8.5148987700615972</v>
      </c>
    </row>
    <row r="43" spans="1:19">
      <c r="A43" s="8">
        <v>42</v>
      </c>
      <c r="B43" s="9">
        <v>7</v>
      </c>
      <c r="C43" s="9">
        <v>14</v>
      </c>
      <c r="D43" s="9">
        <v>18</v>
      </c>
      <c r="E43" s="9">
        <v>611</v>
      </c>
      <c r="F43" s="9">
        <v>10.625257034013014</v>
      </c>
      <c r="G43" s="10">
        <f t="shared" si="0"/>
        <v>3.5148987700615972</v>
      </c>
      <c r="H43" s="9">
        <v>18.815791654543794</v>
      </c>
      <c r="S43" s="10">
        <v>13.288184457630052</v>
      </c>
    </row>
    <row r="44" spans="1:19">
      <c r="A44" s="8">
        <v>43</v>
      </c>
      <c r="B44" s="9">
        <v>10</v>
      </c>
      <c r="C44" s="9">
        <v>15</v>
      </c>
      <c r="D44" s="9">
        <v>6</v>
      </c>
      <c r="E44" s="9">
        <v>1455</v>
      </c>
      <c r="F44" s="9">
        <v>17.232352480430123</v>
      </c>
      <c r="G44" s="10">
        <f t="shared" si="0"/>
        <v>8.2881844576300523</v>
      </c>
      <c r="H44" s="9">
        <v>13.704104175525686</v>
      </c>
      <c r="S44" s="10">
        <v>11.181198747368315</v>
      </c>
    </row>
    <row r="45" spans="1:19">
      <c r="A45" s="8">
        <v>44</v>
      </c>
      <c r="B45" s="9">
        <v>6</v>
      </c>
      <c r="C45" s="9">
        <v>20</v>
      </c>
      <c r="D45" s="9">
        <v>6</v>
      </c>
      <c r="E45" s="9">
        <v>1251</v>
      </c>
      <c r="F45" s="9">
        <v>25.516416858179014</v>
      </c>
      <c r="G45" s="10">
        <f t="shared" si="0"/>
        <v>6.181198747368315</v>
      </c>
      <c r="H45" s="9">
        <v>12.866049499954364</v>
      </c>
      <c r="S45" s="10">
        <v>9.4389104011195926</v>
      </c>
    </row>
    <row r="46" spans="1:19">
      <c r="A46" s="8">
        <v>45</v>
      </c>
      <c r="B46" s="9">
        <v>2</v>
      </c>
      <c r="C46" s="9">
        <v>5</v>
      </c>
      <c r="D46" s="9">
        <v>17</v>
      </c>
      <c r="E46" s="9">
        <v>675</v>
      </c>
      <c r="F46" s="9">
        <v>22.675088247654372</v>
      </c>
      <c r="G46" s="10">
        <f t="shared" si="0"/>
        <v>4.4389104011195926</v>
      </c>
      <c r="H46" s="9">
        <v>13.472067342160024</v>
      </c>
      <c r="S46" s="10">
        <v>8.6551075346395407</v>
      </c>
    </row>
    <row r="47" spans="1:19">
      <c r="A47" s="8">
        <v>46</v>
      </c>
      <c r="B47" s="9">
        <v>20</v>
      </c>
      <c r="C47" s="9">
        <v>18</v>
      </c>
      <c r="D47" s="9">
        <v>11</v>
      </c>
      <c r="E47" s="9">
        <v>868</v>
      </c>
      <c r="F47" s="9">
        <v>16.977805379601023</v>
      </c>
      <c r="G47" s="10">
        <f t="shared" si="0"/>
        <v>3.6551075346395407</v>
      </c>
      <c r="H47" s="9">
        <v>3.7093461146885014</v>
      </c>
      <c r="S47" s="10">
        <v>12.93186290823818</v>
      </c>
    </row>
    <row r="48" spans="1:19">
      <c r="A48" s="8">
        <v>47</v>
      </c>
      <c r="B48" s="9">
        <v>15</v>
      </c>
      <c r="C48" s="9">
        <v>14</v>
      </c>
      <c r="D48" s="9">
        <v>3</v>
      </c>
      <c r="E48" s="9">
        <v>1382</v>
      </c>
      <c r="F48" s="9">
        <v>13.007338739725226</v>
      </c>
      <c r="G48" s="10">
        <f t="shared" si="0"/>
        <v>7.9318629082381804</v>
      </c>
      <c r="H48" s="9">
        <v>14.269807843830707</v>
      </c>
      <c r="S48" s="10">
        <v>12.380748510021938</v>
      </c>
    </row>
    <row r="49" spans="1:19">
      <c r="A49" s="8">
        <v>48</v>
      </c>
      <c r="B49" s="9">
        <v>12</v>
      </c>
      <c r="C49" s="9">
        <v>5</v>
      </c>
      <c r="D49" s="9">
        <v>15</v>
      </c>
      <c r="E49" s="9">
        <v>732</v>
      </c>
      <c r="F49" s="9">
        <v>11.20856152388351</v>
      </c>
      <c r="G49" s="10">
        <f t="shared" si="0"/>
        <v>7.3807485100219381</v>
      </c>
      <c r="H49" s="9">
        <v>1.4518169318050287</v>
      </c>
      <c r="S49" s="10">
        <v>9.9145074373002249</v>
      </c>
    </row>
    <row r="50" spans="1:19">
      <c r="A50" s="8">
        <v>49</v>
      </c>
      <c r="B50" s="9">
        <v>3</v>
      </c>
      <c r="C50" s="9">
        <v>4</v>
      </c>
      <c r="D50" s="9">
        <v>2</v>
      </c>
      <c r="E50" s="9">
        <v>641</v>
      </c>
      <c r="F50" s="9">
        <v>7.5674128971944485</v>
      </c>
      <c r="G50" s="10">
        <f t="shared" si="0"/>
        <v>4.9145074373002249</v>
      </c>
      <c r="H50" s="9">
        <v>9.7076814517803598</v>
      </c>
      <c r="S50" s="10">
        <v>11.410380927916478</v>
      </c>
    </row>
    <row r="51" spans="1:19">
      <c r="A51" s="8">
        <v>50</v>
      </c>
      <c r="B51" s="9">
        <v>17</v>
      </c>
      <c r="C51" s="9">
        <v>14</v>
      </c>
      <c r="D51" s="9">
        <v>4</v>
      </c>
      <c r="E51" s="9">
        <v>1176</v>
      </c>
      <c r="F51" s="9">
        <v>18.737510749333566</v>
      </c>
      <c r="G51" s="10">
        <f t="shared" si="0"/>
        <v>6.4103809279164778</v>
      </c>
      <c r="H51" s="9">
        <v>13.400718820147421</v>
      </c>
      <c r="S51" s="10">
        <v>12.683840787691331</v>
      </c>
    </row>
    <row r="52" spans="1:19">
      <c r="A52" s="8">
        <v>51</v>
      </c>
      <c r="B52" s="9">
        <v>18</v>
      </c>
      <c r="C52" s="9">
        <v>10</v>
      </c>
      <c r="D52" s="9">
        <v>4</v>
      </c>
      <c r="E52" s="9">
        <v>788</v>
      </c>
      <c r="F52" s="9">
        <v>6.4347019616284982</v>
      </c>
      <c r="G52" s="10">
        <f t="shared" si="0"/>
        <v>7.6838407876913308</v>
      </c>
      <c r="H52" s="9">
        <v>11.425116999037151</v>
      </c>
      <c r="S52" s="10">
        <v>9.1998185681223728</v>
      </c>
    </row>
    <row r="53" spans="1:19">
      <c r="A53" s="8">
        <v>52</v>
      </c>
      <c r="B53" s="9">
        <v>7</v>
      </c>
      <c r="C53" s="9">
        <v>2</v>
      </c>
      <c r="D53" s="9">
        <v>6</v>
      </c>
      <c r="E53" s="9">
        <v>1351</v>
      </c>
      <c r="F53" s="9">
        <v>16.99743113401459</v>
      </c>
      <c r="G53" s="10">
        <f t="shared" si="0"/>
        <v>4.1998185681223728</v>
      </c>
      <c r="H53" s="9">
        <v>9.7693579495561327</v>
      </c>
      <c r="S53" s="10">
        <v>13.291413746710992</v>
      </c>
    </row>
    <row r="54" spans="1:19">
      <c r="A54" s="8">
        <v>53</v>
      </c>
      <c r="B54" s="9">
        <v>8</v>
      </c>
      <c r="C54" s="9">
        <v>20</v>
      </c>
      <c r="D54" s="9">
        <v>12</v>
      </c>
      <c r="E54" s="9">
        <v>1242</v>
      </c>
      <c r="F54" s="9">
        <v>20.631084381588842</v>
      </c>
      <c r="G54" s="10">
        <f t="shared" si="0"/>
        <v>8.2914137467109921</v>
      </c>
      <c r="H54" s="9">
        <v>3.0471979714693012</v>
      </c>
      <c r="S54" s="10">
        <v>11.642242023351795</v>
      </c>
    </row>
    <row r="55" spans="1:19">
      <c r="A55" s="8">
        <v>54</v>
      </c>
      <c r="B55" s="9">
        <v>19</v>
      </c>
      <c r="C55" s="9">
        <v>20</v>
      </c>
      <c r="D55" s="9">
        <v>17</v>
      </c>
      <c r="E55" s="9">
        <v>1151</v>
      </c>
      <c r="F55" s="9">
        <v>21.581666054014544</v>
      </c>
      <c r="G55" s="10">
        <f t="shared" si="0"/>
        <v>6.6422420233517947</v>
      </c>
      <c r="H55" s="9">
        <v>7.9472986545300461</v>
      </c>
      <c r="S55" s="10">
        <v>12.724046951865859</v>
      </c>
    </row>
    <row r="56" spans="1:19">
      <c r="A56" s="8">
        <v>55</v>
      </c>
      <c r="B56" s="9">
        <v>12</v>
      </c>
      <c r="C56" s="9">
        <v>7</v>
      </c>
      <c r="D56" s="9">
        <v>16</v>
      </c>
      <c r="E56" s="9">
        <v>1185</v>
      </c>
      <c r="F56" s="9">
        <v>14.827965604871567</v>
      </c>
      <c r="G56" s="10">
        <f t="shared" si="0"/>
        <v>7.7240469518658585</v>
      </c>
      <c r="H56" s="9">
        <v>3.360981420766862</v>
      </c>
      <c r="S56" s="10">
        <v>9.1104685379428965</v>
      </c>
    </row>
    <row r="57" spans="1:19">
      <c r="A57" s="8">
        <v>56</v>
      </c>
      <c r="B57" s="9">
        <v>16</v>
      </c>
      <c r="C57" s="9">
        <v>8</v>
      </c>
      <c r="D57" s="9">
        <v>18</v>
      </c>
      <c r="E57" s="9">
        <v>942</v>
      </c>
      <c r="F57" s="9">
        <v>25.278359864595636</v>
      </c>
      <c r="G57" s="10">
        <f t="shared" si="0"/>
        <v>4.1104685379428965</v>
      </c>
      <c r="H57" s="9">
        <v>3.2732457323904014</v>
      </c>
      <c r="S57" s="10">
        <v>10.856972315295746</v>
      </c>
    </row>
    <row r="58" spans="1:19">
      <c r="A58" s="8">
        <v>57</v>
      </c>
      <c r="B58" s="9">
        <v>9</v>
      </c>
      <c r="C58" s="9">
        <v>2</v>
      </c>
      <c r="D58" s="9">
        <v>6</v>
      </c>
      <c r="E58" s="9">
        <v>570</v>
      </c>
      <c r="F58" s="9">
        <v>9.3971193943184268</v>
      </c>
      <c r="G58" s="10">
        <f t="shared" si="0"/>
        <v>5.8569723152957458</v>
      </c>
      <c r="H58" s="9">
        <v>8.3715223120528819</v>
      </c>
      <c r="S58" s="10">
        <v>11.504409674493946</v>
      </c>
    </row>
    <row r="59" spans="1:19">
      <c r="A59" s="8">
        <v>58</v>
      </c>
      <c r="B59" s="9">
        <v>20</v>
      </c>
      <c r="C59" s="9">
        <v>12</v>
      </c>
      <c r="D59" s="9">
        <v>19</v>
      </c>
      <c r="E59" s="9">
        <v>924</v>
      </c>
      <c r="F59" s="9">
        <v>8.4193530295175201</v>
      </c>
      <c r="G59" s="10">
        <f t="shared" si="0"/>
        <v>6.5044096744939459</v>
      </c>
      <c r="H59" s="9">
        <v>15.115303585031247</v>
      </c>
      <c r="S59" s="10">
        <v>12.151110447147996</v>
      </c>
    </row>
    <row r="60" spans="1:19">
      <c r="A60" s="8">
        <v>59</v>
      </c>
      <c r="B60" s="9">
        <v>13</v>
      </c>
      <c r="C60" s="9">
        <v>5</v>
      </c>
      <c r="D60" s="9">
        <v>13</v>
      </c>
      <c r="E60" s="9">
        <v>1171</v>
      </c>
      <c r="F60" s="9">
        <v>13.058346916912521</v>
      </c>
      <c r="G60" s="10">
        <f t="shared" si="0"/>
        <v>7.151110447147996</v>
      </c>
      <c r="H60" s="9">
        <v>14.997816417716617</v>
      </c>
      <c r="S60" s="10">
        <v>9.6044555221719659</v>
      </c>
    </row>
    <row r="61" spans="1:19">
      <c r="A61" s="8">
        <v>60</v>
      </c>
      <c r="B61" s="9">
        <v>16</v>
      </c>
      <c r="C61" s="9">
        <v>14</v>
      </c>
      <c r="D61" s="9">
        <v>8</v>
      </c>
      <c r="E61" s="9">
        <v>1186</v>
      </c>
      <c r="F61" s="9">
        <v>6.5566228394440831</v>
      </c>
      <c r="G61" s="10">
        <f t="shared" si="0"/>
        <v>4.6044555221719659</v>
      </c>
      <c r="H61" s="9">
        <v>14.630344974337381</v>
      </c>
      <c r="S61" s="10">
        <v>9.0070486034404169</v>
      </c>
    </row>
    <row r="62" spans="1:19">
      <c r="A62" s="8">
        <v>61</v>
      </c>
      <c r="B62" s="9">
        <v>5</v>
      </c>
      <c r="C62" s="9">
        <v>4</v>
      </c>
      <c r="D62" s="9">
        <v>17</v>
      </c>
      <c r="E62" s="9">
        <v>1129</v>
      </c>
      <c r="F62" s="9">
        <v>8.642386927205548</v>
      </c>
      <c r="G62" s="10">
        <f t="shared" si="0"/>
        <v>4.0070486034404169</v>
      </c>
      <c r="H62" s="9">
        <v>11.297799890245793</v>
      </c>
      <c r="S62" s="10">
        <v>12.649286085668138</v>
      </c>
    </row>
    <row r="63" spans="1:19">
      <c r="A63" s="8">
        <v>62</v>
      </c>
      <c r="B63" s="9">
        <v>4</v>
      </c>
      <c r="C63" s="9">
        <v>5</v>
      </c>
      <c r="D63" s="9">
        <v>10</v>
      </c>
      <c r="E63" s="9">
        <v>1438</v>
      </c>
      <c r="F63" s="9">
        <v>18.655889501720686</v>
      </c>
      <c r="G63" s="10">
        <f t="shared" si="0"/>
        <v>7.6492860856681375</v>
      </c>
      <c r="H63" s="9">
        <v>4.851879729945157</v>
      </c>
      <c r="S63" s="10">
        <v>9.5772804505039701</v>
      </c>
    </row>
    <row r="64" spans="1:19">
      <c r="A64" s="8">
        <v>63</v>
      </c>
      <c r="B64" s="9">
        <v>5</v>
      </c>
      <c r="C64" s="9">
        <v>11</v>
      </c>
      <c r="D64" s="9">
        <v>20</v>
      </c>
      <c r="E64" s="9">
        <v>636</v>
      </c>
      <c r="F64" s="9">
        <v>6.5964341948245062</v>
      </c>
      <c r="G64" s="10">
        <f t="shared" si="0"/>
        <v>4.5772804505039701</v>
      </c>
      <c r="H64" s="9">
        <v>19.024551860152215</v>
      </c>
      <c r="S64" s="10">
        <v>9.9735248075645657</v>
      </c>
    </row>
    <row r="65" spans="1:19">
      <c r="A65" s="8">
        <v>64</v>
      </c>
      <c r="B65" s="9">
        <v>20</v>
      </c>
      <c r="C65" s="9">
        <v>14</v>
      </c>
      <c r="D65" s="9">
        <v>18</v>
      </c>
      <c r="E65" s="9">
        <v>624</v>
      </c>
      <c r="F65" s="9">
        <v>21.222004905442454</v>
      </c>
      <c r="G65" s="10">
        <f t="shared" si="0"/>
        <v>4.9735248075645657</v>
      </c>
      <c r="H65" s="9">
        <v>10.767160637467569</v>
      </c>
      <c r="S65" s="10">
        <v>13.488000812560818</v>
      </c>
    </row>
    <row r="66" spans="1:19">
      <c r="A66" s="8">
        <v>65</v>
      </c>
      <c r="B66" s="9">
        <v>3</v>
      </c>
      <c r="C66" s="9">
        <v>12</v>
      </c>
      <c r="D66" s="9">
        <v>6</v>
      </c>
      <c r="E66" s="9">
        <v>1069</v>
      </c>
      <c r="F66" s="9">
        <v>7.9490971276645066</v>
      </c>
      <c r="G66" s="10">
        <f t="shared" si="0"/>
        <v>8.4880008125608182</v>
      </c>
      <c r="H66" s="9">
        <v>3.3696758790158405</v>
      </c>
      <c r="S66" s="10">
        <v>10.779948791519896</v>
      </c>
    </row>
    <row r="67" spans="1:19">
      <c r="A67" s="8">
        <v>66</v>
      </c>
      <c r="B67" s="9">
        <v>14</v>
      </c>
      <c r="C67" s="9">
        <v>13</v>
      </c>
      <c r="D67" s="9">
        <v>6</v>
      </c>
      <c r="E67" s="9">
        <v>756</v>
      </c>
      <c r="F67" s="9">
        <v>9.0817383013004331</v>
      </c>
      <c r="G67" s="10">
        <f t="shared" ref="G67:G101" si="1">S66-5</f>
        <v>5.7799487915198959</v>
      </c>
      <c r="H67" s="9">
        <v>14.730271350380743</v>
      </c>
      <c r="S67" s="10">
        <v>12.975430736670205</v>
      </c>
    </row>
    <row r="68" spans="1:19">
      <c r="A68" s="8">
        <v>67</v>
      </c>
      <c r="B68" s="9">
        <v>8</v>
      </c>
      <c r="C68" s="9">
        <v>4</v>
      </c>
      <c r="D68" s="9">
        <v>16</v>
      </c>
      <c r="E68" s="9">
        <v>947</v>
      </c>
      <c r="F68" s="9">
        <v>18.262604516273981</v>
      </c>
      <c r="G68" s="10">
        <f t="shared" si="1"/>
        <v>7.9754307366702051</v>
      </c>
      <c r="H68" s="9">
        <v>7.1109754977722064</v>
      </c>
      <c r="S68" s="10">
        <v>10.892920286637111</v>
      </c>
    </row>
    <row r="69" spans="1:19">
      <c r="A69" s="8">
        <v>68</v>
      </c>
      <c r="B69" s="9">
        <v>6</v>
      </c>
      <c r="C69" s="9">
        <v>16</v>
      </c>
      <c r="D69" s="9">
        <v>11</v>
      </c>
      <c r="E69" s="9">
        <v>934</v>
      </c>
      <c r="F69" s="9">
        <v>18.948230294399362</v>
      </c>
      <c r="G69" s="10">
        <f t="shared" si="1"/>
        <v>5.8929202866371106</v>
      </c>
      <c r="H69" s="9">
        <v>6.0937110475069014</v>
      </c>
      <c r="S69" s="10">
        <v>11.471084807062809</v>
      </c>
    </row>
    <row r="70" spans="1:19">
      <c r="A70" s="8">
        <v>69</v>
      </c>
      <c r="B70" s="9">
        <v>14</v>
      </c>
      <c r="C70" s="9">
        <v>17</v>
      </c>
      <c r="D70" s="9">
        <v>9</v>
      </c>
      <c r="E70" s="9">
        <v>1478</v>
      </c>
      <c r="F70" s="9">
        <v>9.5546066249606429</v>
      </c>
      <c r="G70" s="10">
        <f t="shared" si="1"/>
        <v>6.4710848070628089</v>
      </c>
      <c r="H70" s="9">
        <v>1.5778248536015029</v>
      </c>
      <c r="S70" s="10">
        <v>12.827366181876863</v>
      </c>
    </row>
    <row r="71" spans="1:19">
      <c r="A71" s="8">
        <v>70</v>
      </c>
      <c r="B71" s="9">
        <v>2</v>
      </c>
      <c r="C71" s="9">
        <v>3</v>
      </c>
      <c r="D71" s="9">
        <v>16</v>
      </c>
      <c r="E71" s="9">
        <v>876</v>
      </c>
      <c r="F71" s="9">
        <v>14.001619777480835</v>
      </c>
      <c r="G71" s="10">
        <f t="shared" si="1"/>
        <v>7.8273661818768634</v>
      </c>
      <c r="H71" s="9">
        <v>9.0452514889150688</v>
      </c>
      <c r="S71" s="10">
        <v>11.113534995997275</v>
      </c>
    </row>
    <row r="72" spans="1:19">
      <c r="A72" s="8">
        <v>71</v>
      </c>
      <c r="B72" s="9">
        <v>11</v>
      </c>
      <c r="C72" s="9">
        <v>2</v>
      </c>
      <c r="D72" s="9">
        <v>2</v>
      </c>
      <c r="E72" s="9">
        <v>739</v>
      </c>
      <c r="F72" s="9">
        <v>22.543624172547887</v>
      </c>
      <c r="G72" s="10">
        <f t="shared" si="1"/>
        <v>6.1135349959972753</v>
      </c>
      <c r="H72" s="9">
        <v>12.332123955778254</v>
      </c>
      <c r="S72" s="10">
        <v>13.057704628803588</v>
      </c>
    </row>
    <row r="73" spans="1:19">
      <c r="A73" s="8">
        <v>72</v>
      </c>
      <c r="B73" s="9">
        <v>9</v>
      </c>
      <c r="C73" s="9">
        <v>2</v>
      </c>
      <c r="D73" s="9">
        <v>8</v>
      </c>
      <c r="E73" s="9">
        <v>1078</v>
      </c>
      <c r="F73" s="9">
        <v>23.913117936808703</v>
      </c>
      <c r="G73" s="10">
        <f t="shared" si="1"/>
        <v>8.0577046288035881</v>
      </c>
      <c r="H73" s="9">
        <v>11.823343618235064</v>
      </c>
      <c r="S73" s="10">
        <v>9.6495983490943491</v>
      </c>
    </row>
    <row r="74" spans="1:19">
      <c r="A74" s="8">
        <v>73</v>
      </c>
      <c r="B74" s="9">
        <v>8</v>
      </c>
      <c r="C74" s="9">
        <v>10</v>
      </c>
      <c r="D74" s="9">
        <v>11</v>
      </c>
      <c r="E74" s="9">
        <v>1293</v>
      </c>
      <c r="F74" s="9">
        <v>10.521492217927669</v>
      </c>
      <c r="G74" s="10">
        <f t="shared" si="1"/>
        <v>4.6495983490943491</v>
      </c>
      <c r="H74" s="9">
        <v>9.800731087566998</v>
      </c>
      <c r="S74" s="10">
        <v>9.3016061790973552</v>
      </c>
    </row>
    <row r="75" spans="1:19">
      <c r="A75" s="8">
        <v>74</v>
      </c>
      <c r="B75" s="9">
        <v>6</v>
      </c>
      <c r="C75" s="9">
        <v>14</v>
      </c>
      <c r="D75" s="9">
        <v>6</v>
      </c>
      <c r="E75" s="9">
        <v>1451</v>
      </c>
      <c r="F75" s="9">
        <v>13.750038199862542</v>
      </c>
      <c r="G75" s="10">
        <f t="shared" si="1"/>
        <v>4.3016061790973552</v>
      </c>
      <c r="H75" s="9">
        <v>11.091629697068116</v>
      </c>
      <c r="S75" s="10">
        <v>10.003971689900469</v>
      </c>
    </row>
    <row r="76" spans="1:19">
      <c r="A76" s="8">
        <v>75</v>
      </c>
      <c r="B76" s="9">
        <v>11</v>
      </c>
      <c r="C76" s="9">
        <v>17</v>
      </c>
      <c r="D76" s="9">
        <v>19</v>
      </c>
      <c r="E76" s="9">
        <v>622</v>
      </c>
      <c r="F76" s="9">
        <v>9.8787979377054107</v>
      </c>
      <c r="G76" s="10">
        <f t="shared" si="1"/>
        <v>5.0039716899004691</v>
      </c>
      <c r="H76" s="9">
        <v>10.806643067906069</v>
      </c>
      <c r="S76" s="10">
        <v>11.491083413801491</v>
      </c>
    </row>
    <row r="77" spans="1:19">
      <c r="A77" s="8">
        <v>76</v>
      </c>
      <c r="B77" s="9">
        <v>19</v>
      </c>
      <c r="C77" s="9">
        <v>15</v>
      </c>
      <c r="D77" s="9">
        <v>5</v>
      </c>
      <c r="E77" s="9">
        <v>932</v>
      </c>
      <c r="F77" s="9">
        <v>17.071644103502955</v>
      </c>
      <c r="G77" s="10">
        <f t="shared" si="1"/>
        <v>6.4910834138014906</v>
      </c>
      <c r="H77" s="9">
        <v>7.3018826396761174</v>
      </c>
      <c r="S77" s="10">
        <v>8.8029436804641925</v>
      </c>
    </row>
    <row r="78" spans="1:19">
      <c r="A78" s="8">
        <v>77</v>
      </c>
      <c r="B78" s="9">
        <v>10</v>
      </c>
      <c r="C78" s="9">
        <v>7</v>
      </c>
      <c r="D78" s="9">
        <v>18</v>
      </c>
      <c r="E78" s="9">
        <v>527</v>
      </c>
      <c r="F78" s="9">
        <v>19.062443521823869</v>
      </c>
      <c r="G78" s="10">
        <f t="shared" si="1"/>
        <v>3.8029436804641925</v>
      </c>
      <c r="H78" s="9">
        <v>16.169753672752943</v>
      </c>
      <c r="S78" s="10">
        <v>12.813608394265639</v>
      </c>
    </row>
    <row r="79" spans="1:19">
      <c r="A79" s="8">
        <v>78</v>
      </c>
      <c r="B79" s="9">
        <v>7</v>
      </c>
      <c r="C79" s="9">
        <v>7</v>
      </c>
      <c r="D79" s="9">
        <v>19</v>
      </c>
      <c r="E79" s="9">
        <v>799</v>
      </c>
      <c r="F79" s="9">
        <v>11.647756685742159</v>
      </c>
      <c r="G79" s="10">
        <f t="shared" si="1"/>
        <v>7.8136083942656391</v>
      </c>
      <c r="H79" s="9">
        <v>10.490111308716452</v>
      </c>
      <c r="S79" s="10">
        <v>12.704010069451298</v>
      </c>
    </row>
    <row r="80" spans="1:19">
      <c r="A80" s="8">
        <v>79</v>
      </c>
      <c r="B80" s="9">
        <v>8</v>
      </c>
      <c r="C80" s="9">
        <v>16</v>
      </c>
      <c r="D80" s="9">
        <v>10</v>
      </c>
      <c r="E80" s="9">
        <v>1442</v>
      </c>
      <c r="F80" s="9">
        <v>21.526357749408369</v>
      </c>
      <c r="G80" s="10">
        <f t="shared" si="1"/>
        <v>7.7040100694512983</v>
      </c>
      <c r="H80" s="9">
        <v>13.855409947646004</v>
      </c>
      <c r="S80" s="10">
        <v>10.6673322210814</v>
      </c>
    </row>
    <row r="81" spans="1:19">
      <c r="A81" s="8">
        <v>80</v>
      </c>
      <c r="B81" s="9">
        <v>18</v>
      </c>
      <c r="C81" s="9">
        <v>4</v>
      </c>
      <c r="D81" s="9">
        <v>19</v>
      </c>
      <c r="E81" s="9">
        <v>849</v>
      </c>
      <c r="F81" s="9">
        <v>23.075887764332442</v>
      </c>
      <c r="G81" s="10">
        <f t="shared" si="1"/>
        <v>5.6673322210814003</v>
      </c>
      <c r="H81" s="9">
        <v>12.254415244288033</v>
      </c>
      <c r="S81" s="10">
        <v>13.473335723552037</v>
      </c>
    </row>
    <row r="82" spans="1:19">
      <c r="A82" s="8">
        <v>81</v>
      </c>
      <c r="B82" s="9">
        <v>7</v>
      </c>
      <c r="C82" s="9">
        <v>13</v>
      </c>
      <c r="D82" s="9">
        <v>11</v>
      </c>
      <c r="E82" s="9">
        <v>1334</v>
      </c>
      <c r="F82" s="9">
        <v>13.17881736030871</v>
      </c>
      <c r="G82" s="10">
        <f t="shared" si="1"/>
        <v>8.4733357235520366</v>
      </c>
      <c r="H82" s="9">
        <v>4.7316125781032552</v>
      </c>
      <c r="S82" s="10">
        <v>13.209826587428903</v>
      </c>
    </row>
    <row r="83" spans="1:19">
      <c r="A83" s="8">
        <v>82</v>
      </c>
      <c r="B83" s="9">
        <v>9</v>
      </c>
      <c r="C83" s="9">
        <v>14</v>
      </c>
      <c r="D83" s="9">
        <v>13</v>
      </c>
      <c r="E83" s="9">
        <v>1367</v>
      </c>
      <c r="F83" s="9">
        <v>11.296710993026981</v>
      </c>
      <c r="G83" s="10">
        <f t="shared" si="1"/>
        <v>8.2098265874289034</v>
      </c>
      <c r="H83" s="9">
        <v>8.9678922063261588</v>
      </c>
      <c r="S83" s="10">
        <v>9.4555764763976509</v>
      </c>
    </row>
    <row r="84" spans="1:19">
      <c r="A84" s="8">
        <v>83</v>
      </c>
      <c r="B84" s="9">
        <v>8</v>
      </c>
      <c r="C84" s="9">
        <v>16</v>
      </c>
      <c r="D84" s="9">
        <v>5</v>
      </c>
      <c r="E84" s="9">
        <v>576</v>
      </c>
      <c r="F84" s="9">
        <v>24.762876183505362</v>
      </c>
      <c r="G84" s="10">
        <f t="shared" si="1"/>
        <v>4.4555764763976509</v>
      </c>
      <c r="H84" s="9">
        <v>18.094425540025327</v>
      </c>
      <c r="S84" s="10">
        <v>13.101623925535177</v>
      </c>
    </row>
    <row r="85" spans="1:19">
      <c r="A85" s="8">
        <v>84</v>
      </c>
      <c r="B85" s="9">
        <v>7</v>
      </c>
      <c r="C85" s="9">
        <v>5</v>
      </c>
      <c r="D85" s="9">
        <v>9</v>
      </c>
      <c r="E85" s="9">
        <v>501</v>
      </c>
      <c r="F85" s="9">
        <v>19.724341959019846</v>
      </c>
      <c r="G85" s="10">
        <f t="shared" si="1"/>
        <v>8.1016239255351774</v>
      </c>
      <c r="H85" s="9">
        <v>17.008789013888784</v>
      </c>
      <c r="S85" s="10">
        <v>12.441203000866659</v>
      </c>
    </row>
    <row r="86" spans="1:19">
      <c r="A86" s="8">
        <v>85</v>
      </c>
      <c r="B86" s="9">
        <v>9</v>
      </c>
      <c r="C86" s="9">
        <v>3</v>
      </c>
      <c r="D86" s="9">
        <v>18</v>
      </c>
      <c r="E86" s="9">
        <v>1222</v>
      </c>
      <c r="F86" s="9">
        <v>16.887228907513332</v>
      </c>
      <c r="G86" s="10">
        <f t="shared" si="1"/>
        <v>7.4412030008666594</v>
      </c>
      <c r="H86" s="9">
        <v>14.398299669758565</v>
      </c>
      <c r="S86" s="10">
        <v>10.116216522487928</v>
      </c>
    </row>
    <row r="87" spans="1:19">
      <c r="A87" s="8">
        <v>86</v>
      </c>
      <c r="B87" s="9">
        <v>16</v>
      </c>
      <c r="C87" s="9">
        <v>1</v>
      </c>
      <c r="D87" s="9">
        <v>20</v>
      </c>
      <c r="E87" s="9">
        <v>588</v>
      </c>
      <c r="F87" s="9">
        <v>19.86615305473325</v>
      </c>
      <c r="G87" s="10">
        <f t="shared" si="1"/>
        <v>5.1162165224879281</v>
      </c>
      <c r="H87" s="9">
        <v>11.151572025353683</v>
      </c>
      <c r="S87" s="10">
        <v>12.143837284070598</v>
      </c>
    </row>
    <row r="88" spans="1:19">
      <c r="A88" s="8">
        <v>87</v>
      </c>
      <c r="B88" s="9">
        <v>14</v>
      </c>
      <c r="C88" s="9">
        <v>8</v>
      </c>
      <c r="D88" s="9">
        <v>15</v>
      </c>
      <c r="E88" s="9">
        <v>668</v>
      </c>
      <c r="F88" s="9">
        <v>7.4268136928419768</v>
      </c>
      <c r="G88" s="10">
        <f t="shared" si="1"/>
        <v>7.1438372840705977</v>
      </c>
      <c r="H88" s="9">
        <v>16.235698484845742</v>
      </c>
      <c r="S88" s="10">
        <v>8.5748371663179235</v>
      </c>
    </row>
    <row r="89" spans="1:19">
      <c r="A89" s="8">
        <v>88</v>
      </c>
      <c r="B89" s="9">
        <v>18</v>
      </c>
      <c r="C89" s="9">
        <v>16</v>
      </c>
      <c r="D89" s="9">
        <v>20</v>
      </c>
      <c r="E89" s="9">
        <v>1454</v>
      </c>
      <c r="F89" s="9">
        <v>16.512634071961962</v>
      </c>
      <c r="G89" s="10">
        <f t="shared" si="1"/>
        <v>3.5748371663179235</v>
      </c>
      <c r="H89" s="9">
        <v>1.3521572894740101</v>
      </c>
      <c r="S89" s="10">
        <v>10.170346654622204</v>
      </c>
    </row>
    <row r="90" spans="1:19">
      <c r="A90" s="8">
        <v>89</v>
      </c>
      <c r="B90" s="9">
        <v>1</v>
      </c>
      <c r="C90" s="9">
        <v>12</v>
      </c>
      <c r="D90" s="9">
        <v>17</v>
      </c>
      <c r="E90" s="9">
        <v>1439</v>
      </c>
      <c r="F90" s="9">
        <v>16.358318628764181</v>
      </c>
      <c r="G90" s="10">
        <f t="shared" si="1"/>
        <v>5.1703466546222039</v>
      </c>
      <c r="H90" s="9">
        <v>18.426125308471036</v>
      </c>
      <c r="S90" s="10">
        <v>12.43255617396651</v>
      </c>
    </row>
    <row r="91" spans="1:19">
      <c r="A91" s="8">
        <v>90</v>
      </c>
      <c r="B91" s="9">
        <v>15</v>
      </c>
      <c r="C91" s="9">
        <v>16</v>
      </c>
      <c r="D91" s="9">
        <v>20</v>
      </c>
      <c r="E91" s="9">
        <v>1081</v>
      </c>
      <c r="F91" s="9">
        <v>9.9364505332604907</v>
      </c>
      <c r="G91" s="10">
        <f t="shared" si="1"/>
        <v>7.4325561739665105</v>
      </c>
      <c r="H91" s="9">
        <v>15.51351930966387</v>
      </c>
      <c r="S91" s="10">
        <v>12.666340555128016</v>
      </c>
    </row>
    <row r="92" spans="1:19">
      <c r="A92" s="8">
        <v>91</v>
      </c>
      <c r="B92" s="9">
        <v>3</v>
      </c>
      <c r="C92" s="9">
        <v>15</v>
      </c>
      <c r="D92" s="9">
        <v>5</v>
      </c>
      <c r="E92" s="9">
        <v>978</v>
      </c>
      <c r="F92" s="9">
        <v>9.9602100836590406</v>
      </c>
      <c r="G92" s="10">
        <f t="shared" si="1"/>
        <v>7.6663405551280164</v>
      </c>
      <c r="H92" s="9">
        <v>17.434834069258482</v>
      </c>
      <c r="S92" s="10">
        <v>10.69688275365084</v>
      </c>
    </row>
    <row r="93" spans="1:19">
      <c r="A93" s="8">
        <v>92</v>
      </c>
      <c r="B93" s="9">
        <v>11</v>
      </c>
      <c r="C93" s="9">
        <v>8</v>
      </c>
      <c r="D93" s="9">
        <v>9</v>
      </c>
      <c r="E93" s="9">
        <v>973</v>
      </c>
      <c r="F93" s="9">
        <v>21.196661869461401</v>
      </c>
      <c r="G93" s="10">
        <f t="shared" si="1"/>
        <v>5.69688275365084</v>
      </c>
      <c r="H93" s="9">
        <v>12.194124341738483</v>
      </c>
      <c r="S93" s="10">
        <v>11.506448107279706</v>
      </c>
    </row>
    <row r="94" spans="1:19">
      <c r="A94" s="8">
        <v>93</v>
      </c>
      <c r="B94" s="9">
        <v>17</v>
      </c>
      <c r="C94" s="9">
        <v>6</v>
      </c>
      <c r="D94" s="9">
        <v>4</v>
      </c>
      <c r="E94" s="9">
        <v>1426</v>
      </c>
      <c r="F94" s="9">
        <v>21.382776907357439</v>
      </c>
      <c r="G94" s="10">
        <f t="shared" si="1"/>
        <v>6.5064481072797058</v>
      </c>
      <c r="H94" s="9">
        <v>12.652067784236728</v>
      </c>
      <c r="S94" s="10">
        <v>13.136122179050346</v>
      </c>
    </row>
    <row r="95" spans="1:19">
      <c r="A95" s="8">
        <v>94</v>
      </c>
      <c r="B95" s="9">
        <v>13</v>
      </c>
      <c r="C95" s="9">
        <v>4</v>
      </c>
      <c r="D95" s="9">
        <v>13</v>
      </c>
      <c r="E95" s="9">
        <v>1218</v>
      </c>
      <c r="F95" s="9">
        <v>19.968445335534405</v>
      </c>
      <c r="G95" s="10">
        <f t="shared" si="1"/>
        <v>8.1361221790503464</v>
      </c>
      <c r="H95" s="9">
        <v>1.3034871622562019</v>
      </c>
      <c r="S95" s="10">
        <v>12.778415826043155</v>
      </c>
    </row>
    <row r="96" spans="1:19">
      <c r="A96" s="8">
        <v>95</v>
      </c>
      <c r="B96" s="9">
        <v>15</v>
      </c>
      <c r="C96" s="9">
        <v>17</v>
      </c>
      <c r="D96" s="9">
        <v>6</v>
      </c>
      <c r="E96" s="9">
        <v>913</v>
      </c>
      <c r="F96" s="9">
        <v>25.1168311934806</v>
      </c>
      <c r="G96" s="10">
        <f t="shared" si="1"/>
        <v>7.7784158260431546</v>
      </c>
      <c r="H96" s="9">
        <v>18.191688461098913</v>
      </c>
      <c r="S96" s="10">
        <v>11.415847060263147</v>
      </c>
    </row>
    <row r="97" spans="1:19">
      <c r="A97" s="8">
        <v>96</v>
      </c>
      <c r="B97" s="9">
        <v>15</v>
      </c>
      <c r="C97" s="9">
        <v>16</v>
      </c>
      <c r="D97" s="9">
        <v>4</v>
      </c>
      <c r="E97" s="9">
        <v>506</v>
      </c>
      <c r="F97" s="9">
        <v>17.080068308762044</v>
      </c>
      <c r="G97" s="10">
        <f t="shared" si="1"/>
        <v>6.4158470602631468</v>
      </c>
      <c r="H97" s="9">
        <v>3.3058641137636382</v>
      </c>
      <c r="S97" s="10">
        <v>12.504675216195711</v>
      </c>
    </row>
    <row r="98" spans="1:19">
      <c r="A98" s="8">
        <v>97</v>
      </c>
      <c r="B98" s="9">
        <v>14</v>
      </c>
      <c r="C98" s="9">
        <v>1</v>
      </c>
      <c r="D98" s="9">
        <v>20</v>
      </c>
      <c r="E98" s="9">
        <v>605</v>
      </c>
      <c r="F98" s="9">
        <v>21.248504047433087</v>
      </c>
      <c r="G98" s="10">
        <f t="shared" si="1"/>
        <v>7.5046752161957109</v>
      </c>
      <c r="H98" s="9">
        <v>16.157115655020199</v>
      </c>
      <c r="S98" s="10">
        <v>10.719597800336272</v>
      </c>
    </row>
    <row r="99" spans="1:19">
      <c r="A99" s="8">
        <v>98</v>
      </c>
      <c r="B99" s="9">
        <v>16</v>
      </c>
      <c r="C99" s="9">
        <v>8</v>
      </c>
      <c r="D99" s="9">
        <v>14</v>
      </c>
      <c r="E99" s="9">
        <v>1142</v>
      </c>
      <c r="F99" s="9">
        <v>20.47484083060175</v>
      </c>
      <c r="G99" s="10">
        <f t="shared" si="1"/>
        <v>5.7195978003362722</v>
      </c>
      <c r="H99" s="9">
        <v>8.0351276085538323</v>
      </c>
      <c r="S99" s="10">
        <v>8.8443682724453847</v>
      </c>
    </row>
    <row r="100" spans="1:19">
      <c r="A100" s="8">
        <v>99</v>
      </c>
      <c r="B100" s="9">
        <v>20</v>
      </c>
      <c r="C100" s="9">
        <v>19</v>
      </c>
      <c r="D100" s="9">
        <v>7</v>
      </c>
      <c r="E100" s="9">
        <v>538</v>
      </c>
      <c r="F100" s="9">
        <v>11.521947555509863</v>
      </c>
      <c r="G100" s="10">
        <f t="shared" si="1"/>
        <v>3.8443682724453847</v>
      </c>
      <c r="H100" s="9">
        <v>2.5186202804040114</v>
      </c>
      <c r="S100" s="10">
        <v>13.395340480814069</v>
      </c>
    </row>
    <row r="101" spans="1:19">
      <c r="A101" s="8">
        <v>100</v>
      </c>
      <c r="B101" s="9">
        <v>4</v>
      </c>
      <c r="C101" s="9">
        <v>8</v>
      </c>
      <c r="D101" s="9">
        <v>9</v>
      </c>
      <c r="E101" s="9">
        <v>987</v>
      </c>
      <c r="F101" s="9">
        <v>10.329796921322332</v>
      </c>
      <c r="G101" s="10">
        <f t="shared" si="1"/>
        <v>8.3953404808140686</v>
      </c>
      <c r="H101" s="9">
        <v>12.362310027509738</v>
      </c>
    </row>
    <row r="102" spans="1:19">
      <c r="B102">
        <f t="shared" ref="B102:H102" si="2">SUM(B2:B101)</f>
        <v>1077</v>
      </c>
      <c r="C102">
        <f t="shared" si="2"/>
        <v>1018</v>
      </c>
      <c r="D102">
        <f t="shared" si="2"/>
        <v>1155</v>
      </c>
      <c r="E102">
        <f t="shared" si="2"/>
        <v>97719</v>
      </c>
      <c r="F102" s="2">
        <f t="shared" si="2"/>
        <v>1566.495245371812</v>
      </c>
      <c r="G102" s="2">
        <f>SUM(G2:G101)</f>
        <v>617.34161921696682</v>
      </c>
      <c r="H102" s="2">
        <f t="shared" si="2"/>
        <v>990.23362625597952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E2E9-3136-4DE8-ABEA-01A6FB8125F7}">
  <dimension ref="A1:F14"/>
  <sheetViews>
    <sheetView workbookViewId="0">
      <selection activeCell="C12" sqref="C12"/>
    </sheetView>
  </sheetViews>
  <sheetFormatPr baseColWidth="10" defaultColWidth="8.83203125" defaultRowHeight="15"/>
  <sheetData>
    <row r="1" spans="1:6">
      <c r="B1" t="s">
        <v>2</v>
      </c>
      <c r="C1" t="s">
        <v>17</v>
      </c>
      <c r="D1" t="s">
        <v>18</v>
      </c>
      <c r="E1" t="s">
        <v>6</v>
      </c>
      <c r="F1" t="s">
        <v>19</v>
      </c>
    </row>
    <row r="2" spans="1:6">
      <c r="B2">
        <v>0.38400000000000001</v>
      </c>
      <c r="C2">
        <v>1.4E-2</v>
      </c>
      <c r="D2">
        <v>0.16400000000000001</v>
      </c>
      <c r="E2">
        <v>0.01</v>
      </c>
      <c r="F2">
        <v>1.2E-2</v>
      </c>
    </row>
    <row r="3" spans="1:6">
      <c r="B3">
        <v>0.17799999999999999</v>
      </c>
      <c r="C3">
        <v>5.8999999999999997E-2</v>
      </c>
      <c r="D3">
        <v>0.183</v>
      </c>
      <c r="E3">
        <v>7.0000000000000001E-3</v>
      </c>
      <c r="F3">
        <v>0.01</v>
      </c>
    </row>
    <row r="4" spans="1:6">
      <c r="B4">
        <v>0.08</v>
      </c>
      <c r="C4">
        <v>9.6000000000000002E-2</v>
      </c>
      <c r="D4">
        <v>0.28699999999999998</v>
      </c>
      <c r="E4">
        <v>5.0000000000000001E-3</v>
      </c>
      <c r="F4">
        <v>1.2E-2</v>
      </c>
    </row>
    <row r="7" spans="1:6">
      <c r="A7" t="s">
        <v>20</v>
      </c>
      <c r="B7">
        <v>19</v>
      </c>
      <c r="C7">
        <v>15</v>
      </c>
      <c r="D7">
        <v>14</v>
      </c>
      <c r="E7">
        <v>1457</v>
      </c>
    </row>
    <row r="8" spans="1:6">
      <c r="A8" t="s">
        <v>21</v>
      </c>
      <c r="B8">
        <v>9</v>
      </c>
      <c r="C8">
        <v>4</v>
      </c>
      <c r="D8">
        <v>13</v>
      </c>
      <c r="E8">
        <v>600</v>
      </c>
    </row>
    <row r="10" spans="1:6">
      <c r="A10" t="s">
        <v>23</v>
      </c>
      <c r="B10">
        <f>($B$7*B2)+($C$7*C2)+($D$7*D2)+($E$7*E2)+F2</f>
        <v>24.384</v>
      </c>
      <c r="C10">
        <f>B10-5.65</f>
        <v>18.734000000000002</v>
      </c>
      <c r="E10">
        <v>5.65</v>
      </c>
    </row>
    <row r="11" spans="1:6">
      <c r="A11" t="s">
        <v>22</v>
      </c>
      <c r="B11">
        <f>($B$7*B3)+($C$7*C3)+($D$7*D3)+($E$7*E3)+F3</f>
        <v>17.038</v>
      </c>
      <c r="C11" s="11">
        <f>B11-8</f>
        <v>9.0380000000000003</v>
      </c>
      <c r="E11">
        <v>8</v>
      </c>
    </row>
    <row r="12" spans="1:6">
      <c r="A12" t="s">
        <v>24</v>
      </c>
      <c r="B12">
        <f>($B$7*B4)+($C$7*C4)+($D$7*D4)+($E$7*E4)+F4</f>
        <v>14.275</v>
      </c>
      <c r="C12">
        <f>B12-0.375</f>
        <v>13.9</v>
      </c>
      <c r="E12">
        <v>0.375</v>
      </c>
    </row>
    <row r="13" spans="1:6">
      <c r="B13">
        <f>SUM(B10:B12)</f>
        <v>55.696999999999996</v>
      </c>
      <c r="C13">
        <f>SUM(C10:C12)</f>
        <v>41.672000000000004</v>
      </c>
      <c r="E13">
        <f>SUM(E10:E12)</f>
        <v>14.025</v>
      </c>
    </row>
    <row r="14" spans="1:6">
      <c r="C14">
        <f>B13-E13</f>
        <v>41.671999999999997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102"/>
  <sheetViews>
    <sheetView zoomScale="70" zoomScaleNormal="70" workbookViewId="0">
      <selection activeCell="J35" sqref="J35"/>
    </sheetView>
  </sheetViews>
  <sheetFormatPr baseColWidth="10" defaultColWidth="8.83203125" defaultRowHeight="15"/>
  <cols>
    <col min="4" max="4" width="11.83203125" customWidth="1"/>
    <col min="5" max="5" width="11.33203125" customWidth="1"/>
    <col min="6" max="6" width="19.1640625" customWidth="1"/>
    <col min="7" max="7" width="15.1640625" customWidth="1"/>
    <col min="8" max="8" width="13.33203125" customWidth="1"/>
    <col min="10" max="10" width="25.6640625" bestFit="1" customWidth="1"/>
  </cols>
  <sheetData>
    <row r="1" spans="1:19">
      <c r="A1" s="3" t="s">
        <v>10</v>
      </c>
      <c r="B1" s="4" t="s">
        <v>2</v>
      </c>
      <c r="C1" s="4" t="s">
        <v>17</v>
      </c>
      <c r="D1" s="4" t="s">
        <v>18</v>
      </c>
      <c r="E1" s="6" t="s">
        <v>6</v>
      </c>
      <c r="F1" s="7" t="s">
        <v>11</v>
      </c>
      <c r="G1" s="7" t="s">
        <v>12</v>
      </c>
      <c r="H1" s="7" t="s">
        <v>13</v>
      </c>
      <c r="S1" s="10">
        <v>9.4857254157375603</v>
      </c>
    </row>
    <row r="2" spans="1:19">
      <c r="A2" s="8">
        <v>1</v>
      </c>
      <c r="B2" s="9">
        <v>11</v>
      </c>
      <c r="C2" s="9">
        <v>10</v>
      </c>
      <c r="D2" s="9">
        <v>5</v>
      </c>
      <c r="E2" s="9">
        <v>1171</v>
      </c>
      <c r="F2" s="9">
        <v>16.956713146463933</v>
      </c>
      <c r="G2" s="10">
        <v>9.4857254157375603</v>
      </c>
      <c r="H2" s="9">
        <v>4.3667934789768381</v>
      </c>
      <c r="S2" s="10">
        <v>12.577305469485651</v>
      </c>
    </row>
    <row r="3" spans="1:19">
      <c r="A3" s="8">
        <v>2</v>
      </c>
      <c r="B3" s="9">
        <v>9</v>
      </c>
      <c r="C3" s="9">
        <v>19</v>
      </c>
      <c r="D3" s="9">
        <v>6</v>
      </c>
      <c r="E3" s="9">
        <v>1473</v>
      </c>
      <c r="F3" s="9">
        <v>20.540331859304111</v>
      </c>
      <c r="G3" s="10">
        <v>12.577305469485651</v>
      </c>
      <c r="H3" s="9">
        <v>18.621494232090257</v>
      </c>
      <c r="S3" s="10">
        <v>10.818826213457719</v>
      </c>
    </row>
    <row r="4" spans="1:19">
      <c r="A4" s="8">
        <v>3</v>
      </c>
      <c r="B4" s="9">
        <v>7</v>
      </c>
      <c r="C4" s="9">
        <v>4</v>
      </c>
      <c r="D4" s="9">
        <v>1</v>
      </c>
      <c r="E4" s="9">
        <v>1187</v>
      </c>
      <c r="F4" s="9">
        <v>17.436362665528769</v>
      </c>
      <c r="G4" s="10">
        <v>10.818826213457719</v>
      </c>
      <c r="H4" s="9">
        <v>1.1882512189655783</v>
      </c>
      <c r="S4" s="10">
        <v>11.942394726368278</v>
      </c>
    </row>
    <row r="5" spans="1:19">
      <c r="A5" s="8">
        <v>4</v>
      </c>
      <c r="B5" s="9">
        <v>6</v>
      </c>
      <c r="C5" s="9">
        <v>4</v>
      </c>
      <c r="D5" s="9">
        <v>12</v>
      </c>
      <c r="E5" s="9">
        <v>912</v>
      </c>
      <c r="F5" s="9">
        <v>18.489203649169173</v>
      </c>
      <c r="G5" s="10">
        <v>11.942394726368278</v>
      </c>
      <c r="H5" s="9">
        <v>2.1962545328859084</v>
      </c>
      <c r="S5" s="10">
        <v>10.925065380469221</v>
      </c>
    </row>
    <row r="6" spans="1:19">
      <c r="A6" s="8">
        <v>5</v>
      </c>
      <c r="B6" s="9">
        <v>1</v>
      </c>
      <c r="C6" s="9">
        <v>15</v>
      </c>
      <c r="D6" s="9">
        <v>4</v>
      </c>
      <c r="E6" s="9">
        <v>1286</v>
      </c>
      <c r="F6" s="9">
        <v>15.170765570544821</v>
      </c>
      <c r="G6" s="10">
        <v>10.925065380469221</v>
      </c>
      <c r="H6" s="9">
        <v>2.9487036977732473</v>
      </c>
      <c r="S6" s="10">
        <v>13.158033303216662</v>
      </c>
    </row>
    <row r="7" spans="1:19">
      <c r="A7" s="8">
        <v>6</v>
      </c>
      <c r="B7" s="9">
        <v>15</v>
      </c>
      <c r="C7" s="9">
        <v>10</v>
      </c>
      <c r="D7" s="9">
        <v>13</v>
      </c>
      <c r="E7" s="9">
        <v>951</v>
      </c>
      <c r="F7" s="9">
        <v>13.543111623889818</v>
      </c>
      <c r="G7" s="10">
        <v>13.158033303216662</v>
      </c>
      <c r="H7" s="9">
        <v>4.8996553034689168</v>
      </c>
      <c r="S7" s="10">
        <v>12.999452852298434</v>
      </c>
    </row>
    <row r="8" spans="1:19">
      <c r="A8" s="8">
        <v>7</v>
      </c>
      <c r="B8" s="9">
        <v>19</v>
      </c>
      <c r="C8" s="9">
        <v>1</v>
      </c>
      <c r="D8" s="9">
        <v>4</v>
      </c>
      <c r="E8" s="9">
        <v>665</v>
      </c>
      <c r="F8" s="9">
        <v>22.621238306574298</v>
      </c>
      <c r="G8" s="10">
        <v>12.999452852298434</v>
      </c>
      <c r="H8" s="9">
        <v>12.264263831093647</v>
      </c>
      <c r="S8" s="10">
        <v>10.149721851396013</v>
      </c>
    </row>
    <row r="9" spans="1:19">
      <c r="A9" s="8">
        <v>8</v>
      </c>
      <c r="B9" s="9">
        <v>17</v>
      </c>
      <c r="C9" s="9">
        <v>6</v>
      </c>
      <c r="D9" s="9">
        <v>19</v>
      </c>
      <c r="E9" s="9">
        <v>1198</v>
      </c>
      <c r="F9" s="9">
        <v>17.177482734505574</v>
      </c>
      <c r="G9" s="10">
        <v>10.149721851396013</v>
      </c>
      <c r="H9" s="9">
        <v>4.0902223811752325</v>
      </c>
      <c r="S9" s="10">
        <v>10.323286498353745</v>
      </c>
    </row>
    <row r="10" spans="1:19">
      <c r="A10" s="8">
        <v>9</v>
      </c>
      <c r="B10" s="9">
        <v>11</v>
      </c>
      <c r="C10" s="9">
        <v>16</v>
      </c>
      <c r="D10" s="9">
        <v>14</v>
      </c>
      <c r="E10" s="9">
        <v>1340</v>
      </c>
      <c r="F10" s="9">
        <v>7.6729716263045535</v>
      </c>
      <c r="G10" s="10">
        <v>10.323286498353745</v>
      </c>
      <c r="H10" s="9">
        <v>2.1976694599488997</v>
      </c>
      <c r="S10" s="10">
        <v>11.466625143041274</v>
      </c>
    </row>
    <row r="11" spans="1:19">
      <c r="A11" s="8">
        <v>10</v>
      </c>
      <c r="B11" s="9">
        <v>5</v>
      </c>
      <c r="C11" s="9">
        <v>20</v>
      </c>
      <c r="D11" s="9">
        <v>20</v>
      </c>
      <c r="E11" s="9">
        <v>522</v>
      </c>
      <c r="F11" s="9">
        <v>13.761674676732444</v>
      </c>
      <c r="G11" s="10">
        <v>11.466625143041274</v>
      </c>
      <c r="H11" s="9">
        <v>7.1921158461138734</v>
      </c>
      <c r="S11" s="10">
        <v>10.390896915683157</v>
      </c>
    </row>
    <row r="12" spans="1:19">
      <c r="A12" s="8">
        <v>11</v>
      </c>
      <c r="B12" s="9">
        <v>12</v>
      </c>
      <c r="C12" s="9">
        <v>12</v>
      </c>
      <c r="D12" s="9">
        <v>3</v>
      </c>
      <c r="E12" s="9">
        <v>1185</v>
      </c>
      <c r="F12" s="9">
        <v>13.134535825617156</v>
      </c>
      <c r="G12" s="10">
        <v>10.390896915683157</v>
      </c>
      <c r="H12" s="9">
        <v>2.4512485342159458</v>
      </c>
      <c r="S12" s="10">
        <v>10.896224533770937</v>
      </c>
    </row>
    <row r="13" spans="1:19">
      <c r="A13" s="8">
        <v>12</v>
      </c>
      <c r="B13" s="9">
        <v>2</v>
      </c>
      <c r="C13" s="9">
        <v>1</v>
      </c>
      <c r="D13" s="9">
        <v>8</v>
      </c>
      <c r="E13" s="9">
        <v>1220</v>
      </c>
      <c r="F13" s="9">
        <v>5.7022481692540143</v>
      </c>
      <c r="G13" s="10">
        <v>10.896224533770937</v>
      </c>
      <c r="H13" s="9">
        <v>19.819288636433956</v>
      </c>
      <c r="S13" s="10">
        <v>8.6564862203523258</v>
      </c>
    </row>
    <row r="14" spans="1:19">
      <c r="A14" s="8">
        <v>13</v>
      </c>
      <c r="B14" s="9">
        <v>18</v>
      </c>
      <c r="C14" s="9">
        <v>15</v>
      </c>
      <c r="D14" s="9">
        <v>4</v>
      </c>
      <c r="E14" s="9">
        <v>962</v>
      </c>
      <c r="F14" s="9">
        <v>23.161535797560553</v>
      </c>
      <c r="G14" s="10">
        <v>8.6564862203523258</v>
      </c>
      <c r="H14" s="9">
        <v>5.9118009994913328</v>
      </c>
      <c r="S14" s="10">
        <v>8.8469374718759592</v>
      </c>
    </row>
    <row r="15" spans="1:19">
      <c r="A15" s="8">
        <v>14</v>
      </c>
      <c r="B15" s="9">
        <v>15</v>
      </c>
      <c r="C15" s="9">
        <v>12</v>
      </c>
      <c r="D15" s="9">
        <v>19</v>
      </c>
      <c r="E15" s="9">
        <v>1404</v>
      </c>
      <c r="F15" s="9">
        <v>20.641255903467098</v>
      </c>
      <c r="G15" s="10">
        <v>8.8469374718759592</v>
      </c>
      <c r="H15" s="9">
        <v>1.1117185565105656</v>
      </c>
      <c r="S15" s="10">
        <v>13.022262465135388</v>
      </c>
    </row>
    <row r="16" spans="1:19">
      <c r="A16" s="8">
        <v>15</v>
      </c>
      <c r="B16" s="9">
        <v>17</v>
      </c>
      <c r="C16" s="9">
        <v>19</v>
      </c>
      <c r="D16" s="9">
        <v>18</v>
      </c>
      <c r="E16" s="9">
        <v>1127</v>
      </c>
      <c r="F16" s="9">
        <v>12.299879367173542</v>
      </c>
      <c r="G16" s="10">
        <v>13.022262465135388</v>
      </c>
      <c r="H16" s="9">
        <v>13.163935781286151</v>
      </c>
      <c r="S16" s="10">
        <v>9.1080753541477861</v>
      </c>
    </row>
    <row r="17" spans="1:19">
      <c r="A17" s="8">
        <v>16</v>
      </c>
      <c r="B17" s="9">
        <v>4</v>
      </c>
      <c r="C17" s="9">
        <v>18</v>
      </c>
      <c r="D17" s="9">
        <v>3</v>
      </c>
      <c r="E17" s="9">
        <v>998</v>
      </c>
      <c r="F17" s="9">
        <v>21.002521166867645</v>
      </c>
      <c r="G17" s="10">
        <v>9.1080753541477861</v>
      </c>
      <c r="H17" s="9">
        <v>3.6078264433035678</v>
      </c>
      <c r="S17" s="10">
        <v>13.135339059537097</v>
      </c>
    </row>
    <row r="18" spans="1:19">
      <c r="A18" s="8">
        <v>17</v>
      </c>
      <c r="B18" s="9">
        <v>12</v>
      </c>
      <c r="C18" s="9">
        <v>1</v>
      </c>
      <c r="D18" s="9">
        <v>11</v>
      </c>
      <c r="E18" s="9">
        <v>597</v>
      </c>
      <c r="F18" s="9">
        <v>14.211840333957708</v>
      </c>
      <c r="G18" s="10">
        <v>13.135339059537097</v>
      </c>
      <c r="H18" s="9">
        <v>11.345690315612881</v>
      </c>
      <c r="S18" s="10">
        <v>11.911332470376104</v>
      </c>
    </row>
    <row r="19" spans="1:19">
      <c r="A19" s="8">
        <v>18</v>
      </c>
      <c r="B19" s="9">
        <v>7</v>
      </c>
      <c r="C19" s="9">
        <v>11</v>
      </c>
      <c r="D19" s="9">
        <v>7</v>
      </c>
      <c r="E19" s="9">
        <v>607</v>
      </c>
      <c r="F19" s="9">
        <v>11.028409301923821</v>
      </c>
      <c r="G19" s="10">
        <v>11.911332470376104</v>
      </c>
      <c r="H19" s="9">
        <v>14.682607050944601</v>
      </c>
      <c r="S19" s="10">
        <v>12.917096517197301</v>
      </c>
    </row>
    <row r="20" spans="1:19">
      <c r="A20" s="8">
        <v>19</v>
      </c>
      <c r="B20" s="9">
        <v>17</v>
      </c>
      <c r="C20" s="9">
        <v>8</v>
      </c>
      <c r="D20" s="9">
        <v>20</v>
      </c>
      <c r="E20" s="9">
        <v>821</v>
      </c>
      <c r="F20" s="9">
        <v>11.998998944112222</v>
      </c>
      <c r="G20" s="10">
        <v>12.917096517197301</v>
      </c>
      <c r="H20" s="9">
        <v>18.541835104369891</v>
      </c>
      <c r="S20" s="10">
        <v>10.404757261059478</v>
      </c>
    </row>
    <row r="21" spans="1:19">
      <c r="A21" s="8">
        <v>20</v>
      </c>
      <c r="B21" s="9">
        <v>9</v>
      </c>
      <c r="C21" s="9">
        <v>8</v>
      </c>
      <c r="D21" s="9">
        <v>6</v>
      </c>
      <c r="E21" s="9">
        <v>864</v>
      </c>
      <c r="F21" s="9">
        <v>6.3087946852424945</v>
      </c>
      <c r="G21" s="10">
        <v>10.404757261059478</v>
      </c>
      <c r="H21" s="9">
        <v>10.092995486715692</v>
      </c>
      <c r="S21" s="10">
        <v>12.222879378125246</v>
      </c>
    </row>
    <row r="22" spans="1:19">
      <c r="A22" s="8">
        <v>21</v>
      </c>
      <c r="B22" s="9">
        <v>2</v>
      </c>
      <c r="C22" s="9">
        <v>6</v>
      </c>
      <c r="D22" s="9">
        <v>17</v>
      </c>
      <c r="E22" s="9">
        <v>1030</v>
      </c>
      <c r="F22" s="9">
        <v>9.2751499175084362</v>
      </c>
      <c r="G22" s="10">
        <v>12.222879378125246</v>
      </c>
      <c r="H22" s="9">
        <v>2.3195658052129304</v>
      </c>
      <c r="S22" s="10">
        <v>10.471858902966281</v>
      </c>
    </row>
    <row r="23" spans="1:19">
      <c r="A23" s="8">
        <v>22</v>
      </c>
      <c r="B23" s="9">
        <v>20</v>
      </c>
      <c r="C23" s="9">
        <v>15</v>
      </c>
      <c r="D23" s="9">
        <v>15</v>
      </c>
      <c r="E23" s="9">
        <v>597</v>
      </c>
      <c r="F23" s="9">
        <v>10.529661839487913</v>
      </c>
      <c r="G23" s="10">
        <v>10.471858902966281</v>
      </c>
      <c r="H23" s="9">
        <v>3.7161607001347803</v>
      </c>
      <c r="S23" s="10">
        <v>9.3978211729164904</v>
      </c>
    </row>
    <row r="24" spans="1:19">
      <c r="A24" s="8">
        <v>23</v>
      </c>
      <c r="B24" s="9">
        <v>9</v>
      </c>
      <c r="C24" s="9">
        <v>1</v>
      </c>
      <c r="D24" s="9">
        <v>15</v>
      </c>
      <c r="E24" s="9">
        <v>1077</v>
      </c>
      <c r="F24" s="9">
        <v>23.682865731006181</v>
      </c>
      <c r="G24" s="10">
        <v>9.3978211729164904</v>
      </c>
      <c r="H24" s="9">
        <v>8.361959126553149</v>
      </c>
      <c r="S24" s="10">
        <v>12.495861167963444</v>
      </c>
    </row>
    <row r="25" spans="1:19">
      <c r="A25" s="8">
        <v>24</v>
      </c>
      <c r="B25" s="9">
        <v>13</v>
      </c>
      <c r="C25" s="9">
        <v>11</v>
      </c>
      <c r="D25" s="9">
        <v>16</v>
      </c>
      <c r="E25" s="9">
        <v>1349</v>
      </c>
      <c r="F25" s="9">
        <v>18.107268059172021</v>
      </c>
      <c r="G25" s="10">
        <v>12.495861167963444</v>
      </c>
      <c r="H25" s="9">
        <v>5.2227705005516052</v>
      </c>
      <c r="S25" s="10">
        <v>10.97721395583013</v>
      </c>
    </row>
    <row r="26" spans="1:19">
      <c r="A26" s="8">
        <v>25</v>
      </c>
      <c r="B26" s="9">
        <v>11</v>
      </c>
      <c r="C26" s="9">
        <v>5</v>
      </c>
      <c r="D26" s="9">
        <v>12</v>
      </c>
      <c r="E26" s="9">
        <v>1331</v>
      </c>
      <c r="F26" s="9">
        <v>12.510708238321811</v>
      </c>
      <c r="G26" s="10">
        <v>10.97721395583013</v>
      </c>
      <c r="H26" s="9">
        <v>18.577324526353056</v>
      </c>
      <c r="S26" s="10">
        <v>12.419748452299462</v>
      </c>
    </row>
    <row r="27" spans="1:19">
      <c r="A27" s="8">
        <v>26</v>
      </c>
      <c r="B27" s="9">
        <v>13</v>
      </c>
      <c r="C27" s="9">
        <v>3</v>
      </c>
      <c r="D27" s="9">
        <v>4</v>
      </c>
      <c r="E27" s="9">
        <v>677</v>
      </c>
      <c r="F27" s="9">
        <v>21.849941209616155</v>
      </c>
      <c r="G27" s="10">
        <v>12.419748452299462</v>
      </c>
      <c r="H27" s="9">
        <v>5.6462500436343319</v>
      </c>
      <c r="S27" s="10">
        <v>8.9861471495060776</v>
      </c>
    </row>
    <row r="28" spans="1:19">
      <c r="A28" s="8">
        <v>27</v>
      </c>
      <c r="B28" s="9">
        <v>17</v>
      </c>
      <c r="C28" s="9">
        <v>10</v>
      </c>
      <c r="D28" s="9">
        <v>19</v>
      </c>
      <c r="E28" s="9">
        <v>578</v>
      </c>
      <c r="F28" s="9">
        <v>8.0715970836068731</v>
      </c>
      <c r="G28" s="10">
        <v>8.9861471495060776</v>
      </c>
      <c r="H28" s="9">
        <v>11.67670357043319</v>
      </c>
      <c r="S28" s="10">
        <v>8.7296758758109974</v>
      </c>
    </row>
    <row r="29" spans="1:19">
      <c r="A29" s="8">
        <v>28</v>
      </c>
      <c r="B29" s="9">
        <v>17</v>
      </c>
      <c r="C29" s="9">
        <v>1</v>
      </c>
      <c r="D29" s="9">
        <v>6</v>
      </c>
      <c r="E29" s="9">
        <v>729</v>
      </c>
      <c r="F29" s="9">
        <v>18.328311366834871</v>
      </c>
      <c r="G29" s="10">
        <v>8.7296758758109974</v>
      </c>
      <c r="H29" s="9">
        <v>14.623664109586437</v>
      </c>
      <c r="J29" t="s">
        <v>14</v>
      </c>
      <c r="S29" s="10">
        <v>13.085392987602905</v>
      </c>
    </row>
    <row r="30" spans="1:19">
      <c r="A30" s="8">
        <v>29</v>
      </c>
      <c r="B30" s="9">
        <v>1</v>
      </c>
      <c r="C30" s="9">
        <v>20</v>
      </c>
      <c r="D30" s="9">
        <v>17</v>
      </c>
      <c r="E30" s="9">
        <v>1326</v>
      </c>
      <c r="F30" s="9">
        <v>14.463699720413283</v>
      </c>
      <c r="G30" s="10">
        <v>13.085392987602905</v>
      </c>
      <c r="H30" s="9">
        <v>8.7619608395368545</v>
      </c>
      <c r="J30" t="s">
        <v>15</v>
      </c>
      <c r="S30" s="10">
        <v>12.868799354309219</v>
      </c>
    </row>
    <row r="31" spans="1:19">
      <c r="A31" s="8">
        <v>30</v>
      </c>
      <c r="B31" s="9">
        <v>15</v>
      </c>
      <c r="C31" s="9">
        <v>6</v>
      </c>
      <c r="D31" s="9">
        <v>17</v>
      </c>
      <c r="E31" s="9">
        <v>772</v>
      </c>
      <c r="F31" s="9">
        <v>17.979813052394206</v>
      </c>
      <c r="G31" s="10">
        <v>12.868799354309219</v>
      </c>
      <c r="H31" s="9">
        <v>1.7806766564131888</v>
      </c>
      <c r="J31" t="s">
        <v>16</v>
      </c>
      <c r="S31" s="10">
        <v>11.015826597567944</v>
      </c>
    </row>
    <row r="32" spans="1:19">
      <c r="A32" s="8">
        <v>31</v>
      </c>
      <c r="B32" s="9">
        <v>7</v>
      </c>
      <c r="C32" s="9">
        <v>19</v>
      </c>
      <c r="D32" s="9">
        <v>19</v>
      </c>
      <c r="E32" s="9">
        <v>569</v>
      </c>
      <c r="F32" s="9">
        <v>10.373855887908736</v>
      </c>
      <c r="G32" s="10">
        <v>11.015826597567944</v>
      </c>
      <c r="H32" s="9">
        <v>9.7064928660679524</v>
      </c>
      <c r="S32" s="10">
        <v>10.447219599107893</v>
      </c>
    </row>
    <row r="33" spans="1:19">
      <c r="A33" s="8">
        <v>32</v>
      </c>
      <c r="B33" s="9">
        <v>13</v>
      </c>
      <c r="C33" s="9">
        <v>2</v>
      </c>
      <c r="D33" s="9">
        <v>8</v>
      </c>
      <c r="E33" s="9">
        <v>1088</v>
      </c>
      <c r="F33" s="9">
        <v>23.805149190159256</v>
      </c>
      <c r="G33" s="10">
        <v>10.447219599107893</v>
      </c>
      <c r="H33" s="9">
        <v>5.2217885856262187</v>
      </c>
      <c r="S33" s="10">
        <v>8.5227280430631911</v>
      </c>
    </row>
    <row r="34" spans="1:19">
      <c r="A34" s="8">
        <v>33</v>
      </c>
      <c r="B34" s="9">
        <v>5</v>
      </c>
      <c r="C34" s="9">
        <v>11</v>
      </c>
      <c r="D34" s="9">
        <v>14</v>
      </c>
      <c r="E34" s="9">
        <v>982</v>
      </c>
      <c r="F34" s="9">
        <v>19.61893977391486</v>
      </c>
      <c r="G34" s="10">
        <v>8.5227280430631911</v>
      </c>
      <c r="H34" s="9">
        <v>19.235540857692978</v>
      </c>
      <c r="S34" s="10">
        <v>9.2828608057186166</v>
      </c>
    </row>
    <row r="35" spans="1:19">
      <c r="A35" s="8">
        <v>34</v>
      </c>
      <c r="B35" s="9">
        <v>6</v>
      </c>
      <c r="C35" s="9">
        <v>9</v>
      </c>
      <c r="D35" s="9">
        <v>15</v>
      </c>
      <c r="E35" s="9">
        <v>552</v>
      </c>
      <c r="F35" s="9">
        <v>8.3233724474786168</v>
      </c>
      <c r="G35" s="10">
        <v>9.2828608057186166</v>
      </c>
      <c r="H35" s="9">
        <v>9.1919826476431439</v>
      </c>
      <c r="S35" s="10">
        <v>12.570536839051634</v>
      </c>
    </row>
    <row r="36" spans="1:19">
      <c r="A36" s="8">
        <v>35</v>
      </c>
      <c r="B36" s="9">
        <v>3</v>
      </c>
      <c r="C36" s="9">
        <v>8</v>
      </c>
      <c r="D36" s="9">
        <v>7</v>
      </c>
      <c r="E36" s="9">
        <v>583</v>
      </c>
      <c r="F36" s="9">
        <v>11.569502684112624</v>
      </c>
      <c r="G36" s="10">
        <v>12.570536839051634</v>
      </c>
      <c r="H36" s="9">
        <v>12.833538104137943</v>
      </c>
      <c r="S36" s="10">
        <v>9.1536661845607217</v>
      </c>
    </row>
    <row r="37" spans="1:19">
      <c r="A37" s="8">
        <v>36</v>
      </c>
      <c r="B37" s="9">
        <v>5</v>
      </c>
      <c r="C37" s="9">
        <v>7</v>
      </c>
      <c r="D37" s="9">
        <v>4</v>
      </c>
      <c r="E37" s="9">
        <v>1017</v>
      </c>
      <c r="F37" s="9">
        <v>20.966442900832511</v>
      </c>
      <c r="G37" s="10">
        <v>9.1536661845607217</v>
      </c>
      <c r="H37" s="9">
        <v>7.3688508129536379</v>
      </c>
      <c r="S37" s="10">
        <v>12.888511982975167</v>
      </c>
    </row>
    <row r="38" spans="1:19">
      <c r="A38" s="8">
        <v>37</v>
      </c>
      <c r="B38" s="9">
        <v>12</v>
      </c>
      <c r="C38" s="9">
        <v>6</v>
      </c>
      <c r="D38" s="9">
        <v>8</v>
      </c>
      <c r="E38" s="9">
        <v>1108</v>
      </c>
      <c r="F38" s="9">
        <v>8.0037615439742336</v>
      </c>
      <c r="G38" s="10">
        <v>12.888511982975167</v>
      </c>
      <c r="H38" s="9">
        <v>9.1678017677324721</v>
      </c>
      <c r="S38" s="10">
        <v>11.241464808361455</v>
      </c>
    </row>
    <row r="39" spans="1:19">
      <c r="A39" s="8">
        <v>38</v>
      </c>
      <c r="B39" s="9">
        <v>13</v>
      </c>
      <c r="C39" s="9">
        <v>11</v>
      </c>
      <c r="D39" s="9">
        <v>15</v>
      </c>
      <c r="E39" s="9">
        <v>640</v>
      </c>
      <c r="F39" s="9">
        <v>19.503960456942149</v>
      </c>
      <c r="G39" s="10">
        <v>11.241464808361455</v>
      </c>
      <c r="H39" s="9">
        <v>5.741502922400449</v>
      </c>
      <c r="S39" s="10">
        <v>9.2013011128937485</v>
      </c>
    </row>
    <row r="40" spans="1:19">
      <c r="A40" s="8">
        <v>39</v>
      </c>
      <c r="B40" s="9">
        <v>8</v>
      </c>
      <c r="C40" s="9">
        <v>13</v>
      </c>
      <c r="D40" s="9">
        <v>15</v>
      </c>
      <c r="E40" s="9">
        <v>1261</v>
      </c>
      <c r="F40" s="9">
        <v>23.689748738308928</v>
      </c>
      <c r="G40" s="10">
        <v>9.2013011128937485</v>
      </c>
      <c r="H40" s="9">
        <v>17.686615883302718</v>
      </c>
      <c r="S40" s="10">
        <v>10.640853386754831</v>
      </c>
    </row>
    <row r="41" spans="1:19">
      <c r="A41" s="8">
        <v>40</v>
      </c>
      <c r="B41" s="9">
        <v>4</v>
      </c>
      <c r="C41" s="9">
        <v>19</v>
      </c>
      <c r="D41" s="9">
        <v>16</v>
      </c>
      <c r="E41" s="9">
        <v>805</v>
      </c>
      <c r="F41" s="9">
        <v>21.3599085741421</v>
      </c>
      <c r="G41" s="10">
        <v>10.640853386754831</v>
      </c>
      <c r="H41" s="9">
        <v>17.913855100517857</v>
      </c>
      <c r="S41" s="10">
        <v>11.070145115616231</v>
      </c>
    </row>
    <row r="42" spans="1:19">
      <c r="A42" s="8">
        <v>41</v>
      </c>
      <c r="B42" s="9">
        <v>19</v>
      </c>
      <c r="C42" s="9">
        <v>17</v>
      </c>
      <c r="D42" s="9">
        <v>13</v>
      </c>
      <c r="E42" s="9">
        <v>722</v>
      </c>
      <c r="F42" s="9">
        <v>14.755115611568465</v>
      </c>
      <c r="G42" s="10">
        <v>11.070145115616231</v>
      </c>
      <c r="H42" s="9">
        <v>7.6182026824064355</v>
      </c>
      <c r="S42" s="10">
        <v>8.5148987700615972</v>
      </c>
    </row>
    <row r="43" spans="1:19">
      <c r="A43" s="8">
        <v>42</v>
      </c>
      <c r="B43" s="9">
        <v>7</v>
      </c>
      <c r="C43" s="9">
        <v>14</v>
      </c>
      <c r="D43" s="9">
        <v>18</v>
      </c>
      <c r="E43" s="9">
        <v>611</v>
      </c>
      <c r="F43" s="9">
        <v>10.625257034013014</v>
      </c>
      <c r="G43" s="10">
        <v>8.5148987700615972</v>
      </c>
      <c r="H43" s="9">
        <v>18.815791654543794</v>
      </c>
      <c r="S43" s="10">
        <v>13.288184457630052</v>
      </c>
    </row>
    <row r="44" spans="1:19">
      <c r="A44" s="8">
        <v>43</v>
      </c>
      <c r="B44" s="9">
        <v>10</v>
      </c>
      <c r="C44" s="9">
        <v>15</v>
      </c>
      <c r="D44" s="9">
        <v>6</v>
      </c>
      <c r="E44" s="9">
        <v>1455</v>
      </c>
      <c r="F44" s="9">
        <v>17.232352480430123</v>
      </c>
      <c r="G44" s="10">
        <v>13.288184457630052</v>
      </c>
      <c r="H44" s="9">
        <v>13.704104175525686</v>
      </c>
      <c r="S44" s="10">
        <v>11.181198747368315</v>
      </c>
    </row>
    <row r="45" spans="1:19">
      <c r="A45" s="8">
        <v>44</v>
      </c>
      <c r="B45" s="9">
        <v>6</v>
      </c>
      <c r="C45" s="9">
        <v>20</v>
      </c>
      <c r="D45" s="9">
        <v>6</v>
      </c>
      <c r="E45" s="9">
        <v>1251</v>
      </c>
      <c r="F45" s="9">
        <v>25.516416858179014</v>
      </c>
      <c r="G45" s="10">
        <v>11.181198747368315</v>
      </c>
      <c r="H45" s="9">
        <v>12.866049499954364</v>
      </c>
      <c r="S45" s="10">
        <v>9.4389104011195926</v>
      </c>
    </row>
    <row r="46" spans="1:19">
      <c r="A46" s="8">
        <v>45</v>
      </c>
      <c r="B46" s="9">
        <v>2</v>
      </c>
      <c r="C46" s="9">
        <v>5</v>
      </c>
      <c r="D46" s="9">
        <v>17</v>
      </c>
      <c r="E46" s="9">
        <v>675</v>
      </c>
      <c r="F46" s="9">
        <v>22.675088247654372</v>
      </c>
      <c r="G46" s="10">
        <v>9.4389104011195926</v>
      </c>
      <c r="H46" s="9">
        <v>13.472067342160024</v>
      </c>
      <c r="S46" s="10">
        <v>8.6551075346395407</v>
      </c>
    </row>
    <row r="47" spans="1:19">
      <c r="A47" s="8">
        <v>46</v>
      </c>
      <c r="B47" s="9">
        <v>20</v>
      </c>
      <c r="C47" s="9">
        <v>18</v>
      </c>
      <c r="D47" s="9">
        <v>11</v>
      </c>
      <c r="E47" s="9">
        <v>868</v>
      </c>
      <c r="F47" s="9">
        <v>16.977805379601023</v>
      </c>
      <c r="G47" s="10">
        <v>8.6551075346395407</v>
      </c>
      <c r="H47" s="9">
        <v>3.7093461146885014</v>
      </c>
      <c r="S47" s="10">
        <v>12.93186290823818</v>
      </c>
    </row>
    <row r="48" spans="1:19">
      <c r="A48" s="8">
        <v>47</v>
      </c>
      <c r="B48" s="9">
        <v>15</v>
      </c>
      <c r="C48" s="9">
        <v>14</v>
      </c>
      <c r="D48" s="9">
        <v>3</v>
      </c>
      <c r="E48" s="9">
        <v>1382</v>
      </c>
      <c r="F48" s="9">
        <v>13.007338739725226</v>
      </c>
      <c r="G48" s="10">
        <v>12.93186290823818</v>
      </c>
      <c r="H48" s="9">
        <v>14.269807843830707</v>
      </c>
      <c r="S48" s="10">
        <v>12.380748510021938</v>
      </c>
    </row>
    <row r="49" spans="1:19">
      <c r="A49" s="8">
        <v>48</v>
      </c>
      <c r="B49" s="9">
        <v>12</v>
      </c>
      <c r="C49" s="9">
        <v>5</v>
      </c>
      <c r="D49" s="9">
        <v>15</v>
      </c>
      <c r="E49" s="9">
        <v>732</v>
      </c>
      <c r="F49" s="9">
        <v>11.20856152388351</v>
      </c>
      <c r="G49" s="10">
        <v>12.380748510021938</v>
      </c>
      <c r="H49" s="9">
        <v>1.4518169318050287</v>
      </c>
      <c r="S49" s="10">
        <v>9.9145074373002249</v>
      </c>
    </row>
    <row r="50" spans="1:19">
      <c r="A50" s="8">
        <v>49</v>
      </c>
      <c r="B50" s="9">
        <v>3</v>
      </c>
      <c r="C50" s="9">
        <v>4</v>
      </c>
      <c r="D50" s="9">
        <v>2</v>
      </c>
      <c r="E50" s="9">
        <v>641</v>
      </c>
      <c r="F50" s="9">
        <v>7.5674128971944485</v>
      </c>
      <c r="G50" s="10">
        <v>9.9145074373002249</v>
      </c>
      <c r="H50" s="9">
        <v>9.7076814517803598</v>
      </c>
      <c r="S50" s="10">
        <v>11.410380927916478</v>
      </c>
    </row>
    <row r="51" spans="1:19">
      <c r="A51" s="8">
        <v>50</v>
      </c>
      <c r="B51" s="9">
        <v>17</v>
      </c>
      <c r="C51" s="9">
        <v>14</v>
      </c>
      <c r="D51" s="9">
        <v>4</v>
      </c>
      <c r="E51" s="9">
        <v>1176</v>
      </c>
      <c r="F51" s="9">
        <v>18.737510749333566</v>
      </c>
      <c r="G51" s="10">
        <v>11.410380927916478</v>
      </c>
      <c r="H51" s="9">
        <v>13.400718820147421</v>
      </c>
      <c r="S51" s="10">
        <v>12.683840787691331</v>
      </c>
    </row>
    <row r="52" spans="1:19">
      <c r="A52" s="8">
        <v>51</v>
      </c>
      <c r="B52" s="9">
        <v>18</v>
      </c>
      <c r="C52" s="9">
        <v>10</v>
      </c>
      <c r="D52" s="9">
        <v>4</v>
      </c>
      <c r="E52" s="9">
        <v>788</v>
      </c>
      <c r="F52" s="9">
        <v>6.4347019616284982</v>
      </c>
      <c r="G52" s="10">
        <v>12.683840787691331</v>
      </c>
      <c r="H52" s="9">
        <v>11.425116999037151</v>
      </c>
      <c r="S52" s="10">
        <v>9.1998185681223728</v>
      </c>
    </row>
    <row r="53" spans="1:19">
      <c r="A53" s="8">
        <v>52</v>
      </c>
      <c r="B53" s="9">
        <v>7</v>
      </c>
      <c r="C53" s="9">
        <v>2</v>
      </c>
      <c r="D53" s="9">
        <v>6</v>
      </c>
      <c r="E53" s="9">
        <v>1351</v>
      </c>
      <c r="F53" s="9">
        <v>16.99743113401459</v>
      </c>
      <c r="G53" s="10">
        <v>9.1998185681223728</v>
      </c>
      <c r="H53" s="9">
        <v>9.7693579495561327</v>
      </c>
      <c r="S53" s="10">
        <v>13.291413746710992</v>
      </c>
    </row>
    <row r="54" spans="1:19">
      <c r="A54" s="8">
        <v>53</v>
      </c>
      <c r="B54" s="9">
        <v>8</v>
      </c>
      <c r="C54" s="9">
        <v>20</v>
      </c>
      <c r="D54" s="9">
        <v>12</v>
      </c>
      <c r="E54" s="9">
        <v>1242</v>
      </c>
      <c r="F54" s="9">
        <v>20.631084381588842</v>
      </c>
      <c r="G54" s="10">
        <v>13.291413746710992</v>
      </c>
      <c r="H54" s="9">
        <v>3.0471979714693012</v>
      </c>
      <c r="S54" s="10">
        <v>11.642242023351795</v>
      </c>
    </row>
    <row r="55" spans="1:19">
      <c r="A55" s="8">
        <v>54</v>
      </c>
      <c r="B55" s="9">
        <v>19</v>
      </c>
      <c r="C55" s="9">
        <v>20</v>
      </c>
      <c r="D55" s="9">
        <v>17</v>
      </c>
      <c r="E55" s="9">
        <v>1151</v>
      </c>
      <c r="F55" s="9">
        <v>21.581666054014544</v>
      </c>
      <c r="G55" s="10">
        <v>11.642242023351795</v>
      </c>
      <c r="H55" s="9">
        <v>7.9472986545300461</v>
      </c>
      <c r="S55" s="10">
        <v>12.724046951865859</v>
      </c>
    </row>
    <row r="56" spans="1:19">
      <c r="A56" s="8">
        <v>55</v>
      </c>
      <c r="B56" s="9">
        <v>12</v>
      </c>
      <c r="C56" s="9">
        <v>7</v>
      </c>
      <c r="D56" s="9">
        <v>16</v>
      </c>
      <c r="E56" s="9">
        <v>1185</v>
      </c>
      <c r="F56" s="9">
        <v>14.827965604871567</v>
      </c>
      <c r="G56" s="10">
        <v>12.724046951865859</v>
      </c>
      <c r="H56" s="9">
        <v>3.360981420766862</v>
      </c>
      <c r="S56" s="10">
        <v>9.1104685379428965</v>
      </c>
    </row>
    <row r="57" spans="1:19">
      <c r="A57" s="8">
        <v>56</v>
      </c>
      <c r="B57" s="9">
        <v>16</v>
      </c>
      <c r="C57" s="9">
        <v>8</v>
      </c>
      <c r="D57" s="9">
        <v>18</v>
      </c>
      <c r="E57" s="9">
        <v>942</v>
      </c>
      <c r="F57" s="9">
        <v>25.278359864595636</v>
      </c>
      <c r="G57" s="10">
        <v>9.1104685379428965</v>
      </c>
      <c r="H57" s="9">
        <v>3.2732457323904014</v>
      </c>
      <c r="S57" s="10">
        <v>10.856972315295746</v>
      </c>
    </row>
    <row r="58" spans="1:19">
      <c r="A58" s="8">
        <v>57</v>
      </c>
      <c r="B58" s="9">
        <v>9</v>
      </c>
      <c r="C58" s="9">
        <v>2</v>
      </c>
      <c r="D58" s="9">
        <v>6</v>
      </c>
      <c r="E58" s="9">
        <v>570</v>
      </c>
      <c r="F58" s="9">
        <v>9.3971193943184268</v>
      </c>
      <c r="G58" s="10">
        <v>10.856972315295746</v>
      </c>
      <c r="H58" s="9">
        <v>8.3715223120528819</v>
      </c>
      <c r="S58" s="10">
        <v>11.504409674493946</v>
      </c>
    </row>
    <row r="59" spans="1:19">
      <c r="A59" s="8">
        <v>58</v>
      </c>
      <c r="B59" s="9">
        <v>20</v>
      </c>
      <c r="C59" s="9">
        <v>12</v>
      </c>
      <c r="D59" s="9">
        <v>19</v>
      </c>
      <c r="E59" s="9">
        <v>924</v>
      </c>
      <c r="F59" s="9">
        <v>8.4193530295175201</v>
      </c>
      <c r="G59" s="10">
        <v>11.504409674493946</v>
      </c>
      <c r="H59" s="9">
        <v>15.115303585031247</v>
      </c>
      <c r="S59" s="10">
        <v>12.151110447147996</v>
      </c>
    </row>
    <row r="60" spans="1:19">
      <c r="A60" s="8">
        <v>59</v>
      </c>
      <c r="B60" s="9">
        <v>13</v>
      </c>
      <c r="C60" s="9">
        <v>5</v>
      </c>
      <c r="D60" s="9">
        <v>13</v>
      </c>
      <c r="E60" s="9">
        <v>1171</v>
      </c>
      <c r="F60" s="9">
        <v>13.058346916912521</v>
      </c>
      <c r="G60" s="10">
        <v>12.151110447147996</v>
      </c>
      <c r="H60" s="9">
        <v>14.997816417716617</v>
      </c>
      <c r="S60" s="10">
        <v>9.6044555221719659</v>
      </c>
    </row>
    <row r="61" spans="1:19">
      <c r="A61" s="8">
        <v>60</v>
      </c>
      <c r="B61" s="9">
        <v>16</v>
      </c>
      <c r="C61" s="9">
        <v>14</v>
      </c>
      <c r="D61" s="9">
        <v>8</v>
      </c>
      <c r="E61" s="9">
        <v>1186</v>
      </c>
      <c r="F61" s="9">
        <v>6.5566228394440831</v>
      </c>
      <c r="G61" s="10">
        <v>9.6044555221719659</v>
      </c>
      <c r="H61" s="9">
        <v>14.630344974337381</v>
      </c>
      <c r="S61" s="10">
        <v>9.0070486034404169</v>
      </c>
    </row>
    <row r="62" spans="1:19">
      <c r="A62" s="8">
        <v>61</v>
      </c>
      <c r="B62" s="9">
        <v>5</v>
      </c>
      <c r="C62" s="9">
        <v>4</v>
      </c>
      <c r="D62" s="9">
        <v>17</v>
      </c>
      <c r="E62" s="9">
        <v>1129</v>
      </c>
      <c r="F62" s="9">
        <v>8.642386927205548</v>
      </c>
      <c r="G62" s="10">
        <v>9.0070486034404169</v>
      </c>
      <c r="H62" s="9">
        <v>11.297799890245793</v>
      </c>
      <c r="S62" s="10">
        <v>12.649286085668138</v>
      </c>
    </row>
    <row r="63" spans="1:19">
      <c r="A63" s="8">
        <v>62</v>
      </c>
      <c r="B63" s="9">
        <v>4</v>
      </c>
      <c r="C63" s="9">
        <v>5</v>
      </c>
      <c r="D63" s="9">
        <v>10</v>
      </c>
      <c r="E63" s="9">
        <v>1438</v>
      </c>
      <c r="F63" s="9">
        <v>18.655889501720686</v>
      </c>
      <c r="G63" s="10">
        <v>12.649286085668138</v>
      </c>
      <c r="H63" s="9">
        <v>4.851879729945157</v>
      </c>
      <c r="S63" s="10">
        <v>9.5772804505039701</v>
      </c>
    </row>
    <row r="64" spans="1:19">
      <c r="A64" s="8">
        <v>63</v>
      </c>
      <c r="B64" s="9">
        <v>5</v>
      </c>
      <c r="C64" s="9">
        <v>11</v>
      </c>
      <c r="D64" s="9">
        <v>20</v>
      </c>
      <c r="E64" s="9">
        <v>636</v>
      </c>
      <c r="F64" s="9">
        <v>6.5964341948245062</v>
      </c>
      <c r="G64" s="10">
        <v>9.5772804505039701</v>
      </c>
      <c r="H64" s="9">
        <v>19.024551860152215</v>
      </c>
      <c r="S64" s="10">
        <v>9.9735248075645657</v>
      </c>
    </row>
    <row r="65" spans="1:19">
      <c r="A65" s="8">
        <v>64</v>
      </c>
      <c r="B65" s="9">
        <v>20</v>
      </c>
      <c r="C65" s="9">
        <v>14</v>
      </c>
      <c r="D65" s="9">
        <v>18</v>
      </c>
      <c r="E65" s="9">
        <v>624</v>
      </c>
      <c r="F65" s="9">
        <v>21.222004905442454</v>
      </c>
      <c r="G65" s="10">
        <v>9.9735248075645657</v>
      </c>
      <c r="H65" s="9">
        <v>10.767160637467569</v>
      </c>
      <c r="S65" s="10">
        <v>13.488000812560818</v>
      </c>
    </row>
    <row r="66" spans="1:19">
      <c r="A66" s="8">
        <v>65</v>
      </c>
      <c r="B66" s="9">
        <v>3</v>
      </c>
      <c r="C66" s="9">
        <v>12</v>
      </c>
      <c r="D66" s="9">
        <v>6</v>
      </c>
      <c r="E66" s="9">
        <v>1069</v>
      </c>
      <c r="F66" s="9">
        <v>7.9490971276645066</v>
      </c>
      <c r="G66" s="10">
        <v>13.488000812560818</v>
      </c>
      <c r="H66" s="9">
        <v>3.3696758790158405</v>
      </c>
      <c r="S66" s="10">
        <v>10.779948791519896</v>
      </c>
    </row>
    <row r="67" spans="1:19">
      <c r="A67" s="8">
        <v>66</v>
      </c>
      <c r="B67" s="9">
        <v>14</v>
      </c>
      <c r="C67" s="9">
        <v>13</v>
      </c>
      <c r="D67" s="9">
        <v>6</v>
      </c>
      <c r="E67" s="9">
        <v>756</v>
      </c>
      <c r="F67" s="9">
        <v>9.0817383013004331</v>
      </c>
      <c r="G67" s="10">
        <v>10.779948791519896</v>
      </c>
      <c r="H67" s="9">
        <v>14.730271350380743</v>
      </c>
      <c r="S67" s="10">
        <v>12.975430736670205</v>
      </c>
    </row>
    <row r="68" spans="1:19">
      <c r="A68" s="8">
        <v>67</v>
      </c>
      <c r="B68" s="9">
        <v>8</v>
      </c>
      <c r="C68" s="9">
        <v>4</v>
      </c>
      <c r="D68" s="9">
        <v>16</v>
      </c>
      <c r="E68" s="9">
        <v>947</v>
      </c>
      <c r="F68" s="9">
        <v>18.262604516273981</v>
      </c>
      <c r="G68" s="10">
        <v>12.975430736670205</v>
      </c>
      <c r="H68" s="9">
        <v>7.1109754977722064</v>
      </c>
      <c r="S68" s="10">
        <v>10.892920286637111</v>
      </c>
    </row>
    <row r="69" spans="1:19">
      <c r="A69" s="8">
        <v>68</v>
      </c>
      <c r="B69" s="9">
        <v>6</v>
      </c>
      <c r="C69" s="9">
        <v>16</v>
      </c>
      <c r="D69" s="9">
        <v>11</v>
      </c>
      <c r="E69" s="9">
        <v>934</v>
      </c>
      <c r="F69" s="9">
        <v>18.948230294399362</v>
      </c>
      <c r="G69" s="10">
        <v>10.892920286637111</v>
      </c>
      <c r="H69" s="9">
        <v>6.0937110475069014</v>
      </c>
      <c r="S69" s="10">
        <v>11.471084807062809</v>
      </c>
    </row>
    <row r="70" spans="1:19">
      <c r="A70" s="8">
        <v>69</v>
      </c>
      <c r="B70" s="9">
        <v>14</v>
      </c>
      <c r="C70" s="9">
        <v>17</v>
      </c>
      <c r="D70" s="9">
        <v>9</v>
      </c>
      <c r="E70" s="9">
        <v>1478</v>
      </c>
      <c r="F70" s="9">
        <v>9.5546066249606429</v>
      </c>
      <c r="G70" s="10">
        <v>11.471084807062809</v>
      </c>
      <c r="H70" s="9">
        <v>1.5778248536015029</v>
      </c>
      <c r="S70" s="10">
        <v>12.827366181876863</v>
      </c>
    </row>
    <row r="71" spans="1:19">
      <c r="A71" s="8">
        <v>70</v>
      </c>
      <c r="B71" s="9">
        <v>2</v>
      </c>
      <c r="C71" s="9">
        <v>3</v>
      </c>
      <c r="D71" s="9">
        <v>16</v>
      </c>
      <c r="E71" s="9">
        <v>876</v>
      </c>
      <c r="F71" s="9">
        <v>14.001619777480835</v>
      </c>
      <c r="G71" s="10">
        <v>12.827366181876863</v>
      </c>
      <c r="H71" s="9">
        <v>9.0452514889150688</v>
      </c>
      <c r="S71" s="10">
        <v>11.113534995997275</v>
      </c>
    </row>
    <row r="72" spans="1:19">
      <c r="A72" s="8">
        <v>71</v>
      </c>
      <c r="B72" s="9">
        <v>11</v>
      </c>
      <c r="C72" s="9">
        <v>2</v>
      </c>
      <c r="D72" s="9">
        <v>2</v>
      </c>
      <c r="E72" s="9">
        <v>739</v>
      </c>
      <c r="F72" s="9">
        <v>22.543624172547887</v>
      </c>
      <c r="G72" s="10">
        <v>11.113534995997275</v>
      </c>
      <c r="H72" s="9">
        <v>12.332123955778254</v>
      </c>
      <c r="S72" s="10">
        <v>13.057704628803588</v>
      </c>
    </row>
    <row r="73" spans="1:19">
      <c r="A73" s="8">
        <v>72</v>
      </c>
      <c r="B73" s="9">
        <v>9</v>
      </c>
      <c r="C73" s="9">
        <v>2</v>
      </c>
      <c r="D73" s="9">
        <v>8</v>
      </c>
      <c r="E73" s="9">
        <v>1078</v>
      </c>
      <c r="F73" s="9">
        <v>23.913117936808703</v>
      </c>
      <c r="G73" s="10">
        <v>13.057704628803588</v>
      </c>
      <c r="H73" s="9">
        <v>11.823343618235064</v>
      </c>
      <c r="S73" s="10">
        <v>9.6495983490943491</v>
      </c>
    </row>
    <row r="74" spans="1:19">
      <c r="A74" s="8">
        <v>73</v>
      </c>
      <c r="B74" s="9">
        <v>8</v>
      </c>
      <c r="C74" s="9">
        <v>10</v>
      </c>
      <c r="D74" s="9">
        <v>11</v>
      </c>
      <c r="E74" s="9">
        <v>1293</v>
      </c>
      <c r="F74" s="9">
        <v>10.521492217927669</v>
      </c>
      <c r="G74" s="10">
        <v>9.6495983490943491</v>
      </c>
      <c r="H74" s="9">
        <v>9.800731087566998</v>
      </c>
      <c r="S74" s="10">
        <v>9.3016061790973552</v>
      </c>
    </row>
    <row r="75" spans="1:19">
      <c r="A75" s="8">
        <v>74</v>
      </c>
      <c r="B75" s="9">
        <v>6</v>
      </c>
      <c r="C75" s="9">
        <v>14</v>
      </c>
      <c r="D75" s="9">
        <v>6</v>
      </c>
      <c r="E75" s="9">
        <v>1451</v>
      </c>
      <c r="F75" s="9">
        <v>13.750038199862542</v>
      </c>
      <c r="G75" s="10">
        <v>9.3016061790973552</v>
      </c>
      <c r="H75" s="9">
        <v>11.091629697068116</v>
      </c>
      <c r="S75" s="10">
        <v>10.003971689900469</v>
      </c>
    </row>
    <row r="76" spans="1:19">
      <c r="A76" s="8">
        <v>75</v>
      </c>
      <c r="B76" s="9">
        <v>11</v>
      </c>
      <c r="C76" s="9">
        <v>17</v>
      </c>
      <c r="D76" s="9">
        <v>19</v>
      </c>
      <c r="E76" s="9">
        <v>622</v>
      </c>
      <c r="F76" s="9">
        <v>9.8787979377054107</v>
      </c>
      <c r="G76" s="10">
        <v>10.003971689900469</v>
      </c>
      <c r="H76" s="9">
        <v>10.806643067906069</v>
      </c>
      <c r="S76" s="10">
        <v>11.491083413801491</v>
      </c>
    </row>
    <row r="77" spans="1:19">
      <c r="A77" s="8">
        <v>76</v>
      </c>
      <c r="B77" s="9">
        <v>19</v>
      </c>
      <c r="C77" s="9">
        <v>15</v>
      </c>
      <c r="D77" s="9">
        <v>5</v>
      </c>
      <c r="E77" s="9">
        <v>932</v>
      </c>
      <c r="F77" s="9">
        <v>17.071644103502955</v>
      </c>
      <c r="G77" s="10">
        <v>11.491083413801491</v>
      </c>
      <c r="H77" s="9">
        <v>7.3018826396761174</v>
      </c>
      <c r="S77" s="10">
        <v>8.8029436804641925</v>
      </c>
    </row>
    <row r="78" spans="1:19">
      <c r="A78" s="8">
        <v>77</v>
      </c>
      <c r="B78" s="9">
        <v>10</v>
      </c>
      <c r="C78" s="9">
        <v>7</v>
      </c>
      <c r="D78" s="9">
        <v>18</v>
      </c>
      <c r="E78" s="9">
        <v>527</v>
      </c>
      <c r="F78" s="9">
        <v>19.062443521823869</v>
      </c>
      <c r="G78" s="10">
        <v>8.8029436804641925</v>
      </c>
      <c r="H78" s="9">
        <v>16.169753672752943</v>
      </c>
      <c r="S78" s="10">
        <v>12.813608394265639</v>
      </c>
    </row>
    <row r="79" spans="1:19">
      <c r="A79" s="8">
        <v>78</v>
      </c>
      <c r="B79" s="9">
        <v>7</v>
      </c>
      <c r="C79" s="9">
        <v>7</v>
      </c>
      <c r="D79" s="9">
        <v>19</v>
      </c>
      <c r="E79" s="9">
        <v>799</v>
      </c>
      <c r="F79" s="9">
        <v>11.647756685742159</v>
      </c>
      <c r="G79" s="10">
        <v>12.813608394265639</v>
      </c>
      <c r="H79" s="9">
        <v>10.490111308716452</v>
      </c>
      <c r="S79" s="10">
        <v>12.704010069451298</v>
      </c>
    </row>
    <row r="80" spans="1:19">
      <c r="A80" s="8">
        <v>79</v>
      </c>
      <c r="B80" s="9">
        <v>8</v>
      </c>
      <c r="C80" s="9">
        <v>16</v>
      </c>
      <c r="D80" s="9">
        <v>10</v>
      </c>
      <c r="E80" s="9">
        <v>1442</v>
      </c>
      <c r="F80" s="9">
        <v>21.526357749408369</v>
      </c>
      <c r="G80" s="10">
        <v>12.704010069451298</v>
      </c>
      <c r="H80" s="9">
        <v>13.855409947646004</v>
      </c>
      <c r="S80" s="10">
        <v>10.6673322210814</v>
      </c>
    </row>
    <row r="81" spans="1:19">
      <c r="A81" s="8">
        <v>80</v>
      </c>
      <c r="B81" s="9">
        <v>18</v>
      </c>
      <c r="C81" s="9">
        <v>4</v>
      </c>
      <c r="D81" s="9">
        <v>19</v>
      </c>
      <c r="E81" s="9">
        <v>849</v>
      </c>
      <c r="F81" s="9">
        <v>23.075887764332442</v>
      </c>
      <c r="G81" s="10">
        <v>10.6673322210814</v>
      </c>
      <c r="H81" s="9">
        <v>12.254415244288033</v>
      </c>
      <c r="S81" s="10">
        <v>13.473335723552037</v>
      </c>
    </row>
    <row r="82" spans="1:19">
      <c r="A82" s="8">
        <v>81</v>
      </c>
      <c r="B82" s="9">
        <v>7</v>
      </c>
      <c r="C82" s="9">
        <v>13</v>
      </c>
      <c r="D82" s="9">
        <v>11</v>
      </c>
      <c r="E82" s="9">
        <v>1334</v>
      </c>
      <c r="F82" s="9">
        <v>13.17881736030871</v>
      </c>
      <c r="G82" s="10">
        <v>13.473335723552037</v>
      </c>
      <c r="H82" s="9">
        <v>4.7316125781032552</v>
      </c>
      <c r="S82" s="10">
        <v>13.209826587428903</v>
      </c>
    </row>
    <row r="83" spans="1:19">
      <c r="A83" s="8">
        <v>82</v>
      </c>
      <c r="B83" s="9">
        <v>9</v>
      </c>
      <c r="C83" s="9">
        <v>14</v>
      </c>
      <c r="D83" s="9">
        <v>13</v>
      </c>
      <c r="E83" s="9">
        <v>1367</v>
      </c>
      <c r="F83" s="9">
        <v>11.296710993026981</v>
      </c>
      <c r="G83" s="10">
        <v>13.209826587428903</v>
      </c>
      <c r="H83" s="9">
        <v>8.9678922063261588</v>
      </c>
      <c r="S83" s="10">
        <v>9.4555764763976509</v>
      </c>
    </row>
    <row r="84" spans="1:19">
      <c r="A84" s="8">
        <v>83</v>
      </c>
      <c r="B84" s="9">
        <v>8</v>
      </c>
      <c r="C84" s="9">
        <v>16</v>
      </c>
      <c r="D84" s="9">
        <v>5</v>
      </c>
      <c r="E84" s="9">
        <v>576</v>
      </c>
      <c r="F84" s="9">
        <v>24.762876183505362</v>
      </c>
      <c r="G84" s="10">
        <v>9.4555764763976509</v>
      </c>
      <c r="H84" s="9">
        <v>18.094425540025327</v>
      </c>
      <c r="S84" s="10">
        <v>13.101623925535177</v>
      </c>
    </row>
    <row r="85" spans="1:19">
      <c r="A85" s="8">
        <v>84</v>
      </c>
      <c r="B85" s="9">
        <v>7</v>
      </c>
      <c r="C85" s="9">
        <v>5</v>
      </c>
      <c r="D85" s="9">
        <v>9</v>
      </c>
      <c r="E85" s="9">
        <v>501</v>
      </c>
      <c r="F85" s="9">
        <v>19.724341959019846</v>
      </c>
      <c r="G85" s="10">
        <v>13.101623925535177</v>
      </c>
      <c r="H85" s="9">
        <v>17.008789013888784</v>
      </c>
      <c r="S85" s="10">
        <v>12.441203000866659</v>
      </c>
    </row>
    <row r="86" spans="1:19">
      <c r="A86" s="8">
        <v>85</v>
      </c>
      <c r="B86" s="9">
        <v>9</v>
      </c>
      <c r="C86" s="9">
        <v>3</v>
      </c>
      <c r="D86" s="9">
        <v>18</v>
      </c>
      <c r="E86" s="9">
        <v>1222</v>
      </c>
      <c r="F86" s="9">
        <v>16.887228907513332</v>
      </c>
      <c r="G86" s="10">
        <v>12.441203000866659</v>
      </c>
      <c r="H86" s="9">
        <v>14.398299669758565</v>
      </c>
      <c r="S86" s="10">
        <v>10.116216522487928</v>
      </c>
    </row>
    <row r="87" spans="1:19">
      <c r="A87" s="8">
        <v>86</v>
      </c>
      <c r="B87" s="9">
        <v>16</v>
      </c>
      <c r="C87" s="9">
        <v>1</v>
      </c>
      <c r="D87" s="9">
        <v>20</v>
      </c>
      <c r="E87" s="9">
        <v>588</v>
      </c>
      <c r="F87" s="9">
        <v>19.86615305473325</v>
      </c>
      <c r="G87" s="10">
        <v>10.116216522487928</v>
      </c>
      <c r="H87" s="9">
        <v>11.151572025353683</v>
      </c>
      <c r="S87" s="10">
        <v>12.143837284070598</v>
      </c>
    </row>
    <row r="88" spans="1:19">
      <c r="A88" s="8">
        <v>87</v>
      </c>
      <c r="B88" s="9">
        <v>14</v>
      </c>
      <c r="C88" s="9">
        <v>8</v>
      </c>
      <c r="D88" s="9">
        <v>15</v>
      </c>
      <c r="E88" s="9">
        <v>668</v>
      </c>
      <c r="F88" s="9">
        <v>7.4268136928419768</v>
      </c>
      <c r="G88" s="10">
        <v>12.143837284070598</v>
      </c>
      <c r="H88" s="9">
        <v>16.235698484845742</v>
      </c>
      <c r="S88" s="10">
        <v>8.5748371663179235</v>
      </c>
    </row>
    <row r="89" spans="1:19">
      <c r="A89" s="8">
        <v>88</v>
      </c>
      <c r="B89" s="9">
        <v>18</v>
      </c>
      <c r="C89" s="9">
        <v>16</v>
      </c>
      <c r="D89" s="9">
        <v>20</v>
      </c>
      <c r="E89" s="9">
        <v>1454</v>
      </c>
      <c r="F89" s="9">
        <v>16.512634071961962</v>
      </c>
      <c r="G89" s="10">
        <v>8.5748371663179235</v>
      </c>
      <c r="H89" s="9">
        <v>1.3521572894740101</v>
      </c>
      <c r="S89" s="10">
        <v>10.170346654622204</v>
      </c>
    </row>
    <row r="90" spans="1:19">
      <c r="A90" s="8">
        <v>89</v>
      </c>
      <c r="B90" s="9">
        <v>1</v>
      </c>
      <c r="C90" s="9">
        <v>12</v>
      </c>
      <c r="D90" s="9">
        <v>17</v>
      </c>
      <c r="E90" s="9">
        <v>1439</v>
      </c>
      <c r="F90" s="9">
        <v>16.358318628764181</v>
      </c>
      <c r="G90" s="10">
        <v>10.170346654622204</v>
      </c>
      <c r="H90" s="9">
        <v>18.426125308471036</v>
      </c>
      <c r="S90" s="10">
        <v>12.43255617396651</v>
      </c>
    </row>
    <row r="91" spans="1:19">
      <c r="A91" s="8">
        <v>90</v>
      </c>
      <c r="B91" s="9">
        <v>15</v>
      </c>
      <c r="C91" s="9">
        <v>16</v>
      </c>
      <c r="D91" s="9">
        <v>20</v>
      </c>
      <c r="E91" s="9">
        <v>1081</v>
      </c>
      <c r="F91" s="9">
        <v>9.9364505332604907</v>
      </c>
      <c r="G91" s="10">
        <v>12.43255617396651</v>
      </c>
      <c r="H91" s="9">
        <v>15.51351930966387</v>
      </c>
      <c r="S91" s="10">
        <v>12.666340555128016</v>
      </c>
    </row>
    <row r="92" spans="1:19">
      <c r="A92" s="8">
        <v>91</v>
      </c>
      <c r="B92" s="9">
        <v>3</v>
      </c>
      <c r="C92" s="9">
        <v>15</v>
      </c>
      <c r="D92" s="9">
        <v>5</v>
      </c>
      <c r="E92" s="9">
        <v>978</v>
      </c>
      <c r="F92" s="9">
        <v>9.9602100836590406</v>
      </c>
      <c r="G92" s="10">
        <v>12.666340555128016</v>
      </c>
      <c r="H92" s="9">
        <v>17.434834069258482</v>
      </c>
      <c r="S92" s="10">
        <v>10.69688275365084</v>
      </c>
    </row>
    <row r="93" spans="1:19">
      <c r="A93" s="8">
        <v>92</v>
      </c>
      <c r="B93" s="9">
        <v>11</v>
      </c>
      <c r="C93" s="9">
        <v>8</v>
      </c>
      <c r="D93" s="9">
        <v>9</v>
      </c>
      <c r="E93" s="9">
        <v>973</v>
      </c>
      <c r="F93" s="9">
        <v>21.196661869461401</v>
      </c>
      <c r="G93" s="10">
        <v>10.69688275365084</v>
      </c>
      <c r="H93" s="9">
        <v>12.194124341738483</v>
      </c>
      <c r="S93" s="10">
        <v>11.506448107279706</v>
      </c>
    </row>
    <row r="94" spans="1:19">
      <c r="A94" s="8">
        <v>93</v>
      </c>
      <c r="B94" s="9">
        <v>17</v>
      </c>
      <c r="C94" s="9">
        <v>6</v>
      </c>
      <c r="D94" s="9">
        <v>4</v>
      </c>
      <c r="E94" s="9">
        <v>1426</v>
      </c>
      <c r="F94" s="9">
        <v>21.382776907357439</v>
      </c>
      <c r="G94" s="10">
        <v>11.506448107279706</v>
      </c>
      <c r="H94" s="9">
        <v>12.652067784236728</v>
      </c>
      <c r="S94" s="10">
        <v>13.136122179050346</v>
      </c>
    </row>
    <row r="95" spans="1:19">
      <c r="A95" s="8">
        <v>94</v>
      </c>
      <c r="B95" s="9">
        <v>13</v>
      </c>
      <c r="C95" s="9">
        <v>4</v>
      </c>
      <c r="D95" s="9">
        <v>13</v>
      </c>
      <c r="E95" s="9">
        <v>1218</v>
      </c>
      <c r="F95" s="9">
        <v>19.968445335534405</v>
      </c>
      <c r="G95" s="10">
        <v>13.136122179050346</v>
      </c>
      <c r="H95" s="9">
        <v>1.3034871622562019</v>
      </c>
      <c r="S95" s="10">
        <v>12.778415826043155</v>
      </c>
    </row>
    <row r="96" spans="1:19">
      <c r="A96" s="8">
        <v>95</v>
      </c>
      <c r="B96" s="9">
        <v>15</v>
      </c>
      <c r="C96" s="9">
        <v>17</v>
      </c>
      <c r="D96" s="9">
        <v>6</v>
      </c>
      <c r="E96" s="9">
        <v>913</v>
      </c>
      <c r="F96" s="9">
        <v>25.1168311934806</v>
      </c>
      <c r="G96" s="10">
        <v>12.778415826043155</v>
      </c>
      <c r="H96" s="9">
        <v>18.191688461098913</v>
      </c>
      <c r="S96" s="10">
        <v>11.415847060263147</v>
      </c>
    </row>
    <row r="97" spans="1:19">
      <c r="A97" s="8">
        <v>96</v>
      </c>
      <c r="B97" s="9">
        <v>15</v>
      </c>
      <c r="C97" s="9">
        <v>16</v>
      </c>
      <c r="D97" s="9">
        <v>4</v>
      </c>
      <c r="E97" s="9">
        <v>506</v>
      </c>
      <c r="F97" s="9">
        <v>17.080068308762044</v>
      </c>
      <c r="G97" s="10">
        <v>11.415847060263147</v>
      </c>
      <c r="H97" s="9">
        <v>3.3058641137636382</v>
      </c>
      <c r="S97" s="10">
        <v>12.504675216195711</v>
      </c>
    </row>
    <row r="98" spans="1:19">
      <c r="A98" s="8">
        <v>97</v>
      </c>
      <c r="B98" s="9">
        <v>14</v>
      </c>
      <c r="C98" s="9">
        <v>1</v>
      </c>
      <c r="D98" s="9">
        <v>20</v>
      </c>
      <c r="E98" s="9">
        <v>605</v>
      </c>
      <c r="F98" s="9">
        <v>21.248504047433087</v>
      </c>
      <c r="G98" s="10">
        <v>12.504675216195711</v>
      </c>
      <c r="H98" s="9">
        <v>16.157115655020199</v>
      </c>
      <c r="S98" s="10">
        <v>10.719597800336272</v>
      </c>
    </row>
    <row r="99" spans="1:19">
      <c r="A99" s="8">
        <v>98</v>
      </c>
      <c r="B99" s="9">
        <v>16</v>
      </c>
      <c r="C99" s="9">
        <v>8</v>
      </c>
      <c r="D99" s="9">
        <v>14</v>
      </c>
      <c r="E99" s="9">
        <v>1142</v>
      </c>
      <c r="F99" s="9">
        <v>20.47484083060175</v>
      </c>
      <c r="G99" s="10">
        <v>10.719597800336272</v>
      </c>
      <c r="H99" s="9">
        <v>8.0351276085538323</v>
      </c>
      <c r="S99" s="10">
        <v>8.8443682724453847</v>
      </c>
    </row>
    <row r="100" spans="1:19">
      <c r="A100" s="8">
        <v>99</v>
      </c>
      <c r="B100" s="9">
        <v>20</v>
      </c>
      <c r="C100" s="9">
        <v>19</v>
      </c>
      <c r="D100" s="9">
        <v>7</v>
      </c>
      <c r="E100" s="9">
        <v>538</v>
      </c>
      <c r="F100" s="9">
        <v>11.521947555509863</v>
      </c>
      <c r="G100" s="10">
        <v>8.8443682724453847</v>
      </c>
      <c r="H100" s="9">
        <v>2.5186202804040114</v>
      </c>
      <c r="S100" s="10">
        <v>13.395340480814069</v>
      </c>
    </row>
    <row r="101" spans="1:19">
      <c r="A101" s="8">
        <v>100</v>
      </c>
      <c r="B101" s="9">
        <v>4</v>
      </c>
      <c r="C101" s="9">
        <v>8</v>
      </c>
      <c r="D101" s="9">
        <v>9</v>
      </c>
      <c r="E101" s="9">
        <v>987</v>
      </c>
      <c r="F101" s="9">
        <v>10.329796921322332</v>
      </c>
      <c r="G101" s="10">
        <v>13.395340480814069</v>
      </c>
      <c r="H101" s="9">
        <v>12.362310027509738</v>
      </c>
    </row>
    <row r="102" spans="1:19">
      <c r="B102">
        <f t="shared" ref="B102:H102" si="0">SUM(B2:B101)</f>
        <v>1077</v>
      </c>
      <c r="C102">
        <f t="shared" si="0"/>
        <v>1018</v>
      </c>
      <c r="D102">
        <f t="shared" si="0"/>
        <v>1155</v>
      </c>
      <c r="E102">
        <f t="shared" si="0"/>
        <v>97719</v>
      </c>
      <c r="F102" s="2">
        <f t="shared" si="0"/>
        <v>1566.495245371812</v>
      </c>
      <c r="G102" s="2">
        <f>SUM(G2:G101)</f>
        <v>1117.3416192169659</v>
      </c>
      <c r="H102" s="2">
        <f t="shared" si="0"/>
        <v>990.23362625597952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tes</vt:lpstr>
      <vt:lpstr>Data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gerrardo</dc:creator>
  <cp:lastModifiedBy>Microsoft Office User</cp:lastModifiedBy>
  <dcterms:created xsi:type="dcterms:W3CDTF">2020-03-08T08:22:05Z</dcterms:created>
  <dcterms:modified xsi:type="dcterms:W3CDTF">2020-03-23T02:47:20Z</dcterms:modified>
</cp:coreProperties>
</file>