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hm\Documents\Stony_Brook\Research\EIC\eic_elastic\Code\Barak\Deuteron\plotting_scripts\input_files\Excel_Files\"/>
    </mc:Choice>
  </mc:AlternateContent>
  <xr:revisionPtr revIDLastSave="0" documentId="13_ncr:1_{9381F4D9-6959-4FFB-95B6-25CAD96E4E90}" xr6:coauthVersionLast="45" xr6:coauthVersionMax="45" xr10:uidLastSave="{00000000-0000-0000-0000-000000000000}"/>
  <bookViews>
    <workbookView xWindow="-110" yWindow="-110" windowWidth="19420" windowHeight="10420" activeTab="5" xr2:uid="{1B3AA139-5FFB-4BF1-889D-0EEE2A5EB118}"/>
  </bookViews>
  <sheets>
    <sheet name="GC" sheetId="1" r:id="rId1"/>
    <sheet name="GQ" sheetId="2" r:id="rId2"/>
    <sheet name="GM" sheetId="3" r:id="rId3"/>
    <sheet name="A" sheetId="4" r:id="rId4"/>
    <sheet name="B" sheetId="5" r:id="rId5"/>
    <sheet name="T20,1,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9" i="6" l="1"/>
  <c r="J70" i="6"/>
  <c r="J7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2" i="6"/>
  <c r="B8" i="6"/>
  <c r="B9" i="6"/>
  <c r="B10" i="6"/>
  <c r="B16" i="6"/>
  <c r="B17" i="6"/>
  <c r="B18" i="6"/>
  <c r="B24" i="6"/>
  <c r="B25" i="6"/>
  <c r="B26" i="6"/>
  <c r="B32" i="6"/>
  <c r="B33" i="6"/>
  <c r="B34" i="6"/>
  <c r="B40" i="6"/>
  <c r="B41" i="6"/>
  <c r="B42" i="6"/>
  <c r="B48" i="6"/>
  <c r="B49" i="6"/>
  <c r="B50" i="6"/>
  <c r="B56" i="6"/>
  <c r="B57" i="6"/>
  <c r="B58" i="6"/>
  <c r="B64" i="6"/>
  <c r="B65" i="6"/>
  <c r="B66" i="6"/>
  <c r="B2" i="6"/>
  <c r="A3" i="6"/>
  <c r="B3" i="6" s="1"/>
  <c r="A4" i="6"/>
  <c r="B4" i="6" s="1"/>
  <c r="A5" i="6"/>
  <c r="B5" i="6" s="1"/>
  <c r="A6" i="6"/>
  <c r="B6" i="6" s="1"/>
  <c r="A7" i="6"/>
  <c r="B7" i="6" s="1"/>
  <c r="A8" i="6"/>
  <c r="A9" i="6"/>
  <c r="A10" i="6"/>
  <c r="A11" i="6"/>
  <c r="B11" i="6" s="1"/>
  <c r="A12" i="6"/>
  <c r="B12" i="6" s="1"/>
  <c r="A13" i="6"/>
  <c r="B13" i="6" s="1"/>
  <c r="A14" i="6"/>
  <c r="B14" i="6" s="1"/>
  <c r="A15" i="6"/>
  <c r="B15" i="6" s="1"/>
  <c r="A16" i="6"/>
  <c r="A17" i="6"/>
  <c r="A18" i="6"/>
  <c r="A19" i="6"/>
  <c r="B19" i="6" s="1"/>
  <c r="A20" i="6"/>
  <c r="B20" i="6" s="1"/>
  <c r="A21" i="6"/>
  <c r="B21" i="6" s="1"/>
  <c r="A22" i="6"/>
  <c r="B22" i="6" s="1"/>
  <c r="A23" i="6"/>
  <c r="B23" i="6" s="1"/>
  <c r="A24" i="6"/>
  <c r="A25" i="6"/>
  <c r="A26" i="6"/>
  <c r="A27" i="6"/>
  <c r="B27" i="6" s="1"/>
  <c r="A28" i="6"/>
  <c r="B28" i="6" s="1"/>
  <c r="A29" i="6"/>
  <c r="B29" i="6" s="1"/>
  <c r="A30" i="6"/>
  <c r="B30" i="6" s="1"/>
  <c r="A31" i="6"/>
  <c r="B31" i="6" s="1"/>
  <c r="A32" i="6"/>
  <c r="A33" i="6"/>
  <c r="A34" i="6"/>
  <c r="A35" i="6"/>
  <c r="B35" i="6" s="1"/>
  <c r="A36" i="6"/>
  <c r="B36" i="6" s="1"/>
  <c r="A37" i="6"/>
  <c r="B37" i="6" s="1"/>
  <c r="A38" i="6"/>
  <c r="B38" i="6" s="1"/>
  <c r="A39" i="6"/>
  <c r="B39" i="6" s="1"/>
  <c r="A40" i="6"/>
  <c r="A41" i="6"/>
  <c r="A42" i="6"/>
  <c r="A43" i="6"/>
  <c r="B43" i="6" s="1"/>
  <c r="A44" i="6"/>
  <c r="B44" i="6" s="1"/>
  <c r="A45" i="6"/>
  <c r="B45" i="6" s="1"/>
  <c r="A46" i="6"/>
  <c r="B46" i="6" s="1"/>
  <c r="A47" i="6"/>
  <c r="B47" i="6" s="1"/>
  <c r="A48" i="6"/>
  <c r="A49" i="6"/>
  <c r="A50" i="6"/>
  <c r="A51" i="6"/>
  <c r="B51" i="6" s="1"/>
  <c r="A52" i="6"/>
  <c r="B52" i="6" s="1"/>
  <c r="A53" i="6"/>
  <c r="B53" i="6" s="1"/>
  <c r="A54" i="6"/>
  <c r="B54" i="6" s="1"/>
  <c r="A55" i="6"/>
  <c r="B55" i="6" s="1"/>
  <c r="A56" i="6"/>
  <c r="A57" i="6"/>
  <c r="A58" i="6"/>
  <c r="A59" i="6"/>
  <c r="B59" i="6" s="1"/>
  <c r="A60" i="6"/>
  <c r="B60" i="6" s="1"/>
  <c r="A61" i="6"/>
  <c r="B61" i="6" s="1"/>
  <c r="A62" i="6"/>
  <c r="B62" i="6" s="1"/>
  <c r="A63" i="6"/>
  <c r="B63" i="6" s="1"/>
  <c r="A64" i="6"/>
  <c r="A65" i="6"/>
  <c r="A66" i="6"/>
  <c r="A67" i="6"/>
  <c r="B67" i="6" s="1"/>
  <c r="A68" i="6"/>
  <c r="B68" i="6" s="1"/>
  <c r="A69" i="6"/>
  <c r="B69" i="6" s="1"/>
  <c r="A70" i="6"/>
  <c r="B70" i="6" s="1"/>
  <c r="A71" i="6"/>
  <c r="B71" i="6" s="1"/>
  <c r="A2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2" i="4"/>
  <c r="A7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2" i="4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3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3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" i="1"/>
</calcChain>
</file>

<file path=xl/sharedStrings.xml><?xml version="1.0" encoding="utf-8"?>
<sst xmlns="http://schemas.openxmlformats.org/spreadsheetml/2006/main" count="31" uniqueCount="22">
  <si>
    <t>Q2 (fm^-2)</t>
  </si>
  <si>
    <t>Q2 (GeV^2)</t>
  </si>
  <si>
    <t>GC</t>
  </si>
  <si>
    <t>GC Err</t>
  </si>
  <si>
    <t>GQ</t>
  </si>
  <si>
    <t>GQ Err</t>
  </si>
  <si>
    <t>GM</t>
  </si>
  <si>
    <t>GM Err</t>
  </si>
  <si>
    <t>A</t>
  </si>
  <si>
    <t>A Err</t>
  </si>
  <si>
    <t>B</t>
  </si>
  <si>
    <t>B Err</t>
  </si>
  <si>
    <t>eta</t>
  </si>
  <si>
    <t>epsilon</t>
  </si>
  <si>
    <t>S</t>
  </si>
  <si>
    <t>tan(theta_e/2)**2</t>
  </si>
  <si>
    <t>T20-Prefactor</t>
  </si>
  <si>
    <t>T20-Postfactor</t>
  </si>
  <si>
    <t>T20</t>
  </si>
  <si>
    <t>T21</t>
  </si>
  <si>
    <t>T22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</si>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</sst>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E+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66D2-0582-4205-8EFC-DFE174049714}">
  <dimension ref="A1:D71"/>
  <sheetViews>
    <sheetView workbookViewId="0">
      <selection activeCell="E18" sqref="E18"/>
    </sheetView>
  </sheetViews>
  <sheetFormatPr defaultRowHeight="14.5" x14ac:dyDescent="0.35"/>
  <cols>
    <col min="1" max="1" width="9.81640625" style="1" bestFit="1" customWidth="1"/>
    <col min="2" max="2" width="11.81640625" customWidth="1"/>
    <col min="3" max="3" width="11.6328125" style="2" bestFit="1" customWidth="1"/>
    <col min="4" max="4" width="6.08984375" bestFit="1" customWidth="1"/>
  </cols>
  <sheetData>
    <row r="1" spans="1:4" x14ac:dyDescent="0.35">
      <c r="A1" s="1" t="s">
        <v>0</v>
      </c>
      <c r="B1" t="s">
        <v>1</v>
      </c>
      <c r="C1" s="2" t="s">
        <v>2</v>
      </c>
      <c r="D1" t="s">
        <v>3</v>
      </c>
    </row>
    <row r="2" spans="1:4" x14ac:dyDescent="0.35">
      <c r="A2" s="1">
        <v>0</v>
      </c>
      <c r="B2">
        <f>A2/25.689</f>
        <v>0</v>
      </c>
      <c r="C2" s="2">
        <v>1</v>
      </c>
      <c r="D2">
        <v>0</v>
      </c>
    </row>
    <row r="3" spans="1:4" x14ac:dyDescent="0.35">
      <c r="A3" s="1">
        <v>0.01</v>
      </c>
      <c r="B3">
        <f t="shared" ref="B3:B66" si="0">A3/25.689</f>
        <v>3.8927167270037761E-4</v>
      </c>
      <c r="C3" s="2">
        <v>0.99230499999999999</v>
      </c>
      <c r="D3">
        <v>0</v>
      </c>
    </row>
    <row r="4" spans="1:4" x14ac:dyDescent="0.35">
      <c r="A4" s="1">
        <v>0.1</v>
      </c>
      <c r="B4">
        <f t="shared" si="0"/>
        <v>3.8927167270037762E-3</v>
      </c>
      <c r="C4" s="2">
        <v>0.92814200000000002</v>
      </c>
      <c r="D4">
        <v>0</v>
      </c>
    </row>
    <row r="5" spans="1:4" x14ac:dyDescent="0.35">
      <c r="A5" s="1">
        <v>0.5</v>
      </c>
      <c r="B5">
        <f t="shared" si="0"/>
        <v>1.9463583635018881E-2</v>
      </c>
      <c r="C5" s="2">
        <v>0.71609999999999996</v>
      </c>
      <c r="D5">
        <v>0</v>
      </c>
    </row>
    <row r="6" spans="1:4" x14ac:dyDescent="0.35">
      <c r="A6" s="1">
        <v>1</v>
      </c>
      <c r="B6">
        <f t="shared" si="0"/>
        <v>3.8927167270037762E-2</v>
      </c>
      <c r="C6" s="2">
        <v>0.54617800000000005</v>
      </c>
      <c r="D6">
        <v>0</v>
      </c>
    </row>
    <row r="7" spans="1:4" x14ac:dyDescent="0.35">
      <c r="A7" s="1">
        <v>1.5</v>
      </c>
      <c r="B7">
        <f t="shared" si="0"/>
        <v>5.8390750905056639E-2</v>
      </c>
      <c r="C7" s="2">
        <v>0.43063200000000001</v>
      </c>
      <c r="D7">
        <v>0</v>
      </c>
    </row>
    <row r="8" spans="1:4" x14ac:dyDescent="0.35">
      <c r="A8" s="1">
        <v>2</v>
      </c>
      <c r="B8">
        <f t="shared" si="0"/>
        <v>7.7854334540075523E-2</v>
      </c>
      <c r="C8" s="2">
        <v>0.34776699999999999</v>
      </c>
      <c r="D8">
        <v>0</v>
      </c>
    </row>
    <row r="9" spans="1:4" x14ac:dyDescent="0.35">
      <c r="A9" s="1">
        <v>3</v>
      </c>
      <c r="B9">
        <f t="shared" si="0"/>
        <v>0.11678150181011328</v>
      </c>
      <c r="C9" s="2">
        <v>0.23678299999999999</v>
      </c>
      <c r="D9">
        <v>0</v>
      </c>
    </row>
    <row r="10" spans="1:4" x14ac:dyDescent="0.35">
      <c r="A10" s="1">
        <v>4</v>
      </c>
      <c r="B10">
        <f t="shared" si="0"/>
        <v>0.15570866908015105</v>
      </c>
      <c r="C10" s="2">
        <v>0.16764000000000001</v>
      </c>
      <c r="D10">
        <v>0</v>
      </c>
    </row>
    <row r="11" spans="1:4" x14ac:dyDescent="0.35">
      <c r="A11" s="1">
        <v>5</v>
      </c>
      <c r="B11">
        <f t="shared" si="0"/>
        <v>0.1946358363501888</v>
      </c>
      <c r="C11" s="2">
        <v>0.121751</v>
      </c>
      <c r="D11">
        <v>0</v>
      </c>
    </row>
    <row r="12" spans="1:4" x14ac:dyDescent="0.35">
      <c r="A12" s="1">
        <v>7.5</v>
      </c>
      <c r="B12">
        <f t="shared" si="0"/>
        <v>0.29195375452528322</v>
      </c>
      <c r="C12" s="2">
        <v>5.8348499999999998E-2</v>
      </c>
      <c r="D12">
        <v>0</v>
      </c>
    </row>
    <row r="13" spans="1:4" x14ac:dyDescent="0.35">
      <c r="A13" s="1">
        <v>10</v>
      </c>
      <c r="B13">
        <f t="shared" si="0"/>
        <v>0.3892716727003776</v>
      </c>
      <c r="C13" s="2">
        <v>2.9281399999999999E-2</v>
      </c>
      <c r="D13">
        <v>0</v>
      </c>
    </row>
    <row r="14" spans="1:4" x14ac:dyDescent="0.35">
      <c r="A14" s="1">
        <v>12.5</v>
      </c>
      <c r="B14">
        <f t="shared" si="0"/>
        <v>0.48658959087547199</v>
      </c>
      <c r="C14" s="2">
        <v>1.4751E-2</v>
      </c>
      <c r="D14">
        <v>0</v>
      </c>
    </row>
    <row r="15" spans="1:4" x14ac:dyDescent="0.35">
      <c r="A15" s="1">
        <v>15</v>
      </c>
      <c r="B15">
        <f t="shared" si="0"/>
        <v>0.58390750905056643</v>
      </c>
      <c r="C15" s="2">
        <v>7.0946899999999999E-3</v>
      </c>
      <c r="D15">
        <v>0</v>
      </c>
    </row>
    <row r="16" spans="1:4" x14ac:dyDescent="0.35">
      <c r="A16" s="1">
        <v>17.5</v>
      </c>
      <c r="B16">
        <f t="shared" si="0"/>
        <v>0.68122542722566082</v>
      </c>
      <c r="C16" s="2">
        <v>2.9576300000000002E-3</v>
      </c>
      <c r="D16">
        <v>0</v>
      </c>
    </row>
    <row r="17" spans="1:4" x14ac:dyDescent="0.35">
      <c r="A17" s="1">
        <v>20</v>
      </c>
      <c r="B17">
        <f t="shared" si="0"/>
        <v>0.7785433454007552</v>
      </c>
      <c r="C17" s="2">
        <v>7.0087999999999997E-4</v>
      </c>
      <c r="D17">
        <v>0</v>
      </c>
    </row>
    <row r="18" spans="1:4" x14ac:dyDescent="0.35">
      <c r="A18" s="1">
        <v>22.5</v>
      </c>
      <c r="B18">
        <f t="shared" si="0"/>
        <v>0.87586126357584959</v>
      </c>
      <c r="C18" s="2">
        <v>-5.0690999999999996E-4</v>
      </c>
      <c r="D18">
        <v>0</v>
      </c>
    </row>
    <row r="19" spans="1:4" x14ac:dyDescent="0.35">
      <c r="A19" s="1">
        <v>25</v>
      </c>
      <c r="B19">
        <f t="shared" si="0"/>
        <v>0.97317918175094398</v>
      </c>
      <c r="C19" s="2">
        <v>-1.12397E-3</v>
      </c>
      <c r="D19">
        <v>0</v>
      </c>
    </row>
    <row r="20" spans="1:4" x14ac:dyDescent="0.35">
      <c r="A20" s="1">
        <v>27.5</v>
      </c>
      <c r="B20">
        <f t="shared" si="0"/>
        <v>1.0704970999260384</v>
      </c>
      <c r="C20" s="2">
        <v>-1.4059000000000001E-3</v>
      </c>
      <c r="D20">
        <v>0</v>
      </c>
    </row>
    <row r="21" spans="1:4" x14ac:dyDescent="0.35">
      <c r="A21" s="1">
        <v>29</v>
      </c>
      <c r="B21">
        <f t="shared" si="0"/>
        <v>1.1288878508310951</v>
      </c>
      <c r="C21" s="2">
        <v>-1.4771700000000001E-3</v>
      </c>
      <c r="D21">
        <v>0</v>
      </c>
    </row>
    <row r="22" spans="1:4" x14ac:dyDescent="0.35">
      <c r="A22" s="1">
        <v>30</v>
      </c>
      <c r="B22">
        <f t="shared" si="0"/>
        <v>1.1678150181011329</v>
      </c>
      <c r="C22" s="2">
        <v>-1.4965600000000001E-3</v>
      </c>
      <c r="D22">
        <v>0</v>
      </c>
    </row>
    <row r="23" spans="1:4" x14ac:dyDescent="0.35">
      <c r="A23" s="1">
        <v>31</v>
      </c>
      <c r="B23">
        <f t="shared" si="0"/>
        <v>1.2067421853711706</v>
      </c>
      <c r="C23" s="2">
        <v>-1.50077E-3</v>
      </c>
      <c r="D23">
        <v>0</v>
      </c>
    </row>
    <row r="24" spans="1:4" x14ac:dyDescent="0.35">
      <c r="A24" s="1">
        <v>32</v>
      </c>
      <c r="B24">
        <f t="shared" si="0"/>
        <v>1.2456693526412084</v>
      </c>
      <c r="C24" s="2">
        <v>-1.49081E-3</v>
      </c>
      <c r="D24">
        <v>0</v>
      </c>
    </row>
    <row r="25" spans="1:4" x14ac:dyDescent="0.35">
      <c r="A25" s="1">
        <v>32.5</v>
      </c>
      <c r="B25">
        <f t="shared" si="0"/>
        <v>1.2651329362762271</v>
      </c>
      <c r="C25" s="2">
        <v>-1.4828899999999999E-3</v>
      </c>
      <c r="D25">
        <v>0</v>
      </c>
    </row>
    <row r="26" spans="1:4" x14ac:dyDescent="0.35">
      <c r="A26" s="1">
        <v>33</v>
      </c>
      <c r="B26">
        <f t="shared" si="0"/>
        <v>1.2845965199112461</v>
      </c>
      <c r="C26" s="2">
        <v>-1.47168E-3</v>
      </c>
      <c r="D26">
        <v>0</v>
      </c>
    </row>
    <row r="27" spans="1:4" x14ac:dyDescent="0.35">
      <c r="A27" s="1">
        <v>33.5</v>
      </c>
      <c r="B27">
        <f t="shared" si="0"/>
        <v>1.3040601035462649</v>
      </c>
      <c r="C27" s="2">
        <v>-1.45919E-3</v>
      </c>
      <c r="D27">
        <v>0</v>
      </c>
    </row>
    <row r="28" spans="1:4" x14ac:dyDescent="0.35">
      <c r="A28" s="1">
        <v>34</v>
      </c>
      <c r="B28">
        <f t="shared" si="0"/>
        <v>1.3235236871812839</v>
      </c>
      <c r="C28" s="2">
        <v>-1.4444200000000001E-3</v>
      </c>
      <c r="D28">
        <v>0</v>
      </c>
    </row>
    <row r="29" spans="1:4" x14ac:dyDescent="0.35">
      <c r="A29" s="1">
        <v>34.5</v>
      </c>
      <c r="B29">
        <f t="shared" si="0"/>
        <v>1.3429872708163026</v>
      </c>
      <c r="C29" s="2">
        <v>-1.4293699999999999E-3</v>
      </c>
      <c r="D29">
        <v>0</v>
      </c>
    </row>
    <row r="30" spans="1:4" x14ac:dyDescent="0.35">
      <c r="A30" s="1">
        <v>35</v>
      </c>
      <c r="B30">
        <f t="shared" si="0"/>
        <v>1.3624508544513216</v>
      </c>
      <c r="C30" s="2">
        <v>-1.4120300000000001E-3</v>
      </c>
      <c r="D30">
        <v>0</v>
      </c>
    </row>
    <row r="31" spans="1:4" x14ac:dyDescent="0.35">
      <c r="A31" s="1">
        <v>35.5</v>
      </c>
      <c r="B31">
        <f t="shared" si="0"/>
        <v>1.3819144380863404</v>
      </c>
      <c r="C31" s="2">
        <v>-1.3944199999999999E-3</v>
      </c>
      <c r="D31">
        <v>0</v>
      </c>
    </row>
    <row r="32" spans="1:4" x14ac:dyDescent="0.35">
      <c r="A32" s="1">
        <v>36</v>
      </c>
      <c r="B32">
        <f t="shared" si="0"/>
        <v>1.4013780217213594</v>
      </c>
      <c r="C32" s="2">
        <v>-1.3755200000000001E-3</v>
      </c>
      <c r="D32">
        <v>0</v>
      </c>
    </row>
    <row r="33" spans="1:4" x14ac:dyDescent="0.35">
      <c r="A33" s="1">
        <v>36.5</v>
      </c>
      <c r="B33">
        <f t="shared" si="0"/>
        <v>1.4208416053563782</v>
      </c>
      <c r="C33" s="2">
        <v>-1.35535E-3</v>
      </c>
      <c r="D33">
        <v>0</v>
      </c>
    </row>
    <row r="34" spans="1:4" x14ac:dyDescent="0.35">
      <c r="A34" s="1">
        <v>37</v>
      </c>
      <c r="B34">
        <f t="shared" si="0"/>
        <v>1.4403051889913971</v>
      </c>
      <c r="C34" s="2">
        <v>-1.3349099999999999E-3</v>
      </c>
      <c r="D34">
        <v>0</v>
      </c>
    </row>
    <row r="35" spans="1:4" x14ac:dyDescent="0.35">
      <c r="A35" s="1">
        <v>37.5</v>
      </c>
      <c r="B35">
        <f t="shared" si="0"/>
        <v>1.4597687726264159</v>
      </c>
      <c r="C35" s="2">
        <v>-1.31419E-3</v>
      </c>
      <c r="D35">
        <v>0</v>
      </c>
    </row>
    <row r="36" spans="1:4" x14ac:dyDescent="0.35">
      <c r="A36" s="1">
        <v>38</v>
      </c>
      <c r="B36">
        <f t="shared" si="0"/>
        <v>1.4792323562614349</v>
      </c>
      <c r="C36" s="2">
        <v>-1.2932E-3</v>
      </c>
      <c r="D36">
        <v>0</v>
      </c>
    </row>
    <row r="37" spans="1:4" x14ac:dyDescent="0.35">
      <c r="A37" s="1">
        <v>38.5</v>
      </c>
      <c r="B37">
        <f t="shared" si="0"/>
        <v>1.4986959398964537</v>
      </c>
      <c r="C37" s="2">
        <v>-1.27093E-3</v>
      </c>
      <c r="D37">
        <v>0</v>
      </c>
    </row>
    <row r="38" spans="1:4" x14ac:dyDescent="0.35">
      <c r="A38" s="1">
        <v>39</v>
      </c>
      <c r="B38">
        <f t="shared" si="0"/>
        <v>1.5181595235314727</v>
      </c>
      <c r="C38" s="2">
        <v>-1.24942E-3</v>
      </c>
      <c r="D38">
        <v>0</v>
      </c>
    </row>
    <row r="39" spans="1:4" x14ac:dyDescent="0.35">
      <c r="A39" s="1">
        <v>39.5</v>
      </c>
      <c r="B39">
        <f t="shared" si="0"/>
        <v>1.5376231071664914</v>
      </c>
      <c r="C39" s="2">
        <v>-1.2266200000000001E-3</v>
      </c>
      <c r="D39">
        <v>0</v>
      </c>
    </row>
    <row r="40" spans="1:4" x14ac:dyDescent="0.35">
      <c r="A40" s="1">
        <v>40</v>
      </c>
      <c r="B40">
        <f t="shared" si="0"/>
        <v>1.5570866908015104</v>
      </c>
      <c r="C40" s="2">
        <v>-1.2045599999999999E-3</v>
      </c>
      <c r="D40">
        <v>0</v>
      </c>
    </row>
    <row r="41" spans="1:4" x14ac:dyDescent="0.35">
      <c r="A41" s="1">
        <v>40.5</v>
      </c>
      <c r="B41">
        <f t="shared" si="0"/>
        <v>1.5765502744365292</v>
      </c>
      <c r="C41" s="2">
        <v>-1.18224E-3</v>
      </c>
      <c r="D41">
        <v>0</v>
      </c>
    </row>
    <row r="42" spans="1:4" x14ac:dyDescent="0.35">
      <c r="A42" s="1">
        <v>41</v>
      </c>
      <c r="B42">
        <f t="shared" si="0"/>
        <v>1.5960138580715482</v>
      </c>
      <c r="C42" s="2">
        <v>-1.16066E-3</v>
      </c>
      <c r="D42">
        <v>0</v>
      </c>
    </row>
    <row r="43" spans="1:4" x14ac:dyDescent="0.35">
      <c r="A43" s="1">
        <v>42</v>
      </c>
      <c r="B43">
        <f t="shared" si="0"/>
        <v>1.6349410253415859</v>
      </c>
      <c r="C43" s="2">
        <v>-1.1167499999999999E-3</v>
      </c>
      <c r="D43">
        <v>0</v>
      </c>
    </row>
    <row r="44" spans="1:4" x14ac:dyDescent="0.35">
      <c r="A44" s="1">
        <v>43</v>
      </c>
      <c r="B44">
        <f t="shared" si="0"/>
        <v>1.6738681926116237</v>
      </c>
      <c r="C44" s="2">
        <v>-1.07386E-3</v>
      </c>
      <c r="D44">
        <v>0</v>
      </c>
    </row>
    <row r="45" spans="1:4" x14ac:dyDescent="0.35">
      <c r="A45" s="1">
        <v>44</v>
      </c>
      <c r="B45">
        <f t="shared" si="0"/>
        <v>1.7127953598816614</v>
      </c>
      <c r="C45" s="2">
        <v>-1.0320500000000001E-3</v>
      </c>
      <c r="D45">
        <v>0</v>
      </c>
    </row>
    <row r="46" spans="1:4" x14ac:dyDescent="0.35">
      <c r="A46" s="1">
        <v>45</v>
      </c>
      <c r="B46">
        <f t="shared" si="0"/>
        <v>1.7517225271516992</v>
      </c>
      <c r="C46" s="2">
        <v>-9.9033699999999999E-4</v>
      </c>
      <c r="D46">
        <v>0</v>
      </c>
    </row>
    <row r="47" spans="1:4" x14ac:dyDescent="0.35">
      <c r="A47" s="1">
        <v>46</v>
      </c>
      <c r="B47">
        <f t="shared" si="0"/>
        <v>1.7906496944217369</v>
      </c>
      <c r="C47" s="2">
        <v>-9.49773E-4</v>
      </c>
      <c r="D47">
        <v>0</v>
      </c>
    </row>
    <row r="48" spans="1:4" x14ac:dyDescent="0.35">
      <c r="A48" s="1">
        <v>47</v>
      </c>
      <c r="B48">
        <f t="shared" si="0"/>
        <v>1.8295768616917747</v>
      </c>
      <c r="C48" s="2">
        <v>-9.1039500000000004E-4</v>
      </c>
      <c r="D48">
        <v>0</v>
      </c>
    </row>
    <row r="49" spans="1:4" x14ac:dyDescent="0.35">
      <c r="A49" s="1">
        <v>48</v>
      </c>
      <c r="B49">
        <f t="shared" si="0"/>
        <v>1.8685040289618124</v>
      </c>
      <c r="C49" s="2">
        <v>-8.7224500000000001E-4</v>
      </c>
      <c r="D49">
        <v>0</v>
      </c>
    </row>
    <row r="50" spans="1:4" x14ac:dyDescent="0.35">
      <c r="A50" s="1">
        <v>49</v>
      </c>
      <c r="B50">
        <f t="shared" si="0"/>
        <v>1.9074311962318502</v>
      </c>
      <c r="C50" s="2">
        <v>-8.3536600000000004E-4</v>
      </c>
      <c r="D50">
        <v>0</v>
      </c>
    </row>
    <row r="51" spans="1:4" x14ac:dyDescent="0.35">
      <c r="A51" s="1">
        <v>50</v>
      </c>
      <c r="B51">
        <f t="shared" si="0"/>
        <v>1.946358363501888</v>
      </c>
      <c r="C51" s="2">
        <v>-8.0000000000000004E-4</v>
      </c>
      <c r="D51">
        <v>0</v>
      </c>
    </row>
    <row r="52" spans="1:4" x14ac:dyDescent="0.35">
      <c r="A52" s="1">
        <v>52.5</v>
      </c>
      <c r="B52">
        <f t="shared" si="0"/>
        <v>2.0436762816769822</v>
      </c>
      <c r="C52" s="2">
        <v>-7.1887600000000002E-4</v>
      </c>
      <c r="D52">
        <v>0</v>
      </c>
    </row>
    <row r="53" spans="1:4" x14ac:dyDescent="0.35">
      <c r="A53" s="1">
        <v>55</v>
      </c>
      <c r="B53">
        <f t="shared" si="0"/>
        <v>2.1409941998520767</v>
      </c>
      <c r="C53" s="2">
        <v>-6.4683899999999996E-4</v>
      </c>
      <c r="D53">
        <v>0</v>
      </c>
    </row>
    <row r="54" spans="1:4" x14ac:dyDescent="0.35">
      <c r="A54" s="1">
        <v>57.5</v>
      </c>
      <c r="B54">
        <f t="shared" si="0"/>
        <v>2.2383121180271712</v>
      </c>
      <c r="C54" s="2">
        <v>-5.8228399999999997E-4</v>
      </c>
      <c r="D54">
        <v>0</v>
      </c>
    </row>
    <row r="55" spans="1:4" x14ac:dyDescent="0.35">
      <c r="A55" s="1">
        <v>60</v>
      </c>
      <c r="B55">
        <f t="shared" si="0"/>
        <v>2.3356300362022657</v>
      </c>
      <c r="C55" s="2">
        <v>-5.2436400000000004E-4</v>
      </c>
      <c r="D55">
        <v>0</v>
      </c>
    </row>
    <row r="56" spans="1:4" x14ac:dyDescent="0.35">
      <c r="A56" s="1">
        <v>62.5</v>
      </c>
      <c r="B56">
        <f t="shared" si="0"/>
        <v>2.4329479543773598</v>
      </c>
      <c r="C56" s="2">
        <v>-4.7303500000000001E-4</v>
      </c>
      <c r="D56">
        <v>0</v>
      </c>
    </row>
    <row r="57" spans="1:4" x14ac:dyDescent="0.35">
      <c r="A57" s="1">
        <v>65</v>
      </c>
      <c r="B57">
        <f t="shared" si="0"/>
        <v>2.5302658725524543</v>
      </c>
      <c r="C57" s="2">
        <v>-4.2817300000000001E-4</v>
      </c>
      <c r="D57">
        <v>0</v>
      </c>
    </row>
    <row r="58" spans="1:4" x14ac:dyDescent="0.35">
      <c r="A58" s="1">
        <v>67.5</v>
      </c>
      <c r="B58">
        <f t="shared" si="0"/>
        <v>2.6275837907275488</v>
      </c>
      <c r="C58" s="2">
        <v>-3.8883100000000002E-4</v>
      </c>
      <c r="D58">
        <v>0</v>
      </c>
    </row>
    <row r="59" spans="1:4" x14ac:dyDescent="0.35">
      <c r="A59" s="1">
        <v>70</v>
      </c>
      <c r="B59">
        <f t="shared" si="0"/>
        <v>2.7249017089026433</v>
      </c>
      <c r="C59" s="2">
        <v>-3.5396400000000001E-4</v>
      </c>
      <c r="D59">
        <v>0</v>
      </c>
    </row>
    <row r="60" spans="1:4" x14ac:dyDescent="0.35">
      <c r="A60" s="1">
        <v>72.5</v>
      </c>
      <c r="B60">
        <f t="shared" si="0"/>
        <v>2.8222196270777373</v>
      </c>
      <c r="C60" s="2">
        <v>-3.2301200000000002E-4</v>
      </c>
      <c r="D60">
        <v>0</v>
      </c>
    </row>
    <row r="61" spans="1:4" x14ac:dyDescent="0.35">
      <c r="A61" s="1">
        <v>75</v>
      </c>
      <c r="B61">
        <f t="shared" si="0"/>
        <v>2.9195375452528318</v>
      </c>
      <c r="C61" s="2">
        <v>-2.95543E-4</v>
      </c>
      <c r="D61">
        <v>0</v>
      </c>
    </row>
    <row r="62" spans="1:4" x14ac:dyDescent="0.35">
      <c r="A62" s="1">
        <v>77.5</v>
      </c>
      <c r="B62">
        <f t="shared" si="0"/>
        <v>3.0168554634279263</v>
      </c>
      <c r="C62" s="2">
        <v>-2.7120900000000001E-4</v>
      </c>
      <c r="D62">
        <v>0</v>
      </c>
    </row>
    <row r="63" spans="1:4" x14ac:dyDescent="0.35">
      <c r="A63" s="1">
        <v>80</v>
      </c>
      <c r="B63">
        <f t="shared" si="0"/>
        <v>3.1141733816030208</v>
      </c>
      <c r="C63" s="2">
        <v>-2.4976399999999998E-4</v>
      </c>
      <c r="D63">
        <v>0</v>
      </c>
    </row>
    <row r="64" spans="1:4" x14ac:dyDescent="0.35">
      <c r="A64" s="1">
        <v>82.5</v>
      </c>
      <c r="B64">
        <f t="shared" si="0"/>
        <v>3.2114912997781153</v>
      </c>
      <c r="C64" s="2">
        <v>-2.3074700000000001E-4</v>
      </c>
      <c r="D64">
        <v>0</v>
      </c>
    </row>
    <row r="65" spans="1:4" x14ac:dyDescent="0.35">
      <c r="A65" s="1">
        <v>85</v>
      </c>
      <c r="B65">
        <f t="shared" si="0"/>
        <v>3.3088092179532094</v>
      </c>
      <c r="C65" s="2">
        <v>-2.1375499999999999E-4</v>
      </c>
      <c r="D65">
        <v>0</v>
      </c>
    </row>
    <row r="66" spans="1:4" x14ac:dyDescent="0.35">
      <c r="A66" s="1">
        <v>87.5</v>
      </c>
      <c r="B66">
        <f t="shared" si="0"/>
        <v>3.4061271361283039</v>
      </c>
      <c r="C66" s="2">
        <v>-1.98572E-4</v>
      </c>
      <c r="D66">
        <v>0</v>
      </c>
    </row>
    <row r="67" spans="1:4" x14ac:dyDescent="0.35">
      <c r="A67" s="1">
        <v>90</v>
      </c>
      <c r="B67">
        <f t="shared" ref="B67:B71" si="1">A67/25.689</f>
        <v>3.5034450543033984</v>
      </c>
      <c r="C67" s="2">
        <v>-1.8498399999999999E-4</v>
      </c>
      <c r="D67">
        <v>0</v>
      </c>
    </row>
    <row r="68" spans="1:4" x14ac:dyDescent="0.35">
      <c r="A68" s="1">
        <v>92.5</v>
      </c>
      <c r="B68">
        <f t="shared" si="1"/>
        <v>3.6007629724784929</v>
      </c>
      <c r="C68" s="2">
        <v>-1.7267399999999999E-4</v>
      </c>
      <c r="D68">
        <v>0</v>
      </c>
    </row>
    <row r="69" spans="1:4" x14ac:dyDescent="0.35">
      <c r="A69" s="1">
        <v>95</v>
      </c>
      <c r="B69">
        <f t="shared" si="1"/>
        <v>3.6980808906535869</v>
      </c>
      <c r="C69" s="2">
        <v>-1.6152899999999999E-4</v>
      </c>
      <c r="D69">
        <v>0</v>
      </c>
    </row>
    <row r="70" spans="1:4" x14ac:dyDescent="0.35">
      <c r="A70" s="1">
        <v>97.5</v>
      </c>
      <c r="B70">
        <f t="shared" si="1"/>
        <v>3.7953988088286814</v>
      </c>
      <c r="C70" s="2">
        <v>-1.5145100000000001E-4</v>
      </c>
      <c r="D70">
        <v>0</v>
      </c>
    </row>
    <row r="71" spans="1:4" x14ac:dyDescent="0.35">
      <c r="A71" s="1">
        <v>100</v>
      </c>
      <c r="B71">
        <f t="shared" si="1"/>
        <v>3.8927167270037759</v>
      </c>
      <c r="C71" s="2">
        <v>-1.4230800000000001E-4</v>
      </c>
      <c r="D71">
        <v>0</v>
      </c>
    </row>
  </sheetData>
  <sortState xmlns:xlrd2="http://schemas.microsoft.com/office/spreadsheetml/2017/richdata2" ref="A3:C71">
    <sortCondition ref="A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2C95-9F55-4C44-8241-E07C8D187529}">
  <dimension ref="A1:D71"/>
  <sheetViews>
    <sheetView workbookViewId="0">
      <selection activeCell="C3" sqref="C3"/>
    </sheetView>
  </sheetViews>
  <sheetFormatPr defaultRowHeight="14.5" x14ac:dyDescent="0.35"/>
  <cols>
    <col min="1" max="1" width="9.81640625" style="1" bestFit="1" customWidth="1"/>
    <col min="2" max="2" width="13.7265625" style="4" customWidth="1"/>
    <col min="3" max="3" width="11.6328125" style="2" customWidth="1"/>
    <col min="4" max="4" width="7.453125" style="3" customWidth="1"/>
  </cols>
  <sheetData>
    <row r="1" spans="1:4" x14ac:dyDescent="0.35">
      <c r="A1" s="1" t="s">
        <v>0</v>
      </c>
      <c r="B1" s="4" t="s">
        <v>1</v>
      </c>
      <c r="C1" s="2" t="s">
        <v>4</v>
      </c>
      <c r="D1" s="3" t="s">
        <v>5</v>
      </c>
    </row>
    <row r="2" spans="1:4" x14ac:dyDescent="0.35">
      <c r="A2" s="1">
        <v>0</v>
      </c>
      <c r="B2" s="4">
        <v>0</v>
      </c>
      <c r="C2" s="2">
        <v>26.964100000000002</v>
      </c>
      <c r="D2" s="3">
        <v>0</v>
      </c>
    </row>
    <row r="3" spans="1:4" x14ac:dyDescent="0.35">
      <c r="A3" s="1">
        <v>0.01</v>
      </c>
      <c r="B3" s="4">
        <f>A3/25.689</f>
        <v>3.8927167270037761E-4</v>
      </c>
      <c r="C3" s="2">
        <v>26.964100000000002</v>
      </c>
      <c r="D3" s="3">
        <v>0</v>
      </c>
    </row>
    <row r="4" spans="1:4" x14ac:dyDescent="0.35">
      <c r="A4" s="1">
        <v>0.1</v>
      </c>
      <c r="B4" s="4">
        <f t="shared" ref="B4:B67" si="0">A4/25.689</f>
        <v>3.8927167270037762E-3</v>
      </c>
      <c r="C4" s="2">
        <v>24.923100000000002</v>
      </c>
      <c r="D4" s="3">
        <v>0</v>
      </c>
    </row>
    <row r="5" spans="1:4" x14ac:dyDescent="0.35">
      <c r="A5" s="1">
        <v>0.5</v>
      </c>
      <c r="B5" s="4">
        <f t="shared" si="0"/>
        <v>1.9463583635018881E-2</v>
      </c>
      <c r="C5" s="2">
        <v>19.128999999999998</v>
      </c>
      <c r="D5" s="3">
        <v>0</v>
      </c>
    </row>
    <row r="6" spans="1:4" x14ac:dyDescent="0.35">
      <c r="A6" s="1">
        <v>1</v>
      </c>
      <c r="B6" s="4">
        <f t="shared" si="0"/>
        <v>3.8927167270037762E-2</v>
      </c>
      <c r="C6" s="2">
        <v>14.584</v>
      </c>
      <c r="D6" s="3">
        <v>0</v>
      </c>
    </row>
    <row r="7" spans="1:4" x14ac:dyDescent="0.35">
      <c r="A7" s="1">
        <v>1.5</v>
      </c>
      <c r="B7" s="4">
        <f t="shared" si="0"/>
        <v>5.8390750905056639E-2</v>
      </c>
      <c r="C7" s="2">
        <v>11.539400000000001</v>
      </c>
      <c r="D7" s="3">
        <v>0</v>
      </c>
    </row>
    <row r="8" spans="1:4" x14ac:dyDescent="0.35">
      <c r="A8" s="1">
        <v>2</v>
      </c>
      <c r="B8" s="4">
        <f t="shared" si="0"/>
        <v>7.7854334540075523E-2</v>
      </c>
      <c r="C8" s="2">
        <v>9.3790999999999993</v>
      </c>
      <c r="D8" s="3">
        <v>0</v>
      </c>
    </row>
    <row r="9" spans="1:4" x14ac:dyDescent="0.35">
      <c r="A9" s="1">
        <v>3</v>
      </c>
      <c r="B9" s="4">
        <f t="shared" si="0"/>
        <v>0.11678150181011328</v>
      </c>
      <c r="C9" s="2">
        <v>6.5033300000000001</v>
      </c>
      <c r="D9" s="3">
        <v>0</v>
      </c>
    </row>
    <row r="10" spans="1:4" x14ac:dyDescent="0.35">
      <c r="A10" s="1">
        <v>4</v>
      </c>
      <c r="B10" s="4">
        <f t="shared" si="0"/>
        <v>0.15570866908015105</v>
      </c>
      <c r="C10" s="2">
        <v>4.7285500000000003</v>
      </c>
      <c r="D10" s="3">
        <v>0</v>
      </c>
    </row>
    <row r="11" spans="1:4" x14ac:dyDescent="0.35">
      <c r="A11" s="1">
        <v>5</v>
      </c>
      <c r="B11" s="4">
        <f t="shared" si="0"/>
        <v>0.1946358363501888</v>
      </c>
      <c r="C11" s="2">
        <v>3.5515699999999999</v>
      </c>
      <c r="D11" s="3">
        <v>0</v>
      </c>
    </row>
    <row r="12" spans="1:4" x14ac:dyDescent="0.35">
      <c r="A12" s="1">
        <v>7.5</v>
      </c>
      <c r="B12" s="4">
        <f t="shared" si="0"/>
        <v>0.29195375452528322</v>
      </c>
      <c r="C12" s="2">
        <v>1.9142699999999999</v>
      </c>
      <c r="D12" s="3">
        <v>0</v>
      </c>
    </row>
    <row r="13" spans="1:4" x14ac:dyDescent="0.35">
      <c r="A13" s="1">
        <v>10</v>
      </c>
      <c r="B13" s="4">
        <f t="shared" si="0"/>
        <v>0.3892716727003776</v>
      </c>
      <c r="C13" s="2">
        <v>1.12992</v>
      </c>
      <c r="D13" s="3">
        <v>0</v>
      </c>
    </row>
    <row r="14" spans="1:4" x14ac:dyDescent="0.35">
      <c r="A14" s="1">
        <v>12.5</v>
      </c>
      <c r="B14" s="4">
        <f t="shared" si="0"/>
        <v>0.48658959087547199</v>
      </c>
      <c r="C14" s="2">
        <v>0.71011400000000002</v>
      </c>
      <c r="D14" s="3">
        <v>0</v>
      </c>
    </row>
    <row r="15" spans="1:4" x14ac:dyDescent="0.35">
      <c r="A15" s="1">
        <v>15</v>
      </c>
      <c r="B15" s="4">
        <f t="shared" si="0"/>
        <v>0.58390750905056643</v>
      </c>
      <c r="C15" s="2">
        <v>0.46699599999999997</v>
      </c>
      <c r="D15" s="3">
        <v>0</v>
      </c>
    </row>
    <row r="16" spans="1:4" x14ac:dyDescent="0.35">
      <c r="A16" s="1">
        <v>17.5</v>
      </c>
      <c r="B16" s="4">
        <f t="shared" si="0"/>
        <v>0.68122542722566082</v>
      </c>
      <c r="C16" s="2">
        <v>0.31881799999999999</v>
      </c>
      <c r="D16" s="3">
        <v>0</v>
      </c>
    </row>
    <row r="17" spans="1:4" x14ac:dyDescent="0.35">
      <c r="A17" s="1">
        <v>20</v>
      </c>
      <c r="B17" s="4">
        <f t="shared" si="0"/>
        <v>0.7785433454007552</v>
      </c>
      <c r="C17" s="2">
        <v>0.22423399999999999</v>
      </c>
      <c r="D17" s="3">
        <v>0</v>
      </c>
    </row>
    <row r="18" spans="1:4" x14ac:dyDescent="0.35">
      <c r="A18" s="1">
        <v>22.5</v>
      </c>
      <c r="B18" s="4">
        <f t="shared" si="0"/>
        <v>0.87586126357584959</v>
      </c>
      <c r="C18" s="2">
        <v>0.16164300000000001</v>
      </c>
      <c r="D18" s="3">
        <v>0</v>
      </c>
    </row>
    <row r="19" spans="1:4" x14ac:dyDescent="0.35">
      <c r="A19" s="1">
        <v>25</v>
      </c>
      <c r="B19" s="4">
        <f t="shared" si="0"/>
        <v>0.97317918175094398</v>
      </c>
      <c r="C19" s="2">
        <v>0.11902699999999999</v>
      </c>
      <c r="D19" s="3">
        <v>0</v>
      </c>
    </row>
    <row r="20" spans="1:4" x14ac:dyDescent="0.35">
      <c r="A20" s="1">
        <v>27.5</v>
      </c>
      <c r="B20" s="4">
        <f t="shared" si="0"/>
        <v>1.0704970999260384</v>
      </c>
      <c r="C20" s="2">
        <v>8.9297200000000007E-2</v>
      </c>
      <c r="D20" s="3">
        <v>0</v>
      </c>
    </row>
    <row r="21" spans="1:4" x14ac:dyDescent="0.35">
      <c r="A21" s="1">
        <v>29</v>
      </c>
      <c r="B21" s="4">
        <f t="shared" si="0"/>
        <v>1.1288878508310951</v>
      </c>
      <c r="C21" s="2">
        <v>7.5766100000000003E-2</v>
      </c>
      <c r="D21" s="3">
        <v>0</v>
      </c>
    </row>
    <row r="22" spans="1:4" x14ac:dyDescent="0.35">
      <c r="A22" s="1">
        <v>30</v>
      </c>
      <c r="B22" s="4">
        <f t="shared" si="0"/>
        <v>1.1678150181011329</v>
      </c>
      <c r="C22" s="2">
        <v>6.8111400000000002E-2</v>
      </c>
      <c r="D22" s="3">
        <v>0</v>
      </c>
    </row>
    <row r="23" spans="1:4" x14ac:dyDescent="0.35">
      <c r="A23" s="1">
        <v>31</v>
      </c>
      <c r="B23" s="4">
        <f t="shared" si="0"/>
        <v>1.2067421853711706</v>
      </c>
      <c r="C23" s="2">
        <v>6.1379299999999998E-2</v>
      </c>
      <c r="D23" s="3">
        <v>0</v>
      </c>
    </row>
    <row r="24" spans="1:4" x14ac:dyDescent="0.35">
      <c r="A24" s="1">
        <v>32</v>
      </c>
      <c r="B24" s="4">
        <f t="shared" si="0"/>
        <v>1.2456693526412084</v>
      </c>
      <c r="C24" s="2">
        <v>5.5437E-2</v>
      </c>
      <c r="D24" s="3">
        <v>0</v>
      </c>
    </row>
    <row r="25" spans="1:4" x14ac:dyDescent="0.35">
      <c r="A25" s="1">
        <v>32.5</v>
      </c>
      <c r="B25" s="4">
        <f t="shared" si="0"/>
        <v>1.2651329362762271</v>
      </c>
      <c r="C25" s="2">
        <v>5.2725099999999997E-2</v>
      </c>
      <c r="D25" s="3">
        <v>0</v>
      </c>
    </row>
    <row r="26" spans="1:4" x14ac:dyDescent="0.35">
      <c r="A26" s="1">
        <v>33</v>
      </c>
      <c r="B26" s="4">
        <f t="shared" si="0"/>
        <v>1.2845965199112461</v>
      </c>
      <c r="C26" s="2">
        <v>5.0172300000000003E-2</v>
      </c>
      <c r="D26" s="3">
        <v>0</v>
      </c>
    </row>
    <row r="27" spans="1:4" x14ac:dyDescent="0.35">
      <c r="A27" s="1">
        <v>33.5</v>
      </c>
      <c r="B27" s="4">
        <f t="shared" si="0"/>
        <v>1.3040601035462649</v>
      </c>
      <c r="C27" s="2">
        <v>4.7778099999999997E-2</v>
      </c>
      <c r="D27" s="3">
        <v>0</v>
      </c>
    </row>
    <row r="28" spans="1:4" x14ac:dyDescent="0.35">
      <c r="A28" s="1">
        <v>34</v>
      </c>
      <c r="B28" s="4">
        <f t="shared" si="0"/>
        <v>1.3235236871812839</v>
      </c>
      <c r="C28" s="2">
        <v>4.5512500000000004E-2</v>
      </c>
      <c r="D28" s="3">
        <v>0</v>
      </c>
    </row>
    <row r="29" spans="1:4" x14ac:dyDescent="0.35">
      <c r="A29" s="1">
        <v>34.5</v>
      </c>
      <c r="B29" s="4">
        <f t="shared" si="0"/>
        <v>1.3429872708163026</v>
      </c>
      <c r="C29" s="2">
        <v>4.3385199999999999E-2</v>
      </c>
      <c r="D29" s="3">
        <v>0</v>
      </c>
    </row>
    <row r="30" spans="1:4" x14ac:dyDescent="0.35">
      <c r="A30" s="1">
        <v>35</v>
      </c>
      <c r="B30" s="4">
        <f t="shared" si="0"/>
        <v>1.3624508544513216</v>
      </c>
      <c r="C30" s="2">
        <v>4.1375700000000001E-2</v>
      </c>
      <c r="D30" s="3">
        <v>0</v>
      </c>
    </row>
    <row r="31" spans="1:4" x14ac:dyDescent="0.35">
      <c r="A31" s="1">
        <v>35.5</v>
      </c>
      <c r="B31" s="4">
        <f t="shared" si="0"/>
        <v>1.3819144380863404</v>
      </c>
      <c r="C31" s="2">
        <v>3.94737E-2</v>
      </c>
      <c r="D31" s="3">
        <v>0</v>
      </c>
    </row>
    <row r="32" spans="1:4" x14ac:dyDescent="0.35">
      <c r="A32" s="1">
        <v>36</v>
      </c>
      <c r="B32" s="4">
        <f t="shared" si="0"/>
        <v>1.4013780217213594</v>
      </c>
      <c r="C32" s="2">
        <v>3.7689199999999999E-2</v>
      </c>
      <c r="D32" s="3">
        <v>0</v>
      </c>
    </row>
    <row r="33" spans="1:4" x14ac:dyDescent="0.35">
      <c r="A33" s="1">
        <v>36.5</v>
      </c>
      <c r="B33" s="4">
        <f t="shared" si="0"/>
        <v>1.4208416053563782</v>
      </c>
      <c r="C33" s="2">
        <v>3.5991700000000001E-2</v>
      </c>
      <c r="D33" s="3">
        <v>0</v>
      </c>
    </row>
    <row r="34" spans="1:4" x14ac:dyDescent="0.35">
      <c r="A34" s="1">
        <v>37</v>
      </c>
      <c r="B34" s="4">
        <f t="shared" si="0"/>
        <v>1.4403051889913971</v>
      </c>
      <c r="C34" s="2">
        <v>3.4390700000000003E-2</v>
      </c>
      <c r="D34" s="3">
        <v>0</v>
      </c>
    </row>
    <row r="35" spans="1:4" x14ac:dyDescent="0.35">
      <c r="A35" s="1">
        <v>37.5</v>
      </c>
      <c r="B35" s="4">
        <f t="shared" si="0"/>
        <v>1.4597687726264159</v>
      </c>
      <c r="C35" s="2">
        <v>3.28764E-2</v>
      </c>
      <c r="D35" s="3">
        <v>0</v>
      </c>
    </row>
    <row r="36" spans="1:4" x14ac:dyDescent="0.35">
      <c r="A36" s="1">
        <v>38</v>
      </c>
      <c r="B36" s="4">
        <f t="shared" si="0"/>
        <v>1.4792323562614349</v>
      </c>
      <c r="C36" s="2">
        <v>3.1438000000000001E-2</v>
      </c>
      <c r="D36" s="3">
        <v>0</v>
      </c>
    </row>
    <row r="37" spans="1:4" x14ac:dyDescent="0.35">
      <c r="A37" s="1">
        <v>38.5</v>
      </c>
      <c r="B37" s="4">
        <f t="shared" si="0"/>
        <v>1.4986959398964537</v>
      </c>
      <c r="C37" s="2">
        <v>3.0085499999999998E-2</v>
      </c>
      <c r="D37" s="3">
        <v>0</v>
      </c>
    </row>
    <row r="38" spans="1:4" x14ac:dyDescent="0.35">
      <c r="A38" s="1">
        <v>39</v>
      </c>
      <c r="B38" s="4">
        <f t="shared" si="0"/>
        <v>1.5181595235314727</v>
      </c>
      <c r="C38" s="2">
        <v>2.8798600000000001E-2</v>
      </c>
      <c r="D38" s="3">
        <v>0</v>
      </c>
    </row>
    <row r="39" spans="1:4" x14ac:dyDescent="0.35">
      <c r="A39" s="1">
        <v>39.5</v>
      </c>
      <c r="B39" s="4">
        <f t="shared" si="0"/>
        <v>1.5376231071664914</v>
      </c>
      <c r="C39" s="2">
        <v>2.7576899999999998E-2</v>
      </c>
      <c r="D39" s="3">
        <v>0</v>
      </c>
    </row>
    <row r="40" spans="1:4" x14ac:dyDescent="0.35">
      <c r="A40" s="1">
        <v>40</v>
      </c>
      <c r="B40" s="4">
        <f t="shared" si="0"/>
        <v>1.5570866908015104</v>
      </c>
      <c r="C40" s="2">
        <v>2.6410200000000002E-2</v>
      </c>
      <c r="D40" s="3">
        <v>0</v>
      </c>
    </row>
    <row r="41" spans="1:4" x14ac:dyDescent="0.35">
      <c r="A41" s="1">
        <v>40.5</v>
      </c>
      <c r="B41" s="4">
        <f t="shared" si="0"/>
        <v>1.5765502744365292</v>
      </c>
      <c r="C41" s="2">
        <v>2.53181E-2</v>
      </c>
      <c r="D41" s="3">
        <v>0</v>
      </c>
    </row>
    <row r="42" spans="1:4" x14ac:dyDescent="0.35">
      <c r="A42" s="1">
        <v>41</v>
      </c>
      <c r="B42" s="4">
        <f t="shared" si="0"/>
        <v>1.5960138580715482</v>
      </c>
      <c r="C42" s="2">
        <v>2.42706E-2</v>
      </c>
      <c r="D42" s="3">
        <v>0</v>
      </c>
    </row>
    <row r="43" spans="1:4" x14ac:dyDescent="0.35">
      <c r="A43" s="1">
        <v>42</v>
      </c>
      <c r="B43" s="4">
        <f t="shared" si="0"/>
        <v>1.6349410253415859</v>
      </c>
      <c r="C43" s="2">
        <v>2.2348800000000002E-2</v>
      </c>
      <c r="D43" s="3">
        <v>0</v>
      </c>
    </row>
    <row r="44" spans="1:4" x14ac:dyDescent="0.35">
      <c r="A44" s="1">
        <v>43</v>
      </c>
      <c r="B44" s="4">
        <f t="shared" si="0"/>
        <v>1.6738681926116237</v>
      </c>
      <c r="C44" s="2">
        <v>2.0603900000000001E-2</v>
      </c>
      <c r="D44" s="3">
        <v>0</v>
      </c>
    </row>
    <row r="45" spans="1:4" x14ac:dyDescent="0.35">
      <c r="A45" s="1">
        <v>44</v>
      </c>
      <c r="B45" s="4">
        <f t="shared" si="0"/>
        <v>1.7127953598816614</v>
      </c>
      <c r="C45" s="2">
        <v>1.90251E-2</v>
      </c>
      <c r="D45" s="3">
        <v>0</v>
      </c>
    </row>
    <row r="46" spans="1:4" x14ac:dyDescent="0.35">
      <c r="A46" s="1">
        <v>45</v>
      </c>
      <c r="B46" s="4">
        <f t="shared" si="0"/>
        <v>1.7517225271516992</v>
      </c>
      <c r="C46" s="2">
        <v>1.7591500000000003E-2</v>
      </c>
      <c r="D46" s="3">
        <v>0</v>
      </c>
    </row>
    <row r="47" spans="1:4" x14ac:dyDescent="0.35">
      <c r="A47" s="1">
        <v>46</v>
      </c>
      <c r="B47" s="4">
        <f t="shared" si="0"/>
        <v>1.7906496944217369</v>
      </c>
      <c r="C47" s="2">
        <v>1.6292300000000003E-2</v>
      </c>
      <c r="D47" s="3">
        <v>0</v>
      </c>
    </row>
    <row r="48" spans="1:4" x14ac:dyDescent="0.35">
      <c r="A48" s="1">
        <v>47</v>
      </c>
      <c r="B48" s="4">
        <f t="shared" si="0"/>
        <v>1.8295768616917747</v>
      </c>
      <c r="C48" s="2">
        <v>1.5108600000000002E-2</v>
      </c>
      <c r="D48" s="3">
        <v>0</v>
      </c>
    </row>
    <row r="49" spans="1:4" x14ac:dyDescent="0.35">
      <c r="A49" s="1">
        <v>48</v>
      </c>
      <c r="B49" s="4">
        <f t="shared" si="0"/>
        <v>1.8685040289618124</v>
      </c>
      <c r="C49" s="2">
        <v>1.40267E-2</v>
      </c>
      <c r="D49" s="3">
        <v>0</v>
      </c>
    </row>
    <row r="50" spans="1:4" x14ac:dyDescent="0.35">
      <c r="A50" s="1">
        <v>49</v>
      </c>
      <c r="B50" s="4">
        <f t="shared" si="0"/>
        <v>1.9074311962318502</v>
      </c>
      <c r="C50" s="2">
        <v>1.3039599999999998E-2</v>
      </c>
      <c r="D50" s="3">
        <v>0</v>
      </c>
    </row>
    <row r="51" spans="1:4" x14ac:dyDescent="0.35">
      <c r="A51" s="1">
        <v>50</v>
      </c>
      <c r="B51" s="4">
        <f t="shared" si="0"/>
        <v>1.946358363501888</v>
      </c>
      <c r="C51" s="2">
        <v>1.21376E-2</v>
      </c>
      <c r="D51" s="3">
        <v>0</v>
      </c>
    </row>
    <row r="52" spans="1:4" x14ac:dyDescent="0.35">
      <c r="A52" s="1">
        <v>52.5</v>
      </c>
      <c r="B52" s="4">
        <f t="shared" si="0"/>
        <v>2.0436762816769822</v>
      </c>
      <c r="C52" s="2">
        <v>1.0207000000000001E-2</v>
      </c>
      <c r="D52" s="3">
        <v>0</v>
      </c>
    </row>
    <row r="53" spans="1:4" x14ac:dyDescent="0.35">
      <c r="A53" s="1">
        <v>55</v>
      </c>
      <c r="B53" s="4">
        <f t="shared" si="0"/>
        <v>2.1409941998520767</v>
      </c>
      <c r="C53" s="2">
        <v>8.6517699999999996E-3</v>
      </c>
      <c r="D53" s="3">
        <v>0</v>
      </c>
    </row>
    <row r="54" spans="1:4" x14ac:dyDescent="0.35">
      <c r="A54" s="1">
        <v>57.5</v>
      </c>
      <c r="B54" s="4">
        <f t="shared" si="0"/>
        <v>2.2383121180271712</v>
      </c>
      <c r="C54" s="2">
        <v>7.3828300000000008E-3</v>
      </c>
      <c r="D54" s="3">
        <v>0</v>
      </c>
    </row>
    <row r="55" spans="1:4" x14ac:dyDescent="0.35">
      <c r="A55" s="1">
        <v>60</v>
      </c>
      <c r="B55" s="4">
        <f t="shared" si="0"/>
        <v>2.3356300362022657</v>
      </c>
      <c r="C55" s="2">
        <v>6.3379899999999999E-3</v>
      </c>
      <c r="D55" s="3">
        <v>0</v>
      </c>
    </row>
    <row r="56" spans="1:4" x14ac:dyDescent="0.35">
      <c r="A56" s="1">
        <v>62.5</v>
      </c>
      <c r="B56" s="4">
        <f t="shared" si="0"/>
        <v>2.4329479543773598</v>
      </c>
      <c r="C56" s="2">
        <v>5.4737500000000003E-3</v>
      </c>
      <c r="D56" s="3">
        <v>0</v>
      </c>
    </row>
    <row r="57" spans="1:4" x14ac:dyDescent="0.35">
      <c r="A57" s="1">
        <v>65</v>
      </c>
      <c r="B57" s="4">
        <f t="shared" si="0"/>
        <v>2.5302658725524543</v>
      </c>
      <c r="C57" s="2">
        <v>4.7549999999999997E-3</v>
      </c>
      <c r="D57" s="3">
        <v>0</v>
      </c>
    </row>
    <row r="58" spans="1:4" x14ac:dyDescent="0.35">
      <c r="A58" s="1">
        <v>67.5</v>
      </c>
      <c r="B58" s="4">
        <f t="shared" si="0"/>
        <v>2.6275837907275488</v>
      </c>
      <c r="C58" s="2">
        <v>4.1552300000000002E-3</v>
      </c>
      <c r="D58" s="3">
        <v>0</v>
      </c>
    </row>
    <row r="59" spans="1:4" x14ac:dyDescent="0.35">
      <c r="A59" s="1">
        <v>70</v>
      </c>
      <c r="B59" s="4">
        <f t="shared" si="0"/>
        <v>2.7249017089026433</v>
      </c>
      <c r="C59" s="2">
        <v>3.6489400000000003E-3</v>
      </c>
      <c r="D59" s="3">
        <v>0</v>
      </c>
    </row>
    <row r="60" spans="1:4" x14ac:dyDescent="0.35">
      <c r="A60" s="1">
        <v>72.5</v>
      </c>
      <c r="B60" s="4">
        <f t="shared" si="0"/>
        <v>2.8222196270777373</v>
      </c>
      <c r="C60" s="2">
        <v>3.2178699999999998E-3</v>
      </c>
      <c r="D60" s="3">
        <v>0</v>
      </c>
    </row>
    <row r="61" spans="1:4" x14ac:dyDescent="0.35">
      <c r="A61" s="1">
        <v>75</v>
      </c>
      <c r="B61" s="4">
        <f t="shared" si="0"/>
        <v>2.9195375452528318</v>
      </c>
      <c r="C61" s="2">
        <v>2.8505600000000002E-3</v>
      </c>
      <c r="D61" s="3">
        <v>0</v>
      </c>
    </row>
    <row r="62" spans="1:4" x14ac:dyDescent="0.35">
      <c r="A62" s="1">
        <v>77.5</v>
      </c>
      <c r="B62" s="4">
        <f t="shared" si="0"/>
        <v>3.0168554634279263</v>
      </c>
      <c r="C62" s="2">
        <v>2.5356200000000001E-3</v>
      </c>
      <c r="D62" s="3">
        <v>0</v>
      </c>
    </row>
    <row r="63" spans="1:4" x14ac:dyDescent="0.35">
      <c r="A63" s="1">
        <v>80</v>
      </c>
      <c r="B63" s="4">
        <f t="shared" si="0"/>
        <v>3.1141733816030208</v>
      </c>
      <c r="C63" s="2">
        <v>2.2645200000000003E-3</v>
      </c>
      <c r="D63" s="3">
        <v>0</v>
      </c>
    </row>
    <row r="64" spans="1:4" x14ac:dyDescent="0.35">
      <c r="A64" s="1">
        <v>82.5</v>
      </c>
      <c r="B64" s="4">
        <f t="shared" si="0"/>
        <v>3.2114912997781153</v>
      </c>
      <c r="C64" s="2">
        <v>2.0296099999999998E-3</v>
      </c>
      <c r="D64" s="3">
        <v>0</v>
      </c>
    </row>
    <row r="65" spans="1:4" x14ac:dyDescent="0.35">
      <c r="A65" s="1">
        <v>85</v>
      </c>
      <c r="B65" s="4">
        <f t="shared" si="0"/>
        <v>3.3088092179532094</v>
      </c>
      <c r="C65" s="2">
        <v>1.8252799999999999E-3</v>
      </c>
      <c r="D65" s="3">
        <v>0</v>
      </c>
    </row>
    <row r="66" spans="1:4" x14ac:dyDescent="0.35">
      <c r="A66" s="1">
        <v>87.5</v>
      </c>
      <c r="B66" s="4">
        <f t="shared" si="0"/>
        <v>3.4061271361283039</v>
      </c>
      <c r="C66" s="2">
        <v>1.6468800000000001E-3</v>
      </c>
      <c r="D66" s="3">
        <v>0</v>
      </c>
    </row>
    <row r="67" spans="1:4" x14ac:dyDescent="0.35">
      <c r="A67" s="1">
        <v>90</v>
      </c>
      <c r="B67" s="4">
        <f t="shared" si="0"/>
        <v>3.5034450543033984</v>
      </c>
      <c r="C67" s="2">
        <v>1.4906299999999999E-3</v>
      </c>
      <c r="D67" s="3">
        <v>0</v>
      </c>
    </row>
    <row r="68" spans="1:4" x14ac:dyDescent="0.35">
      <c r="A68" s="1">
        <v>92.5</v>
      </c>
      <c r="B68" s="4">
        <f t="shared" ref="B68:B71" si="1">A68/25.689</f>
        <v>3.6007629724784929</v>
      </c>
      <c r="C68" s="2">
        <v>1.35308E-3</v>
      </c>
      <c r="D68" s="3">
        <v>0</v>
      </c>
    </row>
    <row r="69" spans="1:4" x14ac:dyDescent="0.35">
      <c r="A69" s="1">
        <v>95</v>
      </c>
      <c r="B69" s="4">
        <f t="shared" si="1"/>
        <v>3.6980808906535869</v>
      </c>
      <c r="C69" s="2">
        <v>1.23157E-3</v>
      </c>
      <c r="D69" s="3">
        <v>0</v>
      </c>
    </row>
    <row r="70" spans="1:4" x14ac:dyDescent="0.35">
      <c r="A70" s="1">
        <v>97.5</v>
      </c>
      <c r="B70" s="4">
        <f t="shared" si="1"/>
        <v>3.7953988088286814</v>
      </c>
      <c r="C70" s="2">
        <v>1.12323E-3</v>
      </c>
      <c r="D70" s="3">
        <v>0</v>
      </c>
    </row>
    <row r="71" spans="1:4" x14ac:dyDescent="0.35">
      <c r="A71" s="1">
        <v>100</v>
      </c>
      <c r="B71" s="4">
        <f t="shared" si="1"/>
        <v>3.8927167270037759</v>
      </c>
      <c r="C71" s="2">
        <v>1.0260099999999999E-3</v>
      </c>
      <c r="D71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FBF9-1E34-4E2B-AFEF-C97FDFDABC1C}">
  <dimension ref="A1:D71"/>
  <sheetViews>
    <sheetView workbookViewId="0">
      <selection activeCell="C61" sqref="C61"/>
    </sheetView>
  </sheetViews>
  <sheetFormatPr defaultRowHeight="14.5" x14ac:dyDescent="0.35"/>
  <cols>
    <col min="1" max="1" width="10.36328125" style="1" customWidth="1"/>
    <col min="2" max="2" width="12" style="4" customWidth="1"/>
    <col min="3" max="3" width="12.36328125" style="2" customWidth="1"/>
  </cols>
  <sheetData>
    <row r="1" spans="1:4" x14ac:dyDescent="0.35">
      <c r="A1" s="1" t="s">
        <v>0</v>
      </c>
      <c r="B1" s="4" t="s">
        <v>1</v>
      </c>
      <c r="C1" s="2" t="s">
        <v>6</v>
      </c>
      <c r="D1" s="3" t="s">
        <v>7</v>
      </c>
    </row>
    <row r="2" spans="1:4" x14ac:dyDescent="0.35">
      <c r="A2" s="1">
        <v>0</v>
      </c>
      <c r="B2" s="4">
        <v>0</v>
      </c>
      <c r="C2" s="2">
        <v>1.7035830000000001</v>
      </c>
      <c r="D2" s="3">
        <v>0</v>
      </c>
    </row>
    <row r="3" spans="1:4" x14ac:dyDescent="0.35">
      <c r="A3" s="1">
        <v>0.01</v>
      </c>
      <c r="B3" s="4">
        <f>A3/25.689</f>
        <v>3.8927167270037761E-4</v>
      </c>
      <c r="C3" s="2">
        <v>1.7035830000000001</v>
      </c>
      <c r="D3">
        <v>0</v>
      </c>
    </row>
    <row r="4" spans="1:4" x14ac:dyDescent="0.35">
      <c r="A4" s="1">
        <v>0.1</v>
      </c>
      <c r="B4" s="4">
        <f t="shared" ref="B4:B67" si="0">A4/25.689</f>
        <v>3.8927167270037762E-3</v>
      </c>
      <c r="C4" s="2">
        <v>1.5976490000000001</v>
      </c>
      <c r="D4">
        <v>0</v>
      </c>
    </row>
    <row r="5" spans="1:4" x14ac:dyDescent="0.35">
      <c r="A5" s="1">
        <v>0.5</v>
      </c>
      <c r="B5" s="4">
        <f t="shared" si="0"/>
        <v>1.9463583635018881E-2</v>
      </c>
      <c r="C5" s="2">
        <v>1.2469220000000001</v>
      </c>
      <c r="D5">
        <v>0</v>
      </c>
    </row>
    <row r="6" spans="1:4" x14ac:dyDescent="0.35">
      <c r="A6" s="1">
        <v>1</v>
      </c>
      <c r="B6" s="4">
        <f t="shared" si="0"/>
        <v>3.8927167270037762E-2</v>
      </c>
      <c r="C6" s="2">
        <v>0.96552099999999996</v>
      </c>
      <c r="D6">
        <v>0</v>
      </c>
    </row>
    <row r="7" spans="1:4" x14ac:dyDescent="0.35">
      <c r="A7" s="1">
        <v>1.5</v>
      </c>
      <c r="B7" s="4">
        <f t="shared" si="0"/>
        <v>5.8390750905056639E-2</v>
      </c>
      <c r="C7" s="2">
        <v>0.77397499999999997</v>
      </c>
      <c r="D7">
        <v>0</v>
      </c>
    </row>
    <row r="8" spans="1:4" x14ac:dyDescent="0.35">
      <c r="A8" s="1">
        <v>2</v>
      </c>
      <c r="B8" s="4">
        <f t="shared" si="0"/>
        <v>7.7854334540075523E-2</v>
      </c>
      <c r="C8" s="2">
        <v>0.63599000000000006</v>
      </c>
      <c r="D8">
        <v>0</v>
      </c>
    </row>
    <row r="9" spans="1:4" x14ac:dyDescent="0.35">
      <c r="A9" s="1">
        <v>3</v>
      </c>
      <c r="B9" s="4">
        <f t="shared" si="0"/>
        <v>0.11678150181011328</v>
      </c>
      <c r="C9" s="2">
        <v>0.44941599999999998</v>
      </c>
      <c r="D9">
        <v>0</v>
      </c>
    </row>
    <row r="10" spans="1:4" x14ac:dyDescent="0.35">
      <c r="A10" s="1">
        <v>4</v>
      </c>
      <c r="B10" s="4">
        <f t="shared" si="0"/>
        <v>0.15570866908015105</v>
      </c>
      <c r="C10" s="2">
        <v>0.33113100000000001</v>
      </c>
      <c r="D10">
        <v>0</v>
      </c>
    </row>
    <row r="11" spans="1:4" x14ac:dyDescent="0.35">
      <c r="A11" s="1">
        <v>5</v>
      </c>
      <c r="B11" s="4">
        <f t="shared" si="0"/>
        <v>0.1946358363501888</v>
      </c>
      <c r="C11" s="2">
        <v>0.25086799999999998</v>
      </c>
      <c r="D11">
        <v>0</v>
      </c>
    </row>
    <row r="12" spans="1:4" x14ac:dyDescent="0.35">
      <c r="A12" s="1">
        <v>7.5</v>
      </c>
      <c r="B12" s="4">
        <f t="shared" si="0"/>
        <v>0.29195375452528322</v>
      </c>
      <c r="C12" s="2">
        <v>0.13591200000000001</v>
      </c>
      <c r="D12">
        <v>0</v>
      </c>
    </row>
    <row r="13" spans="1:4" x14ac:dyDescent="0.35">
      <c r="A13" s="1">
        <v>10</v>
      </c>
      <c r="B13" s="4">
        <f t="shared" si="0"/>
        <v>0.3892716727003776</v>
      </c>
      <c r="C13" s="2">
        <v>7.9289299999999993E-2</v>
      </c>
      <c r="D13">
        <v>0</v>
      </c>
    </row>
    <row r="14" spans="1:4" x14ac:dyDescent="0.35">
      <c r="A14" s="1">
        <v>12.5</v>
      </c>
      <c r="B14" s="4">
        <f t="shared" si="0"/>
        <v>0.48658959087547199</v>
      </c>
      <c r="C14" s="2">
        <v>4.8534899999999999E-2</v>
      </c>
      <c r="D14">
        <v>0</v>
      </c>
    </row>
    <row r="15" spans="1:4" x14ac:dyDescent="0.35">
      <c r="A15" s="1">
        <v>15</v>
      </c>
      <c r="B15" s="4">
        <f t="shared" si="0"/>
        <v>0.58390750905056643</v>
      </c>
      <c r="C15" s="2">
        <v>3.0695199999999999E-2</v>
      </c>
      <c r="D15">
        <v>0</v>
      </c>
    </row>
    <row r="16" spans="1:4" x14ac:dyDescent="0.35">
      <c r="A16" s="1">
        <v>17.5</v>
      </c>
      <c r="B16" s="4">
        <f t="shared" si="0"/>
        <v>0.68122542722566082</v>
      </c>
      <c r="C16" s="2">
        <v>1.9871099999999999E-2</v>
      </c>
      <c r="D16">
        <v>0</v>
      </c>
    </row>
    <row r="17" spans="1:4" x14ac:dyDescent="0.35">
      <c r="A17" s="1">
        <v>20</v>
      </c>
      <c r="B17" s="4">
        <f t="shared" si="0"/>
        <v>0.7785433454007552</v>
      </c>
      <c r="C17" s="2">
        <v>1.3083300000000001E-2</v>
      </c>
      <c r="D17">
        <v>0</v>
      </c>
    </row>
    <row r="18" spans="1:4" x14ac:dyDescent="0.35">
      <c r="A18" s="1">
        <v>22.5</v>
      </c>
      <c r="B18" s="4">
        <f t="shared" si="0"/>
        <v>0.87586126357584959</v>
      </c>
      <c r="C18" s="2">
        <v>8.7169099999999996E-3</v>
      </c>
      <c r="D18">
        <v>0</v>
      </c>
    </row>
    <row r="19" spans="1:4" x14ac:dyDescent="0.35">
      <c r="A19" s="1">
        <v>25</v>
      </c>
      <c r="B19" s="4">
        <f t="shared" si="0"/>
        <v>0.97317918175094398</v>
      </c>
      <c r="C19" s="2">
        <v>5.8551899999999997E-3</v>
      </c>
      <c r="D19">
        <v>0</v>
      </c>
    </row>
    <row r="20" spans="1:4" x14ac:dyDescent="0.35">
      <c r="A20" s="1">
        <v>27.5</v>
      </c>
      <c r="B20" s="4">
        <f t="shared" si="0"/>
        <v>1.0704970999260384</v>
      </c>
      <c r="C20" s="2">
        <v>3.9487100000000002E-3</v>
      </c>
      <c r="D20">
        <v>0</v>
      </c>
    </row>
    <row r="21" spans="1:4" x14ac:dyDescent="0.35">
      <c r="A21" s="1">
        <v>29</v>
      </c>
      <c r="B21" s="4">
        <f t="shared" si="0"/>
        <v>1.1288878508310951</v>
      </c>
      <c r="C21" s="2">
        <v>3.1182599999999999E-3</v>
      </c>
      <c r="D21">
        <v>0</v>
      </c>
    </row>
    <row r="22" spans="1:4" x14ac:dyDescent="0.35">
      <c r="A22" s="1">
        <v>30</v>
      </c>
      <c r="B22" s="4">
        <f t="shared" si="0"/>
        <v>1.1678150181011329</v>
      </c>
      <c r="C22" s="2">
        <v>2.6620300000000001E-3</v>
      </c>
      <c r="D22">
        <v>0</v>
      </c>
    </row>
    <row r="23" spans="1:4" x14ac:dyDescent="0.35">
      <c r="A23" s="1">
        <v>31</v>
      </c>
      <c r="B23" s="4">
        <f t="shared" si="0"/>
        <v>1.2067421853711706</v>
      </c>
      <c r="C23" s="2">
        <v>2.27063E-3</v>
      </c>
      <c r="D23">
        <v>0</v>
      </c>
    </row>
    <row r="24" spans="1:4" x14ac:dyDescent="0.35">
      <c r="A24" s="1">
        <v>32</v>
      </c>
      <c r="B24" s="4">
        <f t="shared" si="0"/>
        <v>1.2456693526412084</v>
      </c>
      <c r="C24" s="2">
        <v>1.93491E-3</v>
      </c>
      <c r="D24">
        <v>0</v>
      </c>
    </row>
    <row r="25" spans="1:4" x14ac:dyDescent="0.35">
      <c r="A25" s="1">
        <v>32.5</v>
      </c>
      <c r="B25" s="4">
        <f t="shared" si="0"/>
        <v>1.2651329362762271</v>
      </c>
      <c r="C25" s="2">
        <v>1.78495E-3</v>
      </c>
      <c r="D25">
        <v>0</v>
      </c>
    </row>
    <row r="26" spans="1:4" x14ac:dyDescent="0.35">
      <c r="A26" s="1">
        <v>33</v>
      </c>
      <c r="B26" s="4">
        <f t="shared" si="0"/>
        <v>1.2845965199112461</v>
      </c>
      <c r="C26" s="2">
        <v>1.64583E-3</v>
      </c>
      <c r="D26">
        <v>0</v>
      </c>
    </row>
    <row r="27" spans="1:4" x14ac:dyDescent="0.35">
      <c r="A27" s="1">
        <v>33.5</v>
      </c>
      <c r="B27" s="4">
        <f t="shared" si="0"/>
        <v>1.3040601035462649</v>
      </c>
      <c r="C27" s="2">
        <v>1.5168499999999999E-3</v>
      </c>
      <c r="D27">
        <v>0</v>
      </c>
    </row>
    <row r="28" spans="1:4" x14ac:dyDescent="0.35">
      <c r="A28" s="1">
        <v>34</v>
      </c>
      <c r="B28" s="4">
        <f t="shared" si="0"/>
        <v>1.3235236871812839</v>
      </c>
      <c r="C28" s="2">
        <v>1.3970899999999999E-3</v>
      </c>
      <c r="D28">
        <v>0</v>
      </c>
    </row>
    <row r="29" spans="1:4" x14ac:dyDescent="0.35">
      <c r="A29" s="1">
        <v>34.5</v>
      </c>
      <c r="B29" s="4">
        <f t="shared" si="0"/>
        <v>1.3429872708163026</v>
      </c>
      <c r="C29" s="2">
        <v>1.2860599999999999E-3</v>
      </c>
      <c r="D29">
        <v>0</v>
      </c>
    </row>
    <row r="30" spans="1:4" x14ac:dyDescent="0.35">
      <c r="A30" s="1">
        <v>35</v>
      </c>
      <c r="B30" s="4">
        <f t="shared" si="0"/>
        <v>1.3624508544513216</v>
      </c>
      <c r="C30" s="2">
        <v>1.18293E-3</v>
      </c>
      <c r="D30">
        <v>0</v>
      </c>
    </row>
    <row r="31" spans="1:4" x14ac:dyDescent="0.35">
      <c r="A31" s="1">
        <v>35.5</v>
      </c>
      <c r="B31" s="4">
        <f t="shared" si="0"/>
        <v>1.3819144380863404</v>
      </c>
      <c r="C31" s="2">
        <v>1.08712E-3</v>
      </c>
      <c r="D31">
        <v>0</v>
      </c>
    </row>
    <row r="32" spans="1:4" x14ac:dyDescent="0.35">
      <c r="A32" s="1">
        <v>36</v>
      </c>
      <c r="B32" s="4">
        <f t="shared" si="0"/>
        <v>1.4013780217213594</v>
      </c>
      <c r="C32" s="2">
        <v>9.983189999999999E-4</v>
      </c>
      <c r="D32">
        <v>0</v>
      </c>
    </row>
    <row r="33" spans="1:4" x14ac:dyDescent="0.35">
      <c r="A33" s="1">
        <v>36.5</v>
      </c>
      <c r="B33" s="4">
        <f t="shared" si="0"/>
        <v>1.4208416053563782</v>
      </c>
      <c r="C33" s="2">
        <v>9.1586800000000002E-4</v>
      </c>
      <c r="D33">
        <v>0</v>
      </c>
    </row>
    <row r="34" spans="1:4" x14ac:dyDescent="0.35">
      <c r="A34" s="1">
        <v>37</v>
      </c>
      <c r="B34" s="4">
        <f t="shared" si="0"/>
        <v>1.4403051889913971</v>
      </c>
      <c r="C34" s="2">
        <v>8.3936000000000004E-4</v>
      </c>
      <c r="D34">
        <v>0</v>
      </c>
    </row>
    <row r="35" spans="1:4" x14ac:dyDescent="0.35">
      <c r="A35" s="1">
        <v>37.5</v>
      </c>
      <c r="B35" s="4">
        <f t="shared" si="0"/>
        <v>1.4597687726264159</v>
      </c>
      <c r="C35" s="2">
        <v>7.6836000000000005E-4</v>
      </c>
      <c r="D35">
        <v>0</v>
      </c>
    </row>
    <row r="36" spans="1:4" x14ac:dyDescent="0.35">
      <c r="A36" s="1">
        <v>38</v>
      </c>
      <c r="B36" s="4">
        <f t="shared" si="0"/>
        <v>1.4792323562614349</v>
      </c>
      <c r="C36" s="2">
        <v>7.0246399999999997E-4</v>
      </c>
      <c r="D36">
        <v>0</v>
      </c>
    </row>
    <row r="37" spans="1:4" x14ac:dyDescent="0.35">
      <c r="A37" s="1">
        <v>38.5</v>
      </c>
      <c r="B37" s="4">
        <f t="shared" si="0"/>
        <v>1.4986959398964537</v>
      </c>
      <c r="C37" s="2">
        <v>6.4135799999999997E-4</v>
      </c>
      <c r="D37">
        <v>0</v>
      </c>
    </row>
    <row r="38" spans="1:4" x14ac:dyDescent="0.35">
      <c r="A38" s="1">
        <v>39</v>
      </c>
      <c r="B38" s="4">
        <f t="shared" si="0"/>
        <v>1.5181595235314727</v>
      </c>
      <c r="C38" s="2">
        <v>5.8453800000000001E-4</v>
      </c>
      <c r="D38">
        <v>0</v>
      </c>
    </row>
    <row r="39" spans="1:4" x14ac:dyDescent="0.35">
      <c r="A39" s="1">
        <v>39.5</v>
      </c>
      <c r="B39" s="4">
        <f t="shared" si="0"/>
        <v>1.5376231071664914</v>
      </c>
      <c r="C39" s="2">
        <v>5.3189999999999997E-4</v>
      </c>
      <c r="D39">
        <v>0</v>
      </c>
    </row>
    <row r="40" spans="1:4" x14ac:dyDescent="0.35">
      <c r="A40" s="1">
        <v>40</v>
      </c>
      <c r="B40" s="4">
        <f t="shared" si="0"/>
        <v>1.5570866908015104</v>
      </c>
      <c r="C40" s="2">
        <v>4.8294000000000001E-4</v>
      </c>
      <c r="D40">
        <v>0</v>
      </c>
    </row>
    <row r="41" spans="1:4" x14ac:dyDescent="0.35">
      <c r="A41" s="1">
        <v>40.5</v>
      </c>
      <c r="B41" s="4">
        <f t="shared" si="0"/>
        <v>1.5765502744365292</v>
      </c>
      <c r="C41" s="2">
        <v>4.3755299999999998E-4</v>
      </c>
      <c r="D41">
        <v>0</v>
      </c>
    </row>
    <row r="42" spans="1:4" x14ac:dyDescent="0.35">
      <c r="A42" s="1">
        <v>41</v>
      </c>
      <c r="B42" s="4">
        <f t="shared" si="0"/>
        <v>1.5960138580715482</v>
      </c>
      <c r="C42" s="2">
        <v>3.9543400000000001E-4</v>
      </c>
      <c r="D42">
        <v>0</v>
      </c>
    </row>
    <row r="43" spans="1:4" x14ac:dyDescent="0.35">
      <c r="A43" s="1">
        <v>42</v>
      </c>
      <c r="B43" s="4">
        <f t="shared" si="0"/>
        <v>1.6349410253415859</v>
      </c>
      <c r="C43" s="2">
        <v>3.1996500000000002E-4</v>
      </c>
      <c r="D43">
        <v>0</v>
      </c>
    </row>
    <row r="44" spans="1:4" x14ac:dyDescent="0.35">
      <c r="A44" s="1">
        <v>43</v>
      </c>
      <c r="B44" s="4">
        <f t="shared" si="0"/>
        <v>1.6738681926116237</v>
      </c>
      <c r="C44" s="2">
        <v>2.55178E-4</v>
      </c>
      <c r="D44">
        <v>0</v>
      </c>
    </row>
    <row r="45" spans="1:4" x14ac:dyDescent="0.35">
      <c r="A45" s="1">
        <v>44</v>
      </c>
      <c r="B45" s="4">
        <f t="shared" si="0"/>
        <v>1.7127953598816614</v>
      </c>
      <c r="C45" s="2">
        <v>1.9961299999999999E-4</v>
      </c>
      <c r="D45">
        <v>0</v>
      </c>
    </row>
    <row r="46" spans="1:4" x14ac:dyDescent="0.35">
      <c r="A46" s="1">
        <v>45</v>
      </c>
      <c r="B46" s="4">
        <f t="shared" si="0"/>
        <v>1.7517225271516992</v>
      </c>
      <c r="C46" s="2">
        <v>1.5221399999999999E-4</v>
      </c>
      <c r="D46">
        <v>0</v>
      </c>
    </row>
    <row r="47" spans="1:4" x14ac:dyDescent="0.35">
      <c r="A47" s="1">
        <v>46</v>
      </c>
      <c r="B47" s="4">
        <f t="shared" si="0"/>
        <v>1.7906496944217369</v>
      </c>
      <c r="C47" s="2">
        <v>1.11823E-4</v>
      </c>
      <c r="D47">
        <v>0</v>
      </c>
    </row>
    <row r="48" spans="1:4" x14ac:dyDescent="0.35">
      <c r="A48" s="1">
        <v>47</v>
      </c>
      <c r="B48" s="4">
        <f t="shared" si="0"/>
        <v>1.8295768616917747</v>
      </c>
      <c r="C48" s="2">
        <v>7.7681000000000004E-5</v>
      </c>
      <c r="D48">
        <v>0</v>
      </c>
    </row>
    <row r="49" spans="1:4" x14ac:dyDescent="0.35">
      <c r="A49" s="1">
        <v>48</v>
      </c>
      <c r="B49" s="4">
        <f t="shared" si="0"/>
        <v>1.8685040289618124</v>
      </c>
      <c r="C49" s="2">
        <v>4.8832000000000003E-5</v>
      </c>
      <c r="D49">
        <v>0</v>
      </c>
    </row>
    <row r="50" spans="1:4" x14ac:dyDescent="0.35">
      <c r="A50" s="1">
        <v>49</v>
      </c>
      <c r="B50" s="4">
        <f t="shared" si="0"/>
        <v>1.9074311962318502</v>
      </c>
      <c r="C50" s="2">
        <v>2.4516999999999999E-5</v>
      </c>
      <c r="D50">
        <v>0</v>
      </c>
    </row>
    <row r="51" spans="1:4" x14ac:dyDescent="0.35">
      <c r="A51" s="1">
        <v>50</v>
      </c>
      <c r="B51" s="4">
        <f t="shared" si="0"/>
        <v>1.946358363501888</v>
      </c>
      <c r="C51" s="2">
        <v>3.87995E-6</v>
      </c>
      <c r="D51">
        <v>0</v>
      </c>
    </row>
    <row r="52" spans="1:4" x14ac:dyDescent="0.35">
      <c r="A52" s="1">
        <v>52.5</v>
      </c>
      <c r="B52" s="4">
        <f t="shared" si="0"/>
        <v>2.0436762816769822</v>
      </c>
      <c r="C52" s="2">
        <v>-3.4604999999999998E-5</v>
      </c>
      <c r="D52">
        <v>0</v>
      </c>
    </row>
    <row r="53" spans="1:4" x14ac:dyDescent="0.35">
      <c r="A53" s="1">
        <v>55</v>
      </c>
      <c r="B53" s="4">
        <f t="shared" si="0"/>
        <v>2.1409941998520767</v>
      </c>
      <c r="C53" s="2">
        <v>-5.8669999999999999E-5</v>
      </c>
      <c r="D53">
        <v>0</v>
      </c>
    </row>
    <row r="54" spans="1:4" x14ac:dyDescent="0.35">
      <c r="A54" s="1">
        <v>57.5</v>
      </c>
      <c r="B54" s="4">
        <f t="shared" si="0"/>
        <v>2.2383121180271712</v>
      </c>
      <c r="C54" s="2">
        <v>-7.1941999999999997E-5</v>
      </c>
      <c r="D54">
        <v>0</v>
      </c>
    </row>
    <row r="55" spans="1:4" x14ac:dyDescent="0.35">
      <c r="A55" s="1">
        <v>60</v>
      </c>
      <c r="B55" s="4">
        <f t="shared" si="0"/>
        <v>2.3356300362022657</v>
      </c>
      <c r="C55" s="2">
        <v>-7.7647999999999999E-5</v>
      </c>
      <c r="D55">
        <v>0</v>
      </c>
    </row>
    <row r="56" spans="1:4" x14ac:dyDescent="0.35">
      <c r="A56" s="1">
        <v>62.5</v>
      </c>
      <c r="B56" s="4">
        <f t="shared" si="0"/>
        <v>2.4329479543773598</v>
      </c>
      <c r="C56" s="2">
        <v>-7.8682000000000003E-5</v>
      </c>
      <c r="D56">
        <v>0</v>
      </c>
    </row>
    <row r="57" spans="1:4" x14ac:dyDescent="0.35">
      <c r="A57" s="1">
        <v>65</v>
      </c>
      <c r="B57" s="4">
        <f t="shared" si="0"/>
        <v>2.5302658725524543</v>
      </c>
      <c r="C57" s="2">
        <v>-7.7101000000000006E-5</v>
      </c>
      <c r="D57">
        <v>0</v>
      </c>
    </row>
    <row r="58" spans="1:4" x14ac:dyDescent="0.35">
      <c r="A58" s="1">
        <v>67.5</v>
      </c>
      <c r="B58" s="4">
        <f t="shared" si="0"/>
        <v>2.6275837907275488</v>
      </c>
      <c r="C58" s="2">
        <v>-7.3629999999999998E-5</v>
      </c>
      <c r="D58">
        <v>0</v>
      </c>
    </row>
    <row r="59" spans="1:4" x14ac:dyDescent="0.35">
      <c r="A59" s="1">
        <v>70</v>
      </c>
      <c r="B59" s="4">
        <f t="shared" si="0"/>
        <v>2.7249017089026433</v>
      </c>
      <c r="C59" s="2">
        <v>-6.8992000000000006E-5</v>
      </c>
      <c r="D59">
        <v>0</v>
      </c>
    </row>
    <row r="60" spans="1:4" x14ac:dyDescent="0.35">
      <c r="A60" s="1">
        <v>72.5</v>
      </c>
      <c r="B60" s="4">
        <f t="shared" si="0"/>
        <v>2.8222196270777373</v>
      </c>
      <c r="C60" s="2">
        <v>-6.3492999999999997E-5</v>
      </c>
      <c r="D60">
        <v>0</v>
      </c>
    </row>
    <row r="61" spans="1:4" x14ac:dyDescent="0.35">
      <c r="A61" s="1">
        <v>75</v>
      </c>
      <c r="B61" s="4">
        <f t="shared" si="0"/>
        <v>2.9195375452528318</v>
      </c>
      <c r="C61" s="2">
        <v>-5.7658000000000003E-5</v>
      </c>
      <c r="D61">
        <v>0</v>
      </c>
    </row>
    <row r="62" spans="1:4" x14ac:dyDescent="0.35">
      <c r="A62" s="1">
        <v>77.5</v>
      </c>
      <c r="B62" s="4">
        <f t="shared" si="0"/>
        <v>3.0168554634279263</v>
      </c>
      <c r="C62" s="2">
        <v>-5.1894999999999997E-5</v>
      </c>
      <c r="D62">
        <v>0</v>
      </c>
    </row>
    <row r="63" spans="1:4" x14ac:dyDescent="0.35">
      <c r="A63" s="1">
        <v>80</v>
      </c>
      <c r="B63" s="4">
        <f t="shared" si="0"/>
        <v>3.1141733816030208</v>
      </c>
      <c r="C63" s="2">
        <v>-4.6508000000000003E-5</v>
      </c>
      <c r="D63">
        <v>0</v>
      </c>
    </row>
    <row r="64" spans="1:4" x14ac:dyDescent="0.35">
      <c r="A64" s="1">
        <v>82.5</v>
      </c>
      <c r="B64" s="4">
        <f t="shared" si="0"/>
        <v>3.2114912997781153</v>
      </c>
      <c r="C64" s="2">
        <v>-4.1390000000000002E-5</v>
      </c>
      <c r="D64">
        <v>0</v>
      </c>
    </row>
    <row r="65" spans="1:4" x14ac:dyDescent="0.35">
      <c r="A65" s="1">
        <v>85</v>
      </c>
      <c r="B65" s="4">
        <f t="shared" si="0"/>
        <v>3.3088092179532094</v>
      </c>
      <c r="C65" s="2">
        <v>-3.6575999999999997E-5</v>
      </c>
      <c r="D65">
        <v>0</v>
      </c>
    </row>
    <row r="66" spans="1:4" x14ac:dyDescent="0.35">
      <c r="A66" s="1">
        <v>87.5</v>
      </c>
      <c r="B66" s="4">
        <f t="shared" si="0"/>
        <v>3.4061271361283039</v>
      </c>
      <c r="C66" s="2">
        <v>-3.2184000000000002E-5</v>
      </c>
      <c r="D66">
        <v>0</v>
      </c>
    </row>
    <row r="67" spans="1:4" x14ac:dyDescent="0.35">
      <c r="A67" s="1">
        <v>90</v>
      </c>
      <c r="B67" s="4">
        <f t="shared" si="0"/>
        <v>3.5034450543033984</v>
      </c>
      <c r="C67" s="2">
        <v>-2.8133999999999999E-5</v>
      </c>
      <c r="D67">
        <v>0</v>
      </c>
    </row>
    <row r="68" spans="1:4" x14ac:dyDescent="0.35">
      <c r="A68" s="1">
        <v>92.5</v>
      </c>
      <c r="B68" s="4">
        <f t="shared" ref="B68:B71" si="1">A68/25.689</f>
        <v>3.6007629724784929</v>
      </c>
      <c r="C68" s="2">
        <v>-2.4445999999999999E-5</v>
      </c>
      <c r="D68">
        <v>0</v>
      </c>
    </row>
    <row r="69" spans="1:4" x14ac:dyDescent="0.35">
      <c r="A69" s="1">
        <v>95</v>
      </c>
      <c r="B69" s="4">
        <f t="shared" si="1"/>
        <v>3.6980808906535869</v>
      </c>
      <c r="C69" s="2">
        <v>-2.1140000000000001E-5</v>
      </c>
      <c r="D69">
        <v>0</v>
      </c>
    </row>
    <row r="70" spans="1:4" x14ac:dyDescent="0.35">
      <c r="A70" s="1">
        <v>97.5</v>
      </c>
      <c r="B70" s="4">
        <f t="shared" si="1"/>
        <v>3.7953988088286814</v>
      </c>
      <c r="C70" s="2">
        <v>-1.8136000000000001E-5</v>
      </c>
      <c r="D70">
        <v>0</v>
      </c>
    </row>
    <row r="71" spans="1:4" x14ac:dyDescent="0.35">
      <c r="A71" s="1">
        <v>100</v>
      </c>
      <c r="B71" s="4">
        <f t="shared" si="1"/>
        <v>3.8927167270037759</v>
      </c>
      <c r="C71" s="2">
        <v>-1.5461999999999999E-5</v>
      </c>
      <c r="D7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1414-B721-467A-BBC8-B7A471A29B39}">
  <dimension ref="A1:D71"/>
  <sheetViews>
    <sheetView workbookViewId="0">
      <selection activeCell="C2" sqref="C2"/>
    </sheetView>
  </sheetViews>
  <sheetFormatPr defaultRowHeight="14.5" x14ac:dyDescent="0.35"/>
  <cols>
    <col min="1" max="1" width="9.81640625" bestFit="1" customWidth="1"/>
    <col min="2" max="2" width="10.26953125" bestFit="1" customWidth="1"/>
  </cols>
  <sheetData>
    <row r="1" spans="1:4" x14ac:dyDescent="0.35">
      <c r="A1" s="1" t="s">
        <v>0</v>
      </c>
      <c r="B1" s="4" t="s">
        <v>1</v>
      </c>
      <c r="C1" s="2" t="s">
        <v>8</v>
      </c>
      <c r="D1" s="3" t="s">
        <v>9</v>
      </c>
    </row>
    <row r="2" spans="1:4" x14ac:dyDescent="0.35">
      <c r="A2">
        <f>GC!A2</f>
        <v>0</v>
      </c>
      <c r="B2">
        <f>GC!B2</f>
        <v>0</v>
      </c>
      <c r="C2">
        <f xml:space="preserve"> (GC!C2*GC!C2)+(8/9)*(B2/(4*1.876*1.876))*(B2/(4*1.876*1.876))*(GQ!C2*GQ!C2)+(2/3)*(B2/(4*1.876*1.876))*(GM!C2*GM!C2)</f>
        <v>1</v>
      </c>
      <c r="D2">
        <v>0</v>
      </c>
    </row>
    <row r="3" spans="1:4" x14ac:dyDescent="0.35">
      <c r="A3">
        <f>GC!A3</f>
        <v>0.01</v>
      </c>
      <c r="B3">
        <f>GC!B3</f>
        <v>3.8927167270037761E-4</v>
      </c>
      <c r="C3">
        <f xml:space="preserve"> (GC!C3*GC!C3)+(8/9)*(B3/(4*1.876*1.876))*(B3/(4*1.876*1.876))*(GQ!C3*GQ!C3)+(2/3)*(B3/(4*1.876*1.876))*(GM!C3*GM!C3)</f>
        <v>0.98472320826311788</v>
      </c>
      <c r="D3">
        <v>0</v>
      </c>
    </row>
    <row r="4" spans="1:4" x14ac:dyDescent="0.35">
      <c r="A4">
        <f>GC!A4</f>
        <v>0.1</v>
      </c>
      <c r="B4">
        <f>GC!B4</f>
        <v>3.8927167270037762E-3</v>
      </c>
      <c r="C4">
        <f xml:space="preserve"> (GC!C4*GC!C4)+(8/9)*(B4/(4*1.876*1.876))*(B4/(4*1.876*1.876))*(GQ!C4*GQ!C4)+(2/3)*(B4/(4*1.876*1.876))*(GM!C4*GM!C4)</f>
        <v>0.86196033321556098</v>
      </c>
      <c r="D4">
        <v>0</v>
      </c>
    </row>
    <row r="5" spans="1:4" x14ac:dyDescent="0.35">
      <c r="A5">
        <f>GC!A5</f>
        <v>0.5</v>
      </c>
      <c r="B5">
        <f>GC!B5</f>
        <v>1.9463583635018881E-2</v>
      </c>
      <c r="C5">
        <f xml:space="preserve"> (GC!C5*GC!C5)+(8/9)*(B5/(4*1.876*1.876))*(B5/(4*1.876*1.876))*(GQ!C5*GQ!C5)+(2/3)*(B5/(4*1.876*1.876))*(GM!C5*GM!C5)</f>
        <v>0.51485410133389886</v>
      </c>
      <c r="D5">
        <v>0</v>
      </c>
    </row>
    <row r="6" spans="1:4" x14ac:dyDescent="0.35">
      <c r="A6">
        <f>GC!A6</f>
        <v>1</v>
      </c>
      <c r="B6">
        <f>GC!B6</f>
        <v>3.8927167270037762E-2</v>
      </c>
      <c r="C6">
        <f xml:space="preserve"> (GC!C6*GC!C6)+(8/9)*(B6/(4*1.876*1.876))*(B6/(4*1.876*1.876))*(GQ!C6*GQ!C6)+(2/3)*(B6/(4*1.876*1.876))*(GM!C6*GM!C6)</f>
        <v>0.30147456951858154</v>
      </c>
      <c r="D6">
        <v>0</v>
      </c>
    </row>
    <row r="7" spans="1:4" x14ac:dyDescent="0.35">
      <c r="A7">
        <f>GC!A7</f>
        <v>1.5</v>
      </c>
      <c r="B7">
        <f>GC!B7</f>
        <v>5.8390750905056639E-2</v>
      </c>
      <c r="C7">
        <f xml:space="preserve"> (GC!C7*GC!C7)+(8/9)*(B7/(4*1.876*1.876))*(B7/(4*1.876*1.876))*(GQ!C7*GQ!C7)+(2/3)*(B7/(4*1.876*1.876))*(GM!C7*GM!C7)</f>
        <v>0.18913672170898049</v>
      </c>
      <c r="D7">
        <v>0</v>
      </c>
    </row>
    <row r="8" spans="1:4" x14ac:dyDescent="0.35">
      <c r="A8">
        <f>GC!A8</f>
        <v>2</v>
      </c>
      <c r="B8">
        <f>GC!B8</f>
        <v>7.7854334540075523E-2</v>
      </c>
      <c r="C8">
        <f xml:space="preserve"> (GC!C8*GC!C8)+(8/9)*(B8/(4*1.876*1.876))*(B8/(4*1.876*1.876))*(GQ!C8*GQ!C8)+(2/3)*(B8/(4*1.876*1.876))*(GM!C8*GM!C8)</f>
        <v>0.12482476665783999</v>
      </c>
      <c r="D8">
        <v>0</v>
      </c>
    </row>
    <row r="9" spans="1:4" x14ac:dyDescent="0.35">
      <c r="A9">
        <f>GC!A9</f>
        <v>3</v>
      </c>
      <c r="B9">
        <f>GC!B9</f>
        <v>0.11678150181011328</v>
      </c>
      <c r="C9">
        <f xml:space="preserve"> (GC!C9*GC!C9)+(8/9)*(B9/(4*1.876*1.876))*(B9/(4*1.876*1.876))*(GQ!C9*GQ!C9)+(2/3)*(B9/(4*1.876*1.876))*(GM!C9*GM!C9)</f>
        <v>5.9770307443570453E-2</v>
      </c>
      <c r="D9">
        <v>0</v>
      </c>
    </row>
    <row r="10" spans="1:4" x14ac:dyDescent="0.35">
      <c r="A10">
        <f>GC!A10</f>
        <v>4</v>
      </c>
      <c r="B10">
        <f>GC!B10</f>
        <v>0.15570866908015105</v>
      </c>
      <c r="C10">
        <f xml:space="preserve"> (GC!C10*GC!C10)+(8/9)*(B10/(4*1.876*1.876))*(B10/(4*1.876*1.876))*(GQ!C10*GQ!C10)+(2/3)*(B10/(4*1.876*1.876))*(GM!C10*GM!C10)</f>
        <v>3.1343217781071908E-2</v>
      </c>
      <c r="D10">
        <v>0</v>
      </c>
    </row>
    <row r="11" spans="1:4" x14ac:dyDescent="0.35">
      <c r="A11">
        <f>GC!A11</f>
        <v>5</v>
      </c>
      <c r="B11">
        <f>GC!B11</f>
        <v>0.1946358363501888</v>
      </c>
      <c r="C11">
        <f xml:space="preserve"> (GC!C11*GC!C11)+(8/9)*(B11/(4*1.876*1.876))*(B11/(4*1.876*1.876))*(GQ!C11*GQ!C11)+(2/3)*(B11/(4*1.876*1.876))*(GM!C11*GM!C11)</f>
        <v>1.7546695241151083E-2</v>
      </c>
      <c r="D11">
        <v>0</v>
      </c>
    </row>
    <row r="12" spans="1:4" x14ac:dyDescent="0.35">
      <c r="A12">
        <f>GC!A12</f>
        <v>7.5</v>
      </c>
      <c r="B12">
        <f>GC!B12</f>
        <v>0.29195375452528322</v>
      </c>
      <c r="C12">
        <f xml:space="preserve"> (GC!C12*GC!C12)+(8/9)*(B12/(4*1.876*1.876))*(B12/(4*1.876*1.876))*(GQ!C12*GQ!C12)+(2/3)*(B12/(4*1.876*1.876))*(GM!C12*GM!C12)</f>
        <v>5.0609185975404748E-3</v>
      </c>
      <c r="D12">
        <v>0</v>
      </c>
    </row>
    <row r="13" spans="1:4" x14ac:dyDescent="0.35">
      <c r="A13">
        <f>GC!A13</f>
        <v>10</v>
      </c>
      <c r="B13">
        <f>GC!B13</f>
        <v>0.3892716727003776</v>
      </c>
      <c r="C13">
        <f xml:space="preserve"> (GC!C13*GC!C13)+(8/9)*(B13/(4*1.876*1.876))*(B13/(4*1.876*1.876))*(GQ!C13*GQ!C13)+(2/3)*(B13/(4*1.876*1.876))*(GM!C13*GM!C13)</f>
        <v>1.8410505359297031E-3</v>
      </c>
      <c r="D13">
        <v>0</v>
      </c>
    </row>
    <row r="14" spans="1:4" x14ac:dyDescent="0.35">
      <c r="A14">
        <f>GC!A14</f>
        <v>12.5</v>
      </c>
      <c r="B14">
        <f>GC!B14</f>
        <v>0.48658959087547199</v>
      </c>
      <c r="C14">
        <f xml:space="preserve"> (GC!C14*GC!C14)+(8/9)*(B14/(4*1.876*1.876))*(B14/(4*1.876*1.876))*(GQ!C14*GQ!C14)+(2/3)*(B14/(4*1.876*1.876))*(GM!C14*GM!C14)</f>
        <v>8.0739655735011066E-4</v>
      </c>
      <c r="D14">
        <v>0</v>
      </c>
    </row>
    <row r="15" spans="1:4" x14ac:dyDescent="0.35">
      <c r="A15">
        <f>GC!A15</f>
        <v>15</v>
      </c>
      <c r="B15">
        <f>GC!B15</f>
        <v>0.58390750905056643</v>
      </c>
      <c r="C15">
        <f xml:space="preserve"> (GC!C15*GC!C15)+(8/9)*(B15/(4*1.876*1.876))*(B15/(4*1.876*1.876))*(GQ!C15*GQ!C15)+(2/3)*(B15/(4*1.876*1.876))*(GM!C15*GM!C15)</f>
        <v>4.0989958279808201E-4</v>
      </c>
      <c r="D15">
        <v>0</v>
      </c>
    </row>
    <row r="16" spans="1:4" x14ac:dyDescent="0.35">
      <c r="A16">
        <f>GC!A16</f>
        <v>17.5</v>
      </c>
      <c r="B16">
        <f>GC!B16</f>
        <v>0.68122542722566082</v>
      </c>
      <c r="C16">
        <f xml:space="preserve"> (GC!C16*GC!C16)+(8/9)*(B16/(4*1.876*1.876))*(B16/(4*1.876*1.876))*(GQ!C16*GQ!C16)+(2/3)*(B16/(4*1.876*1.876))*(GM!C16*GM!C16)</f>
        <v>2.3306065748340888E-4</v>
      </c>
      <c r="D16">
        <v>0</v>
      </c>
    </row>
    <row r="17" spans="1:4" x14ac:dyDescent="0.35">
      <c r="A17">
        <f>GC!A17</f>
        <v>20</v>
      </c>
      <c r="B17">
        <f>GC!B17</f>
        <v>0.7785433454007552</v>
      </c>
      <c r="C17">
        <f xml:space="preserve"> (GC!C17*GC!C17)+(8/9)*(B17/(4*1.876*1.876))*(B17/(4*1.876*1.876))*(GQ!C17*GQ!C17)+(2/3)*(B17/(4*1.876*1.876))*(GM!C17*GM!C17)</f>
        <v>1.4350105947198827E-4</v>
      </c>
      <c r="D17">
        <v>0</v>
      </c>
    </row>
    <row r="18" spans="1:4" x14ac:dyDescent="0.35">
      <c r="A18">
        <f>GC!A18</f>
        <v>22.5</v>
      </c>
      <c r="B18">
        <f>GC!B18</f>
        <v>0.87586126357584959</v>
      </c>
      <c r="C18">
        <f xml:space="preserve"> (GC!C18*GC!C18)+(8/9)*(B18/(4*1.876*1.876))*(B18/(4*1.876*1.876))*(GQ!C18*GQ!C18)+(2/3)*(B18/(4*1.876*1.876))*(GM!C18*GM!C18)</f>
        <v>9.3312976483915717E-5</v>
      </c>
      <c r="D18">
        <v>0</v>
      </c>
    </row>
    <row r="19" spans="1:4" x14ac:dyDescent="0.35">
      <c r="A19">
        <f>GC!A19</f>
        <v>25</v>
      </c>
      <c r="B19">
        <f>GC!B19</f>
        <v>0.97317918175094398</v>
      </c>
      <c r="C19">
        <f xml:space="preserve"> (GC!C19*GC!C19)+(8/9)*(B19/(4*1.876*1.876))*(B19/(4*1.876*1.876))*(GQ!C19*GQ!C19)+(2/3)*(B19/(4*1.876*1.876))*(GM!C19*GM!C19)</f>
        <v>6.302616193439538E-5</v>
      </c>
      <c r="D19">
        <v>0</v>
      </c>
    </row>
    <row r="20" spans="1:4" x14ac:dyDescent="0.35">
      <c r="A20">
        <f>GC!A20</f>
        <v>27.5</v>
      </c>
      <c r="B20">
        <f>GC!B20</f>
        <v>1.0704970999260384</v>
      </c>
      <c r="C20">
        <f xml:space="preserve"> (GC!C20*GC!C20)+(8/9)*(B20/(4*1.876*1.876))*(B20/(4*1.876*1.876))*(GQ!C20*GQ!C20)+(2/3)*(B20/(4*1.876*1.876))*(GM!C20*GM!C20)</f>
        <v>4.3753701828181352E-5</v>
      </c>
      <c r="D20">
        <v>0</v>
      </c>
    </row>
    <row r="21" spans="1:4" x14ac:dyDescent="0.35">
      <c r="A21">
        <f>GC!A21</f>
        <v>29</v>
      </c>
      <c r="B21">
        <f>GC!B21</f>
        <v>1.1288878508310951</v>
      </c>
      <c r="C21">
        <f xml:space="preserve"> (GC!C21*GC!C21)+(8/9)*(B21/(4*1.876*1.876))*(B21/(4*1.876*1.876))*(GQ!C21*GQ!C21)+(2/3)*(B21/(4*1.876*1.876))*(GM!C21*GM!C21)</f>
        <v>3.5514985096408809E-5</v>
      </c>
      <c r="D21">
        <v>0</v>
      </c>
    </row>
    <row r="22" spans="1:4" x14ac:dyDescent="0.35">
      <c r="A22">
        <f>GC!A22</f>
        <v>30</v>
      </c>
      <c r="B22">
        <f>GC!B22</f>
        <v>1.1678150181011329</v>
      </c>
      <c r="C22">
        <f xml:space="preserve"> (GC!C22*GC!C22)+(8/9)*(B22/(4*1.876*1.876))*(B22/(4*1.876*1.876))*(GQ!C22*GQ!C22)+(2/3)*(B22/(4*1.876*1.876))*(GM!C22*GM!C22)</f>
        <v>3.1009736095054607E-5</v>
      </c>
      <c r="D22">
        <v>0</v>
      </c>
    </row>
    <row r="23" spans="1:4" x14ac:dyDescent="0.35">
      <c r="A23">
        <f>GC!A23</f>
        <v>31</v>
      </c>
      <c r="B23">
        <f>GC!B23</f>
        <v>1.2067421853711706</v>
      </c>
      <c r="C23">
        <f xml:space="preserve"> (GC!C23*GC!C23)+(8/9)*(B23/(4*1.876*1.876))*(B23/(4*1.876*1.876))*(GQ!C23*GQ!C23)+(2/3)*(B23/(4*1.876*1.876))*(GM!C23*GM!C23)</f>
        <v>2.7154535638951594E-5</v>
      </c>
      <c r="D23">
        <v>0</v>
      </c>
    </row>
    <row r="24" spans="1:4" x14ac:dyDescent="0.35">
      <c r="A24">
        <f>GC!A24</f>
        <v>32</v>
      </c>
      <c r="B24">
        <f>GC!B24</f>
        <v>1.2456693526412084</v>
      </c>
      <c r="C24">
        <f xml:space="preserve"> (GC!C24*GC!C24)+(8/9)*(B24/(4*1.876*1.876))*(B24/(4*1.876*1.876))*(GQ!C24*GQ!C24)+(2/3)*(B24/(4*1.876*1.876))*(GM!C24*GM!C24)</f>
        <v>2.3832895426101177E-5</v>
      </c>
      <c r="D24">
        <v>0</v>
      </c>
    </row>
    <row r="25" spans="1:4" x14ac:dyDescent="0.35">
      <c r="A25">
        <f>GC!A25</f>
        <v>32.5</v>
      </c>
      <c r="B25">
        <f>GC!B25</f>
        <v>1.2651329362762271</v>
      </c>
      <c r="C25">
        <f xml:space="preserve"> (GC!C25*GC!C25)+(8/9)*(B25/(4*1.876*1.876))*(B25/(4*1.876*1.876))*(GQ!C25*GQ!C25)+(2/3)*(B25/(4*1.876*1.876))*(GM!C25*GM!C25)</f>
        <v>2.2347217481926051E-5</v>
      </c>
      <c r="D25">
        <v>0</v>
      </c>
    </row>
    <row r="26" spans="1:4" x14ac:dyDescent="0.35">
      <c r="A26">
        <f>GC!A26</f>
        <v>33</v>
      </c>
      <c r="B26">
        <f>GC!B26</f>
        <v>1.2845965199112461</v>
      </c>
      <c r="C26">
        <f xml:space="preserve"> (GC!C26*GC!C26)+(8/9)*(B26/(4*1.876*1.876))*(B26/(4*1.876*1.876))*(GQ!C26*GQ!C26)+(2/3)*(B26/(4*1.876*1.876))*(GM!C26*GM!C26)</f>
        <v>2.0962550007350231E-5</v>
      </c>
      <c r="D26">
        <v>0</v>
      </c>
    </row>
    <row r="27" spans="1:4" x14ac:dyDescent="0.35">
      <c r="A27">
        <f>GC!A27</f>
        <v>33.5</v>
      </c>
      <c r="B27">
        <f>GC!B27</f>
        <v>1.3040601035462649</v>
      </c>
      <c r="C27">
        <f xml:space="preserve"> (GC!C27*GC!C27)+(8/9)*(B27/(4*1.876*1.876))*(B27/(4*1.876*1.876))*(GQ!C27*GQ!C27)+(2/3)*(B27/(4*1.876*1.876))*(GM!C27*GM!C27)</f>
        <v>1.9683344980731442E-5</v>
      </c>
      <c r="D27">
        <v>0</v>
      </c>
    </row>
    <row r="28" spans="1:4" x14ac:dyDescent="0.35">
      <c r="A28">
        <f>GC!A28</f>
        <v>34</v>
      </c>
      <c r="B28">
        <f>GC!B28</f>
        <v>1.3235236871812839</v>
      </c>
      <c r="C28">
        <f xml:space="preserve"> (GC!C28*GC!C28)+(8/9)*(B28/(4*1.876*1.876))*(B28/(4*1.876*1.876))*(GQ!C28*GQ!C28)+(2/3)*(B28/(4*1.876*1.876))*(GM!C28*GM!C28)</f>
        <v>1.8483687078125059E-5</v>
      </c>
      <c r="D28">
        <v>0</v>
      </c>
    </row>
    <row r="29" spans="1:4" x14ac:dyDescent="0.35">
      <c r="A29">
        <f>GC!A29</f>
        <v>34.5</v>
      </c>
      <c r="B29">
        <f>GC!B29</f>
        <v>1.3429872708163026</v>
      </c>
      <c r="C29">
        <f xml:space="preserve"> (GC!C29*GC!C29)+(8/9)*(B29/(4*1.876*1.876))*(B29/(4*1.876*1.876))*(GQ!C29*GQ!C29)+(2/3)*(B29/(4*1.876*1.876))*(GM!C29*GM!C29)</f>
        <v>1.7375598260460291E-5</v>
      </c>
      <c r="D29">
        <v>0</v>
      </c>
    </row>
    <row r="30" spans="1:4" x14ac:dyDescent="0.35">
      <c r="A30">
        <f>GC!A30</f>
        <v>35</v>
      </c>
      <c r="B30">
        <f>GC!B30</f>
        <v>1.3624508544513216</v>
      </c>
      <c r="C30">
        <f xml:space="preserve"> (GC!C30*GC!C30)+(8/9)*(B30/(4*1.876*1.876))*(B30/(4*1.876*1.876))*(GQ!C30*GQ!C30)+(2/3)*(B30/(4*1.876*1.876))*(GM!C30*GM!C30)</f>
        <v>1.6337846058895729E-5</v>
      </c>
      <c r="D30">
        <v>0</v>
      </c>
    </row>
    <row r="31" spans="1:4" x14ac:dyDescent="0.35">
      <c r="A31">
        <f>GC!A31</f>
        <v>35.5</v>
      </c>
      <c r="B31">
        <f>GC!B31</f>
        <v>1.3819144380863404</v>
      </c>
      <c r="C31">
        <f xml:space="preserve"> (GC!C31*GC!C31)+(8/9)*(B31/(4*1.876*1.876))*(B31/(4*1.876*1.876))*(GQ!C31*GQ!C31)+(2/3)*(B31/(4*1.876*1.876))*(GM!C31*GM!C31)</f>
        <v>1.5368457218844219E-5</v>
      </c>
      <c r="D31">
        <v>0</v>
      </c>
    </row>
    <row r="32" spans="1:4" x14ac:dyDescent="0.35">
      <c r="A32">
        <f>GC!A32</f>
        <v>36</v>
      </c>
      <c r="B32">
        <f>GC!B32</f>
        <v>1.4013780217213594</v>
      </c>
      <c r="C32">
        <f xml:space="preserve"> (GC!C32*GC!C32)+(8/9)*(B32/(4*1.876*1.876))*(B32/(4*1.876*1.876))*(GQ!C32*GQ!C32)+(2/3)*(B32/(4*1.876*1.876))*(GM!C32*GM!C32)</f>
        <v>1.4470596694139759E-5</v>
      </c>
      <c r="D32">
        <v>0</v>
      </c>
    </row>
    <row r="33" spans="1:4" x14ac:dyDescent="0.35">
      <c r="A33">
        <f>GC!A33</f>
        <v>36.5</v>
      </c>
      <c r="B33">
        <f>GC!B33</f>
        <v>1.4208416053563782</v>
      </c>
      <c r="C33">
        <f xml:space="preserve"> (GC!C33*GC!C33)+(8/9)*(B33/(4*1.876*1.876))*(B33/(4*1.876*1.876))*(GQ!C33*GQ!C33)+(2/3)*(B33/(4*1.876*1.876))*(GM!C33*GM!C33)</f>
        <v>1.3623257904582257E-5</v>
      </c>
      <c r="D33">
        <v>0</v>
      </c>
    </row>
    <row r="34" spans="1:4" x14ac:dyDescent="0.35">
      <c r="A34">
        <f>GC!A34</f>
        <v>37</v>
      </c>
      <c r="B34">
        <f>GC!B34</f>
        <v>1.4403051889913971</v>
      </c>
      <c r="C34">
        <f xml:space="preserve"> (GC!C34*GC!C34)+(8/9)*(B34/(4*1.876*1.876))*(B34/(4*1.876*1.876))*(GQ!C34*GQ!C34)+(2/3)*(B34/(4*1.876*1.876))*(GM!C34*GM!C34)</f>
        <v>1.2834968110074197E-5</v>
      </c>
      <c r="D34">
        <v>0</v>
      </c>
    </row>
    <row r="35" spans="1:4" x14ac:dyDescent="0.35">
      <c r="A35">
        <f>GC!A35</f>
        <v>37.5</v>
      </c>
      <c r="B35">
        <f>GC!B35</f>
        <v>1.4597687726264159</v>
      </c>
      <c r="C35">
        <f xml:space="preserve"> (GC!C35*GC!C35)+(8/9)*(B35/(4*1.876*1.876))*(B35/(4*1.876*1.876))*(GQ!C35*GQ!C35)+(2/3)*(B35/(4*1.876*1.876))*(GM!C35*GM!C35)</f>
        <v>1.2098680928626898E-5</v>
      </c>
      <c r="D35">
        <v>0</v>
      </c>
    </row>
    <row r="36" spans="1:4" x14ac:dyDescent="0.35">
      <c r="A36">
        <f>GC!A36</f>
        <v>38</v>
      </c>
      <c r="B36">
        <f>GC!B36</f>
        <v>1.4792323562614349</v>
      </c>
      <c r="C36">
        <f xml:space="preserve"> (GC!C36*GC!C36)+(8/9)*(B36/(4*1.876*1.876))*(B36/(4*1.876*1.876))*(GQ!C36*GQ!C36)+(2/3)*(B36/(4*1.876*1.876))*(GM!C36*GM!C36)</f>
        <v>1.1407090939941037E-5</v>
      </c>
      <c r="D36">
        <v>0</v>
      </c>
    </row>
    <row r="37" spans="1:4" x14ac:dyDescent="0.35">
      <c r="A37">
        <f>GC!A37</f>
        <v>38.5</v>
      </c>
      <c r="B37">
        <f>GC!B37</f>
        <v>1.4986959398964537</v>
      </c>
      <c r="C37">
        <f xml:space="preserve"> (GC!C37*GC!C37)+(8/9)*(B37/(4*1.876*1.876))*(B37/(4*1.876*1.876))*(GQ!C37*GQ!C37)+(2/3)*(B37/(4*1.876*1.876))*(GM!C37*GM!C37)</f>
        <v>1.0763257269747671E-5</v>
      </c>
      <c r="D37">
        <v>0</v>
      </c>
    </row>
    <row r="38" spans="1:4" x14ac:dyDescent="0.35">
      <c r="A38">
        <f>GC!A38</f>
        <v>39</v>
      </c>
      <c r="B38">
        <f>GC!B38</f>
        <v>1.5181595235314727</v>
      </c>
      <c r="C38">
        <f xml:space="preserve"> (GC!C38*GC!C38)+(8/9)*(B38/(4*1.876*1.876))*(B38/(4*1.876*1.876))*(GQ!C38*GQ!C38)+(2/3)*(B38/(4*1.876*1.876))*(GM!C38*GM!C38)</f>
        <v>1.015942332340508E-5</v>
      </c>
      <c r="D38">
        <v>0</v>
      </c>
    </row>
    <row r="39" spans="1:4" x14ac:dyDescent="0.35">
      <c r="A39">
        <f>GC!A39</f>
        <v>39.5</v>
      </c>
      <c r="B39">
        <f>GC!B39</f>
        <v>1.5376231071664914</v>
      </c>
      <c r="C39">
        <f xml:space="preserve"> (GC!C39*GC!C39)+(8/9)*(B39/(4*1.876*1.876))*(B39/(4*1.876*1.876))*(GQ!C39*GQ!C39)+(2/3)*(B39/(4*1.876*1.876))*(GM!C39*GM!C39)</f>
        <v>9.5898723008586654E-6</v>
      </c>
      <c r="D39">
        <v>0</v>
      </c>
    </row>
    <row r="40" spans="1:4" x14ac:dyDescent="0.35">
      <c r="A40">
        <f>GC!A40</f>
        <v>40</v>
      </c>
      <c r="B40">
        <f>GC!B40</f>
        <v>1.5570866908015104</v>
      </c>
      <c r="C40">
        <f xml:space="preserve"> (GC!C40*GC!C40)+(8/9)*(B40/(4*1.876*1.876))*(B40/(4*1.876*1.876))*(GQ!C40*GQ!C40)+(2/3)*(B40/(4*1.876*1.876))*(GM!C40*GM!C40)</f>
        <v>9.0533295628892936E-6</v>
      </c>
      <c r="D40">
        <v>0</v>
      </c>
    </row>
    <row r="41" spans="1:4" x14ac:dyDescent="0.35">
      <c r="A41">
        <f>GC!A41</f>
        <v>40.5</v>
      </c>
      <c r="B41">
        <f>GC!B41</f>
        <v>1.5765502744365292</v>
      </c>
      <c r="C41">
        <f xml:space="preserve"> (GC!C41*GC!C41)+(8/9)*(B41/(4*1.876*1.876))*(B41/(4*1.876*1.876))*(GQ!C41*GQ!C41)+(2/3)*(B41/(4*1.876*1.876))*(GM!C41*GM!C41)</f>
        <v>8.5581666553629531E-6</v>
      </c>
      <c r="D41">
        <v>0</v>
      </c>
    </row>
    <row r="42" spans="1:4" x14ac:dyDescent="0.35">
      <c r="A42">
        <f>GC!A42</f>
        <v>41</v>
      </c>
      <c r="B42">
        <f>GC!B42</f>
        <v>1.5960138580715482</v>
      </c>
      <c r="C42">
        <f xml:space="preserve"> (GC!C42*GC!C42)+(8/9)*(B42/(4*1.876*1.876))*(B42/(4*1.876*1.876))*(GQ!C42*GQ!C42)+(2/3)*(B42/(4*1.876*1.876))*(GM!C42*GM!C42)</f>
        <v>8.0891894891841889E-6</v>
      </c>
      <c r="D42">
        <v>0</v>
      </c>
    </row>
    <row r="43" spans="1:4" x14ac:dyDescent="0.35">
      <c r="A43">
        <f>GC!A43</f>
        <v>42</v>
      </c>
      <c r="B43">
        <f>GC!B43</f>
        <v>1.6349410253415859</v>
      </c>
      <c r="C43">
        <f xml:space="preserve"> (GC!C43*GC!C43)+(8/9)*(B43/(4*1.876*1.876))*(B43/(4*1.876*1.876))*(GQ!C43*GQ!C43)+(2/3)*(B43/(4*1.876*1.876))*(GM!C43*GM!C43)</f>
        <v>7.2434290691492161E-6</v>
      </c>
      <c r="D43">
        <v>0</v>
      </c>
    </row>
    <row r="44" spans="1:4" x14ac:dyDescent="0.35">
      <c r="A44">
        <f>GC!A44</f>
        <v>43</v>
      </c>
      <c r="B44">
        <f>GC!B44</f>
        <v>1.6738681926116237</v>
      </c>
      <c r="C44">
        <f xml:space="preserve"> (GC!C44*GC!C44)+(8/9)*(B44/(4*1.876*1.876))*(B44/(4*1.876*1.876))*(GQ!C44*GQ!C44)+(2/3)*(B44/(4*1.876*1.876))*(GM!C44*GM!C44)</f>
        <v>6.4933752470692882E-6</v>
      </c>
      <c r="D44">
        <v>0</v>
      </c>
    </row>
    <row r="45" spans="1:4" x14ac:dyDescent="0.35">
      <c r="A45">
        <f>GC!A45</f>
        <v>44</v>
      </c>
      <c r="B45">
        <f>GC!B45</f>
        <v>1.7127953598816614</v>
      </c>
      <c r="C45">
        <f xml:space="preserve"> (GC!C45*GC!C45)+(8/9)*(B45/(4*1.876*1.876))*(B45/(4*1.876*1.876))*(GQ!C45*GQ!C45)+(2/3)*(B45/(4*1.876*1.876))*(GM!C45*GM!C45)</f>
        <v>5.8311445306721879E-6</v>
      </c>
      <c r="D45">
        <v>0</v>
      </c>
    </row>
    <row r="46" spans="1:4" x14ac:dyDescent="0.35">
      <c r="A46">
        <f>GC!A46</f>
        <v>45</v>
      </c>
      <c r="B46">
        <f>GC!B46</f>
        <v>1.7517225271516992</v>
      </c>
      <c r="C46">
        <f xml:space="preserve"> (GC!C46*GC!C46)+(8/9)*(B46/(4*1.876*1.876))*(B46/(4*1.876*1.876))*(GQ!C46*GQ!C46)+(2/3)*(B46/(4*1.876*1.876))*(GM!C46*GM!C46)</f>
        <v>5.241933527722392E-6</v>
      </c>
      <c r="D46">
        <v>0</v>
      </c>
    </row>
    <row r="47" spans="1:4" x14ac:dyDescent="0.35">
      <c r="A47">
        <f>GC!A47</f>
        <v>46</v>
      </c>
      <c r="B47">
        <f>GC!B47</f>
        <v>1.7906496944217369</v>
      </c>
      <c r="C47">
        <f xml:space="preserve"> (GC!C47*GC!C47)+(8/9)*(B47/(4*1.876*1.876))*(B47/(4*1.876*1.876))*(GQ!C47*GQ!C47)+(2/3)*(B47/(4*1.876*1.876))*(GM!C47*GM!C47)</f>
        <v>4.720657032957262E-6</v>
      </c>
      <c r="D47">
        <v>0</v>
      </c>
    </row>
    <row r="48" spans="1:4" x14ac:dyDescent="0.35">
      <c r="A48">
        <f>GC!A48</f>
        <v>47</v>
      </c>
      <c r="B48">
        <f>GC!B48</f>
        <v>1.8295768616917747</v>
      </c>
      <c r="C48">
        <f xml:space="preserve"> (GC!C48*GC!C48)+(8/9)*(B48/(4*1.876*1.876))*(B48/(4*1.876*1.876))*(GQ!C48*GQ!C48)+(2/3)*(B48/(4*1.876*1.876))*(GM!C48*GM!C48)</f>
        <v>4.2565929850546475E-6</v>
      </c>
      <c r="D48">
        <v>0</v>
      </c>
    </row>
    <row r="49" spans="1:4" x14ac:dyDescent="0.35">
      <c r="A49">
        <f>GC!A49</f>
        <v>48</v>
      </c>
      <c r="B49">
        <f>GC!B49</f>
        <v>1.8685040289618124</v>
      </c>
      <c r="C49">
        <f xml:space="preserve"> (GC!C49*GC!C49)+(8/9)*(B49/(4*1.876*1.876))*(B49/(4*1.876*1.876))*(GQ!C49*GQ!C49)+(2/3)*(B49/(4*1.876*1.876))*(GM!C49*GM!C49)</f>
        <v>3.8420475596384893E-6</v>
      </c>
      <c r="D49">
        <v>0</v>
      </c>
    </row>
    <row r="50" spans="1:4" x14ac:dyDescent="0.35">
      <c r="A50">
        <f>GC!A50</f>
        <v>49</v>
      </c>
      <c r="B50">
        <f>GC!B50</f>
        <v>1.9074311962318502</v>
      </c>
      <c r="C50">
        <f xml:space="preserve"> (GC!C50*GC!C50)+(8/9)*(B50/(4*1.876*1.876))*(B50/(4*1.876*1.876))*(GQ!C50*GQ!C50)+(2/3)*(B50/(4*1.876*1.876))*(GM!C50*GM!C50)</f>
        <v>3.4726317036840061E-6</v>
      </c>
      <c r="D50">
        <v>0</v>
      </c>
    </row>
    <row r="51" spans="1:4" x14ac:dyDescent="0.35">
      <c r="A51">
        <f>GC!A51</f>
        <v>50</v>
      </c>
      <c r="B51">
        <f>GC!B51</f>
        <v>1.946358363501888</v>
      </c>
      <c r="C51">
        <f xml:space="preserve"> (GC!C51*GC!C51)+(8/9)*(B51/(4*1.876*1.876))*(B51/(4*1.876*1.876))*(GQ!C51*GQ!C51)+(2/3)*(B51/(4*1.876*1.876))*(GM!C51*GM!C51)</f>
        <v>3.1432697580452242E-6</v>
      </c>
      <c r="D51">
        <v>0</v>
      </c>
    </row>
    <row r="52" spans="1:4" x14ac:dyDescent="0.35">
      <c r="A52">
        <f>GC!A52</f>
        <v>52.5</v>
      </c>
      <c r="B52">
        <f>GC!B52</f>
        <v>2.0436762816769822</v>
      </c>
      <c r="C52">
        <f xml:space="preserve"> (GC!C52*GC!C52)+(8/9)*(B52/(4*1.876*1.876))*(B52/(4*1.876*1.876))*(GQ!C52*GQ!C52)+(2/3)*(B52/(4*1.876*1.876))*(GM!C52*GM!C52)</f>
        <v>2.4686144888825922E-6</v>
      </c>
      <c r="D52">
        <v>0</v>
      </c>
    </row>
    <row r="53" spans="1:4" x14ac:dyDescent="0.35">
      <c r="A53">
        <f>GC!A53</f>
        <v>55</v>
      </c>
      <c r="B53">
        <f>GC!B53</f>
        <v>2.1409941998520767</v>
      </c>
      <c r="C53">
        <f xml:space="preserve"> (GC!C53*GC!C53)+(8/9)*(B53/(4*1.876*1.876))*(B53/(4*1.876*1.876))*(GQ!C53*GQ!C53)+(2/3)*(B53/(4*1.876*1.876))*(GM!C53*GM!C53)</f>
        <v>1.9577442089470207E-6</v>
      </c>
      <c r="D53">
        <v>0</v>
      </c>
    </row>
    <row r="54" spans="1:4" x14ac:dyDescent="0.35">
      <c r="A54">
        <f>GC!A54</f>
        <v>57.5</v>
      </c>
      <c r="B54">
        <f>GC!B54</f>
        <v>2.2383121180271712</v>
      </c>
      <c r="C54">
        <f xml:space="preserve"> (GC!C54*GC!C54)+(8/9)*(B54/(4*1.876*1.876))*(B54/(4*1.876*1.876))*(GQ!C54*GQ!C54)+(2/3)*(B54/(4*1.876*1.876))*(GM!C54*GM!C54)</f>
        <v>1.5644540646376985E-6</v>
      </c>
      <c r="D54">
        <v>0</v>
      </c>
    </row>
    <row r="55" spans="1:4" x14ac:dyDescent="0.35">
      <c r="A55">
        <f>GC!A55</f>
        <v>60</v>
      </c>
      <c r="B55">
        <f>GC!B55</f>
        <v>2.3356300362022657</v>
      </c>
      <c r="C55">
        <f xml:space="preserve"> (GC!C55*GC!C55)+(8/9)*(B55/(4*1.876*1.876))*(B55/(4*1.876*1.876))*(GQ!C55*GQ!C55)+(2/3)*(B55/(4*1.876*1.876))*(GM!C55*GM!C55)</f>
        <v>1.2585200173672205E-6</v>
      </c>
      <c r="D55">
        <v>0</v>
      </c>
    </row>
    <row r="56" spans="1:4" x14ac:dyDescent="0.35">
      <c r="A56">
        <f>GC!A56</f>
        <v>62.5</v>
      </c>
      <c r="B56">
        <f>GC!B56</f>
        <v>2.4329479543773598</v>
      </c>
      <c r="C56">
        <f xml:space="preserve"> (GC!C56*GC!C56)+(8/9)*(B56/(4*1.876*1.876))*(B56/(4*1.876*1.876))*(GQ!C56*GQ!C56)+(2/3)*(B56/(4*1.876*1.876))*(GM!C56*GM!C56)</f>
        <v>1.0199598846925881E-6</v>
      </c>
      <c r="D56">
        <v>0</v>
      </c>
    </row>
    <row r="57" spans="1:4" x14ac:dyDescent="0.35">
      <c r="A57">
        <f>GC!A57</f>
        <v>65</v>
      </c>
      <c r="B57">
        <f>GC!B57</f>
        <v>2.5302658725524543</v>
      </c>
      <c r="C57">
        <f xml:space="preserve"> (GC!C57*GC!C57)+(8/9)*(B57/(4*1.876*1.876))*(B57/(4*1.876*1.876))*(GQ!C57*GQ!C57)+(2/3)*(B57/(4*1.876*1.876))*(GM!C57*GM!C57)</f>
        <v>8.3332067836689314E-7</v>
      </c>
      <c r="D57">
        <v>0</v>
      </c>
    </row>
    <row r="58" spans="1:4" x14ac:dyDescent="0.35">
      <c r="A58">
        <f>GC!A58</f>
        <v>67.5</v>
      </c>
      <c r="B58">
        <f>GC!B58</f>
        <v>2.6275837907275488</v>
      </c>
      <c r="C58">
        <f xml:space="preserve"> (GC!C58*GC!C58)+(8/9)*(B58/(4*1.876*1.876))*(B58/(4*1.876*1.876))*(GQ!C58*GQ!C58)+(2/3)*(B58/(4*1.876*1.876))*(GM!C58*GM!C58)</f>
        <v>6.8655092634642185E-7</v>
      </c>
      <c r="D58">
        <v>0</v>
      </c>
    </row>
    <row r="59" spans="1:4" x14ac:dyDescent="0.35">
      <c r="A59">
        <f>GC!A59</f>
        <v>70</v>
      </c>
      <c r="B59">
        <f>GC!B59</f>
        <v>2.7249017089026433</v>
      </c>
      <c r="C59">
        <f xml:space="preserve"> (GC!C59*GC!C59)+(8/9)*(B59/(4*1.876*1.876))*(B59/(4*1.876*1.876))*(GQ!C59*GQ!C59)+(2/3)*(B59/(4*1.876*1.876))*(GM!C59*GM!C59)</f>
        <v>5.6934108865735174E-7</v>
      </c>
      <c r="D59">
        <v>0</v>
      </c>
    </row>
    <row r="60" spans="1:4" x14ac:dyDescent="0.35">
      <c r="A60">
        <f>GC!A60</f>
        <v>72.5</v>
      </c>
      <c r="B60">
        <f>GC!B60</f>
        <v>2.8222196270777373</v>
      </c>
      <c r="C60">
        <f xml:space="preserve"> (GC!C60*GC!C60)+(8/9)*(B60/(4*1.876*1.876))*(B60/(4*1.876*1.876))*(GQ!C60*GQ!C60)+(2/3)*(B60/(4*1.876*1.876))*(GM!C60*GM!C60)</f>
        <v>4.7480147101147765E-7</v>
      </c>
      <c r="D60">
        <v>0</v>
      </c>
    </row>
    <row r="61" spans="1:4" x14ac:dyDescent="0.35">
      <c r="A61">
        <f>GC!A61</f>
        <v>75</v>
      </c>
      <c r="B61">
        <f>GC!B61</f>
        <v>2.9195375452528318</v>
      </c>
      <c r="C61">
        <f xml:space="preserve"> (GC!C61*GC!C61)+(8/9)*(B61/(4*1.876*1.876))*(B61/(4*1.876*1.876))*(GQ!C61*GQ!C61)+(2/3)*(B61/(4*1.876*1.876))*(GM!C61*GM!C61)</f>
        <v>3.9846481930834598E-7</v>
      </c>
      <c r="D61">
        <v>0</v>
      </c>
    </row>
    <row r="62" spans="1:4" x14ac:dyDescent="0.35">
      <c r="A62">
        <f>GC!A62</f>
        <v>77.5</v>
      </c>
      <c r="B62">
        <f>GC!B62</f>
        <v>3.0168554634279263</v>
      </c>
      <c r="C62">
        <f xml:space="preserve"> (GC!C62*GC!C62)+(8/9)*(B62/(4*1.876*1.876))*(B62/(4*1.876*1.876))*(GQ!C62*GQ!C62)+(2/3)*(B62/(4*1.876*1.876))*(GM!C62*GM!C62)</f>
        <v>3.3640535306608499E-7</v>
      </c>
      <c r="D62">
        <v>0</v>
      </c>
    </row>
    <row r="63" spans="1:4" x14ac:dyDescent="0.35">
      <c r="A63">
        <f>GC!A63</f>
        <v>80</v>
      </c>
      <c r="B63">
        <f>GC!B63</f>
        <v>3.1141733816030208</v>
      </c>
      <c r="C63">
        <f xml:space="preserve"> (GC!C63*GC!C63)+(8/9)*(B63/(4*1.876*1.876))*(B63/(4*1.876*1.876))*(GQ!C63*GQ!C63)+(2/3)*(B63/(4*1.876*1.876))*(GM!C63*GM!C63)</f>
        <v>2.8576739643747973E-7</v>
      </c>
      <c r="D63">
        <v>0</v>
      </c>
    </row>
    <row r="64" spans="1:4" x14ac:dyDescent="0.35">
      <c r="A64">
        <f>GC!A64</f>
        <v>82.5</v>
      </c>
      <c r="B64">
        <f>GC!B64</f>
        <v>3.2114912997781153</v>
      </c>
      <c r="C64">
        <f xml:space="preserve"> (GC!C64*GC!C64)+(8/9)*(B64/(4*1.876*1.876))*(B64/(4*1.876*1.876))*(GQ!C64*GQ!C64)+(2/3)*(B64/(4*1.876*1.876))*(GM!C64*GM!C64)</f>
        <v>2.4406608297528561E-7</v>
      </c>
      <c r="D64">
        <v>0</v>
      </c>
    </row>
    <row r="65" spans="1:4" x14ac:dyDescent="0.35">
      <c r="A65">
        <f>GC!A65</f>
        <v>85</v>
      </c>
      <c r="B65">
        <f>GC!B65</f>
        <v>3.3088092179532094</v>
      </c>
      <c r="C65">
        <f xml:space="preserve"> (GC!C65*GC!C65)+(8/9)*(B65/(4*1.876*1.876))*(B65/(4*1.876*1.876))*(GQ!C65*GQ!C65)+(2/3)*(B65/(4*1.876*1.876))*(GM!C65*GM!C65)</f>
        <v>2.0950659206416309E-7</v>
      </c>
      <c r="D65">
        <v>0</v>
      </c>
    </row>
    <row r="66" spans="1:4" x14ac:dyDescent="0.35">
      <c r="A66">
        <f>GC!A66</f>
        <v>87.5</v>
      </c>
      <c r="B66">
        <f>GC!B66</f>
        <v>3.4061271361283039</v>
      </c>
      <c r="C66">
        <f xml:space="preserve"> (GC!C66*GC!C66)+(8/9)*(B66/(4*1.876*1.876))*(B66/(4*1.876*1.876))*(GQ!C66*GQ!C66)+(2/3)*(B66/(4*1.876*1.876))*(GM!C66*GM!C66)</f>
        <v>1.8073521027215407E-7</v>
      </c>
      <c r="D66">
        <v>0</v>
      </c>
    </row>
    <row r="67" spans="1:4" x14ac:dyDescent="0.35">
      <c r="A67">
        <f>GC!A67</f>
        <v>90</v>
      </c>
      <c r="B67">
        <f>GC!B67</f>
        <v>3.5034450543033984</v>
      </c>
      <c r="C67">
        <f xml:space="preserve"> (GC!C67*GC!C67)+(8/9)*(B67/(4*1.876*1.876))*(B67/(4*1.876*1.876))*(GQ!C67*GQ!C67)+(2/3)*(B67/(4*1.876*1.876))*(GM!C67*GM!C67)</f>
        <v>1.566785779949894E-7</v>
      </c>
      <c r="D67">
        <v>0</v>
      </c>
    </row>
    <row r="68" spans="1:4" x14ac:dyDescent="0.35">
      <c r="A68">
        <f>GC!A68</f>
        <v>92.5</v>
      </c>
      <c r="B68">
        <f>GC!B68</f>
        <v>3.6007629724784929</v>
      </c>
      <c r="C68">
        <f xml:space="preserve"> (GC!C68*GC!C68)+(8/9)*(B68/(4*1.876*1.876))*(B68/(4*1.876*1.876))*(GQ!C68*GQ!C68)+(2/3)*(B68/(4*1.876*1.876))*(GM!C68*GM!C68)</f>
        <v>1.363894214450456E-7</v>
      </c>
      <c r="D68">
        <v>0</v>
      </c>
    </row>
    <row r="69" spans="1:4" x14ac:dyDescent="0.35">
      <c r="A69">
        <f>GC!A69</f>
        <v>95</v>
      </c>
      <c r="B69">
        <f>GC!B69</f>
        <v>3.6980808906535869</v>
      </c>
      <c r="C69">
        <f xml:space="preserve"> (GC!C69*GC!C69)+(8/9)*(B69/(4*1.876*1.876))*(B69/(4*1.876*1.876))*(GQ!C69*GQ!C69)+(2/3)*(B69/(4*1.876*1.876))*(GM!C69*GM!C69)</f>
        <v>1.192093417549276E-7</v>
      </c>
      <c r="D69">
        <v>0</v>
      </c>
    </row>
    <row r="70" spans="1:4" x14ac:dyDescent="0.35">
      <c r="A70">
        <f>GC!A70</f>
        <v>97.5</v>
      </c>
      <c r="B70">
        <f>GC!B70</f>
        <v>3.7953988088286814</v>
      </c>
      <c r="C70">
        <f xml:space="preserve"> (GC!C70*GC!C70)+(8/9)*(B70/(4*1.876*1.876))*(B70/(4*1.876*1.876))*(GQ!C70*GQ!C70)+(2/3)*(B70/(4*1.876*1.876))*(GM!C70*GM!C70)</f>
        <v>1.0451356015386093E-7</v>
      </c>
      <c r="D70">
        <v>0</v>
      </c>
    </row>
    <row r="71" spans="1:4" x14ac:dyDescent="0.35">
      <c r="A71">
        <f>GC!A71</f>
        <v>100</v>
      </c>
      <c r="B71">
        <f>GC!B71</f>
        <v>3.8927167270037759</v>
      </c>
      <c r="C71">
        <f xml:space="preserve"> (GC!C71*GC!C71)+(8/9)*(B71/(4*1.876*1.876))*(B71/(4*1.876*1.876))*(GQ!C71*GQ!C71)+(2/3)*(B71/(4*1.876*1.876))*(GM!C71*GM!C71)</f>
        <v>9.1844866715330431E-8</v>
      </c>
      <c r="D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2DE3-6FF2-48D8-8E23-614514F85F2A}">
  <dimension ref="A1:D71"/>
  <sheetViews>
    <sheetView workbookViewId="0">
      <selection activeCell="C5" sqref="C5"/>
    </sheetView>
  </sheetViews>
  <sheetFormatPr defaultRowHeight="14.5" x14ac:dyDescent="0.35"/>
  <cols>
    <col min="1" max="1" width="9.81640625" bestFit="1" customWidth="1"/>
    <col min="2" max="2" width="10.26953125" bestFit="1" customWidth="1"/>
  </cols>
  <sheetData>
    <row r="1" spans="1:4" x14ac:dyDescent="0.35">
      <c r="A1" s="1" t="s">
        <v>0</v>
      </c>
      <c r="B1" s="4" t="s">
        <v>1</v>
      </c>
      <c r="C1" s="2" t="s">
        <v>10</v>
      </c>
      <c r="D1" s="3" t="s">
        <v>11</v>
      </c>
    </row>
    <row r="2" spans="1:4" x14ac:dyDescent="0.35">
      <c r="A2">
        <f>GC!A2</f>
        <v>0</v>
      </c>
      <c r="B2">
        <f>GC!B2</f>
        <v>0</v>
      </c>
      <c r="C2">
        <f>(4/3) * (B2/(4*1.876*1.876)) * (1+(B2/(4*1.876*1.876))) * (GM!C2*GM!C2)</f>
        <v>0</v>
      </c>
      <c r="D2">
        <v>0</v>
      </c>
    </row>
    <row r="3" spans="1:4" x14ac:dyDescent="0.35">
      <c r="A3">
        <f>GC!A3</f>
        <v>0.01</v>
      </c>
      <c r="B3">
        <f>GC!B3</f>
        <v>3.8927167270037761E-4</v>
      </c>
      <c r="C3">
        <f>(4/3) * (B3/(4*1.876*1.876)) * (1+(B3/(4*1.876*1.876))) * (GM!C3*GM!C3)</f>
        <v>1.0700510133794884E-4</v>
      </c>
      <c r="D3">
        <v>0</v>
      </c>
    </row>
    <row r="4" spans="1:4" x14ac:dyDescent="0.35">
      <c r="A4">
        <f>GC!A4</f>
        <v>0.1</v>
      </c>
      <c r="B4">
        <f>GC!B4</f>
        <v>3.8927167270037762E-3</v>
      </c>
      <c r="C4">
        <f>(4/3) * (B4/(4*1.876*1.876)) * (1+(B4/(4*1.876*1.876))) * (GM!C4*GM!C4)</f>
        <v>9.4134473289385313E-4</v>
      </c>
      <c r="D4">
        <v>0</v>
      </c>
    </row>
    <row r="5" spans="1:4" x14ac:dyDescent="0.35">
      <c r="A5">
        <f>GC!A5</f>
        <v>0.5</v>
      </c>
      <c r="B5">
        <f>GC!B5</f>
        <v>1.9463583635018881E-2</v>
      </c>
      <c r="C5">
        <f>(4/3) * (B5/(4*1.876*1.876)) * (1+(B5/(4*1.876*1.876))) * (GM!C5*GM!C5)</f>
        <v>2.8702154599079556E-3</v>
      </c>
      <c r="D5">
        <v>0</v>
      </c>
    </row>
    <row r="6" spans="1:4" x14ac:dyDescent="0.35">
      <c r="A6">
        <f>GC!A6</f>
        <v>1</v>
      </c>
      <c r="B6">
        <f>GC!B6</f>
        <v>3.8927167270037762E-2</v>
      </c>
      <c r="C6">
        <f>(4/3) * (B6/(4*1.876*1.876)) * (1+(B6/(4*1.876*1.876))) * (GM!C6*GM!C6)</f>
        <v>3.4465817340408075E-3</v>
      </c>
      <c r="D6">
        <v>0</v>
      </c>
    </row>
    <row r="7" spans="1:4" x14ac:dyDescent="0.35">
      <c r="A7">
        <f>GC!A7</f>
        <v>1.5</v>
      </c>
      <c r="B7">
        <f>GC!B7</f>
        <v>5.8390750905056639E-2</v>
      </c>
      <c r="C7">
        <f>(4/3) * (B7/(4*1.876*1.876)) * (1+(B7/(4*1.876*1.876))) * (GM!C7*GM!C7)</f>
        <v>3.3266617658647942E-3</v>
      </c>
      <c r="D7">
        <v>0</v>
      </c>
    </row>
    <row r="8" spans="1:4" x14ac:dyDescent="0.35">
      <c r="A8">
        <f>GC!A8</f>
        <v>2</v>
      </c>
      <c r="B8">
        <f>GC!B8</f>
        <v>7.7854334540075523E-2</v>
      </c>
      <c r="C8">
        <f>(4/3) * (B8/(4*1.876*1.876)) * (1+(B8/(4*1.876*1.876))) * (GM!C8*GM!C8)</f>
        <v>2.9991049013386758E-3</v>
      </c>
      <c r="D8">
        <v>0</v>
      </c>
    </row>
    <row r="9" spans="1:4" x14ac:dyDescent="0.35">
      <c r="A9">
        <f>GC!A9</f>
        <v>3</v>
      </c>
      <c r="B9">
        <f>GC!B9</f>
        <v>0.11678150181011328</v>
      </c>
      <c r="C9">
        <f>(4/3) * (B9/(4*1.876*1.876)) * (1+(B9/(4*1.876*1.876))) * (GM!C9*GM!C9)</f>
        <v>2.2525377089620243E-3</v>
      </c>
      <c r="D9">
        <v>0</v>
      </c>
    </row>
    <row r="10" spans="1:4" x14ac:dyDescent="0.35">
      <c r="A10">
        <f>GC!A10</f>
        <v>4</v>
      </c>
      <c r="B10">
        <f>GC!B10</f>
        <v>0.15570866908015105</v>
      </c>
      <c r="C10">
        <f>(4/3) * (B10/(4*1.876*1.876)) * (1+(B10/(4*1.876*1.876))) * (GM!C10*GM!C10)</f>
        <v>1.634943805766075E-3</v>
      </c>
      <c r="D10">
        <v>0</v>
      </c>
    </row>
    <row r="11" spans="1:4" x14ac:dyDescent="0.35">
      <c r="A11">
        <f>GC!A11</f>
        <v>5</v>
      </c>
      <c r="B11">
        <f>GC!B11</f>
        <v>0.1946358363501888</v>
      </c>
      <c r="C11">
        <f>(4/3) * (B11/(4*1.876*1.876)) * (1+(B11/(4*1.876*1.876))) * (GM!C11*GM!C11)</f>
        <v>1.1762234961034915E-3</v>
      </c>
      <c r="D11">
        <v>0</v>
      </c>
    </row>
    <row r="12" spans="1:4" x14ac:dyDescent="0.35">
      <c r="A12">
        <f>GC!A12</f>
        <v>7.5</v>
      </c>
      <c r="B12">
        <f>GC!B12</f>
        <v>0.29195375452528322</v>
      </c>
      <c r="C12">
        <f>(4/3) * (B12/(4*1.876*1.876)) * (1+(B12/(4*1.876*1.876))) * (GM!C12*GM!C12)</f>
        <v>5.2138372318645348E-4</v>
      </c>
      <c r="D12">
        <v>0</v>
      </c>
    </row>
    <row r="13" spans="1:4" x14ac:dyDescent="0.35">
      <c r="A13">
        <f>GC!A13</f>
        <v>10</v>
      </c>
      <c r="B13">
        <f>GC!B13</f>
        <v>0.3892716727003776</v>
      </c>
      <c r="C13">
        <f>(4/3) * (B13/(4*1.876*1.876)) * (1+(B13/(4*1.876*1.876))) * (GM!C13*GM!C13)</f>
        <v>2.3819965804345379E-4</v>
      </c>
      <c r="D13">
        <v>0</v>
      </c>
    </row>
    <row r="14" spans="1:4" x14ac:dyDescent="0.35">
      <c r="A14">
        <f>GC!A14</f>
        <v>12.5</v>
      </c>
      <c r="B14">
        <f>GC!B14</f>
        <v>0.48658959087547199</v>
      </c>
      <c r="C14">
        <f>(4/3) * (B14/(4*1.876*1.876)) * (1+(B14/(4*1.876*1.876))) * (GM!C14*GM!C14)</f>
        <v>1.1231608877713793E-4</v>
      </c>
      <c r="D14">
        <v>0</v>
      </c>
    </row>
    <row r="15" spans="1:4" x14ac:dyDescent="0.35">
      <c r="A15">
        <f>GC!A15</f>
        <v>15</v>
      </c>
      <c r="B15">
        <f>GC!B15</f>
        <v>0.58390750905056643</v>
      </c>
      <c r="C15">
        <f>(4/3) * (B15/(4*1.876*1.876)) * (1+(B15/(4*1.876*1.876))) * (GM!C15*GM!C15)</f>
        <v>5.4268547330255889E-5</v>
      </c>
      <c r="D15">
        <v>0</v>
      </c>
    </row>
    <row r="16" spans="1:4" x14ac:dyDescent="0.35">
      <c r="A16">
        <f>GC!A16</f>
        <v>17.5</v>
      </c>
      <c r="B16">
        <f>GC!B16</f>
        <v>0.68122542722566082</v>
      </c>
      <c r="C16">
        <f>(4/3) * (B16/(4*1.876*1.876)) * (1+(B16/(4*1.876*1.876))) * (GM!C16*GM!C16)</f>
        <v>2.6709825851710197E-5</v>
      </c>
      <c r="D16">
        <v>0</v>
      </c>
    </row>
    <row r="17" spans="1:4" x14ac:dyDescent="0.35">
      <c r="A17">
        <f>GC!A17</f>
        <v>20</v>
      </c>
      <c r="B17">
        <f>GC!B17</f>
        <v>0.7785433454007552</v>
      </c>
      <c r="C17">
        <f>(4/3) * (B17/(4*1.876*1.876)) * (1+(B17/(4*1.876*1.876))) * (GM!C17*GM!C17)</f>
        <v>1.3320118524262514E-5</v>
      </c>
      <c r="D17">
        <v>0</v>
      </c>
    </row>
    <row r="18" spans="1:4" x14ac:dyDescent="0.35">
      <c r="A18">
        <f>GC!A18</f>
        <v>22.5</v>
      </c>
      <c r="B18">
        <f>GC!B18</f>
        <v>0.87586126357584959</v>
      </c>
      <c r="C18">
        <f>(4/3) * (B18/(4*1.876*1.876)) * (1+(B18/(4*1.876*1.876))) * (GM!C18*GM!C18)</f>
        <v>6.6955584105558548E-6</v>
      </c>
      <c r="D18">
        <v>0</v>
      </c>
    </row>
    <row r="19" spans="1:4" x14ac:dyDescent="0.35">
      <c r="A19">
        <f>GC!A19</f>
        <v>25</v>
      </c>
      <c r="B19">
        <f>GC!B19</f>
        <v>0.97317918175094398</v>
      </c>
      <c r="C19">
        <f>(4/3) * (B19/(4*1.876*1.876)) * (1+(B19/(4*1.876*1.876))) * (GM!C19*GM!C19)</f>
        <v>3.3784572391446147E-6</v>
      </c>
      <c r="D19">
        <v>0</v>
      </c>
    </row>
    <row r="20" spans="1:4" x14ac:dyDescent="0.35">
      <c r="A20">
        <f>GC!A20</f>
        <v>27.5</v>
      </c>
      <c r="B20">
        <f>GC!B20</f>
        <v>1.0704970999260384</v>
      </c>
      <c r="C20">
        <f>(4/3) * (B20/(4*1.876*1.876)) * (1+(B20/(4*1.876*1.876))) * (GM!C20*GM!C20)</f>
        <v>1.7011347647905071E-6</v>
      </c>
      <c r="D20">
        <v>0</v>
      </c>
    </row>
    <row r="21" spans="1:4" x14ac:dyDescent="0.35">
      <c r="A21">
        <f>GC!A21</f>
        <v>29</v>
      </c>
      <c r="B21">
        <f>GC!B21</f>
        <v>1.1288878508310951</v>
      </c>
      <c r="C21">
        <f>(4/3) * (B21/(4*1.876*1.876)) * (1+(B21/(4*1.876*1.876))) * (GM!C21*GM!C21)</f>
        <v>1.1230240113969267E-6</v>
      </c>
      <c r="D21">
        <v>0</v>
      </c>
    </row>
    <row r="22" spans="1:4" x14ac:dyDescent="0.35">
      <c r="A22">
        <f>GC!A22</f>
        <v>30</v>
      </c>
      <c r="B22">
        <f>GC!B22</f>
        <v>1.1678150181011329</v>
      </c>
      <c r="C22">
        <f>(4/3) * (B22/(4*1.876*1.876)) * (1+(B22/(4*1.876*1.876))) * (GM!C22*GM!C22)</f>
        <v>8.4883617838665008E-7</v>
      </c>
      <c r="D22">
        <v>0</v>
      </c>
    </row>
    <row r="23" spans="1:4" x14ac:dyDescent="0.35">
      <c r="A23">
        <f>GC!A23</f>
        <v>31</v>
      </c>
      <c r="B23">
        <f>GC!B23</f>
        <v>1.2067421853711706</v>
      </c>
      <c r="C23">
        <f>(4/3) * (B23/(4*1.876*1.876)) * (1+(B23/(4*1.876*1.876))) * (GM!C23*GM!C23)</f>
        <v>6.3979181574197138E-7</v>
      </c>
      <c r="D23">
        <v>0</v>
      </c>
    </row>
    <row r="24" spans="1:4" x14ac:dyDescent="0.35">
      <c r="A24">
        <f>GC!A24</f>
        <v>32</v>
      </c>
      <c r="B24">
        <f>GC!B24</f>
        <v>1.2456693526412084</v>
      </c>
      <c r="C24">
        <f>(4/3) * (B24/(4*1.876*1.876)) * (1+(B24/(4*1.876*1.876))) * (GM!C24*GM!C24)</f>
        <v>4.8079556225189543E-7</v>
      </c>
      <c r="D24">
        <v>0</v>
      </c>
    </row>
    <row r="25" spans="1:4" x14ac:dyDescent="0.35">
      <c r="A25">
        <f>GC!A25</f>
        <v>32.5</v>
      </c>
      <c r="B25">
        <f>GC!B25</f>
        <v>1.2651329362762271</v>
      </c>
      <c r="C25">
        <f>(4/3) * (B25/(4*1.876*1.876)) * (1+(B25/(4*1.876*1.876))) * (GM!C25*GM!C25)</f>
        <v>4.1607890563553645E-7</v>
      </c>
      <c r="D25">
        <v>0</v>
      </c>
    </row>
    <row r="26" spans="1:4" x14ac:dyDescent="0.35">
      <c r="A26">
        <f>GC!A26</f>
        <v>33</v>
      </c>
      <c r="B26">
        <f>GC!B26</f>
        <v>1.2845965199112461</v>
      </c>
      <c r="C26">
        <f>(4/3) * (B26/(4*1.876*1.876)) * (1+(B26/(4*1.876*1.876))) * (GM!C26*GM!C26)</f>
        <v>3.5964556581197343E-7</v>
      </c>
      <c r="D26">
        <v>0</v>
      </c>
    </row>
    <row r="27" spans="1:4" x14ac:dyDescent="0.35">
      <c r="A27">
        <f>GC!A27</f>
        <v>33.5</v>
      </c>
      <c r="B27">
        <f>GC!B27</f>
        <v>1.3040601035462649</v>
      </c>
      <c r="C27">
        <f>(4/3) * (B27/(4*1.876*1.876)) * (1+(B27/(4*1.876*1.876))) * (GM!C27*GM!C27)</f>
        <v>3.1050657272436325E-7</v>
      </c>
      <c r="D27">
        <v>0</v>
      </c>
    </row>
    <row r="28" spans="1:4" x14ac:dyDescent="0.35">
      <c r="A28">
        <f>GC!A28</f>
        <v>34</v>
      </c>
      <c r="B28">
        <f>GC!B28</f>
        <v>1.3235236871812839</v>
      </c>
      <c r="C28">
        <f>(4/3) * (B28/(4*1.876*1.876)) * (1+(B28/(4*1.876*1.876))) * (GM!C28*GM!C28)</f>
        <v>2.6768103688195794E-7</v>
      </c>
      <c r="D28">
        <v>0</v>
      </c>
    </row>
    <row r="29" spans="1:4" x14ac:dyDescent="0.35">
      <c r="A29">
        <f>GC!A29</f>
        <v>34.5</v>
      </c>
      <c r="B29">
        <f>GC!B29</f>
        <v>1.3429872708163026</v>
      </c>
      <c r="C29">
        <f>(4/3) * (B29/(4*1.876*1.876)) * (1+(B29/(4*1.876*1.876))) * (GM!C29*GM!C29)</f>
        <v>2.3045173668287007E-7</v>
      </c>
      <c r="D29">
        <v>0</v>
      </c>
    </row>
    <row r="30" spans="1:4" x14ac:dyDescent="0.35">
      <c r="A30">
        <f>GC!A30</f>
        <v>35</v>
      </c>
      <c r="B30">
        <f>GC!B30</f>
        <v>1.3624508544513216</v>
      </c>
      <c r="C30">
        <f>(4/3) * (B30/(4*1.876*1.876)) * (1+(B30/(4*1.876*1.876))) * (GM!C30*GM!C30)</f>
        <v>1.9804887577652508E-7</v>
      </c>
      <c r="D30">
        <v>0</v>
      </c>
    </row>
    <row r="31" spans="1:4" x14ac:dyDescent="0.35">
      <c r="A31">
        <f>GC!A31</f>
        <v>35.5</v>
      </c>
      <c r="B31">
        <f>GC!B31</f>
        <v>1.3819144380863404</v>
      </c>
      <c r="C31">
        <f>(4/3) * (B31/(4*1.876*1.876)) * (1+(B31/(4*1.876*1.876))) * (GM!C31*GM!C31)</f>
        <v>1.6987000348366419E-7</v>
      </c>
      <c r="D31">
        <v>0</v>
      </c>
    </row>
    <row r="32" spans="1:4" x14ac:dyDescent="0.35">
      <c r="A32">
        <f>GC!A32</f>
        <v>36</v>
      </c>
      <c r="B32">
        <f>GC!B32</f>
        <v>1.4013780217213594</v>
      </c>
      <c r="C32">
        <f>(4/3) * (B32/(4*1.876*1.876)) * (1+(B32/(4*1.876*1.876))) * (GM!C32*GM!C32)</f>
        <v>1.4545243070267696E-7</v>
      </c>
      <c r="D32">
        <v>0</v>
      </c>
    </row>
    <row r="33" spans="1:4" x14ac:dyDescent="0.35">
      <c r="A33">
        <f>GC!A33</f>
        <v>36.5</v>
      </c>
      <c r="B33">
        <f>GC!B33</f>
        <v>1.4208416053563782</v>
      </c>
      <c r="C33">
        <f>(4/3) * (B33/(4*1.876*1.876)) * (1+(B33/(4*1.876*1.876))) * (GM!C33*GM!C33)</f>
        <v>1.2427512114987367E-7</v>
      </c>
      <c r="D33">
        <v>0</v>
      </c>
    </row>
    <row r="34" spans="1:4" x14ac:dyDescent="0.35">
      <c r="A34">
        <f>GC!A34</f>
        <v>37</v>
      </c>
      <c r="B34">
        <f>GC!B34</f>
        <v>1.4403051889913971</v>
      </c>
      <c r="C34">
        <f>(4/3) * (B34/(4*1.876*1.876)) * (1+(B34/(4*1.876*1.876))) * (GM!C34*GM!C34)</f>
        <v>1.0594217585559739E-7</v>
      </c>
      <c r="D34">
        <v>0</v>
      </c>
    </row>
    <row r="35" spans="1:4" x14ac:dyDescent="0.35">
      <c r="A35">
        <f>GC!A35</f>
        <v>37.5</v>
      </c>
      <c r="B35">
        <f>GC!B35</f>
        <v>1.4597687726264159</v>
      </c>
      <c r="C35">
        <f>(4/3) * (B35/(4*1.876*1.876)) * (1+(B35/(4*1.876*1.876))) * (GM!C35*GM!C35)</f>
        <v>9.0089831118622084E-8</v>
      </c>
      <c r="D35">
        <v>0</v>
      </c>
    </row>
    <row r="36" spans="1:4" x14ac:dyDescent="0.35">
      <c r="A36">
        <f>GC!A36</f>
        <v>38</v>
      </c>
      <c r="B36">
        <f>GC!B36</f>
        <v>1.4792323562614349</v>
      </c>
      <c r="C36">
        <f>(4/3) * (B36/(4*1.876*1.876)) * (1+(B36/(4*1.876*1.876))) * (GM!C36*GM!C36)</f>
        <v>7.6399488689428549E-8</v>
      </c>
      <c r="D36">
        <v>0</v>
      </c>
    </row>
    <row r="37" spans="1:4" x14ac:dyDescent="0.35">
      <c r="A37">
        <f>GC!A37</f>
        <v>38.5</v>
      </c>
      <c r="B37">
        <f>GC!B37</f>
        <v>1.4986959398964537</v>
      </c>
      <c r="C37">
        <f>(4/3) * (B37/(4*1.876*1.876)) * (1+(B37/(4*1.876*1.876))) * (GM!C37*GM!C37)</f>
        <v>6.4604607810706582E-8</v>
      </c>
      <c r="D37">
        <v>0</v>
      </c>
    </row>
    <row r="38" spans="1:4" x14ac:dyDescent="0.35">
      <c r="A38">
        <f>GC!A38</f>
        <v>39</v>
      </c>
      <c r="B38">
        <f>GC!B38</f>
        <v>1.5181595235314727</v>
      </c>
      <c r="C38">
        <f>(4/3) * (B38/(4*1.876*1.876)) * (1+(B38/(4*1.876*1.876))) * (GM!C38*GM!C38)</f>
        <v>5.4429479514368071E-8</v>
      </c>
      <c r="D38">
        <v>0</v>
      </c>
    </row>
    <row r="39" spans="1:4" x14ac:dyDescent="0.35">
      <c r="A39">
        <f>GC!A39</f>
        <v>39.5</v>
      </c>
      <c r="B39">
        <f>GC!B39</f>
        <v>1.5376231071664914</v>
      </c>
      <c r="C39">
        <f>(4/3) * (B39/(4*1.876*1.876)) * (1+(B39/(4*1.876*1.876))) * (GM!C39*GM!C39)</f>
        <v>4.5702801151048204E-8</v>
      </c>
      <c r="D39">
        <v>0</v>
      </c>
    </row>
    <row r="40" spans="1:4" x14ac:dyDescent="0.35">
      <c r="A40">
        <f>GC!A40</f>
        <v>40</v>
      </c>
      <c r="B40">
        <f>GC!B40</f>
        <v>1.5570866908015104</v>
      </c>
      <c r="C40">
        <f>(4/3) * (B40/(4*1.876*1.876)) * (1+(B40/(4*1.876*1.876))) * (GM!C40*GM!C40)</f>
        <v>3.8200854882910522E-8</v>
      </c>
      <c r="D40">
        <v>0</v>
      </c>
    </row>
    <row r="41" spans="1:4" x14ac:dyDescent="0.35">
      <c r="A41">
        <f>GC!A41</f>
        <v>40.5</v>
      </c>
      <c r="B41">
        <f>GC!B41</f>
        <v>1.5765502744365292</v>
      </c>
      <c r="C41">
        <f>(4/3) * (B41/(4*1.876*1.876)) * (1+(B41/(4*1.876*1.876))) * (GM!C41*GM!C41)</f>
        <v>3.1789478918871844E-8</v>
      </c>
      <c r="D41">
        <v>0</v>
      </c>
    </row>
    <row r="42" spans="1:4" x14ac:dyDescent="0.35">
      <c r="A42">
        <f>GC!A42</f>
        <v>41</v>
      </c>
      <c r="B42">
        <f>GC!B42</f>
        <v>1.5960138580715482</v>
      </c>
      <c r="C42">
        <f>(4/3) * (B42/(4*1.876*1.876)) * (1+(B42/(4*1.876*1.876))) * (GM!C42*GM!C42)</f>
        <v>2.6317132955160719E-8</v>
      </c>
      <c r="D42">
        <v>0</v>
      </c>
    </row>
    <row r="43" spans="1:4" x14ac:dyDescent="0.35">
      <c r="A43">
        <f>GC!A43</f>
        <v>42</v>
      </c>
      <c r="B43">
        <f>GC!B43</f>
        <v>1.6349410253415859</v>
      </c>
      <c r="C43">
        <f>(4/3) * (B43/(4*1.876*1.876)) * (1+(B43/(4*1.876*1.876))) * (GM!C43*GM!C43)</f>
        <v>1.7694497352645871E-8</v>
      </c>
      <c r="D43">
        <v>0</v>
      </c>
    </row>
    <row r="44" spans="1:4" x14ac:dyDescent="0.35">
      <c r="A44">
        <f>GC!A44</f>
        <v>43</v>
      </c>
      <c r="B44">
        <f>GC!B44</f>
        <v>1.6738681926116237</v>
      </c>
      <c r="C44">
        <f>(4/3) * (B44/(4*1.876*1.876)) * (1+(B44/(4*1.876*1.876))) * (GM!C44*GM!C44)</f>
        <v>1.1550838900501627E-8</v>
      </c>
      <c r="D44">
        <v>0</v>
      </c>
    </row>
    <row r="45" spans="1:4" x14ac:dyDescent="0.35">
      <c r="A45">
        <f>GC!A45</f>
        <v>44</v>
      </c>
      <c r="B45">
        <f>GC!B45</f>
        <v>1.7127953598816614</v>
      </c>
      <c r="C45">
        <f>(4/3) * (B45/(4*1.876*1.876)) * (1+(B45/(4*1.876*1.876))) * (GM!C45*GM!C45)</f>
        <v>7.2503822313971827E-9</v>
      </c>
      <c r="D45">
        <v>0</v>
      </c>
    </row>
    <row r="46" spans="1:4" x14ac:dyDescent="0.35">
      <c r="A46">
        <f>GC!A46</f>
        <v>45</v>
      </c>
      <c r="B46">
        <f>GC!B46</f>
        <v>1.7517225271516992</v>
      </c>
      <c r="C46">
        <f>(4/3) * (B46/(4*1.876*1.876)) * (1+(B46/(4*1.876*1.876))) * (GM!C46*GM!C46)</f>
        <v>4.3223668592366685E-9</v>
      </c>
      <c r="D46">
        <v>0</v>
      </c>
    </row>
    <row r="47" spans="1:4" x14ac:dyDescent="0.35">
      <c r="A47">
        <f>GC!A47</f>
        <v>46</v>
      </c>
      <c r="B47">
        <f>GC!B47</f>
        <v>1.7906496944217369</v>
      </c>
      <c r="C47">
        <f>(4/3) * (B47/(4*1.876*1.876)) * (1+(B47/(4*1.876*1.876))) * (GM!C47*GM!C47)</f>
        <v>2.3904888797603443E-9</v>
      </c>
      <c r="D47">
        <v>0</v>
      </c>
    </row>
    <row r="48" spans="1:4" x14ac:dyDescent="0.35">
      <c r="A48">
        <f>GC!A48</f>
        <v>47</v>
      </c>
      <c r="B48">
        <f>GC!B48</f>
        <v>1.8295768616917747</v>
      </c>
      <c r="C48">
        <f>(4/3) * (B48/(4*1.876*1.876)) * (1+(B48/(4*1.876*1.876))) * (GM!C48*GM!C48)</f>
        <v>1.1815665321458415E-9</v>
      </c>
      <c r="D48">
        <v>0</v>
      </c>
    </row>
    <row r="49" spans="1:4" x14ac:dyDescent="0.35">
      <c r="A49">
        <f>GC!A49</f>
        <v>48</v>
      </c>
      <c r="B49">
        <f>GC!B49</f>
        <v>1.8685040289618124</v>
      </c>
      <c r="C49">
        <f>(4/3) * (B49/(4*1.876*1.876)) * (1+(B49/(4*1.876*1.876))) * (GM!C49*GM!C49)</f>
        <v>4.7801602784472494E-10</v>
      </c>
      <c r="D49">
        <v>0</v>
      </c>
    </row>
    <row r="50" spans="1:4" x14ac:dyDescent="0.35">
      <c r="A50">
        <f>GC!A50</f>
        <v>49</v>
      </c>
      <c r="B50">
        <f>GC!B50</f>
        <v>1.9074311962318502</v>
      </c>
      <c r="C50">
        <f>(4/3) * (B50/(4*1.876*1.876)) * (1+(B50/(4*1.876*1.876))) * (GM!C50*GM!C50)</f>
        <v>1.2330532526091602E-10</v>
      </c>
      <c r="D50">
        <v>0</v>
      </c>
    </row>
    <row r="51" spans="1:4" x14ac:dyDescent="0.35">
      <c r="A51">
        <f>GC!A51</f>
        <v>50</v>
      </c>
      <c r="B51">
        <f>GC!B51</f>
        <v>1.946358363501888</v>
      </c>
      <c r="C51">
        <f>(4/3) * (B51/(4*1.876*1.876)) * (1+(B51/(4*1.876*1.876))) * (GM!C51*GM!C51)</f>
        <v>3.1588549724068842E-12</v>
      </c>
      <c r="D51">
        <v>0</v>
      </c>
    </row>
    <row r="52" spans="1:4" x14ac:dyDescent="0.35">
      <c r="A52">
        <f>GC!A52</f>
        <v>52.5</v>
      </c>
      <c r="B52">
        <f>GC!B52</f>
        <v>2.0436762816769822</v>
      </c>
      <c r="C52">
        <f>(4/3) * (B52/(4*1.876*1.876)) * (1+(B52/(4*1.876*1.876))) * (GM!C52*GM!C52)</f>
        <v>2.654447035777551E-10</v>
      </c>
      <c r="D52">
        <v>0</v>
      </c>
    </row>
    <row r="53" spans="1:4" x14ac:dyDescent="0.35">
      <c r="A53">
        <f>GC!A53</f>
        <v>55</v>
      </c>
      <c r="B53">
        <f>GC!B53</f>
        <v>2.1409941998520767</v>
      </c>
      <c r="C53">
        <f>(4/3) * (B53/(4*1.876*1.876)) * (1+(B53/(4*1.876*1.876))) * (GM!C53*GM!C53)</f>
        <v>8.0416602713114885E-10</v>
      </c>
      <c r="D53">
        <v>0</v>
      </c>
    </row>
    <row r="54" spans="1:4" x14ac:dyDescent="0.35">
      <c r="A54">
        <f>GC!A54</f>
        <v>57.5</v>
      </c>
      <c r="B54">
        <f>GC!B54</f>
        <v>2.2383121180271712</v>
      </c>
      <c r="C54">
        <f>(4/3) * (B54/(4*1.876*1.876)) * (1+(B54/(4*1.876*1.876))) * (GM!C54*GM!C54)</f>
        <v>1.2716918267399663E-9</v>
      </c>
      <c r="D54">
        <v>0</v>
      </c>
    </row>
    <row r="55" spans="1:4" x14ac:dyDescent="0.35">
      <c r="A55">
        <f>GC!A55</f>
        <v>60</v>
      </c>
      <c r="B55">
        <f>GC!B55</f>
        <v>2.3356300362022657</v>
      </c>
      <c r="C55">
        <f>(4/3) * (B55/(4*1.876*1.876)) * (1+(B55/(4*1.876*1.876))) * (GM!C55*GM!C55)</f>
        <v>1.5550470492277671E-9</v>
      </c>
      <c r="D55">
        <v>0</v>
      </c>
    </row>
    <row r="56" spans="1:4" x14ac:dyDescent="0.35">
      <c r="A56">
        <f>GC!A56</f>
        <v>62.5</v>
      </c>
      <c r="B56">
        <f>GC!B56</f>
        <v>2.4329479543773598</v>
      </c>
      <c r="C56">
        <f>(4/3) * (B56/(4*1.876*1.876)) * (1+(B56/(4*1.876*1.876))) * (GM!C56*GM!C56)</f>
        <v>1.6731311286831337E-9</v>
      </c>
      <c r="D56">
        <v>0</v>
      </c>
    </row>
    <row r="57" spans="1:4" x14ac:dyDescent="0.35">
      <c r="A57">
        <f>GC!A57</f>
        <v>65</v>
      </c>
      <c r="B57">
        <f>GC!B57</f>
        <v>2.5302658725524543</v>
      </c>
      <c r="C57">
        <f>(4/3) * (B57/(4*1.876*1.876)) * (1+(B57/(4*1.876*1.876))) * (GM!C57*GM!C57)</f>
        <v>1.6806795502918828E-9</v>
      </c>
      <c r="D57">
        <v>0</v>
      </c>
    </row>
    <row r="58" spans="1:4" x14ac:dyDescent="0.35">
      <c r="A58">
        <f>GC!A58</f>
        <v>67.5</v>
      </c>
      <c r="B58">
        <f>GC!B58</f>
        <v>2.6275837907275488</v>
      </c>
      <c r="C58">
        <f>(4/3) * (B58/(4*1.876*1.876)) * (1+(B58/(4*1.876*1.876))) * (GM!C58*GM!C58)</f>
        <v>1.6010406370304276E-9</v>
      </c>
      <c r="D58">
        <v>0</v>
      </c>
    </row>
    <row r="59" spans="1:4" x14ac:dyDescent="0.35">
      <c r="A59">
        <f>GC!A59</f>
        <v>70</v>
      </c>
      <c r="B59">
        <f>GC!B59</f>
        <v>2.7249017089026433</v>
      </c>
      <c r="C59">
        <f>(4/3) * (B59/(4*1.876*1.876)) * (1+(B59/(4*1.876*1.876))) * (GM!C59*GM!C59)</f>
        <v>1.4662471995448357E-9</v>
      </c>
      <c r="D59">
        <v>0</v>
      </c>
    </row>
    <row r="60" spans="1:4" x14ac:dyDescent="0.35">
      <c r="A60">
        <f>GC!A60</f>
        <v>72.5</v>
      </c>
      <c r="B60">
        <f>GC!B60</f>
        <v>2.8222196270777373</v>
      </c>
      <c r="C60">
        <f>(4/3) * (B60/(4*1.876*1.876)) * (1+(B60/(4*1.876*1.876))) * (GM!C60*GM!C60)</f>
        <v>1.293628346104301E-9</v>
      </c>
      <c r="D60">
        <v>0</v>
      </c>
    </row>
    <row r="61" spans="1:4" x14ac:dyDescent="0.35">
      <c r="A61">
        <f>GC!A61</f>
        <v>75</v>
      </c>
      <c r="B61">
        <f>GC!B61</f>
        <v>2.9195375452528318</v>
      </c>
      <c r="C61">
        <f>(4/3) * (B61/(4*1.876*1.876)) * (1+(B61/(4*1.876*1.876))) * (GM!C61*GM!C61)</f>
        <v>1.1099258495830572E-9</v>
      </c>
      <c r="D61">
        <v>0</v>
      </c>
    </row>
    <row r="62" spans="1:4" x14ac:dyDescent="0.35">
      <c r="A62">
        <f>GC!A62</f>
        <v>77.5</v>
      </c>
      <c r="B62">
        <f>GC!B62</f>
        <v>3.0168554634279263</v>
      </c>
      <c r="C62">
        <f>(4/3) * (B62/(4*1.876*1.876)) * (1+(B62/(4*1.876*1.876))) * (GM!C62*GM!C62)</f>
        <v>9.3442787678014251E-10</v>
      </c>
      <c r="D62">
        <v>0</v>
      </c>
    </row>
    <row r="63" spans="1:4" x14ac:dyDescent="0.35">
      <c r="A63">
        <f>GC!A63</f>
        <v>80</v>
      </c>
      <c r="B63">
        <f>GC!B63</f>
        <v>3.1141733816030208</v>
      </c>
      <c r="C63">
        <f>(4/3) * (B63/(4*1.876*1.876)) * (1+(B63/(4*1.876*1.876))) * (GM!C63*GM!C63)</f>
        <v>7.7911898352156895E-10</v>
      </c>
      <c r="D63">
        <v>0</v>
      </c>
    </row>
    <row r="64" spans="1:4" x14ac:dyDescent="0.35">
      <c r="A64">
        <f>GC!A64</f>
        <v>82.5</v>
      </c>
      <c r="B64">
        <f>GC!B64</f>
        <v>3.2114912997781153</v>
      </c>
      <c r="C64">
        <f>(4/3) * (B64/(4*1.876*1.876)) * (1+(B64/(4*1.876*1.876))) * (GM!C64*GM!C64)</f>
        <v>6.3996286887397919E-10</v>
      </c>
      <c r="D64">
        <v>0</v>
      </c>
    </row>
    <row r="65" spans="1:4" x14ac:dyDescent="0.35">
      <c r="A65">
        <f>GC!A65</f>
        <v>85</v>
      </c>
      <c r="B65">
        <f>GC!B65</f>
        <v>3.3088092179532094</v>
      </c>
      <c r="C65">
        <f>(4/3) * (B65/(4*1.876*1.876)) * (1+(B65/(4*1.876*1.876))) * (GM!C65*GM!C65)</f>
        <v>5.1779644147471711E-10</v>
      </c>
      <c r="D65">
        <v>0</v>
      </c>
    </row>
    <row r="66" spans="1:4" x14ac:dyDescent="0.35">
      <c r="A66">
        <f>GC!A66</f>
        <v>87.5</v>
      </c>
      <c r="B66">
        <f>GC!B66</f>
        <v>3.4061271361283039</v>
      </c>
      <c r="C66">
        <f>(4/3) * (B66/(4*1.876*1.876)) * (1+(B66/(4*1.876*1.876))) * (GM!C66*GM!C66)</f>
        <v>4.150113234899257E-10</v>
      </c>
      <c r="D66">
        <v>0</v>
      </c>
    </row>
    <row r="67" spans="1:4" x14ac:dyDescent="0.35">
      <c r="A67">
        <f>GC!A67</f>
        <v>90</v>
      </c>
      <c r="B67">
        <f>GC!B67</f>
        <v>3.5034450543033984</v>
      </c>
      <c r="C67">
        <f>(4/3) * (B67/(4*1.876*1.876)) * (1+(B67/(4*1.876*1.876))) * (GM!C67*GM!C67)</f>
        <v>3.2801069935973129E-10</v>
      </c>
      <c r="D67">
        <v>0</v>
      </c>
    </row>
    <row r="68" spans="1:4" x14ac:dyDescent="0.35">
      <c r="A68">
        <f>GC!A68</f>
        <v>92.5</v>
      </c>
      <c r="B68">
        <f>GC!B68</f>
        <v>3.6007629724784929</v>
      </c>
      <c r="C68">
        <f>(4/3) * (B68/(4*1.876*1.876)) * (1+(B68/(4*1.876*1.876))) * (GM!C68*GM!C68)</f>
        <v>2.5593946326089892E-10</v>
      </c>
      <c r="D68">
        <v>0</v>
      </c>
    </row>
    <row r="69" spans="1:4" x14ac:dyDescent="0.35">
      <c r="A69">
        <f>GC!A69</f>
        <v>95</v>
      </c>
      <c r="B69">
        <f>GC!B69</f>
        <v>3.6980808906535869</v>
      </c>
      <c r="C69">
        <f>(4/3) * (B69/(4*1.876*1.876)) * (1+(B69/(4*1.876*1.876))) * (GM!C69*GM!C69)</f>
        <v>1.97650396544482E-10</v>
      </c>
      <c r="D69">
        <v>0</v>
      </c>
    </row>
    <row r="70" spans="1:4" x14ac:dyDescent="0.35">
      <c r="A70">
        <f>GC!A70</f>
        <v>97.5</v>
      </c>
      <c r="B70">
        <f>GC!B70</f>
        <v>3.7953988088286814</v>
      </c>
      <c r="C70">
        <f>(4/3) * (B70/(4*1.876*1.876)) * (1+(B70/(4*1.876*1.876))) * (GM!C70*GM!C70)</f>
        <v>1.5011460322713954E-10</v>
      </c>
      <c r="D70">
        <v>0</v>
      </c>
    </row>
    <row r="71" spans="1:4" x14ac:dyDescent="0.35">
      <c r="A71">
        <f>GC!A71</f>
        <v>100</v>
      </c>
      <c r="B71">
        <f>GC!B71</f>
        <v>3.8927167270037759</v>
      </c>
      <c r="C71">
        <f>(4/3) * (B71/(4*1.876*1.876)) * (1+(B71/(4*1.876*1.876))) * (GM!C71*GM!C71)</f>
        <v>1.1251876803987636E-10</v>
      </c>
      <c r="D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57FB-4CF1-4EDF-9E98-6734DE385009}">
  <dimension ref="A1:K71"/>
  <sheetViews>
    <sheetView tabSelected="1" workbookViewId="0">
      <selection activeCell="L11" sqref="L11"/>
    </sheetView>
  </sheetViews>
  <sheetFormatPr defaultRowHeight="14.5" x14ac:dyDescent="0.35"/>
  <cols>
    <col min="1" max="1" width="11.7265625" customWidth="1"/>
    <col min="3" max="3" width="16.08984375" bestFit="1" customWidth="1"/>
    <col min="4" max="4" width="10.1796875" customWidth="1"/>
    <col min="6" max="6" width="12.08984375" bestFit="1" customWidth="1"/>
    <col min="7" max="7" width="13" bestFit="1" customWidth="1"/>
  </cols>
  <sheetData>
    <row r="1" spans="1:11" x14ac:dyDescent="0.35">
      <c r="A1" s="4" t="s">
        <v>1</v>
      </c>
      <c r="B1" s="2" t="s">
        <v>12</v>
      </c>
      <c r="C1" s="2" t="s">
        <v>15</v>
      </c>
      <c r="D1" s="3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>
        <f>GC!B2</f>
        <v>0</v>
      </c>
      <c r="B2">
        <f>A2/(4*1.876*1.876)</f>
        <v>0</v>
      </c>
      <c r="C2">
        <f>POWER(TAN((70/2)*3.14159/180),2)</f>
        <v>0.49028951971208629</v>
      </c>
      <c r="D2">
        <f>(1+B2)*C2</f>
        <v>0.49028951971208629</v>
      </c>
      <c r="E2">
        <f>A!C2+C2*B!C2</f>
        <v>1</v>
      </c>
      <c r="F2">
        <f>-1*SQRT(2)*B2/(3*E2)</f>
        <v>0</v>
      </c>
      <c r="G2">
        <f xml:space="preserve"> (4*GC!C2*GQ!C2) + ( (4/3)*B2*GQ!C2*GQ!C2) + ( (1/2 +  D2 )*GM!C2*GM!C2 )</f>
        <v>110.7304133301819</v>
      </c>
      <c r="H2">
        <f>F2*G2</f>
        <v>0</v>
      </c>
      <c r="I2">
        <f>(2/E2) * SQRT(B2*B2*B2*(1+D2)/3) * GQ!C2 *GM!C2</f>
        <v>0</v>
      </c>
      <c r="J2">
        <f xml:space="preserve"> ( B2/(2*SQRT(3)*E2) ) * GM!C2 * GM!C2</f>
        <v>0</v>
      </c>
      <c r="K2">
        <v>0</v>
      </c>
    </row>
    <row r="3" spans="1:11" x14ac:dyDescent="0.35">
      <c r="A3">
        <f>GC!B3</f>
        <v>3.8927167270037761E-4</v>
      </c>
      <c r="B3">
        <f t="shared" ref="B3:B66" si="0">A3/(4*1.876*1.876)</f>
        <v>2.7652037797352263E-5</v>
      </c>
      <c r="C3">
        <f t="shared" ref="C3:C66" si="1">POWER(TAN((70/2)*3.14159/180),2)</f>
        <v>0.49028951971208629</v>
      </c>
      <c r="D3">
        <f t="shared" ref="D3:D66" si="2">(1+B3)*C3</f>
        <v>0.49030307721641697</v>
      </c>
      <c r="E3">
        <f>A!C3+C3*B!C3</f>
        <v>0.98477567174285963</v>
      </c>
      <c r="F3">
        <f t="shared" ref="F3:F66" si="3">-1*SQRT(2)*B3/(3*E3)</f>
        <v>-1.3236817278077579E-5</v>
      </c>
      <c r="G3">
        <f xml:space="preserve"> (4*GC!C3*GQ!C3) + ( (4/3)*B3*GQ!C3*GQ!C3) + ( (1/2 +  D3 )*GM!C3*GM!C3 )</f>
        <v>109.92730403197307</v>
      </c>
      <c r="H3">
        <f t="shared" ref="H3:H66" si="4">F3*G3</f>
        <v>-1.4550876373429081E-3</v>
      </c>
      <c r="I3">
        <f>(2/E3) * SQRT(B3*B3*B3*(1+D3)/3) * GQ!C3 *GM!C3</f>
        <v>9.5611315981065969E-6</v>
      </c>
      <c r="J3">
        <f xml:space="preserve"> ( B3/(2*SQRT(3)*E3) ) * GM!C3 * GM!C3</f>
        <v>2.3524792582861159E-5</v>
      </c>
      <c r="K3">
        <v>0</v>
      </c>
    </row>
    <row r="4" spans="1:11" x14ac:dyDescent="0.35">
      <c r="A4">
        <f>GC!B4</f>
        <v>3.8927167270037762E-3</v>
      </c>
      <c r="B4">
        <f t="shared" si="0"/>
        <v>2.7652037797352264E-4</v>
      </c>
      <c r="C4">
        <f t="shared" si="1"/>
        <v>0.49028951971208629</v>
      </c>
      <c r="D4">
        <f t="shared" si="2"/>
        <v>0.49042509475539353</v>
      </c>
      <c r="E4">
        <f>A!C4+C4*B!C4</f>
        <v>0.86242186467253501</v>
      </c>
      <c r="F4">
        <f t="shared" si="3"/>
        <v>-1.511475550507511E-4</v>
      </c>
      <c r="G4">
        <f xml:space="preserve"> (4*GC!C4*GQ!C4) + ( (4/3)*B4*GQ!C4*GQ!C4) + ( (1/2 +  D4 )*GM!C4*GM!C4 )</f>
        <v>95.285764272397941</v>
      </c>
      <c r="H4">
        <f t="shared" si="4"/>
        <v>-1.4402210300915159E-2</v>
      </c>
      <c r="I4">
        <f>(2/E4) * SQRT(B4*B4*B4*(1+D4)/3) * GQ!C4 *GM!C4</f>
        <v>2.9928078316165209E-4</v>
      </c>
      <c r="J4">
        <f xml:space="preserve"> ( B4/(2*SQRT(3)*E4) ) * GM!C4 * GM!C4</f>
        <v>2.3625418163314546E-4</v>
      </c>
      <c r="K4">
        <v>0</v>
      </c>
    </row>
    <row r="5" spans="1:11" x14ac:dyDescent="0.35">
      <c r="A5">
        <f>GC!B5</f>
        <v>1.9463583635018881E-2</v>
      </c>
      <c r="B5">
        <f t="shared" si="0"/>
        <v>1.3826018898676132E-3</v>
      </c>
      <c r="C5">
        <f t="shared" si="1"/>
        <v>0.49028951971208629</v>
      </c>
      <c r="D5">
        <f t="shared" si="2"/>
        <v>0.49096739492862257</v>
      </c>
      <c r="E5">
        <f>A!C5+C5*B!C5</f>
        <v>0.51626133789320738</v>
      </c>
      <c r="F5">
        <f t="shared" si="3"/>
        <v>-1.2624706393811725E-3</v>
      </c>
      <c r="G5">
        <f xml:space="preserve"> (4*GC!C5*GQ!C5) + ( (4/3)*B5*GQ!C5*GQ!C5) + ( (1/2 +  D5 )*GM!C5*GM!C5 )</f>
        <v>57.008437788426185</v>
      </c>
      <c r="H5">
        <f t="shared" si="4"/>
        <v>-7.1971478904876207E-2</v>
      </c>
      <c r="I5">
        <f>(2/E5) * SQRT(B5*B5*B5*(1+D5)/3) * GQ!C5 *GM!C5</f>
        <v>3.3489688865474374E-3</v>
      </c>
      <c r="J5">
        <f xml:space="preserve"> ( B5/(2*SQRT(3)*E5) ) * GM!C5 * GM!C5</f>
        <v>1.2020305222745814E-3</v>
      </c>
      <c r="K5">
        <v>0</v>
      </c>
    </row>
    <row r="6" spans="1:11" x14ac:dyDescent="0.35">
      <c r="A6">
        <f>GC!B6</f>
        <v>3.8927167270037762E-2</v>
      </c>
      <c r="B6">
        <f t="shared" si="0"/>
        <v>2.7652037797352264E-3</v>
      </c>
      <c r="C6">
        <f t="shared" si="1"/>
        <v>0.49028951971208629</v>
      </c>
      <c r="D6">
        <f t="shared" si="2"/>
        <v>0.49164527014515869</v>
      </c>
      <c r="E6">
        <f>A!C6+C6*B!C6</f>
        <v>0.30316439242161286</v>
      </c>
      <c r="F6">
        <f t="shared" si="3"/>
        <v>-4.2997449412291349E-3</v>
      </c>
      <c r="G6">
        <f xml:space="preserve"> (4*GC!C6*GQ!C6) + ( (4/3)*B6*GQ!C6*GQ!C6) + ( (1/2 +  D6 )*GM!C6*GM!C6 )</f>
        <v>33.570468262765452</v>
      </c>
      <c r="H6">
        <f t="shared" si="4"/>
        <v>-0.14434445108751898</v>
      </c>
      <c r="I6">
        <f>(2/E6) * SQRT(B6*B6*B6*(1+D6)/3) * GQ!C6 *GM!C6</f>
        <v>9.5247382082337718E-3</v>
      </c>
      <c r="J6">
        <f xml:space="preserve"> ( B6/(2*SQRT(3)*E6) ) * GM!C6 * GM!C6</f>
        <v>2.4546059139644639E-3</v>
      </c>
      <c r="K6">
        <v>0</v>
      </c>
    </row>
    <row r="7" spans="1:11" x14ac:dyDescent="0.35">
      <c r="A7">
        <f>GC!B7</f>
        <v>5.8390750905056639E-2</v>
      </c>
      <c r="B7">
        <f t="shared" si="0"/>
        <v>4.1478056696028394E-3</v>
      </c>
      <c r="C7">
        <f t="shared" si="1"/>
        <v>0.49028951971208629</v>
      </c>
      <c r="D7">
        <f t="shared" si="2"/>
        <v>0.49232314536169497</v>
      </c>
      <c r="E7">
        <f>A!C7+C7*B!C7</f>
        <v>0.19076774910841091</v>
      </c>
      <c r="F7">
        <f t="shared" si="3"/>
        <v>-1.0249606409636262E-2</v>
      </c>
      <c r="G7">
        <f xml:space="preserve"> (4*GC!C7*GQ!C7) + ( (4/3)*B7*GQ!C7*GQ!C7) + ( (1/2 +  D7 )*GM!C7*GM!C7 )</f>
        <v>21.20779482179902</v>
      </c>
      <c r="H7">
        <f t="shared" si="4"/>
        <v>-0.21737154973976197</v>
      </c>
      <c r="I7">
        <f>(2/E7) * SQRT(B7*B7*B7*(1+D7)/3) * GQ!C7 *GM!C7</f>
        <v>1.7641422956738408E-2</v>
      </c>
      <c r="J7">
        <f xml:space="preserve"> ( B7/(2*SQRT(3)*E7) ) * GM!C7 * GM!C7</f>
        <v>3.7599034089774654E-3</v>
      </c>
      <c r="K7">
        <v>0</v>
      </c>
    </row>
    <row r="8" spans="1:11" x14ac:dyDescent="0.35">
      <c r="A8">
        <f>GC!B8</f>
        <v>7.7854334540075523E-2</v>
      </c>
      <c r="B8">
        <f t="shared" si="0"/>
        <v>5.5304075594704528E-3</v>
      </c>
      <c r="C8">
        <f t="shared" si="1"/>
        <v>0.49028951971208629</v>
      </c>
      <c r="D8">
        <f t="shared" si="2"/>
        <v>0.49300102057823114</v>
      </c>
      <c r="E8">
        <f>A!C8+C8*B!C8</f>
        <v>0.1262951963594835</v>
      </c>
      <c r="F8">
        <f t="shared" si="3"/>
        <v>-2.0642583411728505E-2</v>
      </c>
      <c r="G8">
        <f xml:space="preserve"> (4*GC!C8*GQ!C8) + ( (4/3)*B8*GQ!C8*GQ!C8) + ( (1/2 +  D8 )*GM!C8*GM!C8 )</f>
        <v>14.097279815351287</v>
      </c>
      <c r="H8">
        <f t="shared" si="4"/>
        <v>-0.29100427446686555</v>
      </c>
      <c r="I8">
        <f>(2/E8) * SQRT(B8*B8*B8*(1+D8)/3) * GQ!C8 *GM!C8</f>
        <v>2.7406889436841799E-2</v>
      </c>
      <c r="J8">
        <f xml:space="preserve"> ( B8/(2*SQRT(3)*E8) ) * GM!C8 * GM!C8</f>
        <v>5.1130525486259666E-3</v>
      </c>
      <c r="K8">
        <v>0</v>
      </c>
    </row>
    <row r="9" spans="1:11" x14ac:dyDescent="0.35">
      <c r="A9">
        <f>GC!B9</f>
        <v>0.11678150181011328</v>
      </c>
      <c r="B9">
        <f t="shared" si="0"/>
        <v>8.2956113392056788E-3</v>
      </c>
      <c r="C9">
        <f t="shared" si="1"/>
        <v>0.49028951971208629</v>
      </c>
      <c r="D9">
        <f t="shared" si="2"/>
        <v>0.49435677101130354</v>
      </c>
      <c r="E9">
        <f>A!C9+C9*B!C9</f>
        <v>6.087470307503081E-2</v>
      </c>
      <c r="F9">
        <f t="shared" si="3"/>
        <v>-6.4239963243959072E-2</v>
      </c>
      <c r="G9">
        <f xml:space="preserve"> (4*GC!C9*GQ!C9) + ( (4/3)*B9*GQ!C9*GQ!C9) + ( (1/2 +  D9 )*GM!C9*GM!C9 )</f>
        <v>6.8281452850163129</v>
      </c>
      <c r="H9">
        <f t="shared" si="4"/>
        <v>-0.43863980213386039</v>
      </c>
      <c r="I9">
        <f>(2/E9) * SQRT(B9*B9*B9*(1+D9)/3) * GQ!C9 *GM!C9</f>
        <v>5.1205495991370115E-2</v>
      </c>
      <c r="J9">
        <f xml:space="preserve"> ( B9/(2*SQRT(3)*E9) ) * GM!C9 * GM!C9</f>
        <v>7.9454404615529467E-3</v>
      </c>
      <c r="K9">
        <v>0</v>
      </c>
    </row>
    <row r="10" spans="1:11" x14ac:dyDescent="0.35">
      <c r="A10">
        <f>GC!B10</f>
        <v>0.15570866908015105</v>
      </c>
      <c r="B10">
        <f t="shared" si="0"/>
        <v>1.1060815118940906E-2</v>
      </c>
      <c r="C10">
        <f t="shared" si="1"/>
        <v>0.49028951971208629</v>
      </c>
      <c r="D10">
        <f t="shared" si="2"/>
        <v>0.495712521444376</v>
      </c>
      <c r="E10">
        <f>A!C10+C10*B!C10</f>
        <v>3.2144813594357211E-2</v>
      </c>
      <c r="F10">
        <f t="shared" si="3"/>
        <v>-0.16220713912050302</v>
      </c>
      <c r="G10">
        <f xml:space="preserve"> (4*GC!C10*GQ!C10) + ( (4/3)*B10*GQ!C10*GQ!C10) + ( (1/2 +  D10 )*GM!C10*GM!C10 )</f>
        <v>3.6097018650025823</v>
      </c>
      <c r="H10">
        <f t="shared" si="4"/>
        <v>-0.58551941260001306</v>
      </c>
      <c r="I10">
        <f>(2/E10) * SQRT(B10*B10*B10*(1+D10)/3) * GQ!C10 *GM!C10</f>
        <v>8.001861818566107E-2</v>
      </c>
      <c r="J10">
        <f xml:space="preserve"> ( B10/(2*SQRT(3)*E10) ) * GM!C10 * GM!C10</f>
        <v>1.08914394106393E-2</v>
      </c>
      <c r="K10">
        <v>0</v>
      </c>
    </row>
    <row r="11" spans="1:11" x14ac:dyDescent="0.35">
      <c r="A11">
        <f>GC!B11</f>
        <v>0.1946358363501888</v>
      </c>
      <c r="B11">
        <f t="shared" si="0"/>
        <v>1.3826018898676131E-2</v>
      </c>
      <c r="C11">
        <f t="shared" si="1"/>
        <v>0.49028951971208629</v>
      </c>
      <c r="D11">
        <f t="shared" si="2"/>
        <v>0.4970682718774484</v>
      </c>
      <c r="E11">
        <f>A!C11+C11*B!C11</f>
        <v>1.8123385294129733E-2</v>
      </c>
      <c r="F11">
        <f t="shared" si="3"/>
        <v>-0.35962640023380577</v>
      </c>
      <c r="G11">
        <f xml:space="preserve"> (4*GC!C11*GQ!C11) + ( (4/3)*B11*GQ!C11*GQ!C11) + ( (1/2 +  D11 )*GM!C11*GM!C11 )</f>
        <v>2.0249077832948124</v>
      </c>
      <c r="H11">
        <f t="shared" si="4"/>
        <v>-0.72821029691172867</v>
      </c>
      <c r="I11">
        <f>(2/E11) * SQRT(B11*B11*B11*(1+D11)/3) * GQ!C11 *GM!C11</f>
        <v>0.11291774943057227</v>
      </c>
      <c r="J11">
        <f xml:space="preserve"> ( B11/(2*SQRT(3)*E11) ) * GM!C11 * GM!C11</f>
        <v>1.3859824616631621E-2</v>
      </c>
      <c r="K11">
        <v>0</v>
      </c>
    </row>
    <row r="12" spans="1:11" x14ac:dyDescent="0.35">
      <c r="A12">
        <f>GC!B12</f>
        <v>0.29195375452528322</v>
      </c>
      <c r="B12">
        <f t="shared" si="0"/>
        <v>2.0739028348014197E-2</v>
      </c>
      <c r="C12">
        <f t="shared" si="1"/>
        <v>0.49028951971208629</v>
      </c>
      <c r="D12">
        <f t="shared" si="2"/>
        <v>0.50045764796012948</v>
      </c>
      <c r="E12">
        <f>A!C12+C12*B!C12</f>
        <v>5.3165475727672603E-3</v>
      </c>
      <c r="F12">
        <f t="shared" si="3"/>
        <v>-1.8388759973003697</v>
      </c>
      <c r="G12">
        <f xml:space="preserve"> (4*GC!C12*GQ!C12) + ( (4/3)*B12*GQ!C12*GQ!C12) + ( (1/2 +  D12 )*GM!C12*GM!C12 )</f>
        <v>0.56658860454464144</v>
      </c>
      <c r="H12">
        <f t="shared" si="4"/>
        <v>-1.0418861852410524</v>
      </c>
      <c r="I12">
        <f>(2/E12) * SQRT(B12*B12*B12*(1+D12)/3) * GQ!C12 *GM!C12</f>
        <v>0.2067260179592888</v>
      </c>
      <c r="J12">
        <f xml:space="preserve"> ( B12/(2*SQRT(3)*E12) ) * GM!C12 * GM!C12</f>
        <v>2.0800974642084094E-2</v>
      </c>
      <c r="K12">
        <v>0</v>
      </c>
    </row>
    <row r="13" spans="1:11" x14ac:dyDescent="0.35">
      <c r="A13">
        <f>GC!B13</f>
        <v>0.3892716727003776</v>
      </c>
      <c r="B13">
        <f t="shared" si="0"/>
        <v>2.7652037797352261E-2</v>
      </c>
      <c r="C13">
        <f t="shared" si="1"/>
        <v>0.49028951971208629</v>
      </c>
      <c r="D13">
        <f t="shared" si="2"/>
        <v>0.50384702404281068</v>
      </c>
      <c r="E13">
        <f>A!C13+C13*B!C13</f>
        <v>1.9578373318674112E-3</v>
      </c>
      <c r="F13">
        <f t="shared" si="3"/>
        <v>-6.6580074935659237</v>
      </c>
      <c r="G13">
        <f xml:space="preserve"> (4*GC!C13*GQ!C13) + ( (4/3)*B13*GQ!C13*GQ!C13) + ( (1/2 +  D13 )*GM!C13*GM!C13 )</f>
        <v>0.18572538682664785</v>
      </c>
      <c r="H13">
        <f t="shared" si="4"/>
        <v>-1.2365610172372512</v>
      </c>
      <c r="I13">
        <f>(2/E13) * SQRT(B13*B13*B13*(1+D13)/3) * GQ!C13 *GM!C13</f>
        <v>0.29795287866628428</v>
      </c>
      <c r="J13">
        <f xml:space="preserve"> ( B13/(2*SQRT(3)*E13) ) * GM!C13 * GM!C13</f>
        <v>2.5632388739493098E-2</v>
      </c>
      <c r="K13">
        <v>0</v>
      </c>
    </row>
    <row r="14" spans="1:11" x14ac:dyDescent="0.35">
      <c r="A14">
        <f>GC!B14</f>
        <v>0.48658959087547199</v>
      </c>
      <c r="B14">
        <f t="shared" si="0"/>
        <v>3.4565047246690329E-2</v>
      </c>
      <c r="C14">
        <f t="shared" si="1"/>
        <v>0.49028951971208629</v>
      </c>
      <c r="D14">
        <f t="shared" si="2"/>
        <v>0.50723640012549165</v>
      </c>
      <c r="E14">
        <f>A!C14+C14*B!C14</f>
        <v>8.6246395857259364E-4</v>
      </c>
      <c r="F14">
        <f t="shared" si="3"/>
        <v>-18.892522257292619</v>
      </c>
      <c r="G14">
        <f xml:space="preserve"> (4*GC!C14*GQ!C14) + ( (4/3)*B14*GQ!C14*GQ!C14) + ( (1/2 +  D14 )*GM!C14*GM!C14 )</f>
        <v>6.7512030843887544E-2</v>
      </c>
      <c r="H14">
        <f t="shared" si="4"/>
        <v>-1.2754725453531712</v>
      </c>
      <c r="I14">
        <f>(2/E14) * SQRT(B14*B14*B14*(1+D14)/3) * GQ!C14 *GM!C14</f>
        <v>0.36404665602194008</v>
      </c>
      <c r="J14">
        <f xml:space="preserve"> ( B14/(2*SQRT(3)*E14) ) * GM!C14 * GM!C14</f>
        <v>2.7252971038793958E-2</v>
      </c>
      <c r="K14">
        <v>0</v>
      </c>
    </row>
    <row r="15" spans="1:11" x14ac:dyDescent="0.35">
      <c r="A15">
        <f>GC!B15</f>
        <v>0.58390750905056643</v>
      </c>
      <c r="B15">
        <f t="shared" si="0"/>
        <v>4.1478056696028394E-2</v>
      </c>
      <c r="C15">
        <f t="shared" si="1"/>
        <v>0.49028951971208629</v>
      </c>
      <c r="D15">
        <f t="shared" si="2"/>
        <v>0.51062577620817273</v>
      </c>
      <c r="E15">
        <f>A!C15+C15*B!C15</f>
        <v>4.3650688280410578E-4</v>
      </c>
      <c r="F15">
        <f t="shared" si="3"/>
        <v>-44.79412401134902</v>
      </c>
      <c r="G15">
        <f xml:space="preserve"> (4*GC!C15*GQ!C15) + ( (4/3)*B15*GQ!C15*GQ!C15) + ( (1/2 +  D15 )*GM!C15*GM!C15 )</f>
        <v>2.6265978191666449E-2</v>
      </c>
      <c r="H15">
        <f t="shared" si="4"/>
        <v>-1.1765614843968957</v>
      </c>
      <c r="I15">
        <f>(2/E15) * SQRT(B15*B15*B15*(1+D15)/3) * GQ!C15 *GM!C15</f>
        <v>0.39370229572810128</v>
      </c>
      <c r="J15">
        <f xml:space="preserve"> ( B15/(2*SQRT(3)*E15) ) * GM!C15 * GM!C15</f>
        <v>2.5845064286325641E-2</v>
      </c>
      <c r="K15">
        <v>0</v>
      </c>
    </row>
    <row r="16" spans="1:11" x14ac:dyDescent="0.35">
      <c r="A16">
        <f>GC!B16</f>
        <v>0.68122542722566082</v>
      </c>
      <c r="B16">
        <f t="shared" si="0"/>
        <v>4.8391066145366458E-2</v>
      </c>
      <c r="C16">
        <f t="shared" si="1"/>
        <v>0.49028951971208629</v>
      </c>
      <c r="D16">
        <f t="shared" si="2"/>
        <v>0.51401515229085382</v>
      </c>
      <c r="E16">
        <f>A!C16+C16*B!C16</f>
        <v>2.4615620517183734E-4</v>
      </c>
      <c r="F16">
        <f t="shared" si="3"/>
        <v>-92.671916724175617</v>
      </c>
      <c r="G16">
        <f xml:space="preserve"> (4*GC!C16*GQ!C16) + ( (4/3)*B16*GQ!C16*GQ!C16) + ( (1/2 +  D16 )*GM!C16*GM!C16 )</f>
        <v>1.0730451916076194E-2</v>
      </c>
      <c r="H16">
        <f t="shared" si="4"/>
        <v>-0.99441154637938378</v>
      </c>
      <c r="I16">
        <f>(2/E16) * SQRT(B16*B16*B16*(1+D16)/3) * GQ!C16 *GM!C16</f>
        <v>0.38925680962346032</v>
      </c>
      <c r="J16">
        <f xml:space="preserve"> ( B16/(2*SQRT(3)*E16) ) * GM!C16 * GM!C16</f>
        <v>2.2408232260336263E-2</v>
      </c>
      <c r="K16">
        <v>0</v>
      </c>
    </row>
    <row r="17" spans="1:11" x14ac:dyDescent="0.35">
      <c r="A17">
        <f>GC!B17</f>
        <v>0.7785433454007552</v>
      </c>
      <c r="B17">
        <f t="shared" si="0"/>
        <v>5.5304075594704523E-2</v>
      </c>
      <c r="C17">
        <f t="shared" si="1"/>
        <v>0.49028951971208629</v>
      </c>
      <c r="D17">
        <f t="shared" si="2"/>
        <v>0.5174045283735349</v>
      </c>
      <c r="E17">
        <f>A!C17+C17*B!C17</f>
        <v>1.5003177398575701E-4</v>
      </c>
      <c r="F17">
        <f t="shared" si="3"/>
        <v>-173.76713319398357</v>
      </c>
      <c r="G17">
        <f xml:space="preserve"> (4*GC!C17*GQ!C17) + ( (4/3)*B17*GQ!C17*GQ!C17) + ( (1/2 +  D17 )*GM!C17*GM!C17 )</f>
        <v>4.5104470395242553E-3</v>
      </c>
      <c r="H17">
        <f t="shared" si="4"/>
        <v>-0.78376745148142013</v>
      </c>
      <c r="I17">
        <f>(2/E17) * SQRT(B17*B17*B17*(1+D17)/3) * GQ!C17 *GM!C17</f>
        <v>0.36173562529485298</v>
      </c>
      <c r="J17">
        <f xml:space="preserve"> ( B17/(2*SQRT(3)*E17) ) * GM!C17 * GM!C17</f>
        <v>1.8214525824518105E-2</v>
      </c>
      <c r="K17">
        <v>0</v>
      </c>
    </row>
    <row r="18" spans="1:11" x14ac:dyDescent="0.35">
      <c r="A18">
        <f>GC!B18</f>
        <v>0.87586126357584959</v>
      </c>
      <c r="B18">
        <f t="shared" si="0"/>
        <v>6.2217085044042587E-2</v>
      </c>
      <c r="C18">
        <f t="shared" si="1"/>
        <v>0.49028951971208629</v>
      </c>
      <c r="D18">
        <f t="shared" si="2"/>
        <v>0.52079390445621598</v>
      </c>
      <c r="E18">
        <f>A!C18+C18*B!C18</f>
        <v>9.659573860123137E-5</v>
      </c>
      <c r="F18">
        <f t="shared" si="3"/>
        <v>-303.63052847786685</v>
      </c>
      <c r="G18">
        <f xml:space="preserve"> (4*GC!C18*GQ!C18) + ( (4/3)*B18*GQ!C18*GQ!C18) + ( (1/2 +  D18 )*GM!C18*GM!C18 )</f>
        <v>1.9173261670870538E-3</v>
      </c>
      <c r="H18">
        <f t="shared" si="4"/>
        <v>-0.582158757377085</v>
      </c>
      <c r="I18">
        <f>(2/E18) * SQRT(B18*B18*B18*(1+D18)/3) * GQ!C18 *GM!C18</f>
        <v>0.32235212414443926</v>
      </c>
      <c r="J18">
        <f xml:space="preserve"> ( B18/(2*SQRT(3)*E18) ) * GM!C18 * GM!C18</f>
        <v>1.4128179154017066E-2</v>
      </c>
      <c r="K18">
        <v>0</v>
      </c>
    </row>
    <row r="19" spans="1:11" x14ac:dyDescent="0.35">
      <c r="A19">
        <f>GC!B19</f>
        <v>0.97317918175094398</v>
      </c>
      <c r="B19">
        <f t="shared" si="0"/>
        <v>6.9130094493380659E-2</v>
      </c>
      <c r="C19">
        <f t="shared" si="1"/>
        <v>0.49028951971208629</v>
      </c>
      <c r="D19">
        <f t="shared" si="2"/>
        <v>0.52418328053889696</v>
      </c>
      <c r="E19">
        <f>A!C19+C19*B!C19</f>
        <v>6.468258411154341E-5</v>
      </c>
      <c r="F19">
        <f t="shared" si="3"/>
        <v>-503.81782846976694</v>
      </c>
      <c r="G19">
        <f xml:space="preserve"> (4*GC!C19*GQ!C19) + ( (4/3)*B19*GQ!C19*GQ!C19) + ( (1/2 +  D19 )*GM!C19*GM!C19 )</f>
        <v>8.0584195396551234E-4</v>
      </c>
      <c r="H19">
        <f t="shared" si="4"/>
        <v>-0.40599754333673832</v>
      </c>
      <c r="I19">
        <f>(2/E19) * SQRT(B19*B19*B19*(1+D19)/3) * GQ!C19 *GM!C19</f>
        <v>0.27918225375761879</v>
      </c>
      <c r="J19">
        <f xml:space="preserve"> ( B19/(2*SQRT(3)*E19) ) * GM!C19 * GM!C19</f>
        <v>1.0577210572067963E-2</v>
      </c>
      <c r="K19">
        <v>0</v>
      </c>
    </row>
    <row r="20" spans="1:11" x14ac:dyDescent="0.35">
      <c r="A20">
        <f>GC!B20</f>
        <v>1.0704970999260384</v>
      </c>
      <c r="B20">
        <f t="shared" si="0"/>
        <v>7.6043103942718723E-2</v>
      </c>
      <c r="C20">
        <f t="shared" si="1"/>
        <v>0.49028951971208629</v>
      </c>
      <c r="D20">
        <f t="shared" si="2"/>
        <v>0.52757265662157815</v>
      </c>
      <c r="E20">
        <f>A!C20+C20*B!C20</f>
        <v>4.4587750374976021E-5</v>
      </c>
      <c r="F20">
        <f t="shared" si="3"/>
        <v>-803.96662025134106</v>
      </c>
      <c r="G20">
        <f xml:space="preserve"> (4*GC!C20*GQ!C20) + ( (4/3)*B20*GQ!C20*GQ!C20) + ( (1/2 +  D20 )*GM!C20*GM!C20 )</f>
        <v>3.2233975806655055E-4</v>
      </c>
      <c r="H20">
        <f t="shared" si="4"/>
        <v>-0.25915040586539961</v>
      </c>
      <c r="I20">
        <f>(2/E20) * SQRT(B20*B20*B20*(1+D20)/3) * GQ!C20 *GM!C20</f>
        <v>0.23666693134092176</v>
      </c>
      <c r="J20">
        <f xml:space="preserve"> ( B20/(2*SQRT(3)*E20) ) * GM!C20 * GM!C20</f>
        <v>7.6765154927421831E-3</v>
      </c>
      <c r="K20">
        <v>0</v>
      </c>
    </row>
    <row r="21" spans="1:11" x14ac:dyDescent="0.35">
      <c r="A21">
        <f>GC!B21</f>
        <v>1.1288878508310951</v>
      </c>
      <c r="B21">
        <f t="shared" si="0"/>
        <v>8.0190909612321573E-2</v>
      </c>
      <c r="C21">
        <f t="shared" si="1"/>
        <v>0.49028951971208629</v>
      </c>
      <c r="D21">
        <f t="shared" si="2"/>
        <v>0.52960628227118678</v>
      </c>
      <c r="E21">
        <f>A!C21+C21*B!C21</f>
        <v>3.6065591999581749E-5</v>
      </c>
      <c r="F21">
        <f t="shared" si="3"/>
        <v>-1048.1557412957975</v>
      </c>
      <c r="G21">
        <f xml:space="preserve"> (4*GC!C21*GQ!C21) + ( (4/3)*B21*GQ!C21*GQ!C21) + ( (1/2 +  D21 )*GM!C21*GM!C21 )</f>
        <v>1.7611521001796427E-4</v>
      </c>
      <c r="H21">
        <f t="shared" si="4"/>
        <v>-0.18459616850984439</v>
      </c>
      <c r="I21">
        <f>(2/E21) * SQRT(B21*B21*B21*(1+D21)/3) * GQ!C21 *GM!C21</f>
        <v>0.21244235081941096</v>
      </c>
      <c r="J21">
        <f xml:space="preserve"> ( B21/(2*SQRT(3)*E21) ) * GM!C21 * GM!C21</f>
        <v>6.2411712453892005E-3</v>
      </c>
      <c r="K21">
        <v>0</v>
      </c>
    </row>
    <row r="22" spans="1:11" x14ac:dyDescent="0.35">
      <c r="A22">
        <f>GC!B22</f>
        <v>1.1678150181011329</v>
      </c>
      <c r="B22">
        <f t="shared" si="0"/>
        <v>8.2956113392056788E-2</v>
      </c>
      <c r="C22">
        <f t="shared" si="1"/>
        <v>0.49028951971208629</v>
      </c>
      <c r="D22">
        <f t="shared" si="2"/>
        <v>0.53096203270425923</v>
      </c>
      <c r="E22">
        <f>A!C22+C22*B!C22</f>
        <v>3.142591157727004E-5</v>
      </c>
      <c r="F22">
        <f t="shared" si="3"/>
        <v>-1244.3835331272874</v>
      </c>
      <c r="G22">
        <f xml:space="preserve"> (4*GC!C22*GQ!C22) + ( (4/3)*B22*GQ!C22*GQ!C22) + ( (1/2 +  D22 )*GM!C22*GM!C22 )</f>
        <v>1.1270384752500145E-4</v>
      </c>
      <c r="H22">
        <f t="shared" si="4"/>
        <v>-0.14024681198020039</v>
      </c>
      <c r="I22">
        <f>(2/E22) * SQRT(B22*B22*B22*(1+D22)/3) * GQ!C22 *GM!C22</f>
        <v>0.19695592120053737</v>
      </c>
      <c r="J22">
        <f xml:space="preserve"> ( B22/(2*SQRT(3)*E22) ) * GM!C22 * GM!C22</f>
        <v>5.4000251227999093E-3</v>
      </c>
      <c r="K22">
        <v>0</v>
      </c>
    </row>
    <row r="23" spans="1:11" x14ac:dyDescent="0.35">
      <c r="A23">
        <f>GC!B23</f>
        <v>1.2067421853711706</v>
      </c>
      <c r="B23">
        <f t="shared" si="0"/>
        <v>8.5721317171792016E-2</v>
      </c>
      <c r="C23">
        <f t="shared" si="1"/>
        <v>0.49028951971208629</v>
      </c>
      <c r="D23">
        <f t="shared" si="2"/>
        <v>0.53231778313733169</v>
      </c>
      <c r="E23">
        <f>A!C23+C23*B!C23</f>
        <v>2.7468218861007448E-5</v>
      </c>
      <c r="F23">
        <f t="shared" si="3"/>
        <v>-1471.1334814762197</v>
      </c>
      <c r="G23">
        <f xml:space="preserve"> (4*GC!C23*GQ!C23) + ( (4/3)*B23*GQ!C23*GQ!C23) + ( (1/2 +  D23 )*GM!C23*GM!C23 )</f>
        <v>6.7454966380842856E-5</v>
      </c>
      <c r="H23">
        <f t="shared" si="4"/>
        <v>-9.9235259534710712E-2</v>
      </c>
      <c r="I23">
        <f>(2/E23) * SQRT(B23*B23*B23*(1+D23)/3) * GQ!C23 *GM!C23</f>
        <v>0.18201821303124632</v>
      </c>
      <c r="J23">
        <f xml:space="preserve"> ( B23/(2*SQRT(3)*E23) ) * GM!C23 * GM!C23</f>
        <v>4.6447298211324643E-3</v>
      </c>
      <c r="K23">
        <v>0</v>
      </c>
    </row>
    <row r="24" spans="1:11" x14ac:dyDescent="0.35">
      <c r="A24">
        <f>GC!B24</f>
        <v>1.2456693526412084</v>
      </c>
      <c r="B24">
        <f t="shared" si="0"/>
        <v>8.8486520951527245E-2</v>
      </c>
      <c r="C24">
        <f t="shared" si="1"/>
        <v>0.49028951971208629</v>
      </c>
      <c r="D24">
        <f t="shared" si="2"/>
        <v>0.53367353357040404</v>
      </c>
      <c r="E24">
        <f>A!C24+C24*B!C24</f>
        <v>2.406862445139736E-5</v>
      </c>
      <c r="F24">
        <f t="shared" si="3"/>
        <v>-1733.0839196836007</v>
      </c>
      <c r="G24">
        <f xml:space="preserve"> (4*GC!C24*GQ!C24) + ( (4/3)*B24*GQ!C24*GQ!C24) + ( (1/2 +  D24 )*GM!C24*GM!C24 )</f>
        <v>3.5875371883352906E-5</v>
      </c>
      <c r="H24">
        <f t="shared" si="4"/>
        <v>-6.2175030123708092E-2</v>
      </c>
      <c r="I24">
        <f>(2/E24) * SQRT(B24*B24*B24*(1+D24)/3) * GQ!C24 *GM!C24</f>
        <v>0.16774930473502125</v>
      </c>
      <c r="J24">
        <f xml:space="preserve"> ( B24/(2*SQRT(3)*E24) ) * GM!C24 * GM!C24</f>
        <v>3.9733494736216308E-3</v>
      </c>
      <c r="K24">
        <v>0</v>
      </c>
    </row>
    <row r="25" spans="1:11" x14ac:dyDescent="0.35">
      <c r="A25">
        <f>GC!B25</f>
        <v>1.2651329362762271</v>
      </c>
      <c r="B25">
        <f t="shared" si="0"/>
        <v>8.9869122841394852E-2</v>
      </c>
      <c r="C25">
        <f t="shared" si="1"/>
        <v>0.49028951971208629</v>
      </c>
      <c r="D25">
        <f t="shared" si="2"/>
        <v>0.53435140878694021</v>
      </c>
      <c r="E25">
        <f>A!C25+C25*B!C25</f>
        <v>2.2551216608732431E-5</v>
      </c>
      <c r="F25">
        <f t="shared" si="3"/>
        <v>-1878.5997900686814</v>
      </c>
      <c r="G25">
        <f xml:space="preserve"> (4*GC!C25*GQ!C25) + ( (4/3)*B25*GQ!C25*GQ!C25) + ( (1/2 +  D25 )*GM!C25*GM!C25 )</f>
        <v>2.3660631070808793E-5</v>
      </c>
      <c r="H25">
        <f t="shared" si="4"/>
        <v>-4.4448856562513919E-2</v>
      </c>
      <c r="I25">
        <f>(2/E25) * SQRT(B25*B25*B25*(1+D25)/3) * GQ!C25 *GM!C25</f>
        <v>0.1608129547104595</v>
      </c>
      <c r="J25">
        <f xml:space="preserve"> ( B25/(2*SQRT(3)*E25) ) * GM!C25 * GM!C25</f>
        <v>3.6652365916492184E-3</v>
      </c>
      <c r="K25">
        <v>0</v>
      </c>
    </row>
    <row r="26" spans="1:11" x14ac:dyDescent="0.35">
      <c r="A26">
        <f>GC!B26</f>
        <v>1.2845965199112461</v>
      </c>
      <c r="B26">
        <f t="shared" si="0"/>
        <v>9.1251724731262474E-2</v>
      </c>
      <c r="C26">
        <f t="shared" si="1"/>
        <v>0.49028951971208629</v>
      </c>
      <c r="D26">
        <f t="shared" si="2"/>
        <v>0.53502928400347649</v>
      </c>
      <c r="E26">
        <f>A!C26+C26*B!C26</f>
        <v>2.1138880459078766E-5</v>
      </c>
      <c r="F26">
        <f t="shared" si="3"/>
        <v>-2034.9457792511021</v>
      </c>
      <c r="G26">
        <f xml:space="preserve"> (4*GC!C26*GQ!C26) + ( (4/3)*B26*GQ!C26*GQ!C26) + ( (1/2 +  D26 )*GM!C26*GM!C26 )</f>
        <v>1.3725744411997557E-5</v>
      </c>
      <c r="H26">
        <f t="shared" si="4"/>
        <v>-2.7931145658273829E-2</v>
      </c>
      <c r="I26">
        <f>(2/E26) * SQRT(B26*B26*B26*(1+D26)/3) * GQ!C26 *GM!C26</f>
        <v>0.15404809260312083</v>
      </c>
      <c r="J26">
        <f xml:space="preserve"> ( B26/(2*SQRT(3)*E26) ) * GM!C26 * GM!C26</f>
        <v>3.375502426690157E-3</v>
      </c>
      <c r="K26">
        <v>0</v>
      </c>
    </row>
    <row r="27" spans="1:11" x14ac:dyDescent="0.35">
      <c r="A27">
        <f>GC!B27</f>
        <v>1.3040601035462649</v>
      </c>
      <c r="B27">
        <f t="shared" si="0"/>
        <v>9.2634326621130081E-2</v>
      </c>
      <c r="C27">
        <f t="shared" si="1"/>
        <v>0.49028951971208629</v>
      </c>
      <c r="D27">
        <f t="shared" si="2"/>
        <v>0.53570715922001266</v>
      </c>
      <c r="E27">
        <f>A!C27+C27*B!C27</f>
        <v>1.9835583099139915E-5</v>
      </c>
      <c r="F27">
        <f t="shared" si="3"/>
        <v>-2201.5102924565508</v>
      </c>
      <c r="G27">
        <f xml:space="preserve"> (4*GC!C27*GQ!C27) + ( (4/3)*B27*GQ!C27*GQ!C27) + ( (1/2 +  D27 )*GM!C27*GM!C27 )</f>
        <v>5.4613089880897394E-6</v>
      </c>
      <c r="H27">
        <f t="shared" si="4"/>
        <v>-1.2023127947565031E-2</v>
      </c>
      <c r="I27">
        <f>(2/E27) * SQRT(B27*B27*B27*(1+D27)/3) * GQ!C27 *GM!C27</f>
        <v>0.1474035813186515</v>
      </c>
      <c r="J27">
        <f xml:space="preserve"> ( B27/(2*SQRT(3)*E27) ) * GM!C27 * GM!C27</f>
        <v>3.1018559538005547E-3</v>
      </c>
      <c r="K27">
        <v>0</v>
      </c>
    </row>
    <row r="28" spans="1:11" x14ac:dyDescent="0.35">
      <c r="A28">
        <f>GC!B28</f>
        <v>1.3235236871812839</v>
      </c>
      <c r="B28">
        <f t="shared" si="0"/>
        <v>9.4016928510997702E-2</v>
      </c>
      <c r="C28">
        <f t="shared" si="1"/>
        <v>0.49028951971208629</v>
      </c>
      <c r="D28">
        <f t="shared" si="2"/>
        <v>0.53638503443654895</v>
      </c>
      <c r="E28">
        <f>A!C28+C28*B!C28</f>
        <v>1.8614928285133947E-5</v>
      </c>
      <c r="F28">
        <f t="shared" si="3"/>
        <v>-2380.8850859965937</v>
      </c>
      <c r="G28">
        <f xml:space="preserve"> (4*GC!C28*GQ!C28) + ( (4/3)*B28*GQ!C28*GQ!C28) + ( (1/2 +  D28 )*GM!C28*GM!C28 )</f>
        <v>-1.2731084265937138E-6</v>
      </c>
      <c r="H28">
        <f t="shared" si="4"/>
        <v>3.0311248657335622E-3</v>
      </c>
      <c r="I28">
        <f>(2/E28) * SQRT(B28*B28*B28*(1+D28)/3) * GQ!C28 *GM!C28</f>
        <v>0.14093608372647368</v>
      </c>
      <c r="J28">
        <f xml:space="preserve"> ( B28/(2*SQRT(3)*E28) ) * GM!C28 * GM!C28</f>
        <v>2.8457899193927989E-3</v>
      </c>
      <c r="K28">
        <v>0</v>
      </c>
    </row>
    <row r="29" spans="1:11" x14ac:dyDescent="0.35">
      <c r="A29">
        <f>GC!B29</f>
        <v>1.3429872708163026</v>
      </c>
      <c r="B29">
        <f t="shared" si="0"/>
        <v>9.5399530400865296E-2</v>
      </c>
      <c r="C29">
        <f t="shared" si="1"/>
        <v>0.49028951971208629</v>
      </c>
      <c r="D29">
        <f t="shared" si="2"/>
        <v>0.53706290965308512</v>
      </c>
      <c r="E29">
        <f>A!C29+C29*B!C29</f>
        <v>1.748858633175535E-5</v>
      </c>
      <c r="F29">
        <f t="shared" si="3"/>
        <v>-2571.4925757407118</v>
      </c>
      <c r="G29">
        <f xml:space="preserve"> (4*GC!C29*GQ!C29) + ( (4/3)*B29*GQ!C29*GQ!C29) + ( (1/2 +  D29 )*GM!C29*GM!C29 )</f>
        <v>-6.9144876604086859E-6</v>
      </c>
      <c r="H29">
        <f t="shared" si="4"/>
        <v>1.7780553683791701E-2</v>
      </c>
      <c r="I29">
        <f>(2/E29) * SQRT(B29*B29*B29*(1+D29)/3) * GQ!C29 *GM!C29</f>
        <v>0.1345806663821322</v>
      </c>
      <c r="J29">
        <f xml:space="preserve"> ( B29/(2*SQRT(3)*E29) ) * GM!C29 * GM!C29</f>
        <v>2.6044940524728426E-3</v>
      </c>
      <c r="K29">
        <v>0</v>
      </c>
    </row>
    <row r="30" spans="1:11" x14ac:dyDescent="0.35">
      <c r="A30">
        <f>GC!B30</f>
        <v>1.3624508544513216</v>
      </c>
      <c r="B30">
        <f t="shared" si="0"/>
        <v>9.6782132290732917E-2</v>
      </c>
      <c r="C30">
        <f t="shared" si="1"/>
        <v>0.49028951971208629</v>
      </c>
      <c r="D30">
        <f t="shared" si="2"/>
        <v>0.53774078486962129</v>
      </c>
      <c r="E30">
        <f>A!C30+C30*B!C30</f>
        <v>1.6434947347079722E-5</v>
      </c>
      <c r="F30">
        <f t="shared" si="3"/>
        <v>-2776.0073537293019</v>
      </c>
      <c r="G30">
        <f xml:space="preserve"> (4*GC!C30*GQ!C30) + ( (4/3)*B30*GQ!C30*GQ!C30) + ( (1/2 +  D30 )*GM!C30*GM!C30 )</f>
        <v>-1.1328075618331958E-5</v>
      </c>
      <c r="H30">
        <f t="shared" si="4"/>
        <v>3.1446821220091126E-2</v>
      </c>
      <c r="I30">
        <f>(2/E30) * SQRT(B30*B30*B30*(1+D30)/3) * GQ!C30 *GM!C30</f>
        <v>0.12839254199395847</v>
      </c>
      <c r="J30">
        <f xml:space="preserve"> ( B30/(2*SQRT(3)*E30) ) * GM!C30 * GM!C30</f>
        <v>2.3787803264981619E-3</v>
      </c>
      <c r="K30">
        <v>0</v>
      </c>
    </row>
    <row r="31" spans="1:11" x14ac:dyDescent="0.35">
      <c r="A31">
        <f>GC!B31</f>
        <v>1.3819144380863404</v>
      </c>
      <c r="B31">
        <f t="shared" si="0"/>
        <v>9.8164734180600524E-2</v>
      </c>
      <c r="C31">
        <f t="shared" si="1"/>
        <v>0.49028951971208629</v>
      </c>
      <c r="D31">
        <f t="shared" si="2"/>
        <v>0.53841866008615746</v>
      </c>
      <c r="E31">
        <f>A!C31+C31*B!C31</f>
        <v>1.5451742701265714E-5</v>
      </c>
      <c r="F31">
        <f t="shared" si="3"/>
        <v>-2994.8272094379622</v>
      </c>
      <c r="G31">
        <f xml:space="preserve"> (4*GC!C31*GQ!C31) + ( (4/3)*B31*GQ!C31*GQ!C31) + ( (1/2 +  D31 )*GM!C31*GM!C31 )</f>
        <v>-1.5000916085087505E-5</v>
      </c>
      <c r="H31">
        <f t="shared" si="4"/>
        <v>4.4925151658115656E-2</v>
      </c>
      <c r="I31">
        <f>(2/E31) * SQRT(B31*B31*B31*(1+D31)/3) * GQ!C31 *GM!C31</f>
        <v>0.12233415715767379</v>
      </c>
      <c r="J31">
        <f xml:space="preserve"> ( B31/(2*SQRT(3)*E31) ) * GM!C31 * GM!C31</f>
        <v>2.1674165007860634E-3</v>
      </c>
      <c r="K31">
        <v>0</v>
      </c>
    </row>
    <row r="32" spans="1:11" x14ac:dyDescent="0.35">
      <c r="A32">
        <f>GC!B32</f>
        <v>1.4013780217213594</v>
      </c>
      <c r="B32">
        <f t="shared" si="0"/>
        <v>9.9547336070468145E-2</v>
      </c>
      <c r="C32">
        <f t="shared" si="1"/>
        <v>0.49028951971208629</v>
      </c>
      <c r="D32">
        <f t="shared" si="2"/>
        <v>0.53909653530269375</v>
      </c>
      <c r="E32">
        <f>A!C32+C32*B!C32</f>
        <v>1.4541910496529931E-5</v>
      </c>
      <c r="F32">
        <f t="shared" si="3"/>
        <v>-3227.021942372759</v>
      </c>
      <c r="G32">
        <f xml:space="preserve"> (4*GC!C32*GQ!C32) + ( (4/3)*B32*GQ!C32*GQ!C32) + ( (1/2 +  D32 )*GM!C32*GM!C32 )</f>
        <v>-1.7793945496226482E-5</v>
      </c>
      <c r="H32">
        <f t="shared" si="4"/>
        <v>5.7421452557707788E-2</v>
      </c>
      <c r="I32">
        <f>(2/E32) * SQRT(B32*B32*B32*(1+D32)/3) * GQ!C32 *GM!C32</f>
        <v>0.11641569922247445</v>
      </c>
      <c r="J32">
        <f xml:space="preserve"> ( B32/(2*SQRT(3)*E32) ) * GM!C32 * GM!C32</f>
        <v>1.9695010907093673E-3</v>
      </c>
      <c r="K32">
        <v>0</v>
      </c>
    </row>
    <row r="33" spans="1:11" x14ac:dyDescent="0.35">
      <c r="A33">
        <f>GC!B33</f>
        <v>1.4208416053563782</v>
      </c>
      <c r="B33">
        <f t="shared" si="0"/>
        <v>0.10092993796033575</v>
      </c>
      <c r="C33">
        <f t="shared" si="1"/>
        <v>0.49028951971208629</v>
      </c>
      <c r="D33">
        <f t="shared" si="2"/>
        <v>0.53977441051922992</v>
      </c>
      <c r="E33">
        <f>A!C33+C33*B!C33</f>
        <v>1.368418869404299E-5</v>
      </c>
      <c r="F33">
        <f t="shared" si="3"/>
        <v>-3476.9199768761355</v>
      </c>
      <c r="G33">
        <f xml:space="preserve"> (4*GC!C33*GQ!C33) + ( (4/3)*B33*GQ!C33*GQ!C33) + ( (1/2 +  D33 )*GM!C33*GM!C33 )</f>
        <v>-1.9926703754852745E-5</v>
      </c>
      <c r="H33">
        <f t="shared" si="4"/>
        <v>6.9283554358540209E-2</v>
      </c>
      <c r="I33">
        <f>(2/E33) * SQRT(B33*B33*B33*(1+D33)/3) * GQ!C33 *GM!C33</f>
        <v>0.11067362065417326</v>
      </c>
      <c r="J33">
        <f xml:space="preserve"> ( B33/(2*SQRT(3)*E33) ) * GM!C33 * GM!C33</f>
        <v>1.7859779784315526E-3</v>
      </c>
      <c r="K33">
        <v>0</v>
      </c>
    </row>
    <row r="34" spans="1:11" x14ac:dyDescent="0.35">
      <c r="A34">
        <f>GC!B34</f>
        <v>1.4403051889913971</v>
      </c>
      <c r="B34">
        <f t="shared" si="0"/>
        <v>0.10231253985020337</v>
      </c>
      <c r="C34">
        <f t="shared" si="1"/>
        <v>0.49028951971208629</v>
      </c>
      <c r="D34">
        <f t="shared" si="2"/>
        <v>0.5404522857357662</v>
      </c>
      <c r="E34">
        <f>A!C34+C34*B!C34</f>
        <v>1.2886910448591691E-5</v>
      </c>
      <c r="F34">
        <f t="shared" si="3"/>
        <v>-3742.6033191896049</v>
      </c>
      <c r="G34">
        <f xml:space="preserve"> (4*GC!C34*GQ!C34) + ( (4/3)*B34*GQ!C34*GQ!C34) + ( (1/2 +  D34 )*GM!C34*GM!C34 )</f>
        <v>-2.1558116015779214E-5</v>
      </c>
      <c r="H34">
        <f t="shared" si="4"/>
        <v>8.0683476556129868E-2</v>
      </c>
      <c r="I34">
        <f>(2/E34) * SQRT(B34*B34*B34*(1+D34)/3) * GQ!C34 *GM!C34</f>
        <v>0.10505754952485495</v>
      </c>
      <c r="J34">
        <f xml:space="preserve"> ( B34/(2*SQRT(3)*E34) ) * GM!C34 * GM!C34</f>
        <v>1.614678156340688E-3</v>
      </c>
      <c r="K34">
        <v>0</v>
      </c>
    </row>
    <row r="35" spans="1:11" x14ac:dyDescent="0.35">
      <c r="A35">
        <f>GC!B35</f>
        <v>1.4597687726264159</v>
      </c>
      <c r="B35">
        <f t="shared" si="0"/>
        <v>0.10369514174007098</v>
      </c>
      <c r="C35">
        <f t="shared" si="1"/>
        <v>0.49028951971208629</v>
      </c>
      <c r="D35">
        <f t="shared" si="2"/>
        <v>0.54113016095230237</v>
      </c>
      <c r="E35">
        <f>A!C35+C35*B!C35</f>
        <v>1.2142851028656989E-5</v>
      </c>
      <c r="F35">
        <f t="shared" si="3"/>
        <v>-4025.6080293643117</v>
      </c>
      <c r="G35">
        <f xml:space="preserve"> (4*GC!C35*GQ!C35) + ( (4/3)*B35*GQ!C35*GQ!C35) + ( (1/2 +  D35 )*GM!C35*GM!C35 )</f>
        <v>-2.2769098385400817E-5</v>
      </c>
      <c r="H35">
        <f t="shared" si="4"/>
        <v>9.1659465281655514E-2</v>
      </c>
      <c r="I35">
        <f>(2/E35) * SQRT(B35*B35*B35*(1+D35)/3) * GQ!C35 *GM!C35</f>
        <v>9.9576069409620591E-2</v>
      </c>
      <c r="J35">
        <f xml:space="preserve"> ( B35/(2*SQRT(3)*E35) ) * GM!C35 * GM!C35</f>
        <v>1.4553807130129714E-3</v>
      </c>
      <c r="K35">
        <v>0</v>
      </c>
    </row>
    <row r="36" spans="1:11" x14ac:dyDescent="0.35">
      <c r="A36">
        <f>GC!B36</f>
        <v>1.4792323562614349</v>
      </c>
      <c r="B36">
        <f t="shared" si="0"/>
        <v>0.1050777436299386</v>
      </c>
      <c r="C36">
        <f t="shared" si="1"/>
        <v>0.49028951971208629</v>
      </c>
      <c r="D36">
        <f t="shared" si="2"/>
        <v>0.54180803616883866</v>
      </c>
      <c r="E36">
        <f>A!C36+C36*B!C36</f>
        <v>1.1444548808556826E-5</v>
      </c>
      <c r="F36">
        <f t="shared" si="3"/>
        <v>-4328.1849035969481</v>
      </c>
      <c r="G36">
        <f xml:space="preserve"> (4*GC!C36*GQ!C36) + ( (4/3)*B36*GQ!C36*GQ!C36) + ( (1/2 +  D36 )*GM!C36*GM!C36 )</f>
        <v>-2.3637251824104667E-5</v>
      </c>
      <c r="H36">
        <f t="shared" si="4"/>
        <v>0.10230639650760924</v>
      </c>
      <c r="I36">
        <f>(2/E36) * SQRT(B36*B36*B36*(1+D36)/3) * GQ!C36 *GM!C36</f>
        <v>9.4239057664034814E-2</v>
      </c>
      <c r="J36">
        <f xml:space="preserve"> ( B36/(2*SQRT(3)*E36) ) * GM!C36 * GM!C36</f>
        <v>1.3078850769166275E-3</v>
      </c>
      <c r="K36">
        <v>0</v>
      </c>
    </row>
    <row r="37" spans="1:11" x14ac:dyDescent="0.35">
      <c r="A37">
        <f>GC!B37</f>
        <v>1.4986959398964537</v>
      </c>
      <c r="B37">
        <f t="shared" si="0"/>
        <v>0.10646034551980621</v>
      </c>
      <c r="C37">
        <f t="shared" si="1"/>
        <v>0.49028951971208629</v>
      </c>
      <c r="D37">
        <f t="shared" si="2"/>
        <v>0.54248591138537483</v>
      </c>
      <c r="E37">
        <f>A!C37+C37*B!C37</f>
        <v>1.0794932231882369E-5</v>
      </c>
      <c r="F37">
        <f t="shared" si="3"/>
        <v>-4649.0229938442808</v>
      </c>
      <c r="G37">
        <f xml:space="preserve"> (4*GC!C37*GQ!C37) + ( (4/3)*B37*GQ!C37*GQ!C37) + ( (1/2 +  D37 )*GM!C37*GM!C37 )</f>
        <v>-2.4035800761360262E-5</v>
      </c>
      <c r="H37">
        <f t="shared" si="4"/>
        <v>0.11174299041502372</v>
      </c>
      <c r="I37">
        <f>(2/E37) * SQRT(B37*B37*B37*(1+D37)/3) * GQ!C37 *GM!C37</f>
        <v>8.904296396997434E-2</v>
      </c>
      <c r="J37">
        <f xml:space="preserve"> ( B37/(2*SQRT(3)*E37) ) * GM!C37 * GM!C37</f>
        <v>1.1710578796272706E-3</v>
      </c>
      <c r="K37">
        <v>0</v>
      </c>
    </row>
    <row r="38" spans="1:11" x14ac:dyDescent="0.35">
      <c r="A38">
        <f>GC!B38</f>
        <v>1.5181595235314727</v>
      </c>
      <c r="B38">
        <f t="shared" si="0"/>
        <v>0.10784294740967383</v>
      </c>
      <c r="C38">
        <f t="shared" si="1"/>
        <v>0.49028951971208629</v>
      </c>
      <c r="D38">
        <f t="shared" si="2"/>
        <v>0.543163786601911</v>
      </c>
      <c r="E38">
        <f>A!C38+C38*B!C38</f>
        <v>1.0186109526774357E-5</v>
      </c>
      <c r="F38">
        <f t="shared" si="3"/>
        <v>-4990.880258132127</v>
      </c>
      <c r="G38">
        <f xml:space="preserve"> (4*GC!C38*GQ!C38) + ( (4/3)*B38*GQ!C38*GQ!C38) + ( (1/2 +  D38 )*GM!C38*GM!C38 )</f>
        <v>-2.4315676762795764E-5</v>
      </c>
      <c r="H38">
        <f t="shared" si="4"/>
        <v>0.12135663111855949</v>
      </c>
      <c r="I38">
        <f>(2/E38) * SQRT(B38*B38*B38*(1+D38)/3) * GQ!C38 *GM!C38</f>
        <v>8.3953496149134693E-2</v>
      </c>
      <c r="J38">
        <f xml:space="preserve"> ( B38/(2*SQRT(3)*E38) ) * GM!C38 * GM!C38</f>
        <v>1.044283179520706E-3</v>
      </c>
      <c r="K38">
        <v>0</v>
      </c>
    </row>
    <row r="39" spans="1:11" x14ac:dyDescent="0.35">
      <c r="A39">
        <f>GC!B39</f>
        <v>1.5376231071664914</v>
      </c>
      <c r="B39">
        <f t="shared" si="0"/>
        <v>0.10922554929954142</v>
      </c>
      <c r="C39">
        <f t="shared" si="1"/>
        <v>0.49028951971208629</v>
      </c>
      <c r="D39">
        <f t="shared" si="2"/>
        <v>0.54384166181844718</v>
      </c>
      <c r="E39">
        <f>A!C39+C39*B!C39</f>
        <v>9.6122799052845096E-6</v>
      </c>
      <c r="F39">
        <f t="shared" si="3"/>
        <v>-5356.6290446224293</v>
      </c>
      <c r="G39">
        <f xml:space="preserve"> (4*GC!C39*GQ!C39) + ( (4/3)*B39*GQ!C39*GQ!C39) + ( (1/2 +  D39 )*GM!C39*GM!C39 )</f>
        <v>-2.4257604409364976E-5</v>
      </c>
      <c r="H39">
        <f t="shared" si="4"/>
        <v>0.12993898833216555</v>
      </c>
      <c r="I39">
        <f>(2/E39) * SQRT(B39*B39*B39*(1+D39)/3) * GQ!C39 *GM!C39</f>
        <v>7.9032574355609814E-2</v>
      </c>
      <c r="J39">
        <f xml:space="preserve"> ( B39/(2*SQRT(3)*E39) ) * GM!C39 * GM!C39</f>
        <v>9.2804104901408468E-4</v>
      </c>
      <c r="K39">
        <v>0</v>
      </c>
    </row>
    <row r="40" spans="1:11" x14ac:dyDescent="0.35">
      <c r="A40">
        <f>GC!B40</f>
        <v>1.5570866908015104</v>
      </c>
      <c r="B40">
        <f t="shared" si="0"/>
        <v>0.11060815118940905</v>
      </c>
      <c r="C40">
        <f t="shared" si="1"/>
        <v>0.49028951971208629</v>
      </c>
      <c r="D40">
        <f t="shared" si="2"/>
        <v>0.54451953703498346</v>
      </c>
      <c r="E40">
        <f>A!C40+C40*B!C40</f>
        <v>9.0720590416824272E-6</v>
      </c>
      <c r="F40">
        <f t="shared" si="3"/>
        <v>-5747.4474391599306</v>
      </c>
      <c r="G40">
        <f xml:space="preserve"> (4*GC!C40*GQ!C40) + ( (4/3)*B40*GQ!C40*GQ!C40) + ( (1/2 +  D40 )*GM!C40*GM!C40 )</f>
        <v>-2.4141684084253865E-5</v>
      </c>
      <c r="H40">
        <f t="shared" si="4"/>
        <v>0.13875306036705293</v>
      </c>
      <c r="I40">
        <f>(2/E40) * SQRT(B40*B40*B40*(1+D40)/3) * GQ!C40 *GM!C40</f>
        <v>7.4217405985171847E-2</v>
      </c>
      <c r="J40">
        <f xml:space="preserve"> ( B40/(2*SQRT(3)*E40) ) * GM!C40 * GM!C40</f>
        <v>8.2087494031409392E-4</v>
      </c>
      <c r="K40">
        <v>0</v>
      </c>
    </row>
    <row r="41" spans="1:11" x14ac:dyDescent="0.35">
      <c r="A41">
        <f>GC!B41</f>
        <v>1.5765502744365292</v>
      </c>
      <c r="B41">
        <f t="shared" si="0"/>
        <v>0.11199075307927665</v>
      </c>
      <c r="C41">
        <f t="shared" si="1"/>
        <v>0.49028951971208629</v>
      </c>
      <c r="D41">
        <f t="shared" si="2"/>
        <v>0.54519741225151974</v>
      </c>
      <c r="E41">
        <f>A!C41+C41*B!C41</f>
        <v>8.5737527037139844E-6</v>
      </c>
      <c r="F41">
        <f t="shared" si="3"/>
        <v>-6157.5075830557007</v>
      </c>
      <c r="G41">
        <f xml:space="preserve"> (4*GC!C41*GQ!C41) + ( (4/3)*B41*GQ!C41*GQ!C41) + ( (1/2 +  D41 )*GM!C41*GM!C41 )</f>
        <v>-2.3812488812951953E-5</v>
      </c>
      <c r="H41">
        <f t="shared" si="4"/>
        <v>0.14662558043718069</v>
      </c>
      <c r="I41">
        <f>(2/E41) * SQRT(B41*B41*B41*(1+D41)/3) * GQ!C41 *GM!C41</f>
        <v>6.9506500915745409E-2</v>
      </c>
      <c r="J41">
        <f xml:space="preserve"> ( B41/(2*SQRT(3)*E41) ) * GM!C41 * GM!C41</f>
        <v>7.2190811025221442E-4</v>
      </c>
      <c r="K41">
        <v>0</v>
      </c>
    </row>
    <row r="42" spans="1:11" x14ac:dyDescent="0.35">
      <c r="A42">
        <f>GC!B42</f>
        <v>1.5960138580715482</v>
      </c>
      <c r="B42">
        <f t="shared" si="0"/>
        <v>0.11337335496914427</v>
      </c>
      <c r="C42">
        <f t="shared" si="1"/>
        <v>0.49028951971208629</v>
      </c>
      <c r="D42">
        <f t="shared" si="2"/>
        <v>0.54587528746805591</v>
      </c>
      <c r="E42">
        <f>A!C42+C42*B!C42</f>
        <v>8.102092503660974E-6</v>
      </c>
      <c r="F42">
        <f t="shared" si="3"/>
        <v>-6596.4085260137063</v>
      </c>
      <c r="G42">
        <f xml:space="preserve"> (4*GC!C42*GQ!C42) + ( (4/3)*B42*GQ!C42*GQ!C42) + ( (1/2 +  D42 )*GM!C42*GM!C42 )</f>
        <v>-2.3470866257662868E-5</v>
      </c>
      <c r="H42">
        <f t="shared" si="4"/>
        <v>0.15482342229497476</v>
      </c>
      <c r="I42">
        <f>(2/E42) * SQRT(B42*B42*B42*(1+D42)/3) * GQ!C42 *GM!C42</f>
        <v>6.4920284855115751E-2</v>
      </c>
      <c r="J42">
        <f xml:space="preserve"> ( B42/(2*SQRT(3)*E42) ) * GM!C42 * GM!C42</f>
        <v>6.3164228207769103E-4</v>
      </c>
      <c r="K42">
        <v>0</v>
      </c>
    </row>
    <row r="43" spans="1:11" x14ac:dyDescent="0.35">
      <c r="A43">
        <f>GC!B43</f>
        <v>1.6349410253415859</v>
      </c>
      <c r="B43">
        <f t="shared" si="0"/>
        <v>0.1161385587488795</v>
      </c>
      <c r="C43">
        <f t="shared" si="1"/>
        <v>0.49028951971208629</v>
      </c>
      <c r="D43">
        <f t="shared" si="2"/>
        <v>0.54723103790112826</v>
      </c>
      <c r="E43">
        <f>A!C43+C43*B!C43</f>
        <v>7.2521044957577916E-6</v>
      </c>
      <c r="F43">
        <f t="shared" si="3"/>
        <v>-7549.2902321529273</v>
      </c>
      <c r="G43">
        <f xml:space="preserve"> (4*GC!C43*GQ!C43) + ( (4/3)*B43*GQ!C43*GQ!C43) + ( (1/2 +  D43 )*GM!C43*GM!C43 )</f>
        <v>-2.2381418321630771E-5</v>
      </c>
      <c r="H43">
        <f t="shared" si="4"/>
        <v>0.16896382271721574</v>
      </c>
      <c r="I43">
        <f>(2/E43) * SQRT(B43*B43*B43*(1+D43)/3) * GQ!C43 *GM!C43</f>
        <v>5.6053693136722933E-2</v>
      </c>
      <c r="J43">
        <f xml:space="preserve"> ( B43/(2*SQRT(3)*E43) ) * GM!C43 * GM!C43</f>
        <v>4.7328932108997595E-4</v>
      </c>
      <c r="K43">
        <v>0</v>
      </c>
    </row>
    <row r="44" spans="1:11" x14ac:dyDescent="0.35">
      <c r="A44">
        <f>GC!B44</f>
        <v>1.6738681926116237</v>
      </c>
      <c r="B44">
        <f t="shared" si="0"/>
        <v>0.11890376252861473</v>
      </c>
      <c r="C44">
        <f t="shared" si="1"/>
        <v>0.49028951971208629</v>
      </c>
      <c r="D44">
        <f t="shared" si="2"/>
        <v>0.54858678833420071</v>
      </c>
      <c r="E44">
        <f>A!C44+C44*B!C44</f>
        <v>6.4990385023260866E-6</v>
      </c>
      <c r="F44">
        <f t="shared" si="3"/>
        <v>-8624.6251926328241</v>
      </c>
      <c r="G44">
        <f xml:space="preserve"> (4*GC!C44*GQ!C44) + ( (4/3)*B44*GQ!C44*GQ!C44) + ( (1/2 +  D44 )*GM!C44*GM!C44 )</f>
        <v>-2.1131726060513471E-5</v>
      </c>
      <c r="H44">
        <f t="shared" si="4"/>
        <v>0.18225321694532007</v>
      </c>
      <c r="I44">
        <f>(2/E44) * SQRT(B44*B44*B44*(1+D44)/3) * GQ!C44 *GM!C44</f>
        <v>4.766220081156243E-2</v>
      </c>
      <c r="J44">
        <f xml:space="preserve"> ( B44/(2*SQRT(3)*E44) ) * GM!C44 * GM!C44</f>
        <v>3.4390803526112527E-4</v>
      </c>
      <c r="K44">
        <v>0</v>
      </c>
    </row>
    <row r="45" spans="1:11" x14ac:dyDescent="0.35">
      <c r="A45">
        <f>GC!B45</f>
        <v>1.7127953598816614</v>
      </c>
      <c r="B45">
        <f t="shared" si="0"/>
        <v>0.12166896630834996</v>
      </c>
      <c r="C45">
        <f t="shared" si="1"/>
        <v>0.49028951971208629</v>
      </c>
      <c r="D45">
        <f t="shared" si="2"/>
        <v>0.54994253876727317</v>
      </c>
      <c r="E45">
        <f>A!C45+C45*B!C45</f>
        <v>5.8346993170941487E-6</v>
      </c>
      <c r="F45">
        <f t="shared" si="3"/>
        <v>-9830.0353866893893</v>
      </c>
      <c r="G45">
        <f xml:space="preserve"> (4*GC!C45*GQ!C45) + ( (4/3)*B45*GQ!C45*GQ!C45) + ( (1/2 +  D45 )*GM!C45*GM!C45 )</f>
        <v>-1.9779420692245883E-5</v>
      </c>
      <c r="H45">
        <f t="shared" si="4"/>
        <v>0.19443240533299336</v>
      </c>
      <c r="I45">
        <f>(2/E45) * SQRT(B45*B45*B45*(1+D45)/3) * GQ!C45 *GM!C45</f>
        <v>3.9709478579365576E-2</v>
      </c>
      <c r="J45">
        <f xml:space="preserve"> ( B45/(2*SQRT(3)*E45) ) * GM!C45 * GM!C45</f>
        <v>2.3985476937285323E-4</v>
      </c>
      <c r="K45">
        <v>0</v>
      </c>
    </row>
    <row r="46" spans="1:11" x14ac:dyDescent="0.35">
      <c r="A46">
        <f>GC!B46</f>
        <v>1.7517225271516992</v>
      </c>
      <c r="B46">
        <f t="shared" si="0"/>
        <v>0.12443417008808517</v>
      </c>
      <c r="C46">
        <f t="shared" si="1"/>
        <v>0.49028951971208629</v>
      </c>
      <c r="D46">
        <f t="shared" si="2"/>
        <v>0.55129828920034563</v>
      </c>
      <c r="E46">
        <f>A!C46+C46*B!C46</f>
        <v>5.2440527388938262E-6</v>
      </c>
      <c r="F46">
        <f t="shared" si="3"/>
        <v>-11185.781921174374</v>
      </c>
      <c r="G46">
        <f xml:space="preserve"> (4*GC!C46*GQ!C46) + ( (4/3)*B46*GQ!C46*GQ!C46) + ( (1/2 +  D46 )*GM!C46*GM!C46 )</f>
        <v>-1.8318353287367957E-5</v>
      </c>
      <c r="H46">
        <f t="shared" si="4"/>
        <v>0.20490510502752565</v>
      </c>
      <c r="I46">
        <f>(2/E46) * SQRT(B46*B46*B46*(1+D46)/3) * GQ!C46 *GM!C46</f>
        <v>3.2234202457070579E-2</v>
      </c>
      <c r="J46">
        <f xml:space="preserve"> ( B46/(2*SQRT(3)*E46) ) * GM!C46 * GM!C46</f>
        <v>1.5870520835805312E-4</v>
      </c>
      <c r="K46">
        <v>0</v>
      </c>
    </row>
    <row r="47" spans="1:11" x14ac:dyDescent="0.35">
      <c r="A47">
        <f>GC!B47</f>
        <v>1.7906496944217369</v>
      </c>
      <c r="B47">
        <f t="shared" si="0"/>
        <v>0.1271993738678204</v>
      </c>
      <c r="C47">
        <f t="shared" si="1"/>
        <v>0.49028951971208629</v>
      </c>
      <c r="D47">
        <f t="shared" si="2"/>
        <v>0.55265403963341797</v>
      </c>
      <c r="E47">
        <f>A!C47+C47*B!C47</f>
        <v>4.7218290646019971E-6</v>
      </c>
      <c r="F47">
        <f t="shared" si="3"/>
        <v>-12698.968781525213</v>
      </c>
      <c r="G47">
        <f xml:space="preserve"> (4*GC!C47*GQ!C47) + ( (4/3)*B47*GQ!C47*GQ!C47) + ( (1/2 +  D47 )*GM!C47*GM!C47 )</f>
        <v>-1.6864544338290564E-5</v>
      </c>
      <c r="H47">
        <f t="shared" si="4"/>
        <v>0.21416232206659966</v>
      </c>
      <c r="I47">
        <f>(2/E47) * SQRT(B47*B47*B47*(1+D47)/3) * GQ!C47 *GM!C47</f>
        <v>2.5184738979325057E-2</v>
      </c>
      <c r="J47">
        <f xml:space="preserve"> ( B47/(2*SQRT(3)*E47) ) * GM!C47 * GM!C47</f>
        <v>9.7240317495739278E-5</v>
      </c>
      <c r="K47">
        <v>0</v>
      </c>
    </row>
    <row r="48" spans="1:11" x14ac:dyDescent="0.35">
      <c r="A48">
        <f>GC!B48</f>
        <v>1.8295768616917747</v>
      </c>
      <c r="B48">
        <f t="shared" si="0"/>
        <v>0.12996457764755565</v>
      </c>
      <c r="C48">
        <f t="shared" si="1"/>
        <v>0.49028951971208629</v>
      </c>
      <c r="D48">
        <f t="shared" si="2"/>
        <v>0.55400979006649054</v>
      </c>
      <c r="E48">
        <f>A!C48+C48*B!C48</f>
        <v>4.2571722947422009E-6</v>
      </c>
      <c r="F48">
        <f t="shared" si="3"/>
        <v>-14391.216799334368</v>
      </c>
      <c r="G48">
        <f xml:space="preserve"> (4*GC!C48*GQ!C48) + ( (4/3)*B48*GQ!C48*GQ!C48) + ( (1/2 +  D48 )*GM!C48*GM!C48 )</f>
        <v>-1.5456832187982078E-5</v>
      </c>
      <c r="H48">
        <f t="shared" si="4"/>
        <v>0.22244262304817988</v>
      </c>
      <c r="I48">
        <f>(2/E48) * SQRT(B48*B48*B48*(1+D48)/3) * GQ!C48 *GM!C48</f>
        <v>1.8593088957590848E-2</v>
      </c>
      <c r="J48">
        <f xml:space="preserve"> ( B48/(2*SQRT(3)*E48) ) * GM!C48 * GM!C48</f>
        <v>5.3179318191565022E-5</v>
      </c>
      <c r="K48">
        <v>0</v>
      </c>
    </row>
    <row r="49" spans="1:11" x14ac:dyDescent="0.35">
      <c r="A49">
        <f>GC!B49</f>
        <v>1.8685040289618124</v>
      </c>
      <c r="B49">
        <f t="shared" si="0"/>
        <v>0.13272978142729086</v>
      </c>
      <c r="C49">
        <f t="shared" si="1"/>
        <v>0.49028951971208629</v>
      </c>
      <c r="D49">
        <f t="shared" si="2"/>
        <v>0.55536554049956288</v>
      </c>
      <c r="E49">
        <f>A!C49+C49*B!C49</f>
        <v>3.8422819258871959E-6</v>
      </c>
      <c r="F49">
        <f t="shared" si="3"/>
        <v>-16284.442478536484</v>
      </c>
      <c r="G49">
        <f xml:space="preserve"> (4*GC!C49*GQ!C49) + ( (4/3)*B49*GQ!C49*GQ!C49) + ( (1/2 +  D49 )*GM!C49*GM!C49 )</f>
        <v>-1.4117211757651643E-5</v>
      </c>
      <c r="H49">
        <f t="shared" si="4"/>
        <v>0.22989092282479712</v>
      </c>
      <c r="I49">
        <f>(2/E49) * SQRT(B49*B49*B49*(1+D49)/3) * GQ!C49 *GM!C49</f>
        <v>1.2413920680356422E-2</v>
      </c>
      <c r="J49">
        <f xml:space="preserve"> ( B49/(2*SQRT(3)*E49) ) * GM!C49 * GM!C49</f>
        <v>2.3779217114407752E-5</v>
      </c>
      <c r="K49">
        <v>0</v>
      </c>
    </row>
    <row r="50" spans="1:11" x14ac:dyDescent="0.35">
      <c r="A50">
        <f>GC!B50</f>
        <v>1.9074311962318502</v>
      </c>
      <c r="B50">
        <f t="shared" si="0"/>
        <v>0.13549498520702608</v>
      </c>
      <c r="C50">
        <f t="shared" si="1"/>
        <v>0.49028951971208629</v>
      </c>
      <c r="D50">
        <f t="shared" si="2"/>
        <v>0.55672129093263534</v>
      </c>
      <c r="E50">
        <f>A!C50+C50*B!C50</f>
        <v>3.472692158992706E-6</v>
      </c>
      <c r="F50">
        <f t="shared" si="3"/>
        <v>-18392.919857783516</v>
      </c>
      <c r="G50">
        <f xml:space="preserve"> (4*GC!C50*GQ!C50) + ( (4/3)*B50*GQ!C50*GQ!C50) + ( (1/2 +  D50 )*GM!C50*GM!C50 )</f>
        <v>-1.2852891310794148E-5</v>
      </c>
      <c r="H50">
        <f t="shared" si="4"/>
        <v>0.23640219982023888</v>
      </c>
      <c r="I50">
        <f>(2/E50) * SQRT(B50*B50*B50*(1+D50)/3) * GQ!C50 *GM!C50</f>
        <v>6.614925290438888E-3</v>
      </c>
      <c r="J50">
        <f xml:space="preserve"> ( B50/(2*SQRT(3)*E50) ) * GM!C50 * GM!C50</f>
        <v>6.7701917072746103E-6</v>
      </c>
      <c r="K50">
        <v>0</v>
      </c>
    </row>
    <row r="51" spans="1:11" x14ac:dyDescent="0.35">
      <c r="A51">
        <f>GC!B51</f>
        <v>1.946358363501888</v>
      </c>
      <c r="B51">
        <f t="shared" si="0"/>
        <v>0.13826018898676132</v>
      </c>
      <c r="C51">
        <f t="shared" si="1"/>
        <v>0.49028951971208629</v>
      </c>
      <c r="D51">
        <f t="shared" si="2"/>
        <v>0.55807704136570779</v>
      </c>
      <c r="E51">
        <f>A!C51+C51*B!C51</f>
        <v>3.1432713067987113E-6</v>
      </c>
      <c r="F51">
        <f t="shared" si="3"/>
        <v>-20735.237837347606</v>
      </c>
      <c r="G51">
        <f xml:space="preserve"> (4*GC!C51*GQ!C51) + ( (4/3)*B51*GQ!C51*GQ!C51) + ( (1/2 +  D51 )*GM!C51*GM!C51 )</f>
        <v>-1.1682070141776399E-5</v>
      </c>
      <c r="H51">
        <f t="shared" si="4"/>
        <v>0.24223050282231071</v>
      </c>
      <c r="I51">
        <f>(2/E51) * SQRT(B51*B51*B51*(1+D51)/3) * GQ!C51 *GM!C51</f>
        <v>1.1101627051896491E-3</v>
      </c>
      <c r="J51">
        <f xml:space="preserve"> ( B51/(2*SQRT(3)*E51) ) * GM!C51 * GM!C51</f>
        <v>1.9115114904917984E-7</v>
      </c>
      <c r="K51">
        <v>0</v>
      </c>
    </row>
    <row r="52" spans="1:11" x14ac:dyDescent="0.35">
      <c r="A52">
        <f>GC!B52</f>
        <v>2.0436762816769822</v>
      </c>
      <c r="B52">
        <f t="shared" si="0"/>
        <v>0.14517319843609935</v>
      </c>
      <c r="C52">
        <f t="shared" si="1"/>
        <v>0.49028951971208629</v>
      </c>
      <c r="D52">
        <f t="shared" si="2"/>
        <v>0.56146641744838877</v>
      </c>
      <c r="E52">
        <f>A!C52+C52*B!C52</f>
        <v>2.4687446336388193E-6</v>
      </c>
      <c r="F52">
        <f t="shared" si="3"/>
        <v>-27720.688931523953</v>
      </c>
      <c r="G52">
        <f xml:space="preserve"> (4*GC!C52*GQ!C52) + ( (4/3)*B52*GQ!C52*GQ!C52) + ( (1/2 +  D52 )*GM!C52*GM!C52 )</f>
        <v>-9.182921666882872E-6</v>
      </c>
      <c r="H52">
        <f t="shared" si="4"/>
        <v>0.25455691501021149</v>
      </c>
      <c r="I52">
        <f>(2/E52) * SQRT(B52*B52*B52*(1+D52)/3) * GQ!C52 *GM!C52</f>
        <v>-1.1418949695133431E-2</v>
      </c>
      <c r="J52">
        <f xml:space="preserve"> ( B52/(2*SQRT(3)*E52) ) * GM!C52 * GM!C52</f>
        <v>2.0328126772394366E-5</v>
      </c>
      <c r="K52">
        <v>0</v>
      </c>
    </row>
    <row r="53" spans="1:11" x14ac:dyDescent="0.35">
      <c r="A53">
        <f>GC!B53</f>
        <v>2.1409941998520767</v>
      </c>
      <c r="B53">
        <f t="shared" si="0"/>
        <v>0.15208620788543745</v>
      </c>
      <c r="C53">
        <f t="shared" si="1"/>
        <v>0.49028951971208629</v>
      </c>
      <c r="D53">
        <f t="shared" si="2"/>
        <v>0.56485579353106996</v>
      </c>
      <c r="E53">
        <f>A!C53+C53*B!C53</f>
        <v>1.9581384831222318E-6</v>
      </c>
      <c r="F53">
        <f t="shared" si="3"/>
        <v>-36613.409401384277</v>
      </c>
      <c r="G53">
        <f xml:space="preserve"> (4*GC!C53*GQ!C53) + ( (4/3)*B53*GQ!C53*GQ!C53) + ( (1/2 +  D53 )*GM!C53*GM!C53 )</f>
        <v>-7.2027065429569455E-6</v>
      </c>
      <c r="H53">
        <f t="shared" si="4"/>
        <v>0.2637156434553119</v>
      </c>
      <c r="I53">
        <f>(2/E53) * SQRT(B53*B53*B53*(1+D53)/3) * GQ!C53 *GM!C53</f>
        <v>-2.2208484707405784E-2</v>
      </c>
      <c r="J53">
        <f xml:space="preserve"> ( B53/(2*SQRT(3)*E53) ) * GM!C53 * GM!C53</f>
        <v>7.7177015867729856E-5</v>
      </c>
      <c r="K53">
        <v>0</v>
      </c>
    </row>
    <row r="54" spans="1:11" x14ac:dyDescent="0.35">
      <c r="A54">
        <f>GC!B54</f>
        <v>2.2383121180271712</v>
      </c>
      <c r="B54">
        <f t="shared" si="0"/>
        <v>0.15899921733477551</v>
      </c>
      <c r="C54">
        <f t="shared" si="1"/>
        <v>0.49028951971208629</v>
      </c>
      <c r="D54">
        <f t="shared" si="2"/>
        <v>0.56824516961375104</v>
      </c>
      <c r="E54">
        <f>A!C54+C54*B!C54</f>
        <v>1.5650775618126526E-6</v>
      </c>
      <c r="F54">
        <f t="shared" si="3"/>
        <v>-47890.885207656684</v>
      </c>
      <c r="G54">
        <f xml:space="preserve"> (4*GC!C54*GQ!C54) + ( (4/3)*B54*GQ!C54*GQ!C54) + ( (1/2 +  D54 )*GM!C54*GM!C54 )</f>
        <v>-5.6348332429448999E-6</v>
      </c>
      <c r="H54">
        <f t="shared" si="4"/>
        <v>0.26985715200216204</v>
      </c>
      <c r="I54">
        <f>(2/E54) * SQRT(B54*B54*B54*(1+D54)/3) * GQ!C54 *GM!C54</f>
        <v>-3.1112745584874042E-2</v>
      </c>
      <c r="J54">
        <f xml:space="preserve"> ( B54/(2*SQRT(3)*E54) ) * GM!C54 * GM!C54</f>
        <v>1.5178662785491574E-4</v>
      </c>
      <c r="K54">
        <v>0</v>
      </c>
    </row>
    <row r="55" spans="1:11" x14ac:dyDescent="0.35">
      <c r="A55">
        <f>GC!B55</f>
        <v>2.3356300362022657</v>
      </c>
      <c r="B55">
        <f t="shared" si="0"/>
        <v>0.16591222678411358</v>
      </c>
      <c r="C55">
        <f t="shared" si="1"/>
        <v>0.49028951971208629</v>
      </c>
      <c r="D55">
        <f t="shared" si="2"/>
        <v>0.57163454569643202</v>
      </c>
      <c r="E55">
        <f>A!C55+C55*B!C55</f>
        <v>1.2592824406381161E-6</v>
      </c>
      <c r="F55">
        <f t="shared" si="3"/>
        <v>-62108.206417065412</v>
      </c>
      <c r="G55">
        <f xml:space="preserve"> (4*GC!C55*GQ!C55) + ( (4/3)*B55*GQ!C55*GQ!C55) + ( (1/2 +  D55 )*GM!C55*GM!C55 )</f>
        <v>-4.4009092397018149E-6</v>
      </c>
      <c r="H55">
        <f t="shared" si="4"/>
        <v>0.27333257948217071</v>
      </c>
      <c r="I55">
        <f>(2/E55) * SQRT(B55*B55*B55*(1+D55)/3) * GQ!C55 *GM!C55</f>
        <v>-3.8231506871090719E-2</v>
      </c>
      <c r="J55">
        <f xml:space="preserve"> ( B55/(2*SQRT(3)*E55) ) * GM!C55 * GM!C55</f>
        <v>2.2931114851723207E-4</v>
      </c>
      <c r="K55">
        <v>0</v>
      </c>
    </row>
    <row r="56" spans="1:11" x14ac:dyDescent="0.35">
      <c r="A56">
        <f>GC!B56</f>
        <v>2.4329479543773598</v>
      </c>
      <c r="B56">
        <f t="shared" si="0"/>
        <v>0.17282523623345161</v>
      </c>
      <c r="C56">
        <f t="shared" si="1"/>
        <v>0.49028951971208629</v>
      </c>
      <c r="D56">
        <f t="shared" si="2"/>
        <v>0.57502392177911321</v>
      </c>
      <c r="E56">
        <f>A!C56+C56*B!C56</f>
        <v>1.0207802033500854E-6</v>
      </c>
      <c r="F56">
        <f t="shared" si="3"/>
        <v>-79812.086284441844</v>
      </c>
      <c r="G56">
        <f xml:space="preserve"> (4*GC!C56*GQ!C56) + ( (4/3)*B56*GQ!C56*GQ!C56) + ( (1/2 +  D56 )*GM!C56*GM!C56 )</f>
        <v>-3.4462070768435919E-6</v>
      </c>
      <c r="H56">
        <f t="shared" si="4"/>
        <v>0.27504897657109484</v>
      </c>
      <c r="I56">
        <f>(2/E56) * SQRT(B56*B56*B56*(1+D56)/3) * GQ!C56 *GM!C56</f>
        <v>-4.3929048255857008E-2</v>
      </c>
      <c r="J56">
        <f xml:space="preserve"> ( B56/(2*SQRT(3)*E56) ) * GM!C56 * GM!C56</f>
        <v>3.0257641887117487E-4</v>
      </c>
      <c r="K56">
        <v>0</v>
      </c>
    </row>
    <row r="57" spans="1:11" x14ac:dyDescent="0.35">
      <c r="A57">
        <f>GC!B57</f>
        <v>2.5302658725524543</v>
      </c>
      <c r="B57">
        <f t="shared" si="0"/>
        <v>0.1797382456827897</v>
      </c>
      <c r="C57">
        <f t="shared" si="1"/>
        <v>0.49028951971208629</v>
      </c>
      <c r="D57">
        <f t="shared" si="2"/>
        <v>0.57841329786179418</v>
      </c>
      <c r="E57">
        <f>A!C57+C57*B!C57</f>
        <v>8.3414469793639569E-7</v>
      </c>
      <c r="F57">
        <f t="shared" si="3"/>
        <v>-101576.4072870447</v>
      </c>
      <c r="G57">
        <f xml:space="preserve"> (4*GC!C57*GQ!C57) + ( (4/3)*B57*GQ!C57*GQ!C57) + ( (1/2 +  D57 )*GM!C57*GM!C57 )</f>
        <v>-2.7189247917902929E-6</v>
      </c>
      <c r="H57">
        <f t="shared" si="4"/>
        <v>0.27617861203373401</v>
      </c>
      <c r="I57">
        <f>(2/E57) * SQRT(B57*B57*B57*(1+D57)/3) * GQ!C57 *GM!C57</f>
        <v>-4.8585829312800997E-2</v>
      </c>
      <c r="J57">
        <f xml:space="preserve"> ( B57/(2*SQRT(3)*E57) ) * GM!C57 * GM!C57</f>
        <v>3.697673012535313E-4</v>
      </c>
      <c r="K57">
        <v>0</v>
      </c>
    </row>
    <row r="58" spans="1:11" x14ac:dyDescent="0.35">
      <c r="A58">
        <f>GC!B58</f>
        <v>2.6275837907275488</v>
      </c>
      <c r="B58">
        <f t="shared" si="0"/>
        <v>0.18665125513212777</v>
      </c>
      <c r="C58">
        <f t="shared" si="1"/>
        <v>0.49028951971208629</v>
      </c>
      <c r="D58">
        <f t="shared" si="2"/>
        <v>0.58180267394447527</v>
      </c>
      <c r="E58">
        <f>A!C58+C58*B!C58</f>
        <v>6.8733589979139099E-7</v>
      </c>
      <c r="F58">
        <f t="shared" si="3"/>
        <v>-128013.45820480214</v>
      </c>
      <c r="G58">
        <f xml:space="preserve"> (4*GC!C58*GQ!C58) + ( (4/3)*B58*GQ!C58*GQ!C58) + ( (1/2 +  D58 )*GM!C58*GM!C58 )</f>
        <v>-2.1599191627594956E-6</v>
      </c>
      <c r="H58">
        <f t="shared" si="4"/>
        <v>0.27649872146766391</v>
      </c>
      <c r="I58">
        <f>(2/E58) * SQRT(B58*B58*B58*(1+D58)/3) * GQ!C58 *GM!C58</f>
        <v>-5.212820054680662E-2</v>
      </c>
      <c r="J58">
        <f xml:space="preserve"> ( B58/(2*SQRT(3)*E58) ) * GM!C58 * GM!C58</f>
        <v>4.2499210738401207E-4</v>
      </c>
      <c r="K58">
        <v>0</v>
      </c>
    </row>
    <row r="59" spans="1:11" x14ac:dyDescent="0.35">
      <c r="A59">
        <f>GC!B59</f>
        <v>2.7249017089026433</v>
      </c>
      <c r="B59">
        <f t="shared" si="0"/>
        <v>0.19356426458146583</v>
      </c>
      <c r="C59">
        <f t="shared" si="1"/>
        <v>0.49028951971208629</v>
      </c>
      <c r="D59">
        <f t="shared" si="2"/>
        <v>0.58519205002715635</v>
      </c>
      <c r="E59">
        <f>A!C59+C59*B!C59</f>
        <v>5.700599742925958E-7</v>
      </c>
      <c r="F59">
        <f t="shared" si="3"/>
        <v>-160065.73606667537</v>
      </c>
      <c r="G59">
        <f xml:space="preserve"> (4*GC!C59*GQ!C59) + ( (4/3)*B59*GQ!C59*GQ!C59) + ( (1/2 +  D59 )*GM!C59*GM!C59 )</f>
        <v>-1.7248584151443188E-6</v>
      </c>
      <c r="H59">
        <f t="shared" si="4"/>
        <v>0.27609073183087451</v>
      </c>
      <c r="I59">
        <f>(2/E59) * SQRT(B59*B59*B59*(1+D59)/3) * GQ!C59 *GM!C59</f>
        <v>-5.4675528806700881E-2</v>
      </c>
      <c r="J59">
        <f xml:space="preserve"> ( B59/(2*SQRT(3)*E59) ) * GM!C59 * GM!C59</f>
        <v>4.6656427282239406E-4</v>
      </c>
      <c r="K59">
        <v>0</v>
      </c>
    </row>
    <row r="60" spans="1:11" x14ac:dyDescent="0.35">
      <c r="A60">
        <f>GC!B60</f>
        <v>2.8222196270777373</v>
      </c>
      <c r="B60">
        <f t="shared" si="0"/>
        <v>0.2004772740308039</v>
      </c>
      <c r="C60">
        <f t="shared" si="1"/>
        <v>0.49028951971208629</v>
      </c>
      <c r="D60">
        <f t="shared" si="2"/>
        <v>0.58858142610983744</v>
      </c>
      <c r="E60">
        <f>A!C60+C60*B!C60</f>
        <v>4.7543572343197507E-7</v>
      </c>
      <c r="F60">
        <f t="shared" si="3"/>
        <v>-198777.43433283528</v>
      </c>
      <c r="G60">
        <f xml:space="preserve"> (4*GC!C60*GQ!C60) + ( (4/3)*B60*GQ!C60*GQ!C60) + ( (1/2 +  D60 )*GM!C60*GM!C60 )</f>
        <v>-1.3854147120094551E-6</v>
      </c>
      <c r="H60">
        <f t="shared" si="4"/>
        <v>0.2753891819402034</v>
      </c>
      <c r="I60">
        <f>(2/E60) * SQRT(B60*B60*B60*(1+D60)/3) * GQ!C60 *GM!C60</f>
        <v>-5.6140252669318012E-2</v>
      </c>
      <c r="J60">
        <f xml:space="preserve"> ( B60/(2*SQRT(3)*E60) ) * GM!C60 * GM!C60</f>
        <v>4.9072073595154465E-4</v>
      </c>
      <c r="K60">
        <v>0</v>
      </c>
    </row>
    <row r="61" spans="1:11" x14ac:dyDescent="0.35">
      <c r="A61">
        <f>GC!B61</f>
        <v>2.9195375452528318</v>
      </c>
      <c r="B61">
        <f t="shared" si="0"/>
        <v>0.20739028348014196</v>
      </c>
      <c r="C61">
        <f t="shared" si="1"/>
        <v>0.49028951971208629</v>
      </c>
      <c r="D61">
        <f t="shared" si="2"/>
        <v>0.59197080219251852</v>
      </c>
      <c r="E61">
        <f>A!C61+C61*B!C61</f>
        <v>3.9900900432005411E-7</v>
      </c>
      <c r="F61">
        <f t="shared" si="3"/>
        <v>-245018.82449312662</v>
      </c>
      <c r="G61">
        <f xml:space="preserve"> (4*GC!C61*GQ!C61) + ( (4/3)*B61*GQ!C61*GQ!C61) + ( (1/2 +  D61 )*GM!C61*GM!C61 )</f>
        <v>-1.1193025096325965E-6</v>
      </c>
      <c r="H61">
        <f t="shared" si="4"/>
        <v>0.27425018516238536</v>
      </c>
      <c r="I61">
        <f>(2/E61) * SQRT(B61*B61*B61*(1+D61)/3) * GQ!C61 *GM!C61</f>
        <v>-5.6679575554674247E-2</v>
      </c>
      <c r="J61">
        <f xml:space="preserve"> ( B61/(2*SQRT(3)*E61) ) * GM!C61 * GM!C61</f>
        <v>4.9880894555973435E-4</v>
      </c>
      <c r="K61">
        <v>0</v>
      </c>
    </row>
    <row r="62" spans="1:11" x14ac:dyDescent="0.35">
      <c r="A62">
        <f>GC!B62</f>
        <v>3.0168554634279263</v>
      </c>
      <c r="B62">
        <f t="shared" si="0"/>
        <v>0.21430329292948003</v>
      </c>
      <c r="C62">
        <f t="shared" si="1"/>
        <v>0.49028951971208629</v>
      </c>
      <c r="D62">
        <f t="shared" si="2"/>
        <v>0.59536017827519949</v>
      </c>
      <c r="E62">
        <f>A!C62+C62*B!C62</f>
        <v>3.3686349326099709E-7</v>
      </c>
      <c r="F62">
        <f t="shared" si="3"/>
        <v>-299894.59566961747</v>
      </c>
      <c r="G62">
        <f xml:space="preserve"> (4*GC!C62*GQ!C62) + ( (4/3)*B62*GQ!C62*GQ!C62) + ( (1/2 +  D62 )*GM!C62*GM!C62 )</f>
        <v>-9.106687510481739E-7</v>
      </c>
      <c r="H62">
        <f t="shared" si="4"/>
        <v>0.27310463688454761</v>
      </c>
      <c r="I62">
        <f>(2/E62) * SQRT(B62*B62*B62*(1+D62)/3) * GQ!C62 *GM!C62</f>
        <v>-5.6519426384934471E-2</v>
      </c>
      <c r="J62">
        <f xml:space="preserve"> ( B62/(2*SQRT(3)*E62) ) * GM!C62 * GM!C62</f>
        <v>4.9457858300287283E-4</v>
      </c>
      <c r="K62">
        <v>0</v>
      </c>
    </row>
    <row r="63" spans="1:11" x14ac:dyDescent="0.35">
      <c r="A63">
        <f>GC!B63</f>
        <v>3.1141733816030208</v>
      </c>
      <c r="B63">
        <f t="shared" si="0"/>
        <v>0.22121630237881809</v>
      </c>
      <c r="C63">
        <f t="shared" si="1"/>
        <v>0.49028951971208629</v>
      </c>
      <c r="D63">
        <f t="shared" si="2"/>
        <v>0.59874955435788069</v>
      </c>
      <c r="E63">
        <f>A!C63+C63*B!C63</f>
        <v>2.8614939030970909E-7</v>
      </c>
      <c r="F63">
        <f t="shared" si="3"/>
        <v>-364433.29444519314</v>
      </c>
      <c r="G63">
        <f xml:space="preserve"> (4*GC!C63*GQ!C63) + ( (4/3)*B63*GQ!C63*GQ!C63) + ( (1/2 +  D63 )*GM!C63*GM!C63 )</f>
        <v>-7.4746111354047998E-7</v>
      </c>
      <c r="H63">
        <f t="shared" si="4"/>
        <v>0.27239971607722968</v>
      </c>
      <c r="I63">
        <f>(2/E63) * SQRT(B63*B63*B63*(1+D63)/3) * GQ!C63 *GM!C63</f>
        <v>-5.5910873758838846E-2</v>
      </c>
      <c r="J63">
        <f xml:space="preserve"> ( B63/(2*SQRT(3)*E63) ) * GM!C63 * GM!C63</f>
        <v>4.8271301498486747E-4</v>
      </c>
      <c r="K63">
        <v>0</v>
      </c>
    </row>
    <row r="64" spans="1:11" x14ac:dyDescent="0.35">
      <c r="A64">
        <f>GC!B64</f>
        <v>3.2114912997781153</v>
      </c>
      <c r="B64">
        <f t="shared" si="0"/>
        <v>0.22812931182815618</v>
      </c>
      <c r="C64">
        <f t="shared" si="1"/>
        <v>0.49028951971208629</v>
      </c>
      <c r="D64">
        <f t="shared" si="2"/>
        <v>0.60213893044056177</v>
      </c>
      <c r="E64">
        <f>A!C64+C64*B!C64</f>
        <v>2.443798500628994E-7</v>
      </c>
      <c r="F64">
        <f t="shared" si="3"/>
        <v>-440057.51248746755</v>
      </c>
      <c r="G64">
        <f xml:space="preserve"> (4*GC!C64*GQ!C64) + ( (4/3)*B64*GQ!C64*GQ!C64) + ( (1/2 +  D64 )*GM!C64*GM!C64 )</f>
        <v>-6.184350372879115E-7</v>
      </c>
      <c r="H64">
        <f t="shared" si="4"/>
        <v>0.27214698414401256</v>
      </c>
      <c r="I64">
        <f>(2/E64) * SQRT(B64*B64*B64*(1+D64)/3) * GQ!C64 *GM!C64</f>
        <v>-5.474364579955928E-2</v>
      </c>
      <c r="J64">
        <f xml:space="preserve"> ( B64/(2*SQRT(3)*E64) ) * GM!C64 * GM!C64</f>
        <v>4.616532806737881E-4</v>
      </c>
      <c r="K64">
        <v>0</v>
      </c>
    </row>
    <row r="65" spans="1:11" x14ac:dyDescent="0.35">
      <c r="A65">
        <f>GC!B65</f>
        <v>3.3088092179532094</v>
      </c>
      <c r="B65">
        <f t="shared" si="0"/>
        <v>0.23504232127749422</v>
      </c>
      <c r="C65">
        <f t="shared" si="1"/>
        <v>0.49028951971208629</v>
      </c>
      <c r="D65">
        <f t="shared" si="2"/>
        <v>0.60552830652324274</v>
      </c>
      <c r="E65">
        <f>A!C65+C65*B!C65</f>
        <v>2.0976046223276235E-7</v>
      </c>
      <c r="F65">
        <f t="shared" si="3"/>
        <v>-528221.62788942934</v>
      </c>
      <c r="G65">
        <f xml:space="preserve"> (4*GC!C65*GQ!C65) + ( (4/3)*B65*GQ!C65*GQ!C65) + ( (1/2 +  D65 )*GM!C65*GM!C65 )</f>
        <v>-5.150678416777014E-7</v>
      </c>
      <c r="H65">
        <f t="shared" si="4"/>
        <v>0.27206997380449027</v>
      </c>
      <c r="I65">
        <f>(2/E65) * SQRT(B65*B65*B65*(1+D65)/3) * GQ!C65 *GM!C65</f>
        <v>-5.3063943953705346E-2</v>
      </c>
      <c r="J65">
        <f xml:space="preserve"> ( B65/(2*SQRT(3)*E65) ) * GM!C65 * GM!C65</f>
        <v>4.3273719992337396E-4</v>
      </c>
      <c r="K65">
        <v>0</v>
      </c>
    </row>
    <row r="66" spans="1:11" x14ac:dyDescent="0.35">
      <c r="A66">
        <f>GC!B66</f>
        <v>3.4061271361283039</v>
      </c>
      <c r="B66">
        <f t="shared" si="0"/>
        <v>0.24195533072683229</v>
      </c>
      <c r="C66">
        <f t="shared" si="1"/>
        <v>0.49028951971208629</v>
      </c>
      <c r="D66">
        <f t="shared" si="2"/>
        <v>0.60891768260592383</v>
      </c>
      <c r="E66">
        <f>A!C66+C66*B!C66</f>
        <v>1.8093868597462303E-7</v>
      </c>
      <c r="F66">
        <f t="shared" si="3"/>
        <v>-630372.85873798665</v>
      </c>
      <c r="G66">
        <f xml:space="preserve"> (4*GC!C66*GQ!C66) + ( (4/3)*B66*GQ!C66*GQ!C66) + ( (1/2 +  D66 )*GM!C66*GM!C66 )</f>
        <v>-4.3196896543005226E-7</v>
      </c>
      <c r="H66">
        <f t="shared" si="4"/>
        <v>0.27230151162423255</v>
      </c>
      <c r="I66">
        <f>(2/E66) * SQRT(B66*B66*B66*(1+D66)/3) * GQ!C66 *GM!C66</f>
        <v>-5.1063386773152697E-2</v>
      </c>
      <c r="J66">
        <f xml:space="preserve"> ( B66/(2*SQRT(3)*E66) ) * GM!C66 * GM!C66</f>
        <v>3.9984638961611236E-4</v>
      </c>
      <c r="K66">
        <v>0</v>
      </c>
    </row>
    <row r="67" spans="1:11" x14ac:dyDescent="0.35">
      <c r="A67">
        <f>GC!B67</f>
        <v>3.5034450543033984</v>
      </c>
      <c r="B67">
        <f t="shared" ref="B67:B71" si="5">A67/(4*1.876*1.876)</f>
        <v>0.24886834017617035</v>
      </c>
      <c r="C67">
        <f t="shared" ref="C67:C71" si="6">POWER(TAN((70/2)*3.14159/180),2)</f>
        <v>0.49028951971208629</v>
      </c>
      <c r="D67">
        <f t="shared" ref="D67:D71" si="7">(1+B67)*C67</f>
        <v>0.61230705868860502</v>
      </c>
      <c r="E67">
        <f>A!C67+C67*B!C67</f>
        <v>1.5683939820323892E-7</v>
      </c>
      <c r="F67">
        <f t="shared" ref="F67:F71" si="8">-1*SQRT(2)*B67/(3*E67)</f>
        <v>-748011.41795240762</v>
      </c>
      <c r="G67">
        <f xml:space="preserve"> (4*GC!C67*GQ!C67) + ( (4/3)*B67*GQ!C67*GQ!C67) + ( (1/2 +  D67 )*GM!C67*GM!C67 )</f>
        <v>-3.6478381592415862E-7</v>
      </c>
      <c r="H67">
        <f t="shared" ref="H67:H71" si="9">F67*G67</f>
        <v>0.27286245939551995</v>
      </c>
      <c r="I67">
        <f>(2/E67) * SQRT(B67*B67*B67*(1+D67)/3) * GQ!C67 *GM!C67</f>
        <v>-4.8673647913055215E-2</v>
      </c>
      <c r="J67">
        <f xml:space="preserve"> ( B67/(2*SQRT(3)*E67) ) * GM!C67 * GM!C67</f>
        <v>3.6256579297325398E-4</v>
      </c>
      <c r="K67">
        <v>0</v>
      </c>
    </row>
    <row r="68" spans="1:11" x14ac:dyDescent="0.35">
      <c r="A68">
        <f>GC!B68</f>
        <v>3.6007629724784929</v>
      </c>
      <c r="B68">
        <f t="shared" si="5"/>
        <v>0.25578134962550841</v>
      </c>
      <c r="C68">
        <f t="shared" si="6"/>
        <v>0.49028951971208629</v>
      </c>
      <c r="D68">
        <f t="shared" si="7"/>
        <v>0.61569643477128599</v>
      </c>
      <c r="E68">
        <f>A!C68+C68*B!C68</f>
        <v>1.3651490588156315E-7</v>
      </c>
      <c r="F68">
        <f t="shared" si="8"/>
        <v>-883247.75795622799</v>
      </c>
      <c r="G68">
        <f xml:space="preserve"> (4*GC!C68*GQ!C68) + ( (4/3)*B68*GQ!C68*GQ!C68) + ( (1/2 +  D68 )*GM!C68*GM!C68 )</f>
        <v>-3.0951217732086421E-7</v>
      </c>
      <c r="H68">
        <f t="shared" si="9"/>
        <v>0.27337593667880378</v>
      </c>
      <c r="I68">
        <f>(2/E68) * SQRT(B68*B68*B68*(1+D68)/3) * GQ!C68 *GM!C68</f>
        <v>-4.6004866171262322E-2</v>
      </c>
      <c r="J68">
        <f xml:space="preserve"> ( B68/(2*SQRT(3)*E68) ) * GM!C68 * GM!C68</f>
        <v>3.2323158542586615E-4</v>
      </c>
      <c r="K68">
        <v>0</v>
      </c>
    </row>
    <row r="69" spans="1:11" x14ac:dyDescent="0.35">
      <c r="A69">
        <f>GC!B69</f>
        <v>3.6980808906535869</v>
      </c>
      <c r="B69">
        <f t="shared" si="5"/>
        <v>0.26269435907484645</v>
      </c>
      <c r="C69">
        <f t="shared" si="6"/>
        <v>0.49028951971208629</v>
      </c>
      <c r="D69">
        <f t="shared" si="7"/>
        <v>0.61908581085396708</v>
      </c>
      <c r="E69">
        <f>A!C69+C69*B!C69</f>
        <v>1.1930624767292029E-7</v>
      </c>
      <c r="F69">
        <f t="shared" si="8"/>
        <v>-1037961.639642556</v>
      </c>
      <c r="G69">
        <f xml:space="preserve"> (4*GC!C69*GQ!C69) + ( (4/3)*B69*GQ!C69*GQ!C69) + ( (1/2 +  D69 )*GM!C69*GM!C69 )</f>
        <v>-2.63976267767724E-7</v>
      </c>
      <c r="H69">
        <f t="shared" si="9"/>
        <v>0.27399723971890921</v>
      </c>
      <c r="I69">
        <f>(2/E69) * SQRT(B69*B69*B69*(1+D69)/3) * GQ!C69 *GM!C69</f>
        <v>-4.3169927555216085E-2</v>
      </c>
      <c r="J69">
        <f xml:space="preserve"> ( B69/(2*SQRT(3)*E69) ) * GM!C69 * GM!C69</f>
        <v>2.8405792039235889E-4</v>
      </c>
      <c r="K69">
        <v>0</v>
      </c>
    </row>
    <row r="70" spans="1:11" x14ac:dyDescent="0.35">
      <c r="A70">
        <f>GC!B70</f>
        <v>3.7953988088286814</v>
      </c>
      <c r="B70">
        <f t="shared" si="5"/>
        <v>0.26960736852418454</v>
      </c>
      <c r="C70">
        <f t="shared" si="6"/>
        <v>0.49028951971208629</v>
      </c>
      <c r="D70">
        <f t="shared" si="7"/>
        <v>0.62247518693664827</v>
      </c>
      <c r="E70">
        <f>A!C70+C70*B!C70</f>
        <v>1.0458715977057894E-7</v>
      </c>
      <c r="F70">
        <f t="shared" si="8"/>
        <v>-1215198.238862843</v>
      </c>
      <c r="G70">
        <f xml:space="preserve"> (4*GC!C70*GQ!C70) + ( (4/3)*B70*GQ!C70*GQ!C70) + ( (1/2 +  D70 )*GM!C70*GM!C70 )</f>
        <v>-2.2655608309801851E-7</v>
      </c>
      <c r="H70">
        <f t="shared" si="9"/>
        <v>0.27531055318437603</v>
      </c>
      <c r="I70">
        <f>(2/E70) * SQRT(B70*B70*B70*(1+D70)/3) * GQ!C70 *GM!C70</f>
        <v>-4.0104016359330877E-2</v>
      </c>
      <c r="J70">
        <f xml:space="preserve"> ( B70/(2*SQRT(3)*E70) ) * GM!C70 * GM!C70</f>
        <v>2.4476300673636234E-4</v>
      </c>
      <c r="K70">
        <v>0</v>
      </c>
    </row>
    <row r="71" spans="1:11" x14ac:dyDescent="0.35">
      <c r="A71">
        <f>GC!B71</f>
        <v>3.8927167270037759</v>
      </c>
      <c r="B71">
        <f t="shared" si="5"/>
        <v>0.27652037797352264</v>
      </c>
      <c r="C71">
        <f t="shared" si="6"/>
        <v>0.49028951971208629</v>
      </c>
      <c r="D71">
        <f t="shared" si="7"/>
        <v>0.62586456301932925</v>
      </c>
      <c r="E71">
        <f>A!C71+C71*B!C71</f>
        <v>9.1900033488071299E-8</v>
      </c>
      <c r="F71">
        <f t="shared" si="8"/>
        <v>-1418421.2053032967</v>
      </c>
      <c r="G71">
        <f xml:space="preserve"> (4*GC!C71*GQ!C71) + ( (4/3)*B71*GQ!C71*GQ!C71) + ( (1/2 +  D71 )*GM!C71*GM!C71 )</f>
        <v>-1.9564584049548953E-7</v>
      </c>
      <c r="H71">
        <f t="shared" si="9"/>
        <v>0.27750820888818878</v>
      </c>
      <c r="I71">
        <f>(2/E71) * SQRT(B71*B71*B71*(1+D71)/3) * GQ!C71 *GM!C71</f>
        <v>-3.6957608169833844E-2</v>
      </c>
      <c r="J71">
        <f xml:space="preserve"> ( B71/(2*SQRT(3)*E71) ) * GM!C71 * GM!C71</f>
        <v>2.076596831606983E-4</v>
      </c>
      <c r="K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GC</vt:lpstr>
      <vt:lpstr>GQ</vt:lpstr>
      <vt:lpstr>GM</vt:lpstr>
      <vt:lpstr>A</vt:lpstr>
      <vt:lpstr>B</vt:lpstr>
      <vt:lpstr>T20,1,2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Schmookler</dc:creator>
  <cp:lastModifiedBy>Barak Schmookler</cp:lastModifiedBy>
  <dcterms:created xsi:type="dcterms:W3CDTF">2020-06-18T21:06:38Z</dcterms:created>
  <dcterms:modified xsi:type="dcterms:W3CDTF">2020-06-22T15:41:59Z</dcterms:modified>
</cp:coreProperties>
</file>