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FD4C7B5-1ADC-45E2-ADE2-1E4839BEA678}" xr6:coauthVersionLast="45" xr6:coauthVersionMax="45" xr10:uidLastSave="{00000000-0000-0000-0000-000000000000}"/>
  <bookViews>
    <workbookView xWindow="20370" yWindow="330" windowWidth="29040" windowHeight="15990" xr2:uid="{00000000-000D-0000-FFFF-FFFF00000000}"/>
  </bookViews>
  <sheets>
    <sheet name="Combined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X49" i="2" l="1"/>
  <c r="X50" i="2"/>
  <c r="X51" i="2"/>
  <c r="X52" i="2"/>
  <c r="X53" i="2"/>
  <c r="X54" i="2"/>
  <c r="X55" i="2"/>
  <c r="X56" i="2"/>
  <c r="X57" i="2"/>
  <c r="X58" i="2"/>
  <c r="X48" i="2"/>
  <c r="T49" i="2"/>
  <c r="T50" i="2"/>
  <c r="T51" i="2"/>
  <c r="T52" i="2"/>
  <c r="T53" i="2"/>
  <c r="T54" i="2"/>
  <c r="T55" i="2"/>
  <c r="T56" i="2"/>
  <c r="T57" i="2"/>
  <c r="T58" i="2"/>
  <c r="T48" i="2"/>
  <c r="P49" i="2"/>
  <c r="P50" i="2"/>
  <c r="P51" i="2"/>
  <c r="P52" i="2"/>
  <c r="P53" i="2"/>
  <c r="P54" i="2"/>
  <c r="P55" i="2"/>
  <c r="P56" i="2"/>
  <c r="P57" i="2"/>
  <c r="P58" i="2"/>
  <c r="P48" i="2"/>
  <c r="L49" i="2"/>
  <c r="L48" i="2"/>
  <c r="H49" i="2"/>
  <c r="H50" i="2"/>
  <c r="H51" i="2"/>
  <c r="H52" i="2"/>
  <c r="H53" i="2"/>
  <c r="H54" i="2"/>
  <c r="H55" i="2"/>
  <c r="H56" i="2"/>
  <c r="H57" i="2"/>
  <c r="H58" i="2"/>
  <c r="H48" i="2"/>
  <c r="D49" i="2"/>
  <c r="D50" i="2"/>
  <c r="D51" i="2"/>
  <c r="D52" i="2"/>
  <c r="D53" i="2"/>
  <c r="D54" i="2"/>
  <c r="D55" i="2"/>
  <c r="D56" i="2"/>
  <c r="D57" i="2"/>
  <c r="D58" i="2"/>
  <c r="D48" i="2"/>
  <c r="T34" i="2" l="1"/>
  <c r="T35" i="2"/>
  <c r="T36" i="2"/>
  <c r="T37" i="2"/>
  <c r="T38" i="2"/>
  <c r="T39" i="2"/>
  <c r="T40" i="2"/>
  <c r="T41" i="2"/>
  <c r="T42" i="2"/>
  <c r="T33" i="2"/>
  <c r="P34" i="2"/>
  <c r="P35" i="2"/>
  <c r="P36" i="2"/>
  <c r="P37" i="2"/>
  <c r="P38" i="2"/>
  <c r="P39" i="2"/>
  <c r="P40" i="2"/>
  <c r="P33" i="2"/>
  <c r="L34" i="2"/>
  <c r="L35" i="2"/>
  <c r="L36" i="2"/>
  <c r="L37" i="2"/>
  <c r="L38" i="2"/>
  <c r="L39" i="2"/>
  <c r="L40" i="2"/>
  <c r="L41" i="2"/>
  <c r="L33" i="2"/>
  <c r="H34" i="2"/>
  <c r="H35" i="2"/>
  <c r="H36" i="2"/>
  <c r="H37" i="2"/>
  <c r="H38" i="2"/>
  <c r="H39" i="2"/>
  <c r="H33" i="2"/>
  <c r="D34" i="2"/>
  <c r="D35" i="2"/>
  <c r="D36" i="2"/>
  <c r="D37" i="2"/>
  <c r="D38" i="2"/>
  <c r="D39" i="2"/>
  <c r="D40" i="2"/>
  <c r="D41" i="2"/>
  <c r="D42" i="2"/>
  <c r="D43" i="2"/>
  <c r="T28" i="2" l="1"/>
  <c r="T27" i="2"/>
  <c r="T26" i="2"/>
  <c r="H26" i="2"/>
  <c r="T25" i="2"/>
  <c r="H25" i="2"/>
  <c r="T24" i="2"/>
  <c r="H24" i="2"/>
  <c r="T23" i="2"/>
  <c r="H23" i="2"/>
  <c r="T22" i="2"/>
  <c r="H22" i="2"/>
  <c r="T21" i="2"/>
  <c r="H21" i="2"/>
  <c r="T20" i="2"/>
  <c r="L18" i="2"/>
  <c r="H20" i="2"/>
  <c r="T19" i="2"/>
  <c r="H19" i="2"/>
  <c r="T18" i="2"/>
  <c r="H18" i="2"/>
  <c r="X10" i="2" l="1"/>
  <c r="X9" i="2"/>
  <c r="X8" i="2"/>
  <c r="X7" i="2"/>
  <c r="X6" i="2"/>
  <c r="X5" i="2"/>
  <c r="T10" i="2"/>
  <c r="T9" i="2"/>
  <c r="T8" i="2"/>
  <c r="T7" i="2"/>
  <c r="T6" i="2"/>
  <c r="T5" i="2"/>
  <c r="P13" i="2"/>
  <c r="P12" i="2"/>
  <c r="P11" i="2"/>
  <c r="P10" i="2"/>
  <c r="P9" i="2"/>
  <c r="P8" i="2"/>
  <c r="P7" i="2"/>
  <c r="P6" i="2"/>
  <c r="P5" i="2"/>
  <c r="L10" i="2"/>
  <c r="L9" i="2"/>
  <c r="L8" i="2"/>
  <c r="L7" i="2"/>
  <c r="L6" i="2"/>
  <c r="L5" i="2"/>
  <c r="H6" i="2"/>
  <c r="H5" i="2"/>
  <c r="X4" i="2"/>
  <c r="T4" i="2"/>
  <c r="P4" i="2"/>
  <c r="L4" i="2"/>
  <c r="H4" i="2"/>
  <c r="D5" i="2"/>
  <c r="D6" i="2"/>
  <c r="D7" i="2"/>
  <c r="D8" i="2"/>
  <c r="D9" i="2"/>
  <c r="D10" i="2"/>
  <c r="D11" i="2"/>
  <c r="D4" i="2"/>
</calcChain>
</file>

<file path=xl/sharedStrings.xml><?xml version="1.0" encoding="utf-8"?>
<sst xmlns="http://schemas.openxmlformats.org/spreadsheetml/2006/main" count="119" uniqueCount="32">
  <si>
    <t>Log C</t>
  </si>
  <si>
    <t>pH</t>
  </si>
  <si>
    <t>Conc. (mg/mL)</t>
  </si>
  <si>
    <t>SAMPL Set 1</t>
  </si>
  <si>
    <t>SAMPL Set 2</t>
  </si>
  <si>
    <t>SAMPL Set 3</t>
  </si>
  <si>
    <t>SAMPL Set 4</t>
  </si>
  <si>
    <t>Starting pH</t>
  </si>
  <si>
    <t>Final pH</t>
  </si>
  <si>
    <t>SAMPL8-1</t>
  </si>
  <si>
    <t>SAMPL8-2</t>
  </si>
  <si>
    <t>SAMPL8-3</t>
  </si>
  <si>
    <t>SAMPL8-4</t>
  </si>
  <si>
    <t>SAMPL8-5</t>
  </si>
  <si>
    <t>SAMPL8-6</t>
  </si>
  <si>
    <t>SAMPL8-7</t>
  </si>
  <si>
    <t>SAMPL8-8</t>
  </si>
  <si>
    <t>SAMPL8-9</t>
  </si>
  <si>
    <t>SAMPL8-10</t>
  </si>
  <si>
    <t>SAMPL8-11</t>
  </si>
  <si>
    <t>SAMPL8-12</t>
  </si>
  <si>
    <t>SAMPL8-13</t>
  </si>
  <si>
    <t>SAMPL8-14</t>
  </si>
  <si>
    <t>SAMPL8-15</t>
  </si>
  <si>
    <t>SAMPL8-16</t>
  </si>
  <si>
    <t>SAMPL8-17</t>
  </si>
  <si>
    <t>SAMPL8-18</t>
  </si>
  <si>
    <t>SAMPL8-19</t>
  </si>
  <si>
    <t>SAMPL8-20</t>
  </si>
  <si>
    <t>SAMPL8-21</t>
  </si>
  <si>
    <t>SAMPL8-22</t>
  </si>
  <si>
    <t>SAMPL8-23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</si>
</sst>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0" borderId="0">
      <alignment wrapText="1"/>
    </xf>
  </cellStyleXfs>
  <cellXfs count="137">
    <xf numFmtId="0" fontId="0" fillId="0" borderId="0" xfId="0"/>
    <xf numFmtId="2" fontId="0" fillId="0" borderId="8" xfId="0" applyNumberFormat="1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0" borderId="12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165" fontId="3" fillId="0" borderId="1" xfId="0" applyNumberFormat="1" applyFont="1" applyBorder="1" applyAlignment="1">
      <alignment horizontal="center" vertical="center" wrapText="1" readingOrder="1"/>
    </xf>
    <xf numFmtId="2" fontId="3" fillId="0" borderId="10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 readingOrder="1"/>
    </xf>
    <xf numFmtId="165" fontId="3" fillId="0" borderId="15" xfId="0" applyNumberFormat="1" applyFont="1" applyBorder="1" applyAlignment="1">
      <alignment horizontal="center" vertical="center" wrapText="1" readingOrder="1"/>
    </xf>
    <xf numFmtId="165" fontId="3" fillId="0" borderId="15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 readingOrder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164" fontId="0" fillId="0" borderId="18" xfId="0" applyNumberFormat="1" applyFont="1" applyFill="1" applyBorder="1" applyAlignment="1">
      <alignment horizontal="center"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164" fontId="0" fillId="0" borderId="1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2" fontId="0" fillId="0" borderId="16" xfId="0" applyNumberFormat="1" applyFont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0" fillId="0" borderId="19" xfId="0" applyNumberFormat="1" applyFont="1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165" fontId="5" fillId="2" borderId="15" xfId="0" applyNumberFormat="1" applyFont="1" applyFill="1" applyBorder="1" applyAlignment="1">
      <alignment horizontal="center" vertical="center" wrapText="1"/>
    </xf>
    <xf numFmtId="165" fontId="3" fillId="0" borderId="15" xfId="1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 wrapText="1"/>
    </xf>
    <xf numFmtId="2" fontId="3" fillId="0" borderId="16" xfId="1" applyNumberFormat="1" applyFont="1" applyFill="1" applyBorder="1" applyAlignment="1">
      <alignment horizontal="center" vertical="center" wrapText="1"/>
    </xf>
    <xf numFmtId="2" fontId="3" fillId="0" borderId="10" xfId="1" applyNumberFormat="1" applyFont="1" applyFill="1" applyBorder="1" applyAlignment="1">
      <alignment horizontal="center" vertical="center" wrapText="1"/>
    </xf>
    <xf numFmtId="165" fontId="3" fillId="0" borderId="12" xfId="1" applyNumberFormat="1" applyFont="1" applyFill="1" applyBorder="1" applyAlignment="1">
      <alignment horizontal="center" vertical="center" wrapText="1"/>
    </xf>
    <xf numFmtId="2" fontId="3" fillId="0" borderId="13" xfId="1" applyNumberFormat="1" applyFont="1" applyFill="1" applyBorder="1" applyAlignment="1">
      <alignment horizontal="center" vertical="center" wrapText="1"/>
    </xf>
    <xf numFmtId="2" fontId="3" fillId="0" borderId="8" xfId="1" applyNumberFormat="1" applyFont="1" applyFill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 readingOrder="1"/>
    </xf>
    <xf numFmtId="2" fontId="3" fillId="0" borderId="13" xfId="0" applyNumberFormat="1" applyFont="1" applyBorder="1" applyAlignment="1">
      <alignment horizontal="center" vertical="center" wrapText="1" readingOrder="1"/>
    </xf>
    <xf numFmtId="2" fontId="3" fillId="0" borderId="9" xfId="0" applyNumberFormat="1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 wrapText="1" readingOrder="1"/>
    </xf>
    <xf numFmtId="2" fontId="3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65" fontId="3" fillId="0" borderId="15" xfId="2" applyNumberFormat="1" applyFont="1" applyFill="1" applyBorder="1" applyAlignment="1">
      <alignment horizontal="center"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2" fontId="0" fillId="0" borderId="26" xfId="0" applyNumberFormat="1" applyFont="1" applyBorder="1" applyAlignment="1">
      <alignment horizontal="center" vertical="center" wrapText="1"/>
    </xf>
    <xf numFmtId="164" fontId="0" fillId="0" borderId="29" xfId="0" applyNumberFormat="1" applyFont="1" applyFill="1" applyBorder="1" applyAlignment="1">
      <alignment horizontal="center" vertical="center" wrapText="1"/>
    </xf>
    <xf numFmtId="164" fontId="5" fillId="0" borderId="29" xfId="0" applyNumberFormat="1" applyFont="1" applyFill="1" applyBorder="1" applyAlignment="1">
      <alignment horizontal="center" vertical="center" wrapText="1"/>
    </xf>
    <xf numFmtId="164" fontId="0" fillId="0" borderId="30" xfId="0" applyNumberFormat="1" applyFont="1" applyFill="1" applyBorder="1" applyAlignment="1">
      <alignment horizontal="center" vertical="center" wrapText="1"/>
    </xf>
    <xf numFmtId="2" fontId="0" fillId="0" borderId="31" xfId="0" applyNumberFormat="1" applyFont="1" applyBorder="1" applyAlignment="1">
      <alignment horizontal="center" vertical="center" wrapText="1"/>
    </xf>
    <xf numFmtId="165" fontId="3" fillId="0" borderId="7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/>
    </xf>
    <xf numFmtId="165" fontId="3" fillId="0" borderId="12" xfId="0" applyNumberFormat="1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0" xfId="0" applyFont="1"/>
    <xf numFmtId="2" fontId="0" fillId="0" borderId="15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5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2" fontId="3" fillId="0" borderId="12" xfId="1" applyNumberFormat="1" applyFont="1" applyFill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 readingOrder="1"/>
    </xf>
    <xf numFmtId="2" fontId="3" fillId="0" borderId="1" xfId="0" applyNumberFormat="1" applyFont="1" applyBorder="1" applyAlignment="1">
      <alignment horizontal="center" vertical="center" wrapText="1" readingOrder="1"/>
    </xf>
    <xf numFmtId="2" fontId="3" fillId="0" borderId="12" xfId="0" applyNumberFormat="1" applyFont="1" applyBorder="1" applyAlignment="1">
      <alignment horizontal="center" vertical="center" wrapText="1" readingOrder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</cellXfs>
  <cellStyles count="3">
    <cellStyle name="Bad" xfId="1" builtinId="27"/>
    <cellStyle name="Normal" xfId="0" builtinId="0"/>
    <cellStyle name="Normal 2" xfId="2" xr:uid="{7B3DEC41-B664-4F97-B8C5-D7D57B628B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D4B9-7B66-4913-912F-AD12A8EDCAF2}">
  <dimension ref="A1:X61"/>
  <sheetViews>
    <sheetView tabSelected="1" zoomScale="90" zoomScaleNormal="90" workbookViewId="0">
      <selection activeCell="G47" sqref="G47"/>
    </sheetView>
  </sheetViews>
  <sheetFormatPr defaultRowHeight="15" x14ac:dyDescent="0.25"/>
  <cols>
    <col min="1" max="1" width="10.7109375" customWidth="1"/>
    <col min="2" max="4" width="9.42578125" customWidth="1"/>
    <col min="5" max="5" width="10.7109375" customWidth="1"/>
    <col min="6" max="8" width="9.42578125" customWidth="1"/>
    <col min="9" max="9" width="10.7109375" customWidth="1"/>
    <col min="10" max="12" width="9.42578125" customWidth="1"/>
    <col min="13" max="13" width="10.7109375" bestFit="1" customWidth="1"/>
    <col min="14" max="16" width="9.42578125" customWidth="1"/>
    <col min="17" max="17" width="10.7109375" bestFit="1" customWidth="1"/>
    <col min="18" max="20" width="9.42578125" customWidth="1"/>
    <col min="21" max="21" width="10.7109375" bestFit="1" customWidth="1"/>
    <col min="22" max="24" width="9.42578125" customWidth="1"/>
  </cols>
  <sheetData>
    <row r="1" spans="1:24" s="40" customFormat="1" ht="15.75" thickBot="1" x14ac:dyDescent="0.3">
      <c r="B1" s="41" t="s">
        <v>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s="40" customFormat="1" ht="15.75" thickBot="1" x14ac:dyDescent="0.3">
      <c r="A2" s="134" t="s">
        <v>9</v>
      </c>
      <c r="B2" s="135"/>
      <c r="C2" s="135"/>
      <c r="D2" s="136"/>
      <c r="E2" s="131" t="s">
        <v>10</v>
      </c>
      <c r="F2" s="132"/>
      <c r="G2" s="132"/>
      <c r="H2" s="133"/>
      <c r="I2" s="131" t="s">
        <v>11</v>
      </c>
      <c r="J2" s="132"/>
      <c r="K2" s="132"/>
      <c r="L2" s="133"/>
      <c r="M2" s="122" t="s">
        <v>12</v>
      </c>
      <c r="N2" s="123"/>
      <c r="O2" s="123"/>
      <c r="P2" s="124"/>
      <c r="Q2" s="131" t="s">
        <v>13</v>
      </c>
      <c r="R2" s="132"/>
      <c r="S2" s="132"/>
      <c r="T2" s="133"/>
      <c r="U2" s="131" t="s">
        <v>14</v>
      </c>
      <c r="V2" s="132"/>
      <c r="W2" s="132"/>
      <c r="X2" s="133"/>
    </row>
    <row r="3" spans="1:24" s="40" customFormat="1" ht="30.75" thickBot="1" x14ac:dyDescent="0.3">
      <c r="A3" s="80" t="s">
        <v>7</v>
      </c>
      <c r="B3" s="54" t="s">
        <v>8</v>
      </c>
      <c r="C3" s="45" t="s">
        <v>2</v>
      </c>
      <c r="D3" s="39" t="s">
        <v>0</v>
      </c>
      <c r="E3" s="80" t="s">
        <v>7</v>
      </c>
      <c r="F3" s="37" t="s">
        <v>8</v>
      </c>
      <c r="G3" s="38" t="s">
        <v>2</v>
      </c>
      <c r="H3" s="39" t="s">
        <v>0</v>
      </c>
      <c r="I3" s="80" t="s">
        <v>7</v>
      </c>
      <c r="J3" s="37" t="s">
        <v>8</v>
      </c>
      <c r="K3" s="38" t="s">
        <v>2</v>
      </c>
      <c r="L3" s="39" t="s">
        <v>0</v>
      </c>
      <c r="M3" s="80" t="s">
        <v>7</v>
      </c>
      <c r="N3" s="37" t="s">
        <v>8</v>
      </c>
      <c r="O3" s="32" t="s">
        <v>2</v>
      </c>
      <c r="P3" s="33" t="s">
        <v>0</v>
      </c>
      <c r="Q3" s="80" t="s">
        <v>7</v>
      </c>
      <c r="R3" s="37" t="s">
        <v>8</v>
      </c>
      <c r="S3" s="38" t="s">
        <v>2</v>
      </c>
      <c r="T3" s="39" t="s">
        <v>0</v>
      </c>
      <c r="U3" s="80" t="s">
        <v>7</v>
      </c>
      <c r="V3" s="37" t="s">
        <v>8</v>
      </c>
      <c r="W3" s="38" t="s">
        <v>2</v>
      </c>
      <c r="X3" s="39" t="s">
        <v>0</v>
      </c>
    </row>
    <row r="4" spans="1:24" s="40" customFormat="1" x14ac:dyDescent="0.25">
      <c r="A4" s="81">
        <v>1.98</v>
      </c>
      <c r="B4" s="99">
        <v>1.99</v>
      </c>
      <c r="C4" s="52">
        <v>4.2000000000000003E-2</v>
      </c>
      <c r="D4" s="48">
        <f t="shared" ref="D4:D11" si="0">LOG(C4)</f>
        <v>-1.3767507096020994</v>
      </c>
      <c r="E4" s="81">
        <v>1.98</v>
      </c>
      <c r="F4" s="99">
        <v>2.0299999999999998</v>
      </c>
      <c r="G4" s="52">
        <v>0.63</v>
      </c>
      <c r="H4" s="48">
        <f t="shared" ref="H4:H6" si="1">LOG(G4)</f>
        <v>-0.20065945054641829</v>
      </c>
      <c r="I4" s="81">
        <v>1.98</v>
      </c>
      <c r="J4" s="99">
        <v>2.0299999999999998</v>
      </c>
      <c r="K4" s="52">
        <v>1.0999999999999999E-2</v>
      </c>
      <c r="L4" s="48">
        <f t="shared" ref="L4:L10" si="2">LOG(K4)</f>
        <v>-1.9586073148417751</v>
      </c>
      <c r="M4" s="81">
        <v>1.98</v>
      </c>
      <c r="N4" s="102">
        <v>1.93</v>
      </c>
      <c r="O4" s="53">
        <v>2E-3</v>
      </c>
      <c r="P4" s="55">
        <f t="shared" ref="P4:P13" si="3">LOG(O4)</f>
        <v>-2.6989700043360187</v>
      </c>
      <c r="Q4" s="81">
        <v>1.98</v>
      </c>
      <c r="R4" s="99">
        <v>2.39</v>
      </c>
      <c r="S4" s="52">
        <v>1E-3</v>
      </c>
      <c r="T4" s="48">
        <f t="shared" ref="T4:T10" si="4">LOG(S4)</f>
        <v>-3</v>
      </c>
      <c r="U4" s="81">
        <v>1.98</v>
      </c>
      <c r="V4" s="99">
        <v>2.0499999999999998</v>
      </c>
      <c r="W4" s="52">
        <v>8.0000000000000002E-3</v>
      </c>
      <c r="X4" s="48">
        <f t="shared" ref="X4:X10" si="5">LOG(W4)</f>
        <v>-2.0969100130080562</v>
      </c>
    </row>
    <row r="5" spans="1:24" s="40" customFormat="1" x14ac:dyDescent="0.25">
      <c r="A5" s="82">
        <v>2.87</v>
      </c>
      <c r="B5" s="100">
        <v>2.99</v>
      </c>
      <c r="C5" s="10">
        <v>0.02</v>
      </c>
      <c r="D5" s="2">
        <f t="shared" si="0"/>
        <v>-1.6989700043360187</v>
      </c>
      <c r="E5" s="82">
        <v>2.87</v>
      </c>
      <c r="F5" s="100">
        <v>2.98</v>
      </c>
      <c r="G5" s="10">
        <v>0.64500000000000002</v>
      </c>
      <c r="H5" s="2">
        <f t="shared" si="1"/>
        <v>-0.19044028536473223</v>
      </c>
      <c r="I5" s="82">
        <v>2.87</v>
      </c>
      <c r="J5" s="100">
        <v>2.99</v>
      </c>
      <c r="K5" s="10">
        <v>1.2E-2</v>
      </c>
      <c r="L5" s="2">
        <f t="shared" si="2"/>
        <v>-1.9208187539523751</v>
      </c>
      <c r="M5" s="82">
        <v>2.87</v>
      </c>
      <c r="N5" s="103">
        <v>2.38</v>
      </c>
      <c r="O5" s="46">
        <v>3.0000000000000001E-3</v>
      </c>
      <c r="P5" s="56">
        <f t="shared" si="3"/>
        <v>-2.5228787452803374</v>
      </c>
      <c r="Q5" s="82">
        <v>2.87</v>
      </c>
      <c r="R5" s="100">
        <v>4.43</v>
      </c>
      <c r="S5" s="10">
        <v>2E-3</v>
      </c>
      <c r="T5" s="2">
        <f t="shared" si="4"/>
        <v>-2.6989700043360187</v>
      </c>
      <c r="U5" s="82">
        <v>2.87</v>
      </c>
      <c r="V5" s="100">
        <v>2.98</v>
      </c>
      <c r="W5" s="10">
        <v>7.0000000000000001E-3</v>
      </c>
      <c r="X5" s="2">
        <f t="shared" si="5"/>
        <v>-2.1549019599857431</v>
      </c>
    </row>
    <row r="6" spans="1:24" s="40" customFormat="1" x14ac:dyDescent="0.25">
      <c r="A6" s="82">
        <v>4.0999999999999996</v>
      </c>
      <c r="B6" s="100">
        <v>4.2</v>
      </c>
      <c r="C6" s="10">
        <v>1.4E-2</v>
      </c>
      <c r="D6" s="2">
        <f t="shared" si="0"/>
        <v>-1.853871964321762</v>
      </c>
      <c r="E6" s="82">
        <v>4.0999999999999996</v>
      </c>
      <c r="F6" s="100">
        <v>4.08</v>
      </c>
      <c r="G6" s="10">
        <v>0.96199999999999997</v>
      </c>
      <c r="H6" s="2">
        <f t="shared" si="1"/>
        <v>-1.6824927962187056E-2</v>
      </c>
      <c r="I6" s="82">
        <v>4.0999999999999996</v>
      </c>
      <c r="J6" s="100">
        <v>4.17</v>
      </c>
      <c r="K6" s="10">
        <v>2.9000000000000001E-2</v>
      </c>
      <c r="L6" s="2">
        <f t="shared" si="2"/>
        <v>-1.5376020021010439</v>
      </c>
      <c r="M6" s="82">
        <v>4.0999999999999996</v>
      </c>
      <c r="N6" s="103">
        <v>2.87</v>
      </c>
      <c r="O6" s="46">
        <v>4.0000000000000001E-3</v>
      </c>
      <c r="P6" s="56">
        <f t="shared" si="3"/>
        <v>-2.3979400086720375</v>
      </c>
      <c r="Q6" s="82">
        <v>4.0999999999999996</v>
      </c>
      <c r="R6" s="100">
        <v>5.28</v>
      </c>
      <c r="S6" s="10">
        <v>1.9E-2</v>
      </c>
      <c r="T6" s="2">
        <f t="shared" si="4"/>
        <v>-1.7212463990471711</v>
      </c>
      <c r="U6" s="82">
        <v>4.0999999999999996</v>
      </c>
      <c r="V6" s="100">
        <v>4.2</v>
      </c>
      <c r="W6" s="10">
        <v>8.9999999999999993E-3</v>
      </c>
      <c r="X6" s="2">
        <f t="shared" si="5"/>
        <v>-2.0457574905606752</v>
      </c>
    </row>
    <row r="7" spans="1:24" s="40" customFormat="1" x14ac:dyDescent="0.25">
      <c r="A7" s="82">
        <v>5.0199999999999996</v>
      </c>
      <c r="B7" s="100">
        <v>4.7699999999999996</v>
      </c>
      <c r="C7" s="10">
        <v>0.01</v>
      </c>
      <c r="D7" s="2">
        <f t="shared" si="0"/>
        <v>-2</v>
      </c>
      <c r="E7" s="82">
        <v>6.09</v>
      </c>
      <c r="F7" s="101">
        <v>5.05</v>
      </c>
      <c r="G7" s="10">
        <v>3.202</v>
      </c>
      <c r="H7" s="2">
        <v>0.50542132758328095</v>
      </c>
      <c r="I7" s="82">
        <v>5.0199999999999996</v>
      </c>
      <c r="J7" s="100">
        <v>5.78</v>
      </c>
      <c r="K7" s="10">
        <v>0.14899999999999999</v>
      </c>
      <c r="L7" s="2">
        <f t="shared" si="2"/>
        <v>-0.82681373158772598</v>
      </c>
      <c r="M7" s="82">
        <v>5.0199999999999996</v>
      </c>
      <c r="N7" s="103">
        <v>4.58</v>
      </c>
      <c r="O7" s="46">
        <v>4.0000000000000001E-3</v>
      </c>
      <c r="P7" s="56">
        <f t="shared" si="3"/>
        <v>-2.3979400086720375</v>
      </c>
      <c r="Q7" s="82">
        <v>5.0199999999999996</v>
      </c>
      <c r="R7" s="100">
        <v>6.32</v>
      </c>
      <c r="S7" s="10">
        <v>0.29699999999999999</v>
      </c>
      <c r="T7" s="2">
        <f t="shared" si="4"/>
        <v>-0.52724355068278772</v>
      </c>
      <c r="U7" s="82">
        <v>5.0199999999999996</v>
      </c>
      <c r="V7" s="100">
        <v>5.0199999999999996</v>
      </c>
      <c r="W7" s="10">
        <v>5.5E-2</v>
      </c>
      <c r="X7" s="2">
        <f t="shared" si="5"/>
        <v>-1.2596373105057561</v>
      </c>
    </row>
    <row r="8" spans="1:24" s="40" customFormat="1" x14ac:dyDescent="0.25">
      <c r="A8" s="82">
        <v>6.09</v>
      </c>
      <c r="B8" s="100">
        <v>6.13</v>
      </c>
      <c r="C8" s="10">
        <v>0.111</v>
      </c>
      <c r="D8" s="2">
        <f t="shared" si="0"/>
        <v>-0.95467702121334252</v>
      </c>
      <c r="E8" s="82">
        <v>7</v>
      </c>
      <c r="F8" s="100">
        <v>5.34</v>
      </c>
      <c r="G8" s="10">
        <v>6.1870000000000003</v>
      </c>
      <c r="H8" s="2">
        <v>0.7914801160200009</v>
      </c>
      <c r="I8" s="82">
        <v>6.09</v>
      </c>
      <c r="J8" s="100">
        <v>5.83</v>
      </c>
      <c r="K8" s="10">
        <v>0.95</v>
      </c>
      <c r="L8" s="2">
        <f t="shared" si="2"/>
        <v>-2.2276394711152253E-2</v>
      </c>
      <c r="M8" s="82">
        <v>6.09</v>
      </c>
      <c r="N8" s="103">
        <v>4.99</v>
      </c>
      <c r="O8" s="46">
        <v>3.0000000000000001E-3</v>
      </c>
      <c r="P8" s="56">
        <f t="shared" si="3"/>
        <v>-2.5228787452803374</v>
      </c>
      <c r="Q8" s="82">
        <v>6.09</v>
      </c>
      <c r="R8" s="100">
        <v>7.13</v>
      </c>
      <c r="S8" s="10">
        <v>1.3460000000000001</v>
      </c>
      <c r="T8" s="2">
        <f t="shared" si="4"/>
        <v>0.12904505988795806</v>
      </c>
      <c r="U8" s="82">
        <v>6.09</v>
      </c>
      <c r="V8" s="100">
        <v>6.04</v>
      </c>
      <c r="W8" s="10">
        <v>0.433</v>
      </c>
      <c r="X8" s="2">
        <f t="shared" si="5"/>
        <v>-0.36351210364663455</v>
      </c>
    </row>
    <row r="9" spans="1:24" s="40" customFormat="1" x14ac:dyDescent="0.25">
      <c r="A9" s="82">
        <v>7</v>
      </c>
      <c r="B9" s="100">
        <v>7.02</v>
      </c>
      <c r="C9" s="10">
        <v>0.93300000000000005</v>
      </c>
      <c r="D9" s="2">
        <f t="shared" si="0"/>
        <v>-3.0118356253500032E-2</v>
      </c>
      <c r="E9" s="82"/>
      <c r="F9" s="35"/>
      <c r="G9" s="10"/>
      <c r="H9" s="2"/>
      <c r="I9" s="82">
        <v>7</v>
      </c>
      <c r="J9" s="100">
        <v>6.37</v>
      </c>
      <c r="K9" s="10">
        <v>4.3600000000000003</v>
      </c>
      <c r="L9" s="2">
        <f t="shared" si="2"/>
        <v>0.63948648926858609</v>
      </c>
      <c r="M9" s="82">
        <v>7</v>
      </c>
      <c r="N9" s="103">
        <v>6.29</v>
      </c>
      <c r="O9" s="47">
        <v>3.1E-2</v>
      </c>
      <c r="P9" s="56">
        <f t="shared" si="3"/>
        <v>-1.5086383061657274</v>
      </c>
      <c r="Q9" s="82">
        <v>7</v>
      </c>
      <c r="R9" s="100">
        <v>7.64</v>
      </c>
      <c r="S9" s="10">
        <v>5.5910000000000002</v>
      </c>
      <c r="T9" s="2">
        <f t="shared" si="4"/>
        <v>0.74748949225867289</v>
      </c>
      <c r="U9" s="82">
        <v>7</v>
      </c>
      <c r="V9" s="100">
        <v>6.68</v>
      </c>
      <c r="W9" s="10">
        <v>2.5190000000000001</v>
      </c>
      <c r="X9" s="2">
        <f t="shared" si="5"/>
        <v>0.40122816749811308</v>
      </c>
    </row>
    <row r="10" spans="1:24" s="40" customFormat="1" x14ac:dyDescent="0.25">
      <c r="A10" s="82">
        <v>7.96</v>
      </c>
      <c r="B10" s="100">
        <v>7.27</v>
      </c>
      <c r="C10" s="10">
        <v>1.97</v>
      </c>
      <c r="D10" s="2">
        <f t="shared" si="0"/>
        <v>0.2944662261615929</v>
      </c>
      <c r="E10" s="82"/>
      <c r="F10" s="35"/>
      <c r="G10" s="10"/>
      <c r="H10" s="2"/>
      <c r="I10" s="82">
        <v>7.96</v>
      </c>
      <c r="J10" s="100">
        <v>6.48</v>
      </c>
      <c r="K10" s="10">
        <v>6.5289999999999999</v>
      </c>
      <c r="L10" s="2">
        <f t="shared" si="2"/>
        <v>0.81484666860446331</v>
      </c>
      <c r="M10" s="82">
        <v>7.96</v>
      </c>
      <c r="N10" s="103">
        <v>6.7</v>
      </c>
      <c r="O10" s="47">
        <v>7.0000000000000007E-2</v>
      </c>
      <c r="P10" s="56">
        <f t="shared" si="3"/>
        <v>-1.1549019599857431</v>
      </c>
      <c r="Q10" s="82">
        <v>7.96</v>
      </c>
      <c r="R10" s="100">
        <v>7.82</v>
      </c>
      <c r="S10" s="10">
        <v>6.4560000000000004</v>
      </c>
      <c r="T10" s="2">
        <f t="shared" si="4"/>
        <v>0.80996352171401398</v>
      </c>
      <c r="U10" s="82">
        <v>7.96</v>
      </c>
      <c r="V10" s="100">
        <v>6.88</v>
      </c>
      <c r="W10" s="10">
        <v>4.008</v>
      </c>
      <c r="X10" s="2">
        <f t="shared" si="5"/>
        <v>0.60292771285918934</v>
      </c>
    </row>
    <row r="11" spans="1:24" s="40" customFormat="1" x14ac:dyDescent="0.25">
      <c r="A11" s="82">
        <v>8.9499999999999993</v>
      </c>
      <c r="B11" s="100">
        <v>7.32</v>
      </c>
      <c r="C11" s="10">
        <v>3.8479999999999999</v>
      </c>
      <c r="D11" s="2">
        <f t="shared" si="0"/>
        <v>0.58523506336577535</v>
      </c>
      <c r="E11" s="82"/>
      <c r="F11" s="35"/>
      <c r="G11" s="10"/>
      <c r="H11" s="2"/>
      <c r="I11" s="82"/>
      <c r="J11" s="35"/>
      <c r="K11" s="10"/>
      <c r="L11" s="2"/>
      <c r="M11" s="82">
        <v>8.9499999999999993</v>
      </c>
      <c r="N11" s="103">
        <v>7.67</v>
      </c>
      <c r="O11" s="47">
        <v>0.186</v>
      </c>
      <c r="P11" s="56">
        <f t="shared" si="3"/>
        <v>-0.73048705578208373</v>
      </c>
      <c r="Q11" s="82"/>
      <c r="R11" s="35"/>
      <c r="S11" s="10"/>
      <c r="T11" s="2"/>
      <c r="U11" s="82"/>
      <c r="V11" s="35"/>
      <c r="W11" s="10"/>
      <c r="X11" s="2"/>
    </row>
    <row r="12" spans="1:24" s="40" customFormat="1" x14ac:dyDescent="0.25">
      <c r="A12" s="82"/>
      <c r="B12" s="35"/>
      <c r="C12" s="10"/>
      <c r="D12" s="2"/>
      <c r="E12" s="82"/>
      <c r="F12" s="35"/>
      <c r="G12" s="10"/>
      <c r="H12" s="2"/>
      <c r="I12" s="82"/>
      <c r="J12" s="35"/>
      <c r="K12" s="10"/>
      <c r="L12" s="2"/>
      <c r="M12" s="82">
        <v>9.91</v>
      </c>
      <c r="N12" s="103">
        <v>8.09</v>
      </c>
      <c r="O12" s="47">
        <v>0.501</v>
      </c>
      <c r="P12" s="56">
        <f t="shared" si="3"/>
        <v>-0.30016227413275426</v>
      </c>
      <c r="Q12" s="82"/>
      <c r="R12" s="35"/>
      <c r="S12" s="10"/>
      <c r="T12" s="2"/>
      <c r="U12" s="82"/>
      <c r="V12" s="35"/>
      <c r="W12" s="10"/>
      <c r="X12" s="2"/>
    </row>
    <row r="13" spans="1:24" s="40" customFormat="1" ht="15.75" thickBot="1" x14ac:dyDescent="0.3">
      <c r="A13" s="83"/>
      <c r="B13" s="36"/>
      <c r="C13" s="51"/>
      <c r="D13" s="3"/>
      <c r="E13" s="83"/>
      <c r="F13" s="36"/>
      <c r="G13" s="51"/>
      <c r="H13" s="3"/>
      <c r="I13" s="83"/>
      <c r="J13" s="36"/>
      <c r="K13" s="51"/>
      <c r="L13" s="3"/>
      <c r="M13" s="83">
        <v>10.88</v>
      </c>
      <c r="N13" s="104">
        <v>8.36</v>
      </c>
      <c r="O13" s="57">
        <v>0.67100000000000004</v>
      </c>
      <c r="P13" s="58">
        <f t="shared" si="3"/>
        <v>-0.17327747983100789</v>
      </c>
      <c r="Q13" s="83"/>
      <c r="R13" s="36"/>
      <c r="S13" s="51"/>
      <c r="T13" s="3"/>
      <c r="U13" s="83"/>
      <c r="V13" s="36"/>
      <c r="W13" s="51"/>
      <c r="X13" s="3"/>
    </row>
    <row r="14" spans="1:24" s="40" customFormat="1" x14ac:dyDescent="0.2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s="40" customFormat="1" ht="15.75" thickBot="1" x14ac:dyDescent="0.3">
      <c r="B15" s="41" t="s">
        <v>4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s="40" customFormat="1" ht="15.75" thickBot="1" x14ac:dyDescent="0.3">
      <c r="A16" s="131" t="s">
        <v>15</v>
      </c>
      <c r="B16" s="132"/>
      <c r="C16" s="132"/>
      <c r="D16" s="133"/>
      <c r="E16" s="131" t="s">
        <v>16</v>
      </c>
      <c r="F16" s="132"/>
      <c r="G16" s="132"/>
      <c r="H16" s="133"/>
      <c r="I16" s="131" t="s">
        <v>17</v>
      </c>
      <c r="J16" s="132"/>
      <c r="K16" s="132"/>
      <c r="L16" s="133"/>
      <c r="M16" s="122" t="s">
        <v>18</v>
      </c>
      <c r="N16" s="123"/>
      <c r="O16" s="123"/>
      <c r="P16" s="124"/>
      <c r="Q16" s="131" t="s">
        <v>19</v>
      </c>
      <c r="R16" s="132"/>
      <c r="S16" s="132"/>
      <c r="T16" s="133"/>
      <c r="U16" s="132" t="s">
        <v>20</v>
      </c>
      <c r="V16" s="132"/>
      <c r="W16" s="132"/>
      <c r="X16" s="133"/>
    </row>
    <row r="17" spans="1:24" s="42" customFormat="1" ht="30.75" thickBot="1" x14ac:dyDescent="0.3">
      <c r="A17" s="80" t="s">
        <v>7</v>
      </c>
      <c r="B17" s="37" t="s">
        <v>8</v>
      </c>
      <c r="C17" s="49" t="s">
        <v>2</v>
      </c>
      <c r="D17" s="50" t="s">
        <v>0</v>
      </c>
      <c r="E17" s="80" t="s">
        <v>7</v>
      </c>
      <c r="F17" s="37" t="s">
        <v>8</v>
      </c>
      <c r="G17" s="49" t="s">
        <v>2</v>
      </c>
      <c r="H17" s="50" t="s">
        <v>0</v>
      </c>
      <c r="I17" s="88" t="s">
        <v>7</v>
      </c>
      <c r="J17" s="70" t="s">
        <v>8</v>
      </c>
      <c r="K17" s="71" t="s">
        <v>2</v>
      </c>
      <c r="L17" s="72" t="s">
        <v>0</v>
      </c>
      <c r="M17" s="80" t="s">
        <v>7</v>
      </c>
      <c r="N17" s="37" t="s">
        <v>8</v>
      </c>
      <c r="O17" s="32" t="s">
        <v>2</v>
      </c>
      <c r="P17" s="33" t="s">
        <v>0</v>
      </c>
      <c r="Q17" s="80" t="s">
        <v>7</v>
      </c>
      <c r="R17" s="37" t="s">
        <v>8</v>
      </c>
      <c r="S17" s="49" t="s">
        <v>2</v>
      </c>
      <c r="T17" s="50" t="s">
        <v>0</v>
      </c>
      <c r="U17" s="84" t="s">
        <v>7</v>
      </c>
      <c r="V17" s="37" t="s">
        <v>8</v>
      </c>
      <c r="W17" s="49" t="s">
        <v>2</v>
      </c>
      <c r="X17" s="50" t="s">
        <v>0</v>
      </c>
    </row>
    <row r="18" spans="1:24" s="40" customFormat="1" x14ac:dyDescent="0.25">
      <c r="A18" s="81">
        <v>2.87</v>
      </c>
      <c r="B18" s="110">
        <v>4.5199999999999996</v>
      </c>
      <c r="C18" s="67">
        <v>7.1660000000000004</v>
      </c>
      <c r="D18" s="48">
        <v>0.85527680383009186</v>
      </c>
      <c r="E18" s="81">
        <v>1.98</v>
      </c>
      <c r="F18" s="105">
        <v>2.1</v>
      </c>
      <c r="G18" s="6">
        <v>8.07</v>
      </c>
      <c r="H18" s="68">
        <f t="shared" ref="H18:H26" si="6">LOG(G18)</f>
        <v>0.90687353472207044</v>
      </c>
      <c r="I18" s="89">
        <v>4.0999999999999996</v>
      </c>
      <c r="J18" s="108">
        <v>4.54</v>
      </c>
      <c r="K18" s="74">
        <v>0.60799999999999998</v>
      </c>
      <c r="L18" s="75">
        <f>LOG(K18)</f>
        <v>-0.21609642072726507</v>
      </c>
      <c r="M18" s="85">
        <v>4.0999999999999996</v>
      </c>
      <c r="N18" s="105">
        <v>4.17</v>
      </c>
      <c r="O18" s="91">
        <v>16.911000000000001</v>
      </c>
      <c r="P18" s="59">
        <v>1.2281692895398506</v>
      </c>
      <c r="Q18" s="81">
        <v>1.98</v>
      </c>
      <c r="R18" s="105">
        <v>2.36</v>
      </c>
      <c r="S18" s="6">
        <v>2.06</v>
      </c>
      <c r="T18" s="1">
        <f t="shared" ref="T18:T28" si="7">LOG(S18)</f>
        <v>0.31386722036915343</v>
      </c>
      <c r="U18" s="81">
        <v>2.87</v>
      </c>
      <c r="V18" s="105">
        <v>4.32</v>
      </c>
      <c r="W18" s="74">
        <v>2.5019999999999998</v>
      </c>
      <c r="X18" s="1">
        <v>0.39828730535740109</v>
      </c>
    </row>
    <row r="19" spans="1:24" s="40" customFormat="1" x14ac:dyDescent="0.25">
      <c r="A19" s="82">
        <v>4.0999999999999996</v>
      </c>
      <c r="B19" s="106">
        <v>4.82</v>
      </c>
      <c r="C19" s="7">
        <v>3.6030000000000002</v>
      </c>
      <c r="D19" s="2">
        <v>0.55666426212256848</v>
      </c>
      <c r="E19" s="82">
        <v>2.87</v>
      </c>
      <c r="F19" s="106">
        <v>2.99</v>
      </c>
      <c r="G19" s="8">
        <v>1.3720000000000001</v>
      </c>
      <c r="H19" s="69">
        <f t="shared" si="6"/>
        <v>0.13735411137073292</v>
      </c>
      <c r="I19" s="66">
        <v>6.09</v>
      </c>
      <c r="J19" s="109">
        <v>5.81</v>
      </c>
      <c r="K19" s="77">
        <v>9.9000000000000005E-2</v>
      </c>
      <c r="L19" s="21">
        <v>-1.0043648054024501</v>
      </c>
      <c r="M19" s="86">
        <v>5.0199999999999996</v>
      </c>
      <c r="N19" s="106">
        <v>4.6900000000000004</v>
      </c>
      <c r="O19" s="20">
        <v>12.5</v>
      </c>
      <c r="P19" s="56">
        <v>1.0969100130080565</v>
      </c>
      <c r="Q19" s="82">
        <v>2.87</v>
      </c>
      <c r="R19" s="106">
        <v>3.54</v>
      </c>
      <c r="S19" s="8">
        <v>2.13</v>
      </c>
      <c r="T19" s="2">
        <f t="shared" si="7"/>
        <v>0.32837960343873768</v>
      </c>
      <c r="U19" s="82">
        <v>4.0999999999999996</v>
      </c>
      <c r="V19" s="106">
        <v>4.66</v>
      </c>
      <c r="W19" s="8">
        <v>1.8260000000000001</v>
      </c>
      <c r="X19" s="2">
        <v>0.26150077319828013</v>
      </c>
    </row>
    <row r="20" spans="1:24" s="40" customFormat="1" x14ac:dyDescent="0.25">
      <c r="A20" s="82">
        <v>5.0199999999999996</v>
      </c>
      <c r="B20" s="106">
        <v>5.28</v>
      </c>
      <c r="C20" s="7">
        <v>1.018</v>
      </c>
      <c r="D20" s="2">
        <v>7.7477780007399483E-3</v>
      </c>
      <c r="E20" s="82">
        <v>4.0999999999999996</v>
      </c>
      <c r="F20" s="106">
        <v>4.24</v>
      </c>
      <c r="G20" s="8">
        <v>1.284</v>
      </c>
      <c r="H20" s="69">
        <f t="shared" si="6"/>
        <v>0.10856502373283448</v>
      </c>
      <c r="I20" s="66">
        <v>7</v>
      </c>
      <c r="J20" s="109">
        <v>7.14</v>
      </c>
      <c r="K20" s="16">
        <v>0.03</v>
      </c>
      <c r="L20" s="63">
        <v>-1.5228787452803376</v>
      </c>
      <c r="M20" s="86">
        <v>6.09</v>
      </c>
      <c r="N20" s="106">
        <v>5.24</v>
      </c>
      <c r="O20" s="10">
        <v>2.7480000000000002</v>
      </c>
      <c r="P20" s="56">
        <v>0.43901672838751288</v>
      </c>
      <c r="Q20" s="82">
        <v>4.0999999999999996</v>
      </c>
      <c r="R20" s="106">
        <v>4.78</v>
      </c>
      <c r="S20" s="8">
        <v>2.0870000000000002</v>
      </c>
      <c r="T20" s="2">
        <f t="shared" si="7"/>
        <v>0.31952244906545407</v>
      </c>
      <c r="U20" s="82">
        <v>5.0199999999999996</v>
      </c>
      <c r="V20" s="106">
        <v>5.21</v>
      </c>
      <c r="W20" s="8">
        <v>0.38100000000000001</v>
      </c>
      <c r="X20" s="2">
        <v>-0.41907502432438071</v>
      </c>
    </row>
    <row r="21" spans="1:24" s="40" customFormat="1" x14ac:dyDescent="0.25">
      <c r="A21" s="82">
        <v>6.09</v>
      </c>
      <c r="B21" s="106">
        <v>6.16</v>
      </c>
      <c r="C21" s="7">
        <v>0.159</v>
      </c>
      <c r="D21" s="2">
        <v>-0.79860287567954846</v>
      </c>
      <c r="E21" s="82">
        <v>5.0199999999999996</v>
      </c>
      <c r="F21" s="106">
        <v>5.09</v>
      </c>
      <c r="G21" s="8">
        <v>1.2649999999999999</v>
      </c>
      <c r="H21" s="69">
        <f t="shared" si="6"/>
        <v>0.10209052551183669</v>
      </c>
      <c r="I21" s="66">
        <v>7.96</v>
      </c>
      <c r="J21" s="109">
        <v>8.01</v>
      </c>
      <c r="K21" s="77">
        <v>2.4E-2</v>
      </c>
      <c r="L21" s="21">
        <v>-1.6197887582883939</v>
      </c>
      <c r="M21" s="86">
        <v>7</v>
      </c>
      <c r="N21" s="106">
        <v>6.53</v>
      </c>
      <c r="O21" s="10">
        <v>6.4000000000000001E-2</v>
      </c>
      <c r="P21" s="56">
        <v>-1.1938200260161129</v>
      </c>
      <c r="Q21" s="82">
        <v>5.0199999999999996</v>
      </c>
      <c r="R21" s="106">
        <v>5.48</v>
      </c>
      <c r="S21" s="8">
        <v>2.2650000000000001</v>
      </c>
      <c r="T21" s="2">
        <f t="shared" si="7"/>
        <v>0.35506820634885072</v>
      </c>
      <c r="U21" s="82">
        <v>6.09</v>
      </c>
      <c r="V21" s="106">
        <v>6.05</v>
      </c>
      <c r="W21" s="8">
        <v>4.1000000000000002E-2</v>
      </c>
      <c r="X21" s="2">
        <v>-1.3872161432802645</v>
      </c>
    </row>
    <row r="22" spans="1:24" s="40" customFormat="1" x14ac:dyDescent="0.25">
      <c r="A22" s="82">
        <v>7</v>
      </c>
      <c r="B22" s="106">
        <v>7.29</v>
      </c>
      <c r="C22" s="7">
        <v>5.8000000000000003E-2</v>
      </c>
      <c r="D22" s="2">
        <v>-1.2365720064370627</v>
      </c>
      <c r="E22" s="82">
        <v>6.09</v>
      </c>
      <c r="F22" s="106">
        <v>6.03</v>
      </c>
      <c r="G22" s="8">
        <v>1.2529999999999999</v>
      </c>
      <c r="H22" s="69">
        <f t="shared" si="6"/>
        <v>9.7951070994149958E-2</v>
      </c>
      <c r="I22" s="66">
        <v>8.9499999999999993</v>
      </c>
      <c r="J22" s="109">
        <v>9.0399999999999991</v>
      </c>
      <c r="K22" s="77">
        <v>2.1000000000000001E-2</v>
      </c>
      <c r="L22" s="21">
        <v>-1.6777807052660807</v>
      </c>
      <c r="M22" s="86">
        <v>7.96</v>
      </c>
      <c r="N22" s="106">
        <v>6.83</v>
      </c>
      <c r="O22" s="8">
        <v>2.7E-2</v>
      </c>
      <c r="P22" s="56">
        <v>-1.5686362358410126</v>
      </c>
      <c r="Q22" s="82">
        <v>6.09</v>
      </c>
      <c r="R22" s="106">
        <v>6.35</v>
      </c>
      <c r="S22" s="8">
        <v>2.69</v>
      </c>
      <c r="T22" s="2">
        <f t="shared" si="7"/>
        <v>0.42975228000240795</v>
      </c>
      <c r="U22" s="82">
        <v>7</v>
      </c>
      <c r="V22" s="106">
        <v>7.18</v>
      </c>
      <c r="W22" s="8">
        <v>0.01</v>
      </c>
      <c r="X22" s="2">
        <v>-2</v>
      </c>
    </row>
    <row r="23" spans="1:24" s="40" customFormat="1" x14ac:dyDescent="0.25">
      <c r="A23" s="82">
        <v>7.96</v>
      </c>
      <c r="B23" s="106">
        <v>8.26</v>
      </c>
      <c r="C23" s="7">
        <v>4.8000000000000001E-2</v>
      </c>
      <c r="D23" s="2">
        <v>-1.3187587626244128</v>
      </c>
      <c r="E23" s="82">
        <v>7</v>
      </c>
      <c r="F23" s="106">
        <v>7.25</v>
      </c>
      <c r="G23" s="8">
        <v>1.2330000000000001</v>
      </c>
      <c r="H23" s="69">
        <f t="shared" si="6"/>
        <v>9.0963076595731676E-2</v>
      </c>
      <c r="I23" s="66">
        <v>9.91</v>
      </c>
      <c r="J23" s="109">
        <v>10.039999999999999</v>
      </c>
      <c r="K23" s="77">
        <v>2.1000000000000001E-2</v>
      </c>
      <c r="L23" s="21">
        <v>-1.6777807052660807</v>
      </c>
      <c r="M23" s="86">
        <v>8.9499999999999993</v>
      </c>
      <c r="N23" s="106">
        <v>7.76</v>
      </c>
      <c r="O23" s="8">
        <v>1.0999999999999999E-2</v>
      </c>
      <c r="P23" s="56">
        <v>-1.9586073148417751</v>
      </c>
      <c r="Q23" s="82">
        <v>7</v>
      </c>
      <c r="R23" s="106">
        <v>7.46</v>
      </c>
      <c r="S23" s="8">
        <v>1.9870000000000001</v>
      </c>
      <c r="T23" s="2">
        <f t="shared" si="7"/>
        <v>0.29819786710981516</v>
      </c>
      <c r="U23" s="82">
        <v>7.96</v>
      </c>
      <c r="V23" s="106">
        <v>8.07</v>
      </c>
      <c r="W23" s="8">
        <v>7.0000000000000001E-3</v>
      </c>
      <c r="X23" s="2">
        <v>-2.1549019599857431</v>
      </c>
    </row>
    <row r="24" spans="1:24" s="40" customFormat="1" x14ac:dyDescent="0.25">
      <c r="A24" s="82">
        <v>8.9499999999999993</v>
      </c>
      <c r="B24" s="106">
        <v>9.06</v>
      </c>
      <c r="C24" s="7">
        <v>4.4999999999999998E-2</v>
      </c>
      <c r="D24" s="2">
        <v>-1.3467874862246563</v>
      </c>
      <c r="E24" s="82">
        <v>7.96</v>
      </c>
      <c r="F24" s="106">
        <v>8.18</v>
      </c>
      <c r="G24" s="8">
        <v>1.2230000000000001</v>
      </c>
      <c r="H24" s="69">
        <f t="shared" si="6"/>
        <v>8.7426457036285488E-2</v>
      </c>
      <c r="I24" s="66">
        <v>10.88</v>
      </c>
      <c r="J24" s="109">
        <v>10.26</v>
      </c>
      <c r="K24" s="77">
        <v>2.1000000000000001E-2</v>
      </c>
      <c r="L24" s="21">
        <v>-1.6777807052660807</v>
      </c>
      <c r="M24" s="86">
        <v>9.91</v>
      </c>
      <c r="N24" s="106">
        <v>9.48</v>
      </c>
      <c r="O24" s="8">
        <v>8.0000000000000002E-3</v>
      </c>
      <c r="P24" s="56">
        <v>-2.0969100130080562</v>
      </c>
      <c r="Q24" s="82">
        <v>7.96</v>
      </c>
      <c r="R24" s="106">
        <v>8.4600000000000009</v>
      </c>
      <c r="S24" s="8">
        <v>2.1640000000000001</v>
      </c>
      <c r="T24" s="2">
        <f t="shared" si="7"/>
        <v>0.33525725643453186</v>
      </c>
      <c r="U24" s="82">
        <v>8.9499999999999993</v>
      </c>
      <c r="V24" s="106">
        <v>8.86</v>
      </c>
      <c r="W24" s="8">
        <v>6.0000000000000001E-3</v>
      </c>
      <c r="X24" s="2">
        <v>-2.2218487496163561</v>
      </c>
    </row>
    <row r="25" spans="1:24" s="40" customFormat="1" x14ac:dyDescent="0.25">
      <c r="A25" s="82">
        <v>9.91</v>
      </c>
      <c r="B25" s="106">
        <v>10.11</v>
      </c>
      <c r="C25" s="7">
        <v>5.5E-2</v>
      </c>
      <c r="D25" s="2">
        <v>-1.2596373105057561</v>
      </c>
      <c r="E25" s="82">
        <v>8.9499999999999993</v>
      </c>
      <c r="F25" s="106">
        <v>9.11</v>
      </c>
      <c r="G25" s="8">
        <v>1.1950000000000001</v>
      </c>
      <c r="H25" s="69">
        <f t="shared" si="6"/>
        <v>7.7367905284156518E-2</v>
      </c>
      <c r="I25" s="66">
        <v>11.96</v>
      </c>
      <c r="J25" s="109">
        <v>10.76</v>
      </c>
      <c r="K25" s="77">
        <v>0.02</v>
      </c>
      <c r="L25" s="21">
        <v>-1.6989700043360187</v>
      </c>
      <c r="M25" s="86">
        <v>10.88</v>
      </c>
      <c r="N25" s="106">
        <v>10.11</v>
      </c>
      <c r="O25" s="8">
        <v>6.0000000000000001E-3</v>
      </c>
      <c r="P25" s="56">
        <v>-2.2218487496163561</v>
      </c>
      <c r="Q25" s="82">
        <v>8.9499999999999993</v>
      </c>
      <c r="R25" s="106">
        <v>9.26</v>
      </c>
      <c r="S25" s="8">
        <v>2.343</v>
      </c>
      <c r="T25" s="2">
        <f t="shared" si="7"/>
        <v>0.36977228859696276</v>
      </c>
      <c r="U25" s="82">
        <v>9.91</v>
      </c>
      <c r="V25" s="106">
        <v>9.5299999999999994</v>
      </c>
      <c r="W25" s="8">
        <v>6.0000000000000001E-3</v>
      </c>
      <c r="X25" s="2">
        <v>-2.2218487496163561</v>
      </c>
    </row>
    <row r="26" spans="1:24" s="40" customFormat="1" x14ac:dyDescent="0.25">
      <c r="A26" s="82">
        <v>10.88</v>
      </c>
      <c r="B26" s="106">
        <v>10.19</v>
      </c>
      <c r="C26" s="7">
        <v>0.05</v>
      </c>
      <c r="D26" s="2">
        <v>-1.3010299956639813</v>
      </c>
      <c r="E26" s="82">
        <v>9.91</v>
      </c>
      <c r="F26" s="106">
        <v>10.02</v>
      </c>
      <c r="G26" s="8">
        <v>1.143</v>
      </c>
      <c r="H26" s="69">
        <f t="shared" si="6"/>
        <v>5.8046230395281742E-2</v>
      </c>
      <c r="I26" s="66"/>
      <c r="J26" s="76"/>
      <c r="K26" s="77"/>
      <c r="L26" s="21"/>
      <c r="M26" s="86">
        <v>11.96</v>
      </c>
      <c r="N26" s="106">
        <v>10.74</v>
      </c>
      <c r="O26" s="8">
        <v>5.0000000000000001E-3</v>
      </c>
      <c r="P26" s="56">
        <v>-2.3010299956639813</v>
      </c>
      <c r="Q26" s="82">
        <v>9.91</v>
      </c>
      <c r="R26" s="106">
        <v>10.11</v>
      </c>
      <c r="S26" s="8">
        <v>2.194</v>
      </c>
      <c r="T26" s="2">
        <f t="shared" si="7"/>
        <v>0.3412366232386923</v>
      </c>
      <c r="U26" s="82">
        <v>10.88</v>
      </c>
      <c r="V26" s="106">
        <v>10.17</v>
      </c>
      <c r="W26" s="8">
        <v>6.0000000000000001E-3</v>
      </c>
      <c r="X26" s="2">
        <v>-2.2218487496163561</v>
      </c>
    </row>
    <row r="27" spans="1:24" s="40" customFormat="1" x14ac:dyDescent="0.25">
      <c r="A27" s="82">
        <v>11.96</v>
      </c>
      <c r="B27" s="106">
        <v>10.97</v>
      </c>
      <c r="C27" s="8">
        <v>5.1999999999999998E-2</v>
      </c>
      <c r="D27" s="2">
        <v>-1.2839966563652008</v>
      </c>
      <c r="E27" s="82"/>
      <c r="F27" s="4"/>
      <c r="G27" s="9"/>
      <c r="H27" s="69"/>
      <c r="I27" s="66"/>
      <c r="J27" s="76"/>
      <c r="K27" s="77"/>
      <c r="L27" s="21"/>
      <c r="M27" s="86"/>
      <c r="N27" s="4"/>
      <c r="O27" s="8"/>
      <c r="P27" s="56"/>
      <c r="Q27" s="82">
        <v>10.88</v>
      </c>
      <c r="R27" s="106">
        <v>10.39</v>
      </c>
      <c r="S27" s="8">
        <v>2.0760000000000001</v>
      </c>
      <c r="T27" s="2">
        <f t="shared" si="7"/>
        <v>0.31722734917642026</v>
      </c>
      <c r="U27" s="82">
        <v>11.96</v>
      </c>
      <c r="V27" s="106">
        <v>11.2</v>
      </c>
      <c r="W27" s="8">
        <v>6.0000000000000001E-3</v>
      </c>
      <c r="X27" s="2">
        <v>-2.2218487496163561</v>
      </c>
    </row>
    <row r="28" spans="1:24" s="40" customFormat="1" ht="15.75" thickBot="1" x14ac:dyDescent="0.3">
      <c r="A28" s="83"/>
      <c r="B28" s="5"/>
      <c r="C28" s="11"/>
      <c r="D28" s="3"/>
      <c r="E28" s="83"/>
      <c r="F28" s="5"/>
      <c r="G28" s="12"/>
      <c r="H28" s="73"/>
      <c r="I28" s="90"/>
      <c r="J28" s="78"/>
      <c r="K28" s="79"/>
      <c r="L28" s="27"/>
      <c r="M28" s="87"/>
      <c r="N28" s="5"/>
      <c r="O28" s="11"/>
      <c r="P28" s="58"/>
      <c r="Q28" s="83">
        <v>11.96</v>
      </c>
      <c r="R28" s="107">
        <v>11</v>
      </c>
      <c r="S28" s="11">
        <v>1.9630000000000001</v>
      </c>
      <c r="T28" s="3">
        <f t="shared" si="7"/>
        <v>0.29292029960000621</v>
      </c>
      <c r="U28" s="83"/>
      <c r="V28" s="5"/>
      <c r="W28" s="11"/>
      <c r="X28" s="3"/>
    </row>
    <row r="29" spans="1:24" s="40" customFormat="1" x14ac:dyDescent="0.25"/>
    <row r="30" spans="1:24" s="40" customFormat="1" ht="15.75" thickBot="1" x14ac:dyDescent="0.3">
      <c r="B30" s="41" t="s">
        <v>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s="93" customFormat="1" ht="15.75" thickBot="1" x14ac:dyDescent="0.3">
      <c r="A31" s="119" t="s">
        <v>21</v>
      </c>
      <c r="B31" s="120"/>
      <c r="C31" s="120"/>
      <c r="D31" s="121"/>
      <c r="E31" s="119" t="s">
        <v>22</v>
      </c>
      <c r="F31" s="120"/>
      <c r="G31" s="120"/>
      <c r="H31" s="121"/>
      <c r="I31" s="119" t="s">
        <v>23</v>
      </c>
      <c r="J31" s="120"/>
      <c r="K31" s="120"/>
      <c r="L31" s="121"/>
      <c r="M31" s="122" t="s">
        <v>24</v>
      </c>
      <c r="N31" s="123"/>
      <c r="O31" s="123"/>
      <c r="P31" s="124"/>
      <c r="Q31" s="119" t="s">
        <v>25</v>
      </c>
      <c r="R31" s="120"/>
      <c r="S31" s="120"/>
      <c r="T31" s="121"/>
      <c r="U31" s="92"/>
    </row>
    <row r="32" spans="1:24" s="93" customFormat="1" ht="30.75" thickBot="1" x14ac:dyDescent="0.3">
      <c r="A32" s="94" t="s">
        <v>7</v>
      </c>
      <c r="B32" s="32" t="s">
        <v>8</v>
      </c>
      <c r="C32" s="32" t="s">
        <v>2</v>
      </c>
      <c r="D32" s="33" t="s">
        <v>0</v>
      </c>
      <c r="E32" s="94" t="s">
        <v>7</v>
      </c>
      <c r="F32" s="32" t="s">
        <v>8</v>
      </c>
      <c r="G32" s="32" t="s">
        <v>2</v>
      </c>
      <c r="H32" s="33" t="s">
        <v>0</v>
      </c>
      <c r="I32" s="94" t="s">
        <v>7</v>
      </c>
      <c r="J32" s="32" t="s">
        <v>8</v>
      </c>
      <c r="K32" s="32" t="s">
        <v>2</v>
      </c>
      <c r="L32" s="33" t="s">
        <v>0</v>
      </c>
      <c r="M32" s="94" t="s">
        <v>7</v>
      </c>
      <c r="N32" s="32" t="s">
        <v>8</v>
      </c>
      <c r="O32" s="32" t="s">
        <v>2</v>
      </c>
      <c r="P32" s="33" t="s">
        <v>0</v>
      </c>
      <c r="Q32" s="94" t="s">
        <v>7</v>
      </c>
      <c r="R32" s="32" t="s">
        <v>8</v>
      </c>
      <c r="S32" s="32" t="s">
        <v>2</v>
      </c>
      <c r="T32" s="33" t="s">
        <v>0</v>
      </c>
      <c r="U32" s="95"/>
    </row>
    <row r="33" spans="1:24" s="93" customFormat="1" x14ac:dyDescent="0.25">
      <c r="A33" s="96">
        <v>1.98</v>
      </c>
      <c r="B33" s="111">
        <v>2</v>
      </c>
      <c r="C33" s="28">
        <v>5.0000000000000001E-3</v>
      </c>
      <c r="D33" s="60">
        <f>LOG(C33)</f>
        <v>-2.3010299956639813</v>
      </c>
      <c r="E33" s="66">
        <v>5.0199999999999996</v>
      </c>
      <c r="F33" s="111">
        <v>5.2</v>
      </c>
      <c r="G33" s="29">
        <v>1.56</v>
      </c>
      <c r="H33" s="60">
        <f>LOG(G33)</f>
        <v>0.19312459835446161</v>
      </c>
      <c r="I33" s="96">
        <v>1.98</v>
      </c>
      <c r="J33" s="111">
        <v>2</v>
      </c>
      <c r="K33" s="28">
        <v>4.7E-2</v>
      </c>
      <c r="L33" s="60">
        <f>LOG(K33)</f>
        <v>-1.3279021420642825</v>
      </c>
      <c r="M33" s="96">
        <v>1.98</v>
      </c>
      <c r="N33" s="111">
        <v>3.6</v>
      </c>
      <c r="O33" s="28">
        <v>9.3659999999999997</v>
      </c>
      <c r="P33" s="60">
        <f>LOG(O33)</f>
        <v>0.97155415344606111</v>
      </c>
      <c r="Q33" s="66">
        <v>2.87</v>
      </c>
      <c r="R33" s="111">
        <v>4.8</v>
      </c>
      <c r="S33" s="28">
        <v>3.1269999999999998</v>
      </c>
      <c r="T33" s="60">
        <f>LOG(S33)</f>
        <v>0.49512788124293322</v>
      </c>
      <c r="U33" s="34"/>
    </row>
    <row r="34" spans="1:24" s="93" customFormat="1" x14ac:dyDescent="0.25">
      <c r="A34" s="66">
        <v>2.87</v>
      </c>
      <c r="B34" s="112">
        <v>3</v>
      </c>
      <c r="C34" s="13">
        <v>7.0000000000000001E-3</v>
      </c>
      <c r="D34" s="15">
        <f t="shared" ref="D34:D43" si="8">LOG(C34)</f>
        <v>-2.1549019599857431</v>
      </c>
      <c r="E34" s="66">
        <v>6.09</v>
      </c>
      <c r="F34" s="112">
        <v>5.9</v>
      </c>
      <c r="G34" s="13">
        <v>0.61899999999999999</v>
      </c>
      <c r="H34" s="15">
        <f t="shared" ref="H34:H39" si="9">LOG(G34)</f>
        <v>-0.20830935097988201</v>
      </c>
      <c r="I34" s="66">
        <v>2.87</v>
      </c>
      <c r="J34" s="112">
        <v>3</v>
      </c>
      <c r="K34" s="13">
        <v>1.4E-2</v>
      </c>
      <c r="L34" s="15">
        <f t="shared" ref="L34:L41" si="10">LOG(K34)</f>
        <v>-1.853871964321762</v>
      </c>
      <c r="M34" s="66">
        <v>2.87</v>
      </c>
      <c r="N34" s="112">
        <v>4</v>
      </c>
      <c r="O34" s="13">
        <v>2.6760000000000002</v>
      </c>
      <c r="P34" s="15">
        <f t="shared" ref="P34:P40" si="11">LOG(O34)</f>
        <v>0.42748610909578555</v>
      </c>
      <c r="Q34" s="66">
        <v>4.0999999999999996</v>
      </c>
      <c r="R34" s="112">
        <v>5.0999999999999996</v>
      </c>
      <c r="S34" s="13">
        <v>2.3730000000000002</v>
      </c>
      <c r="T34" s="15">
        <f t="shared" ref="T34:T42" si="12">LOG(S34)</f>
        <v>0.37529773821733903</v>
      </c>
      <c r="U34" s="34"/>
    </row>
    <row r="35" spans="1:24" s="93" customFormat="1" x14ac:dyDescent="0.25">
      <c r="A35" s="66">
        <v>4.0999999999999996</v>
      </c>
      <c r="B35" s="112">
        <v>4.2</v>
      </c>
      <c r="C35" s="13">
        <v>3.0000000000000001E-3</v>
      </c>
      <c r="D35" s="15">
        <f t="shared" si="8"/>
        <v>-2.5228787452803374</v>
      </c>
      <c r="E35" s="66">
        <v>7</v>
      </c>
      <c r="F35" s="112">
        <v>6.9</v>
      </c>
      <c r="G35" s="13">
        <v>7.6999999999999999E-2</v>
      </c>
      <c r="H35" s="15">
        <f t="shared" si="9"/>
        <v>-1.1135092748275182</v>
      </c>
      <c r="I35" s="66">
        <v>4.0999999999999996</v>
      </c>
      <c r="J35" s="112">
        <v>4.2</v>
      </c>
      <c r="K35" s="13">
        <v>1.0999999999999999E-2</v>
      </c>
      <c r="L35" s="15">
        <f t="shared" si="10"/>
        <v>-1.9586073148417751</v>
      </c>
      <c r="M35" s="66">
        <v>4.0999999999999996</v>
      </c>
      <c r="N35" s="112">
        <v>4.4000000000000004</v>
      </c>
      <c r="O35" s="13">
        <v>0.77700000000000002</v>
      </c>
      <c r="P35" s="15">
        <f t="shared" si="11"/>
        <v>-0.10957898119908573</v>
      </c>
      <c r="Q35" s="66">
        <v>5.0199999999999996</v>
      </c>
      <c r="R35" s="112">
        <v>5.4</v>
      </c>
      <c r="S35" s="13">
        <v>1.4370000000000001</v>
      </c>
      <c r="T35" s="15">
        <f t="shared" si="12"/>
        <v>0.15745676813422568</v>
      </c>
      <c r="U35" s="34"/>
    </row>
    <row r="36" spans="1:24" s="93" customFormat="1" x14ac:dyDescent="0.25">
      <c r="A36" s="66">
        <v>5.0199999999999996</v>
      </c>
      <c r="B36" s="112">
        <v>5.0999999999999996</v>
      </c>
      <c r="C36" s="13">
        <v>3.0000000000000001E-3</v>
      </c>
      <c r="D36" s="15">
        <f t="shared" si="8"/>
        <v>-2.5228787452803374</v>
      </c>
      <c r="E36" s="66">
        <v>7.96</v>
      </c>
      <c r="F36" s="112">
        <v>7.3</v>
      </c>
      <c r="G36" s="13">
        <v>3.5000000000000003E-2</v>
      </c>
      <c r="H36" s="15">
        <f t="shared" si="9"/>
        <v>-1.4559319556497243</v>
      </c>
      <c r="I36" s="66">
        <v>5.0199999999999996</v>
      </c>
      <c r="J36" s="112">
        <v>5.0999999999999996</v>
      </c>
      <c r="K36" s="13">
        <v>1.0999999999999999E-2</v>
      </c>
      <c r="L36" s="15">
        <f t="shared" si="10"/>
        <v>-1.9586073148417751</v>
      </c>
      <c r="M36" s="66">
        <v>5.0199999999999996</v>
      </c>
      <c r="N36" s="112">
        <v>5.2</v>
      </c>
      <c r="O36" s="13">
        <v>0.373</v>
      </c>
      <c r="P36" s="15">
        <f t="shared" si="11"/>
        <v>-0.42829116819131241</v>
      </c>
      <c r="Q36" s="66">
        <v>6.09</v>
      </c>
      <c r="R36" s="112">
        <v>6.2</v>
      </c>
      <c r="S36" s="13">
        <v>0.27300000000000002</v>
      </c>
      <c r="T36" s="15">
        <f t="shared" si="12"/>
        <v>-0.56383735295924398</v>
      </c>
      <c r="U36" s="34"/>
    </row>
    <row r="37" spans="1:24" s="93" customFormat="1" x14ac:dyDescent="0.25">
      <c r="A37" s="66">
        <v>6.09</v>
      </c>
      <c r="B37" s="112">
        <v>6.2</v>
      </c>
      <c r="C37" s="13">
        <v>3.0000000000000001E-3</v>
      </c>
      <c r="D37" s="15">
        <f t="shared" si="8"/>
        <v>-2.5228787452803374</v>
      </c>
      <c r="E37" s="66">
        <v>8.9499999999999993</v>
      </c>
      <c r="F37" s="112">
        <v>8.3000000000000007</v>
      </c>
      <c r="G37" s="14">
        <v>0.02</v>
      </c>
      <c r="H37" s="15">
        <f t="shared" si="9"/>
        <v>-1.6989700043360187</v>
      </c>
      <c r="I37" s="66">
        <v>6.09</v>
      </c>
      <c r="J37" s="112">
        <v>6.2</v>
      </c>
      <c r="K37" s="13">
        <v>1.0999999999999999E-2</v>
      </c>
      <c r="L37" s="15">
        <f t="shared" si="10"/>
        <v>-1.9586073148417751</v>
      </c>
      <c r="M37" s="66">
        <v>6.09</v>
      </c>
      <c r="N37" s="112">
        <v>6.2</v>
      </c>
      <c r="O37" s="13">
        <v>0.252</v>
      </c>
      <c r="P37" s="15">
        <f t="shared" si="11"/>
        <v>-0.59859945921845592</v>
      </c>
      <c r="Q37" s="66">
        <v>7</v>
      </c>
      <c r="R37" s="112">
        <v>7.2</v>
      </c>
      <c r="S37" s="13">
        <v>9.2999999999999999E-2</v>
      </c>
      <c r="T37" s="15">
        <f t="shared" si="12"/>
        <v>-1.031517051446065</v>
      </c>
      <c r="U37" s="34"/>
    </row>
    <row r="38" spans="1:24" s="93" customFormat="1" x14ac:dyDescent="0.25">
      <c r="A38" s="66">
        <v>7</v>
      </c>
      <c r="B38" s="112">
        <v>7.2</v>
      </c>
      <c r="C38" s="13">
        <v>3.0000000000000001E-3</v>
      </c>
      <c r="D38" s="15">
        <f t="shared" si="8"/>
        <v>-2.5228787452803374</v>
      </c>
      <c r="E38" s="66">
        <v>9.91</v>
      </c>
      <c r="F38" s="112">
        <v>8.8000000000000007</v>
      </c>
      <c r="G38" s="13">
        <v>1.7999999999999999E-2</v>
      </c>
      <c r="H38" s="15">
        <f t="shared" si="9"/>
        <v>-1.744727494896694</v>
      </c>
      <c r="I38" s="66">
        <v>7</v>
      </c>
      <c r="J38" s="112">
        <v>7.2</v>
      </c>
      <c r="K38" s="13">
        <v>1.0999999999999999E-2</v>
      </c>
      <c r="L38" s="15">
        <f t="shared" si="10"/>
        <v>-1.9586073148417751</v>
      </c>
      <c r="M38" s="66">
        <v>7</v>
      </c>
      <c r="N38" s="112">
        <v>7.2</v>
      </c>
      <c r="O38" s="13">
        <v>0.19700000000000001</v>
      </c>
      <c r="P38" s="15">
        <f t="shared" si="11"/>
        <v>-0.7055337738384071</v>
      </c>
      <c r="Q38" s="66">
        <v>7.96</v>
      </c>
      <c r="R38" s="112">
        <v>7.8</v>
      </c>
      <c r="S38" s="13">
        <v>7.5999999999999998E-2</v>
      </c>
      <c r="T38" s="15">
        <f t="shared" si="12"/>
        <v>-1.1191864077192086</v>
      </c>
      <c r="U38" s="34"/>
    </row>
    <row r="39" spans="1:24" s="93" customFormat="1" x14ac:dyDescent="0.25">
      <c r="A39" s="66">
        <v>7.96</v>
      </c>
      <c r="B39" s="112">
        <v>7.8</v>
      </c>
      <c r="C39" s="13">
        <v>3.0000000000000001E-3</v>
      </c>
      <c r="D39" s="15">
        <f t="shared" si="8"/>
        <v>-2.5228787452803374</v>
      </c>
      <c r="E39" s="66">
        <v>10.88</v>
      </c>
      <c r="F39" s="112">
        <v>9</v>
      </c>
      <c r="G39" s="13">
        <v>1.7999999999999999E-2</v>
      </c>
      <c r="H39" s="15">
        <f t="shared" si="9"/>
        <v>-1.744727494896694</v>
      </c>
      <c r="I39" s="66">
        <v>7.96</v>
      </c>
      <c r="J39" s="112">
        <v>7.8</v>
      </c>
      <c r="K39" s="14">
        <v>0.01</v>
      </c>
      <c r="L39" s="15">
        <f t="shared" si="10"/>
        <v>-2</v>
      </c>
      <c r="M39" s="66">
        <v>7.96</v>
      </c>
      <c r="N39" s="112">
        <v>7.8</v>
      </c>
      <c r="O39" s="13">
        <v>0.20799999999999999</v>
      </c>
      <c r="P39" s="15">
        <f t="shared" si="11"/>
        <v>-0.68193666503723849</v>
      </c>
      <c r="Q39" s="66">
        <v>8.9499999999999993</v>
      </c>
      <c r="R39" s="112">
        <v>8.9</v>
      </c>
      <c r="S39" s="14">
        <v>7.0000000000000007E-2</v>
      </c>
      <c r="T39" s="15">
        <f t="shared" si="12"/>
        <v>-1.1549019599857431</v>
      </c>
      <c r="U39" s="34"/>
    </row>
    <row r="40" spans="1:24" s="93" customFormat="1" x14ac:dyDescent="0.25">
      <c r="A40" s="66">
        <v>8.9499999999999993</v>
      </c>
      <c r="B40" s="112">
        <v>8.6</v>
      </c>
      <c r="C40" s="13">
        <v>3.0000000000000001E-3</v>
      </c>
      <c r="D40" s="15">
        <f t="shared" si="8"/>
        <v>-2.5228787452803374</v>
      </c>
      <c r="E40" s="62"/>
      <c r="F40" s="16"/>
      <c r="G40" s="16"/>
      <c r="H40" s="63"/>
      <c r="I40" s="66">
        <v>9.91</v>
      </c>
      <c r="J40" s="112">
        <v>9.1</v>
      </c>
      <c r="K40" s="14">
        <v>0.01</v>
      </c>
      <c r="L40" s="15">
        <f t="shared" si="10"/>
        <v>-2</v>
      </c>
      <c r="M40" s="66">
        <v>8.9499999999999993</v>
      </c>
      <c r="N40" s="112">
        <v>8.5</v>
      </c>
      <c r="O40" s="13">
        <v>0.20300000000000001</v>
      </c>
      <c r="P40" s="15">
        <f t="shared" si="11"/>
        <v>-0.69250396208678711</v>
      </c>
      <c r="Q40" s="66">
        <v>9.91</v>
      </c>
      <c r="R40" s="112">
        <v>9.5</v>
      </c>
      <c r="S40" s="13">
        <v>6.8000000000000005E-2</v>
      </c>
      <c r="T40" s="15">
        <f t="shared" si="12"/>
        <v>-1.1674910872937636</v>
      </c>
      <c r="U40" s="34"/>
    </row>
    <row r="41" spans="1:24" s="93" customFormat="1" x14ac:dyDescent="0.25">
      <c r="A41" s="66">
        <v>9.91</v>
      </c>
      <c r="B41" s="112">
        <v>9</v>
      </c>
      <c r="C41" s="13">
        <v>3.0000000000000001E-3</v>
      </c>
      <c r="D41" s="15">
        <f t="shared" si="8"/>
        <v>-2.5228787452803374</v>
      </c>
      <c r="E41" s="62"/>
      <c r="F41" s="16"/>
      <c r="G41" s="16"/>
      <c r="H41" s="63"/>
      <c r="I41" s="66">
        <v>10.88</v>
      </c>
      <c r="J41" s="112">
        <v>9.1</v>
      </c>
      <c r="K41" s="14">
        <v>0.01</v>
      </c>
      <c r="L41" s="15">
        <f t="shared" si="10"/>
        <v>-2</v>
      </c>
      <c r="M41" s="62"/>
      <c r="N41" s="16"/>
      <c r="O41" s="16"/>
      <c r="P41" s="63"/>
      <c r="Q41" s="66">
        <v>10.88</v>
      </c>
      <c r="R41" s="112">
        <v>9.1</v>
      </c>
      <c r="S41" s="13">
        <v>6.7000000000000004E-2</v>
      </c>
      <c r="T41" s="15">
        <f t="shared" si="12"/>
        <v>-1.1739251972991736</v>
      </c>
      <c r="U41" s="34"/>
    </row>
    <row r="42" spans="1:24" s="93" customFormat="1" ht="15.75" thickBot="1" x14ac:dyDescent="0.3">
      <c r="A42" s="66">
        <v>10.88</v>
      </c>
      <c r="B42" s="112">
        <v>9.1</v>
      </c>
      <c r="C42" s="13">
        <v>3.0000000000000001E-3</v>
      </c>
      <c r="D42" s="15">
        <f t="shared" si="8"/>
        <v>-2.5228787452803374</v>
      </c>
      <c r="E42" s="62"/>
      <c r="F42" s="16"/>
      <c r="G42" s="16"/>
      <c r="H42" s="63"/>
      <c r="I42" s="66"/>
      <c r="J42" s="16"/>
      <c r="K42" s="16"/>
      <c r="L42" s="65"/>
      <c r="M42" s="66"/>
      <c r="N42" s="16"/>
      <c r="O42" s="16"/>
      <c r="P42" s="63"/>
      <c r="Q42" s="90">
        <v>11.96</v>
      </c>
      <c r="R42" s="112">
        <v>9.3000000000000007</v>
      </c>
      <c r="S42" s="14">
        <v>7.0000000000000007E-2</v>
      </c>
      <c r="T42" s="15">
        <f t="shared" si="12"/>
        <v>-1.1549019599857431</v>
      </c>
      <c r="U42" s="34"/>
    </row>
    <row r="43" spans="1:24" s="93" customFormat="1" ht="15.75" thickBot="1" x14ac:dyDescent="0.3">
      <c r="A43" s="90">
        <v>11.96</v>
      </c>
      <c r="B43" s="113">
        <v>9.3000000000000007</v>
      </c>
      <c r="C43" s="97">
        <v>2E-3</v>
      </c>
      <c r="D43" s="61">
        <f t="shared" si="8"/>
        <v>-2.6989700043360187</v>
      </c>
      <c r="E43" s="64"/>
      <c r="F43" s="23"/>
      <c r="G43" s="23"/>
      <c r="H43" s="43"/>
      <c r="I43" s="90"/>
      <c r="J43" s="23"/>
      <c r="K43" s="23"/>
      <c r="L43" s="43"/>
      <c r="M43" s="90"/>
      <c r="N43" s="23"/>
      <c r="O43" s="23"/>
      <c r="P43" s="43"/>
      <c r="Q43" s="90"/>
      <c r="R43" s="23"/>
      <c r="S43" s="23"/>
      <c r="T43" s="43"/>
      <c r="U43" s="44"/>
    </row>
    <row r="44" spans="1:24" s="93" customFormat="1" x14ac:dyDescent="0.25"/>
    <row r="45" spans="1:24" s="93" customFormat="1" ht="15.75" thickBot="1" x14ac:dyDescent="0.3">
      <c r="B45" s="93" t="s">
        <v>6</v>
      </c>
    </row>
    <row r="46" spans="1:24" s="93" customFormat="1" ht="15.75" customHeight="1" thickBot="1" x14ac:dyDescent="0.3">
      <c r="A46" s="125" t="s">
        <v>26</v>
      </c>
      <c r="B46" s="126"/>
      <c r="C46" s="126"/>
      <c r="D46" s="127"/>
      <c r="E46" s="119" t="s">
        <v>27</v>
      </c>
      <c r="F46" s="120"/>
      <c r="G46" s="120"/>
      <c r="H46" s="121"/>
      <c r="I46" s="119" t="s">
        <v>28</v>
      </c>
      <c r="J46" s="120"/>
      <c r="K46" s="120"/>
      <c r="L46" s="121"/>
      <c r="M46" s="122" t="s">
        <v>29</v>
      </c>
      <c r="N46" s="123"/>
      <c r="O46" s="123"/>
      <c r="P46" s="124"/>
      <c r="Q46" s="128" t="s">
        <v>30</v>
      </c>
      <c r="R46" s="129"/>
      <c r="S46" s="129"/>
      <c r="T46" s="130"/>
      <c r="U46" s="116" t="s">
        <v>31</v>
      </c>
      <c r="V46" s="117"/>
      <c r="W46" s="117"/>
      <c r="X46" s="118"/>
    </row>
    <row r="47" spans="1:24" s="93" customFormat="1" ht="30.75" thickBot="1" x14ac:dyDescent="0.3">
      <c r="A47" s="94" t="s">
        <v>7</v>
      </c>
      <c r="B47" s="32" t="s">
        <v>8</v>
      </c>
      <c r="C47" s="32" t="s">
        <v>2</v>
      </c>
      <c r="D47" s="33" t="s">
        <v>0</v>
      </c>
      <c r="E47" s="94" t="s">
        <v>7</v>
      </c>
      <c r="F47" s="32" t="s">
        <v>8</v>
      </c>
      <c r="G47" s="32" t="s">
        <v>2</v>
      </c>
      <c r="H47" s="33" t="s">
        <v>0</v>
      </c>
      <c r="I47" s="94" t="s">
        <v>7</v>
      </c>
      <c r="J47" s="32" t="s">
        <v>8</v>
      </c>
      <c r="K47" s="32" t="s">
        <v>2</v>
      </c>
      <c r="L47" s="33" t="s">
        <v>0</v>
      </c>
      <c r="M47" s="94" t="s">
        <v>7</v>
      </c>
      <c r="N47" s="32" t="s">
        <v>8</v>
      </c>
      <c r="O47" s="32" t="s">
        <v>2</v>
      </c>
      <c r="P47" s="33" t="s">
        <v>0</v>
      </c>
      <c r="Q47" s="94" t="s">
        <v>7</v>
      </c>
      <c r="R47" s="32" t="s">
        <v>8</v>
      </c>
      <c r="S47" s="32" t="s">
        <v>2</v>
      </c>
      <c r="T47" s="33" t="s">
        <v>0</v>
      </c>
      <c r="U47" s="94" t="s">
        <v>7</v>
      </c>
      <c r="V47" s="32" t="s">
        <v>1</v>
      </c>
      <c r="W47" s="32" t="s">
        <v>2</v>
      </c>
      <c r="X47" s="33" t="s">
        <v>0</v>
      </c>
    </row>
    <row r="48" spans="1:24" s="93" customFormat="1" x14ac:dyDescent="0.25">
      <c r="A48" s="96">
        <v>1.98</v>
      </c>
      <c r="B48" s="114">
        <v>2</v>
      </c>
      <c r="C48" s="28">
        <v>1.2999999999999999E-2</v>
      </c>
      <c r="D48" s="60">
        <f>LOG(C48)</f>
        <v>-1.8860566476931633</v>
      </c>
      <c r="E48" s="96">
        <v>1.98</v>
      </c>
      <c r="F48" s="114">
        <v>2.25</v>
      </c>
      <c r="G48" s="28">
        <v>5.2990000000000004</v>
      </c>
      <c r="H48" s="60">
        <f>LOG(G48)</f>
        <v>0.72419391951432965</v>
      </c>
      <c r="I48" s="96">
        <v>1.98</v>
      </c>
      <c r="J48" s="114">
        <v>2.0099999999999998</v>
      </c>
      <c r="K48" s="29">
        <v>8.7300000000000003E-2</v>
      </c>
      <c r="L48" s="60">
        <f>LOG(K48)</f>
        <v>-1.0589857562944303</v>
      </c>
      <c r="M48" s="96">
        <v>1.98</v>
      </c>
      <c r="N48" s="114">
        <v>2.44</v>
      </c>
      <c r="O48" s="29">
        <v>9.5779999999999994</v>
      </c>
      <c r="P48" s="60">
        <f>LOG(O48)</f>
        <v>0.98127483270658888</v>
      </c>
      <c r="Q48" s="96">
        <v>1.98</v>
      </c>
      <c r="R48" s="114">
        <v>2.08</v>
      </c>
      <c r="S48" s="30">
        <v>2.3199999999999998E-2</v>
      </c>
      <c r="T48" s="31">
        <f>LOG(S48)</f>
        <v>-1.6345120151091004</v>
      </c>
      <c r="U48" s="96">
        <v>1.98</v>
      </c>
      <c r="V48" s="114">
        <v>2.1</v>
      </c>
      <c r="W48" s="30">
        <v>1.7290000000000001</v>
      </c>
      <c r="X48" s="31">
        <f>LOG(W48)</f>
        <v>0.23779499327392259</v>
      </c>
    </row>
    <row r="49" spans="1:24" s="93" customFormat="1" x14ac:dyDescent="0.25">
      <c r="A49" s="66">
        <v>2.87</v>
      </c>
      <c r="B49" s="101">
        <v>2.99</v>
      </c>
      <c r="C49" s="13">
        <v>4.0000000000000001E-3</v>
      </c>
      <c r="D49" s="15">
        <f t="shared" ref="D49:D58" si="13">LOG(C49)</f>
        <v>-2.3979400086720375</v>
      </c>
      <c r="E49" s="66">
        <v>2.87</v>
      </c>
      <c r="F49" s="101">
        <v>3.11</v>
      </c>
      <c r="G49" s="13">
        <v>0.68359999999999999</v>
      </c>
      <c r="H49" s="15">
        <f t="shared" ref="H49:H58" si="14">LOG(G49)</f>
        <v>-0.16519794595130077</v>
      </c>
      <c r="I49" s="66">
        <v>2.87</v>
      </c>
      <c r="J49" s="101">
        <v>3.05</v>
      </c>
      <c r="K49" s="14">
        <v>3.4500000000000003E-2</v>
      </c>
      <c r="L49" s="15">
        <f t="shared" ref="L49" si="15">LOG(K49)</f>
        <v>-1.4621809049267258</v>
      </c>
      <c r="M49" s="66">
        <v>2.87</v>
      </c>
      <c r="N49" s="101">
        <v>3.77</v>
      </c>
      <c r="O49" s="14">
        <v>3.948</v>
      </c>
      <c r="P49" s="15">
        <f t="shared" ref="P49:P58" si="16">LOG(O49)</f>
        <v>0.59637714399759911</v>
      </c>
      <c r="Q49" s="66">
        <v>2.87</v>
      </c>
      <c r="R49" s="101">
        <v>3.28</v>
      </c>
      <c r="S49" s="18">
        <v>2.1600000000000001E-2</v>
      </c>
      <c r="T49" s="21">
        <f t="shared" ref="T49:T58" si="17">LOG(S49)</f>
        <v>-1.6655462488490691</v>
      </c>
      <c r="U49" s="66">
        <v>2.87</v>
      </c>
      <c r="V49" s="101">
        <v>3.05</v>
      </c>
      <c r="W49" s="18">
        <v>0.52700000000000002</v>
      </c>
      <c r="X49" s="21">
        <f t="shared" ref="X49:X58" si="18">LOG(W49)</f>
        <v>-0.27818938478745336</v>
      </c>
    </row>
    <row r="50" spans="1:24" s="93" customFormat="1" x14ac:dyDescent="0.25">
      <c r="A50" s="66">
        <v>4.0999999999999996</v>
      </c>
      <c r="B50" s="101">
        <v>4.1500000000000004</v>
      </c>
      <c r="C50" s="13">
        <v>2E-3</v>
      </c>
      <c r="D50" s="15">
        <f t="shared" si="13"/>
        <v>-2.6989700043360187</v>
      </c>
      <c r="E50" s="66">
        <v>4.0999999999999996</v>
      </c>
      <c r="F50" s="101">
        <v>4.1399999999999997</v>
      </c>
      <c r="G50" s="13">
        <v>8.6300000000000002E-2</v>
      </c>
      <c r="H50" s="15">
        <f t="shared" si="14"/>
        <v>-1.0639892042847905</v>
      </c>
      <c r="I50" s="66">
        <v>6.09</v>
      </c>
      <c r="J50" s="101">
        <v>6.28</v>
      </c>
      <c r="K50" s="14">
        <v>2.1000000000000001E-2</v>
      </c>
      <c r="L50" s="15">
        <v>-1.6777807052660807</v>
      </c>
      <c r="M50" s="66">
        <v>4.0999999999999996</v>
      </c>
      <c r="N50" s="101">
        <v>4.3</v>
      </c>
      <c r="O50" s="14">
        <v>1.3380000000000001</v>
      </c>
      <c r="P50" s="15">
        <f t="shared" si="16"/>
        <v>0.12645611343180432</v>
      </c>
      <c r="Q50" s="66">
        <v>4.0999999999999996</v>
      </c>
      <c r="R50" s="101">
        <v>4.16</v>
      </c>
      <c r="S50" s="18">
        <v>1.37E-2</v>
      </c>
      <c r="T50" s="21">
        <f t="shared" si="17"/>
        <v>-1.8632794328435933</v>
      </c>
      <c r="U50" s="66">
        <v>4.0999999999999996</v>
      </c>
      <c r="V50" s="101">
        <v>4.1500000000000004</v>
      </c>
      <c r="W50" s="18">
        <v>0.38300000000000001</v>
      </c>
      <c r="X50" s="21">
        <f t="shared" si="18"/>
        <v>-0.41680122603137726</v>
      </c>
    </row>
    <row r="51" spans="1:24" s="93" customFormat="1" x14ac:dyDescent="0.25">
      <c r="A51" s="66">
        <v>5.0199999999999996</v>
      </c>
      <c r="B51" s="101">
        <v>5.23</v>
      </c>
      <c r="C51" s="13">
        <v>3.0000000000000001E-3</v>
      </c>
      <c r="D51" s="15">
        <f t="shared" si="13"/>
        <v>-2.5228787452803374</v>
      </c>
      <c r="E51" s="66">
        <v>5.0199999999999996</v>
      </c>
      <c r="F51" s="101">
        <v>5.21</v>
      </c>
      <c r="G51" s="13">
        <v>2.5500000000000002E-2</v>
      </c>
      <c r="H51" s="15">
        <f t="shared" si="14"/>
        <v>-1.5934598195660448</v>
      </c>
      <c r="I51" s="66">
        <v>7</v>
      </c>
      <c r="J51" s="101">
        <v>7.17</v>
      </c>
      <c r="K51" s="14">
        <v>2.18E-2</v>
      </c>
      <c r="L51" s="15">
        <v>-1.6615435063953952</v>
      </c>
      <c r="M51" s="66">
        <v>5.0199999999999996</v>
      </c>
      <c r="N51" s="101">
        <v>4.99</v>
      </c>
      <c r="O51" s="14">
        <v>0.26700000000000002</v>
      </c>
      <c r="P51" s="15">
        <f t="shared" si="16"/>
        <v>-0.57348873863542471</v>
      </c>
      <c r="Q51" s="66">
        <v>5.0199999999999996</v>
      </c>
      <c r="R51" s="101">
        <v>5.36</v>
      </c>
      <c r="S51" s="18">
        <v>1.21E-2</v>
      </c>
      <c r="T51" s="21">
        <f t="shared" si="17"/>
        <v>-1.9172146296835499</v>
      </c>
      <c r="U51" s="66">
        <v>5.0199999999999996</v>
      </c>
      <c r="V51" s="101">
        <v>5.31</v>
      </c>
      <c r="W51" s="18">
        <v>0.38300000000000001</v>
      </c>
      <c r="X51" s="21">
        <f t="shared" si="18"/>
        <v>-0.41680122603137726</v>
      </c>
    </row>
    <row r="52" spans="1:24" s="93" customFormat="1" x14ac:dyDescent="0.25">
      <c r="A52" s="66">
        <v>6.09</v>
      </c>
      <c r="B52" s="101">
        <v>6.15</v>
      </c>
      <c r="C52" s="14">
        <v>2E-3</v>
      </c>
      <c r="D52" s="15">
        <f t="shared" si="13"/>
        <v>-2.6989700043360187</v>
      </c>
      <c r="E52" s="66">
        <v>6.09</v>
      </c>
      <c r="F52" s="101">
        <v>6.17</v>
      </c>
      <c r="G52" s="13">
        <v>1.23E-2</v>
      </c>
      <c r="H52" s="15">
        <f t="shared" si="14"/>
        <v>-1.9100948885606022</v>
      </c>
      <c r="I52" s="66">
        <v>7.96</v>
      </c>
      <c r="J52" s="101">
        <v>7.8</v>
      </c>
      <c r="K52" s="14">
        <v>2.2200000000000001E-2</v>
      </c>
      <c r="L52" s="15">
        <v>-1.6536470255493614</v>
      </c>
      <c r="M52" s="66">
        <v>6.09</v>
      </c>
      <c r="N52" s="101">
        <v>6.18</v>
      </c>
      <c r="O52" s="14">
        <v>0.11</v>
      </c>
      <c r="P52" s="15">
        <f t="shared" si="16"/>
        <v>-0.95860731484177497</v>
      </c>
      <c r="Q52" s="66">
        <v>6.09</v>
      </c>
      <c r="R52" s="101">
        <v>6.18</v>
      </c>
      <c r="S52" s="18">
        <v>9.7999999999999997E-3</v>
      </c>
      <c r="T52" s="21">
        <f t="shared" si="17"/>
        <v>-2.0087739243075053</v>
      </c>
      <c r="U52" s="66">
        <v>6.09</v>
      </c>
      <c r="V52" s="101">
        <v>6.19</v>
      </c>
      <c r="W52" s="18">
        <v>0.38800000000000001</v>
      </c>
      <c r="X52" s="21">
        <f t="shared" si="18"/>
        <v>-0.41116827440579273</v>
      </c>
    </row>
    <row r="53" spans="1:24" s="93" customFormat="1" x14ac:dyDescent="0.25">
      <c r="A53" s="66">
        <v>7</v>
      </c>
      <c r="B53" s="101">
        <v>7.17</v>
      </c>
      <c r="C53" s="13">
        <v>2E-3</v>
      </c>
      <c r="D53" s="15">
        <f t="shared" si="13"/>
        <v>-2.6989700043360187</v>
      </c>
      <c r="E53" s="66">
        <v>7</v>
      </c>
      <c r="F53" s="101">
        <v>7.17</v>
      </c>
      <c r="G53" s="13">
        <v>2.2600000000000002E-2</v>
      </c>
      <c r="H53" s="15">
        <f t="shared" si="14"/>
        <v>-1.645891560852599</v>
      </c>
      <c r="I53" s="66">
        <v>8.9499999999999993</v>
      </c>
      <c r="J53" s="101">
        <v>8.91</v>
      </c>
      <c r="K53" s="14">
        <v>2.3800000000000002E-2</v>
      </c>
      <c r="L53" s="15">
        <v>-1.6234230429434879</v>
      </c>
      <c r="M53" s="66">
        <v>7</v>
      </c>
      <c r="N53" s="101">
        <v>7.18</v>
      </c>
      <c r="O53" s="14">
        <v>7.0999999999999994E-2</v>
      </c>
      <c r="P53" s="15">
        <f t="shared" si="16"/>
        <v>-1.1487416512809248</v>
      </c>
      <c r="Q53" s="66">
        <v>7</v>
      </c>
      <c r="R53" s="101">
        <v>7.14</v>
      </c>
      <c r="S53" s="18">
        <v>1.0999999999999999E-2</v>
      </c>
      <c r="T53" s="21">
        <f t="shared" si="17"/>
        <v>-1.9586073148417751</v>
      </c>
      <c r="U53" s="66">
        <v>7</v>
      </c>
      <c r="V53" s="101">
        <v>7.2</v>
      </c>
      <c r="W53" s="18">
        <v>0.40699999999999997</v>
      </c>
      <c r="X53" s="21">
        <f t="shared" si="18"/>
        <v>-0.39040559077477999</v>
      </c>
    </row>
    <row r="54" spans="1:24" s="93" customFormat="1" x14ac:dyDescent="0.25">
      <c r="A54" s="66">
        <v>7.96</v>
      </c>
      <c r="B54" s="101">
        <v>7.84</v>
      </c>
      <c r="C54" s="13">
        <v>2E-3</v>
      </c>
      <c r="D54" s="15">
        <f t="shared" si="13"/>
        <v>-2.6989700043360187</v>
      </c>
      <c r="E54" s="66">
        <v>7.96</v>
      </c>
      <c r="F54" s="101">
        <v>7.84</v>
      </c>
      <c r="G54" s="14">
        <v>6.93E-2</v>
      </c>
      <c r="H54" s="15">
        <f t="shared" si="14"/>
        <v>-1.1592667653881932</v>
      </c>
      <c r="I54" s="66">
        <v>9.91</v>
      </c>
      <c r="J54" s="101">
        <v>9.5399999999999991</v>
      </c>
      <c r="K54" s="14">
        <v>2.5399999999999999E-2</v>
      </c>
      <c r="L54" s="15">
        <v>-1.5951662833800619</v>
      </c>
      <c r="M54" s="66">
        <v>7.96</v>
      </c>
      <c r="N54" s="101">
        <v>7.85</v>
      </c>
      <c r="O54" s="14">
        <v>9.1999999999999998E-2</v>
      </c>
      <c r="P54" s="15">
        <f t="shared" si="16"/>
        <v>-1.0362121726544447</v>
      </c>
      <c r="Q54" s="66">
        <v>7.96</v>
      </c>
      <c r="R54" s="101">
        <v>7.85</v>
      </c>
      <c r="S54" s="18">
        <v>1.0200000000000001E-2</v>
      </c>
      <c r="T54" s="21">
        <f t="shared" si="17"/>
        <v>-1.9913998282380825</v>
      </c>
      <c r="U54" s="66">
        <v>7.96</v>
      </c>
      <c r="V54" s="101">
        <v>7.84</v>
      </c>
      <c r="W54" s="18">
        <v>0.42299999999999999</v>
      </c>
      <c r="X54" s="21">
        <f t="shared" si="18"/>
        <v>-0.37365963262495766</v>
      </c>
    </row>
    <row r="55" spans="1:24" s="93" customFormat="1" x14ac:dyDescent="0.25">
      <c r="A55" s="66">
        <v>8.9499999999999993</v>
      </c>
      <c r="B55" s="101">
        <v>8.8000000000000007</v>
      </c>
      <c r="C55" s="16">
        <v>2E-3</v>
      </c>
      <c r="D55" s="15">
        <f t="shared" si="13"/>
        <v>-2.6989700043360187</v>
      </c>
      <c r="E55" s="66">
        <v>8.9499999999999993</v>
      </c>
      <c r="F55" s="101">
        <v>8.94</v>
      </c>
      <c r="G55" s="14">
        <v>0.62819999999999998</v>
      </c>
      <c r="H55" s="15">
        <f t="shared" si="14"/>
        <v>-0.20190206793751406</v>
      </c>
      <c r="I55" s="66">
        <v>10.88</v>
      </c>
      <c r="J55" s="101">
        <v>10.02</v>
      </c>
      <c r="K55" s="14">
        <v>3.3300000000000003E-2</v>
      </c>
      <c r="L55" s="15">
        <v>-1.47755576649368</v>
      </c>
      <c r="M55" s="66">
        <v>8.9499999999999993</v>
      </c>
      <c r="N55" s="101">
        <v>8.59</v>
      </c>
      <c r="O55" s="14">
        <v>6.6000000000000003E-2</v>
      </c>
      <c r="P55" s="15">
        <f t="shared" si="16"/>
        <v>-1.1804560644581312</v>
      </c>
      <c r="Q55" s="66">
        <v>8.9499999999999993</v>
      </c>
      <c r="R55" s="101">
        <v>8.86</v>
      </c>
      <c r="S55" s="19">
        <v>9.9000000000000008E-3</v>
      </c>
      <c r="T55" s="21">
        <f t="shared" si="17"/>
        <v>-2.0043648054024499</v>
      </c>
      <c r="U55" s="66">
        <v>8.9499999999999993</v>
      </c>
      <c r="V55" s="101">
        <v>8.67</v>
      </c>
      <c r="W55" s="19">
        <v>0.49</v>
      </c>
      <c r="X55" s="21">
        <f t="shared" si="18"/>
        <v>-0.30980391997148632</v>
      </c>
    </row>
    <row r="56" spans="1:24" s="93" customFormat="1" x14ac:dyDescent="0.25">
      <c r="A56" s="66">
        <v>9.91</v>
      </c>
      <c r="B56" s="101">
        <v>9.58</v>
      </c>
      <c r="C56" s="16">
        <v>2E-3</v>
      </c>
      <c r="D56" s="15">
        <f t="shared" si="13"/>
        <v>-2.6989700043360187</v>
      </c>
      <c r="E56" s="66">
        <v>9.91</v>
      </c>
      <c r="F56" s="101">
        <v>9.2799999999999994</v>
      </c>
      <c r="G56" s="14">
        <v>2.4005999999999998</v>
      </c>
      <c r="H56" s="15">
        <f t="shared" si="14"/>
        <v>0.3803198017626408</v>
      </c>
      <c r="I56" s="66">
        <v>11.96</v>
      </c>
      <c r="J56" s="101">
        <v>11.35</v>
      </c>
      <c r="K56" s="18">
        <v>4.2999999999999997E-2</v>
      </c>
      <c r="L56" s="15">
        <v>-1.3665315444204136</v>
      </c>
      <c r="M56" s="66">
        <v>9.91</v>
      </c>
      <c r="N56" s="101">
        <v>9.5</v>
      </c>
      <c r="O56" s="14">
        <v>2.3E-2</v>
      </c>
      <c r="P56" s="15">
        <f t="shared" si="16"/>
        <v>-1.6382721639824072</v>
      </c>
      <c r="Q56" s="66">
        <v>9.91</v>
      </c>
      <c r="R56" s="101">
        <v>9.6199999999999992</v>
      </c>
      <c r="S56" s="20">
        <v>9.1999999999999998E-3</v>
      </c>
      <c r="T56" s="21">
        <f t="shared" si="17"/>
        <v>-2.0362121726544449</v>
      </c>
      <c r="U56" s="66">
        <v>9.91</v>
      </c>
      <c r="V56" s="101">
        <v>9.34</v>
      </c>
      <c r="W56" s="19">
        <v>1.028</v>
      </c>
      <c r="X56" s="21">
        <f t="shared" si="18"/>
        <v>1.1993114659256938E-2</v>
      </c>
    </row>
    <row r="57" spans="1:24" s="93" customFormat="1" x14ac:dyDescent="0.25">
      <c r="A57" s="66">
        <v>10.88</v>
      </c>
      <c r="B57" s="101">
        <v>10.26</v>
      </c>
      <c r="C57" s="16">
        <v>2E-3</v>
      </c>
      <c r="D57" s="15">
        <f t="shared" si="13"/>
        <v>-2.6989700043360187</v>
      </c>
      <c r="E57" s="66">
        <v>10.88</v>
      </c>
      <c r="F57" s="101">
        <v>9.27</v>
      </c>
      <c r="G57" s="16">
        <v>6.431</v>
      </c>
      <c r="H57" s="15">
        <f t="shared" si="14"/>
        <v>0.80827850958276781</v>
      </c>
      <c r="I57" s="66"/>
      <c r="J57" s="17"/>
      <c r="K57" s="18"/>
      <c r="L57" s="15"/>
      <c r="M57" s="66">
        <v>10.88</v>
      </c>
      <c r="N57" s="101">
        <v>9.93</v>
      </c>
      <c r="O57" s="14">
        <v>2.1000000000000001E-2</v>
      </c>
      <c r="P57" s="15">
        <f t="shared" si="16"/>
        <v>-1.6777807052660807</v>
      </c>
      <c r="Q57" s="66">
        <v>10.88</v>
      </c>
      <c r="R57" s="101">
        <v>10.01</v>
      </c>
      <c r="S57" s="20">
        <v>9.4000000000000004E-3</v>
      </c>
      <c r="T57" s="21">
        <f t="shared" si="17"/>
        <v>-2.0268721464003012</v>
      </c>
      <c r="U57" s="66">
        <v>10.88</v>
      </c>
      <c r="V57" s="101">
        <v>9.58</v>
      </c>
      <c r="W57" s="19">
        <v>1.704</v>
      </c>
      <c r="X57" s="21">
        <f t="shared" si="18"/>
        <v>0.2314695904306813</v>
      </c>
    </row>
    <row r="58" spans="1:24" s="93" customFormat="1" ht="15.75" thickBot="1" x14ac:dyDescent="0.3">
      <c r="A58" s="90">
        <v>11.96</v>
      </c>
      <c r="B58" s="115">
        <v>11.41</v>
      </c>
      <c r="C58" s="23">
        <v>3.0000000000000001E-3</v>
      </c>
      <c r="D58" s="61">
        <f t="shared" si="13"/>
        <v>-2.5228787452803374</v>
      </c>
      <c r="E58" s="90">
        <v>11.96</v>
      </c>
      <c r="F58" s="115">
        <v>9.9600000000000009</v>
      </c>
      <c r="G58" s="23">
        <v>9.0579999999999998</v>
      </c>
      <c r="H58" s="61">
        <f t="shared" si="14"/>
        <v>0.95703231634693842</v>
      </c>
      <c r="I58" s="90"/>
      <c r="J58" s="22"/>
      <c r="K58" s="24"/>
      <c r="L58" s="61"/>
      <c r="M58" s="90">
        <v>11.96</v>
      </c>
      <c r="N58" s="115">
        <v>10.81</v>
      </c>
      <c r="O58" s="24">
        <v>5.3999999999999999E-2</v>
      </c>
      <c r="P58" s="61">
        <f t="shared" si="16"/>
        <v>-1.2676062401770316</v>
      </c>
      <c r="Q58" s="90">
        <v>11.96</v>
      </c>
      <c r="R58" s="115">
        <v>11.34</v>
      </c>
      <c r="S58" s="25">
        <v>8.9999999999999993E-3</v>
      </c>
      <c r="T58" s="27">
        <f t="shared" si="17"/>
        <v>-2.0457574905606752</v>
      </c>
      <c r="U58" s="90">
        <v>11.96</v>
      </c>
      <c r="V58" s="115">
        <v>10.01</v>
      </c>
      <c r="W58" s="26">
        <v>4.6710000000000003</v>
      </c>
      <c r="X58" s="27">
        <f t="shared" si="18"/>
        <v>0.66940986728778273</v>
      </c>
    </row>
    <row r="59" spans="1:24" s="93" customFormat="1" x14ac:dyDescent="0.25"/>
    <row r="60" spans="1:24" s="98" customFormat="1" x14ac:dyDescent="0.25"/>
    <row r="61" spans="1:24" s="98" customFormat="1" x14ac:dyDescent="0.25"/>
  </sheetData>
  <mergeCells count="23">
    <mergeCell ref="Q2:T2"/>
    <mergeCell ref="U2:X2"/>
    <mergeCell ref="A16:D16"/>
    <mergeCell ref="E16:H16"/>
    <mergeCell ref="I16:L16"/>
    <mergeCell ref="M16:P16"/>
    <mergeCell ref="Q16:T16"/>
    <mergeCell ref="U16:X16"/>
    <mergeCell ref="A2:D2"/>
    <mergeCell ref="E2:H2"/>
    <mergeCell ref="I2:L2"/>
    <mergeCell ref="M2:P2"/>
    <mergeCell ref="U46:X46"/>
    <mergeCell ref="A31:D31"/>
    <mergeCell ref="E31:H31"/>
    <mergeCell ref="I31:L31"/>
    <mergeCell ref="M31:P31"/>
    <mergeCell ref="Q31:T31"/>
    <mergeCell ref="A46:D46"/>
    <mergeCell ref="E46:H46"/>
    <mergeCell ref="I46:L46"/>
    <mergeCell ref="M46:P46"/>
    <mergeCell ref="Q46:T46"/>
  </mergeCells>
  <pageMargins left="0.7" right="0.7" top="0.75" bottom="0.75" header="0.3" footer="0.3"/>
  <pageSetup orientation="portrait" r:id="rId1"/>
  <customProperties>
    <customPr name="HeliumHeader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eyvalues xmlns="http://ceibasolutions.com/helium/">
  <keyvalue>
    <key>mykey</key>
    <value>myvalue</value>
  </keyvalue>
</keyvalues>
</file>

<file path=customXml/itemProps1.xml><?xml version="1.0" encoding="utf-8"?>
<ds:datastoreItem xmlns:ds="http://schemas.openxmlformats.org/officeDocument/2006/customXml" ds:itemID="{3C463FDA-28CC-46CB-93A1-EA82A34852FD}">
  <ds:schemaRefs>
    <ds:schemaRef ds:uri="http://ceibasolutions.com/helium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2021-01-07T15:27:42Z</dcterms:modified>
</cp:coreProperties>
</file>