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pring2022\RTES_Spring2022\Exercise5\"/>
    </mc:Choice>
  </mc:AlternateContent>
  <xr:revisionPtr revIDLastSave="0" documentId="13_ncr:1_{6AB2AA25-A232-48E3-982E-F34810021044}" xr6:coauthVersionLast="47" xr6:coauthVersionMax="47" xr10:uidLastSave="{00000000-0000-0000-0000-000000000000}"/>
  <bookViews>
    <workbookView xWindow="-96" yWindow="-96" windowWidth="23232" windowHeight="12432" activeTab="4" xr2:uid="{00000000-000D-0000-FFFF-FFFF00000000}"/>
  </bookViews>
  <sheets>
    <sheet name="Problem 1 seqgen" sheetId="1" r:id="rId1"/>
    <sheet name="Problem 2 seqgen2" sheetId="2" r:id="rId2"/>
    <sheet name="Problem 2 Seqgen2x FreeRTOS" sheetId="3" r:id="rId3"/>
    <sheet name="Problem 2 Seqgen FreeRTOS" sheetId="4" r:id="rId4"/>
    <sheet name="Problem 3 FreeR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5" l="1" a="1"/>
  <c r="I2" i="5" s="1"/>
  <c r="E3" i="5"/>
  <c r="E4" i="5"/>
  <c r="E5" i="5"/>
  <c r="E6" i="5"/>
  <c r="E7" i="5"/>
  <c r="E8" i="5"/>
  <c r="F3" i="5"/>
  <c r="F4" i="5"/>
  <c r="F6" i="5"/>
  <c r="F7" i="5"/>
  <c r="F8" i="5"/>
  <c r="E2" i="5"/>
  <c r="F2" i="5" s="1"/>
  <c r="F5" i="5"/>
  <c r="E8" i="4"/>
  <c r="F8" i="4" s="1"/>
  <c r="E7" i="4"/>
  <c r="F7" i="4" s="1"/>
  <c r="E6" i="4"/>
  <c r="F6" i="4" s="1"/>
  <c r="E5" i="4"/>
  <c r="F5" i="4" s="1"/>
  <c r="E4" i="4"/>
  <c r="F4" i="4" s="1"/>
  <c r="E3" i="4"/>
  <c r="F3" i="4" s="1"/>
  <c r="I2" i="4" a="1"/>
  <c r="J7" i="4" s="1"/>
  <c r="E2" i="4"/>
  <c r="F2" i="4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I2" i="3" a="1"/>
  <c r="J8" i="3" s="1"/>
  <c r="E2" i="3"/>
  <c r="F2" i="3" s="1"/>
  <c r="K10" i="1"/>
  <c r="K3" i="1"/>
  <c r="K4" i="1"/>
  <c r="K5" i="1"/>
  <c r="K6" i="1"/>
  <c r="K7" i="1"/>
  <c r="K8" i="1"/>
  <c r="K2" i="1"/>
  <c r="K10" i="2"/>
  <c r="K3" i="2"/>
  <c r="K4" i="2"/>
  <c r="K5" i="2"/>
  <c r="K6" i="2"/>
  <c r="K7" i="2"/>
  <c r="K8" i="2"/>
  <c r="K2" i="2"/>
  <c r="I8" i="2"/>
  <c r="E8" i="2"/>
  <c r="F8" i="2" s="1"/>
  <c r="I7" i="2"/>
  <c r="E7" i="2"/>
  <c r="F7" i="2" s="1"/>
  <c r="I6" i="2"/>
  <c r="E6" i="2"/>
  <c r="F6" i="2" s="1"/>
  <c r="I5" i="2"/>
  <c r="E5" i="2"/>
  <c r="F5" i="2" s="1"/>
  <c r="I4" i="2"/>
  <c r="E4" i="2"/>
  <c r="F4" i="2" s="1"/>
  <c r="I3" i="2"/>
  <c r="E3" i="2"/>
  <c r="F3" i="2" s="1"/>
  <c r="I2" i="2"/>
  <c r="E2" i="2"/>
  <c r="F2" i="2" s="1"/>
  <c r="F3" i="1"/>
  <c r="F4" i="1"/>
  <c r="F5" i="1"/>
  <c r="F6" i="1"/>
  <c r="F7" i="1"/>
  <c r="F8" i="1"/>
  <c r="F2" i="1"/>
  <c r="I3" i="1"/>
  <c r="I4" i="1"/>
  <c r="I5" i="1"/>
  <c r="I6" i="1"/>
  <c r="I7" i="1"/>
  <c r="I8" i="1"/>
  <c r="I2" i="1"/>
  <c r="J2" i="1" s="1" a="1"/>
  <c r="J2" i="1" s="1"/>
  <c r="E3" i="1"/>
  <c r="E4" i="1"/>
  <c r="E5" i="1"/>
  <c r="E6" i="1"/>
  <c r="E7" i="1"/>
  <c r="E8" i="1"/>
  <c r="E2" i="1"/>
  <c r="J8" i="5" l="1"/>
  <c r="J7" i="5"/>
  <c r="J3" i="5"/>
  <c r="J6" i="5"/>
  <c r="J2" i="5"/>
  <c r="J5" i="5"/>
  <c r="J4" i="5"/>
  <c r="J6" i="4"/>
  <c r="J5" i="4"/>
  <c r="I2" i="4"/>
  <c r="J2" i="4" s="1"/>
  <c r="J4" i="4"/>
  <c r="J8" i="4"/>
  <c r="J3" i="4"/>
  <c r="J6" i="3"/>
  <c r="I2" i="3"/>
  <c r="J2" i="3" s="1"/>
  <c r="J5" i="3"/>
  <c r="J7" i="3"/>
  <c r="J3" i="3"/>
  <c r="J4" i="3"/>
  <c r="J2" i="2" a="1"/>
  <c r="J2" i="2" s="1"/>
  <c r="J10" i="5" l="1"/>
  <c r="J10" i="4"/>
  <c r="J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<sst xmlns="http://schemas.openxmlformats.org/spreadsheetml/2006/main" count="77" uniqueCount="17">
  <si>
    <t>Service</t>
  </si>
  <si>
    <t>Frequency</t>
  </si>
  <si>
    <t>Priority</t>
  </si>
  <si>
    <t>WCET</t>
  </si>
  <si>
    <t>S1</t>
  </si>
  <si>
    <t>S2</t>
  </si>
  <si>
    <t>S3</t>
  </si>
  <si>
    <t>S4</t>
  </si>
  <si>
    <t>S5</t>
  </si>
  <si>
    <t>S6</t>
  </si>
  <si>
    <t>S7</t>
  </si>
  <si>
    <t>WCET in ms</t>
  </si>
  <si>
    <t>Time Period T in ms</t>
  </si>
  <si>
    <t>Execution Time C</t>
  </si>
  <si>
    <t>Deadline D, D=T</t>
  </si>
  <si>
    <t>C/T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</si>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</sst>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"/>
  <sheetViews>
    <sheetView workbookViewId="0">
      <selection activeCell="E23" sqref="E23"/>
    </sheetView>
  </sheetViews>
  <sheetFormatPr defaultRowHeight="14.4" x14ac:dyDescent="0.3"/>
  <cols>
    <col min="3" max="3" width="6.77734375" bestFit="1" customWidth="1"/>
    <col min="4" max="4" width="9.33203125" bestFit="1" customWidth="1"/>
    <col min="5" max="5" width="16.88671875" bestFit="1" customWidth="1"/>
    <col min="6" max="6" width="16.88671875" customWidth="1"/>
    <col min="9" max="9" width="10.5546875" bestFit="1" customWidth="1"/>
    <col min="10" max="10" width="15.109375" bestFit="1" customWidth="1"/>
  </cols>
  <sheetData>
    <row r="1" spans="3:11" x14ac:dyDescent="0.3">
      <c r="C1" s="1" t="s">
        <v>0</v>
      </c>
      <c r="D1" s="1" t="s">
        <v>1</v>
      </c>
      <c r="E1" s="2" t="s">
        <v>12</v>
      </c>
      <c r="F1" s="3" t="s">
        <v>14</v>
      </c>
      <c r="G1" s="1" t="s">
        <v>2</v>
      </c>
      <c r="H1" s="1" t="s">
        <v>3</v>
      </c>
      <c r="I1" s="4" t="s">
        <v>11</v>
      </c>
      <c r="J1" s="5" t="s">
        <v>13</v>
      </c>
      <c r="K1" s="6" t="s">
        <v>15</v>
      </c>
    </row>
    <row r="2" spans="3:11" x14ac:dyDescent="0.3">
      <c r="C2" s="1" t="s">
        <v>4</v>
      </c>
      <c r="D2" s="1">
        <v>3</v>
      </c>
      <c r="E2" s="2">
        <f>(1/D2) * 1000</f>
        <v>333.33333333333331</v>
      </c>
      <c r="F2" s="3">
        <f>E2</f>
        <v>333.33333333333331</v>
      </c>
      <c r="G2" s="1">
        <v>1</v>
      </c>
      <c r="H2" s="1">
        <v>1266302</v>
      </c>
      <c r="I2" s="4">
        <f>H2/1000000</f>
        <v>1.266302</v>
      </c>
      <c r="J2" s="5" cm="1">
        <f t="array" ref="J2:J8">I2:I8</f>
        <v>1.266302</v>
      </c>
      <c r="K2" s="6">
        <f>J2/E2</f>
        <v>3.7989060000000003E-3</v>
      </c>
    </row>
    <row r="3" spans="3:11" x14ac:dyDescent="0.3">
      <c r="C3" s="1" t="s">
        <v>5</v>
      </c>
      <c r="D3" s="1">
        <v>1</v>
      </c>
      <c r="E3" s="2">
        <f t="shared" ref="E3:E8" si="0">(1/D3) * 1000</f>
        <v>1000</v>
      </c>
      <c r="F3" s="3">
        <f t="shared" ref="F3:F8" si="1">E3</f>
        <v>1000</v>
      </c>
      <c r="G3" s="1">
        <v>2</v>
      </c>
      <c r="H3" s="1">
        <v>1941875</v>
      </c>
      <c r="I3" s="4">
        <f t="shared" ref="I3:I8" si="2">H3/1000000</f>
        <v>1.941875</v>
      </c>
      <c r="J3" s="5">
        <v>1.941875</v>
      </c>
      <c r="K3" s="6">
        <f t="shared" ref="K3:K8" si="3">J3/E3</f>
        <v>1.941875E-3</v>
      </c>
    </row>
    <row r="4" spans="3:11" x14ac:dyDescent="0.3">
      <c r="C4" s="1" t="s">
        <v>7</v>
      </c>
      <c r="D4" s="1">
        <v>1</v>
      </c>
      <c r="E4" s="2">
        <f t="shared" si="0"/>
        <v>1000</v>
      </c>
      <c r="F4" s="3">
        <f t="shared" si="1"/>
        <v>1000</v>
      </c>
      <c r="G4" s="1">
        <v>2</v>
      </c>
      <c r="H4" s="1">
        <v>2165520</v>
      </c>
      <c r="I4" s="4">
        <f t="shared" si="2"/>
        <v>2.1655199999999999</v>
      </c>
      <c r="J4" s="5">
        <v>2.1655199999999999</v>
      </c>
      <c r="K4" s="6">
        <f t="shared" si="3"/>
        <v>2.1655199999999998E-3</v>
      </c>
    </row>
    <row r="5" spans="3:11" x14ac:dyDescent="0.3">
      <c r="C5" s="1" t="s">
        <v>9</v>
      </c>
      <c r="D5" s="1">
        <v>1</v>
      </c>
      <c r="E5" s="2">
        <f t="shared" si="0"/>
        <v>1000</v>
      </c>
      <c r="F5" s="3">
        <f t="shared" si="1"/>
        <v>1000</v>
      </c>
      <c r="G5" s="1">
        <v>2</v>
      </c>
      <c r="H5" s="1">
        <v>1752448</v>
      </c>
      <c r="I5" s="4">
        <f t="shared" si="2"/>
        <v>1.752448</v>
      </c>
      <c r="J5" s="5">
        <v>1.752448</v>
      </c>
      <c r="K5" s="6">
        <f t="shared" si="3"/>
        <v>1.752448E-3</v>
      </c>
    </row>
    <row r="6" spans="3:11" x14ac:dyDescent="0.3">
      <c r="C6" s="1" t="s">
        <v>6</v>
      </c>
      <c r="D6" s="1">
        <v>0.5</v>
      </c>
      <c r="E6" s="2">
        <f t="shared" si="0"/>
        <v>2000</v>
      </c>
      <c r="F6" s="3">
        <f t="shared" si="1"/>
        <v>2000</v>
      </c>
      <c r="G6" s="1">
        <v>3</v>
      </c>
      <c r="H6" s="1">
        <v>1831250</v>
      </c>
      <c r="I6" s="4">
        <f t="shared" si="2"/>
        <v>1.83125</v>
      </c>
      <c r="J6" s="5">
        <v>1.83125</v>
      </c>
      <c r="K6" s="6">
        <f t="shared" si="3"/>
        <v>9.1562499999999999E-4</v>
      </c>
    </row>
    <row r="7" spans="3:11" x14ac:dyDescent="0.3">
      <c r="C7" s="1" t="s">
        <v>8</v>
      </c>
      <c r="D7" s="1">
        <v>0.5</v>
      </c>
      <c r="E7" s="2">
        <f t="shared" si="0"/>
        <v>2000</v>
      </c>
      <c r="F7" s="3">
        <f t="shared" si="1"/>
        <v>2000</v>
      </c>
      <c r="G7" s="1">
        <v>3</v>
      </c>
      <c r="H7" s="1">
        <v>2475833</v>
      </c>
      <c r="I7" s="4">
        <f t="shared" si="2"/>
        <v>2.4758330000000002</v>
      </c>
      <c r="J7" s="5">
        <v>2.4758330000000002</v>
      </c>
      <c r="K7" s="6">
        <f t="shared" si="3"/>
        <v>1.2379165000000001E-3</v>
      </c>
    </row>
    <row r="8" spans="3:11" x14ac:dyDescent="0.3">
      <c r="C8" s="1" t="s">
        <v>10</v>
      </c>
      <c r="D8" s="1">
        <v>0.1</v>
      </c>
      <c r="E8" s="2">
        <f t="shared" si="0"/>
        <v>10000</v>
      </c>
      <c r="F8" s="3">
        <f t="shared" si="1"/>
        <v>10000</v>
      </c>
      <c r="G8" s="1">
        <v>4</v>
      </c>
      <c r="H8" s="1">
        <v>1628490</v>
      </c>
      <c r="I8" s="4">
        <f t="shared" si="2"/>
        <v>1.62849</v>
      </c>
      <c r="J8" s="5">
        <v>1.62849</v>
      </c>
      <c r="K8" s="6">
        <f t="shared" si="3"/>
        <v>1.6284900000000001E-4</v>
      </c>
    </row>
    <row r="10" spans="3:11" x14ac:dyDescent="0.3">
      <c r="K10">
        <f>SUM(K2:K8)</f>
        <v>1.1975139500000001E-2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4D95-E355-4710-90E3-7277142E8B38}">
  <dimension ref="C1:K10"/>
  <sheetViews>
    <sheetView workbookViewId="0">
      <selection activeCell="F20" sqref="F20"/>
    </sheetView>
  </sheetViews>
  <sheetFormatPr defaultRowHeight="14.4" x14ac:dyDescent="0.3"/>
  <cols>
    <col min="5" max="5" width="16.88671875" bestFit="1" customWidth="1"/>
    <col min="6" max="6" width="14" bestFit="1" customWidth="1"/>
    <col min="10" max="10" width="15.109375" bestFit="1" customWidth="1"/>
  </cols>
  <sheetData>
    <row r="1" spans="3:11" x14ac:dyDescent="0.3">
      <c r="C1" s="1" t="s">
        <v>0</v>
      </c>
      <c r="D1" s="1" t="s">
        <v>1</v>
      </c>
      <c r="E1" s="2" t="s">
        <v>12</v>
      </c>
      <c r="F1" s="3" t="s">
        <v>14</v>
      </c>
      <c r="G1" s="1" t="s">
        <v>2</v>
      </c>
      <c r="H1" s="1" t="s">
        <v>3</v>
      </c>
      <c r="I1" s="4" t="s">
        <v>11</v>
      </c>
      <c r="J1" s="5" t="s">
        <v>13</v>
      </c>
      <c r="K1" s="6" t="s">
        <v>15</v>
      </c>
    </row>
    <row r="2" spans="3:11" x14ac:dyDescent="0.3">
      <c r="C2" s="1" t="s">
        <v>4</v>
      </c>
      <c r="D2" s="1">
        <v>30</v>
      </c>
      <c r="E2" s="2">
        <f>(1/D2) * 1000</f>
        <v>33.333333333333336</v>
      </c>
      <c r="F2" s="3">
        <f>E2</f>
        <v>33.333333333333336</v>
      </c>
      <c r="G2" s="1">
        <v>1</v>
      </c>
      <c r="H2" s="1">
        <v>1395938</v>
      </c>
      <c r="I2" s="4">
        <f>H2/1000000</f>
        <v>1.3959379999999999</v>
      </c>
      <c r="J2" s="5" cm="1">
        <f t="array" ref="J2:J8">I2:I8</f>
        <v>1.3959379999999999</v>
      </c>
      <c r="K2" s="6">
        <f>I2/E2</f>
        <v>4.1878139999999994E-2</v>
      </c>
    </row>
    <row r="3" spans="3:11" x14ac:dyDescent="0.3">
      <c r="C3" s="1" t="s">
        <v>5</v>
      </c>
      <c r="D3" s="1">
        <v>10</v>
      </c>
      <c r="E3" s="2">
        <f t="shared" ref="E3:E8" si="0">(1/D3) * 1000</f>
        <v>100</v>
      </c>
      <c r="F3" s="3">
        <f t="shared" ref="F3:F8" si="1">E3</f>
        <v>100</v>
      </c>
      <c r="G3" s="1">
        <v>2</v>
      </c>
      <c r="H3" s="1">
        <v>1943073</v>
      </c>
      <c r="I3" s="4">
        <f t="shared" ref="I3:I8" si="2">H3/1000000</f>
        <v>1.9430730000000001</v>
      </c>
      <c r="J3" s="5">
        <v>1.9430730000000001</v>
      </c>
      <c r="K3" s="6">
        <f t="shared" ref="K3:K8" si="3">I3/E3</f>
        <v>1.943073E-2</v>
      </c>
    </row>
    <row r="4" spans="3:11" x14ac:dyDescent="0.3">
      <c r="C4" s="1" t="s">
        <v>7</v>
      </c>
      <c r="D4" s="1">
        <v>10</v>
      </c>
      <c r="E4" s="2">
        <f t="shared" si="0"/>
        <v>100</v>
      </c>
      <c r="F4" s="3">
        <f t="shared" si="1"/>
        <v>100</v>
      </c>
      <c r="G4" s="1">
        <v>2</v>
      </c>
      <c r="H4" s="1">
        <v>2298021</v>
      </c>
      <c r="I4" s="4">
        <f t="shared" si="2"/>
        <v>2.2980209999999999</v>
      </c>
      <c r="J4" s="5">
        <v>2.2980209999999999</v>
      </c>
      <c r="K4" s="6">
        <f t="shared" si="3"/>
        <v>2.2980209999999997E-2</v>
      </c>
    </row>
    <row r="5" spans="3:11" x14ac:dyDescent="0.3">
      <c r="C5" s="1" t="s">
        <v>9</v>
      </c>
      <c r="D5" s="1">
        <v>10</v>
      </c>
      <c r="E5" s="2">
        <f t="shared" si="0"/>
        <v>100</v>
      </c>
      <c r="F5" s="3">
        <f t="shared" si="1"/>
        <v>100</v>
      </c>
      <c r="G5" s="1">
        <v>2</v>
      </c>
      <c r="H5" s="1">
        <v>1749011</v>
      </c>
      <c r="I5" s="4">
        <f t="shared" si="2"/>
        <v>1.7490110000000001</v>
      </c>
      <c r="J5" s="5">
        <v>1.7490110000000001</v>
      </c>
      <c r="K5" s="6">
        <f t="shared" si="3"/>
        <v>1.749011E-2</v>
      </c>
    </row>
    <row r="6" spans="3:11" x14ac:dyDescent="0.3">
      <c r="C6" s="1" t="s">
        <v>6</v>
      </c>
      <c r="D6" s="1">
        <v>5</v>
      </c>
      <c r="E6" s="2">
        <f t="shared" si="0"/>
        <v>200</v>
      </c>
      <c r="F6" s="3">
        <f t="shared" si="1"/>
        <v>200</v>
      </c>
      <c r="G6" s="1">
        <v>3</v>
      </c>
      <c r="H6" s="1">
        <v>1430416</v>
      </c>
      <c r="I6" s="4">
        <f t="shared" si="2"/>
        <v>1.4304159999999999</v>
      </c>
      <c r="J6" s="5">
        <v>1.4304159999999999</v>
      </c>
      <c r="K6" s="6">
        <f t="shared" si="3"/>
        <v>7.1520799999999999E-3</v>
      </c>
    </row>
    <row r="7" spans="3:11" x14ac:dyDescent="0.3">
      <c r="C7" s="1" t="s">
        <v>8</v>
      </c>
      <c r="D7" s="1">
        <v>5</v>
      </c>
      <c r="E7" s="2">
        <f t="shared" si="0"/>
        <v>200</v>
      </c>
      <c r="F7" s="3">
        <f t="shared" si="1"/>
        <v>200</v>
      </c>
      <c r="G7" s="1">
        <v>3</v>
      </c>
      <c r="H7" s="1">
        <v>1684479</v>
      </c>
      <c r="I7" s="4">
        <f t="shared" si="2"/>
        <v>1.6844790000000001</v>
      </c>
      <c r="J7" s="5">
        <v>1.6844790000000001</v>
      </c>
      <c r="K7" s="6">
        <f t="shared" si="3"/>
        <v>8.4223950000000009E-3</v>
      </c>
    </row>
    <row r="8" spans="3:11" x14ac:dyDescent="0.3">
      <c r="C8" s="1" t="s">
        <v>10</v>
      </c>
      <c r="D8" s="1">
        <v>1</v>
      </c>
      <c r="E8" s="2">
        <f t="shared" si="0"/>
        <v>1000</v>
      </c>
      <c r="F8" s="3">
        <f t="shared" si="1"/>
        <v>1000</v>
      </c>
      <c r="G8" s="1">
        <v>4</v>
      </c>
      <c r="H8" s="1">
        <v>2037500</v>
      </c>
      <c r="I8" s="4">
        <f t="shared" si="2"/>
        <v>2.0375000000000001</v>
      </c>
      <c r="J8" s="5">
        <v>2.0375000000000001</v>
      </c>
      <c r="K8" s="6">
        <f t="shared" si="3"/>
        <v>2.0375000000000002E-3</v>
      </c>
    </row>
    <row r="10" spans="3:11" x14ac:dyDescent="0.3">
      <c r="K10">
        <f>SUM(K2:K8)</f>
        <v>0.11939116499999999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8967-06FC-4B9D-814F-0C653E03875A}">
  <dimension ref="C1:J10"/>
  <sheetViews>
    <sheetView workbookViewId="0">
      <selection activeCell="C5" sqref="C5"/>
    </sheetView>
  </sheetViews>
  <sheetFormatPr defaultRowHeight="14.4" x14ac:dyDescent="0.3"/>
  <cols>
    <col min="4" max="4" width="9.33203125" bestFit="1" customWidth="1"/>
    <col min="5" max="5" width="16.88671875" bestFit="1" customWidth="1"/>
    <col min="6" max="6" width="14" bestFit="1" customWidth="1"/>
    <col min="8" max="8" width="10.5546875" bestFit="1" customWidth="1"/>
    <col min="9" max="9" width="15.109375" bestFit="1" customWidth="1"/>
  </cols>
  <sheetData>
    <row r="1" spans="3:10" x14ac:dyDescent="0.3">
      <c r="C1" s="1" t="s">
        <v>0</v>
      </c>
      <c r="D1" s="1" t="s">
        <v>1</v>
      </c>
      <c r="E1" s="2" t="s">
        <v>12</v>
      </c>
      <c r="F1" s="3" t="s">
        <v>14</v>
      </c>
      <c r="G1" s="1" t="s">
        <v>2</v>
      </c>
      <c r="H1" s="4" t="s">
        <v>11</v>
      </c>
      <c r="I1" s="5" t="s">
        <v>13</v>
      </c>
      <c r="J1" s="6" t="s">
        <v>15</v>
      </c>
    </row>
    <row r="2" spans="3:10" x14ac:dyDescent="0.3">
      <c r="C2" s="1" t="s">
        <v>4</v>
      </c>
      <c r="D2" s="1">
        <v>30</v>
      </c>
      <c r="E2" s="2">
        <f>(1/D2) * 1000</f>
        <v>33.333333333333336</v>
      </c>
      <c r="F2" s="3">
        <f>E2</f>
        <v>33.333333333333336</v>
      </c>
      <c r="G2" s="1">
        <v>1</v>
      </c>
      <c r="H2" s="4">
        <v>5</v>
      </c>
      <c r="I2" s="5" cm="1">
        <f t="array" ref="I2:I8">H2:H8</f>
        <v>5</v>
      </c>
      <c r="J2" s="6">
        <f t="shared" ref="J2:J8" si="0">I2/E2</f>
        <v>0.15</v>
      </c>
    </row>
    <row r="3" spans="3:10" x14ac:dyDescent="0.3">
      <c r="C3" s="1" t="s">
        <v>5</v>
      </c>
      <c r="D3" s="1">
        <v>10</v>
      </c>
      <c r="E3" s="2">
        <f t="shared" ref="E3:E8" si="1">(1/D3) * 1000</f>
        <v>100</v>
      </c>
      <c r="F3" s="3">
        <f t="shared" ref="F3:F8" si="2">E3</f>
        <v>100</v>
      </c>
      <c r="G3" s="1">
        <v>2</v>
      </c>
      <c r="H3" s="4">
        <v>13</v>
      </c>
      <c r="I3" s="5">
        <v>13</v>
      </c>
      <c r="J3" s="6">
        <f t="shared" si="0"/>
        <v>0.13</v>
      </c>
    </row>
    <row r="4" spans="3:10" x14ac:dyDescent="0.3">
      <c r="C4" s="1" t="s">
        <v>7</v>
      </c>
      <c r="D4" s="1">
        <v>10</v>
      </c>
      <c r="E4" s="2">
        <f t="shared" si="1"/>
        <v>100</v>
      </c>
      <c r="F4" s="3">
        <f t="shared" si="2"/>
        <v>100</v>
      </c>
      <c r="G4" s="1">
        <v>2</v>
      </c>
      <c r="H4" s="4">
        <v>4</v>
      </c>
      <c r="I4" s="5">
        <v>4</v>
      </c>
      <c r="J4" s="6">
        <f t="shared" si="0"/>
        <v>0.04</v>
      </c>
    </row>
    <row r="5" spans="3:10" x14ac:dyDescent="0.3">
      <c r="C5" s="1" t="s">
        <v>9</v>
      </c>
      <c r="D5" s="1">
        <v>10</v>
      </c>
      <c r="E5" s="2">
        <f t="shared" si="1"/>
        <v>100</v>
      </c>
      <c r="F5" s="3">
        <f t="shared" si="2"/>
        <v>100</v>
      </c>
      <c r="G5" s="1">
        <v>2</v>
      </c>
      <c r="H5" s="4">
        <v>7</v>
      </c>
      <c r="I5" s="5">
        <v>7</v>
      </c>
      <c r="J5" s="6">
        <f t="shared" si="0"/>
        <v>7.0000000000000007E-2</v>
      </c>
    </row>
    <row r="6" spans="3:10" x14ac:dyDescent="0.3">
      <c r="C6" s="1" t="s">
        <v>6</v>
      </c>
      <c r="D6" s="1">
        <v>5</v>
      </c>
      <c r="E6" s="2">
        <f t="shared" si="1"/>
        <v>200</v>
      </c>
      <c r="F6" s="3">
        <f t="shared" si="2"/>
        <v>200</v>
      </c>
      <c r="G6" s="1">
        <v>3</v>
      </c>
      <c r="H6" s="4">
        <v>15</v>
      </c>
      <c r="I6" s="5">
        <v>15</v>
      </c>
      <c r="J6" s="6">
        <f t="shared" si="0"/>
        <v>7.4999999999999997E-2</v>
      </c>
    </row>
    <row r="7" spans="3:10" x14ac:dyDescent="0.3">
      <c r="C7" s="1" t="s">
        <v>8</v>
      </c>
      <c r="D7" s="1">
        <v>5</v>
      </c>
      <c r="E7" s="2">
        <f t="shared" si="1"/>
        <v>200</v>
      </c>
      <c r="F7" s="3">
        <f t="shared" si="2"/>
        <v>200</v>
      </c>
      <c r="G7" s="1">
        <v>3</v>
      </c>
      <c r="H7" s="4">
        <v>20</v>
      </c>
      <c r="I7" s="5">
        <v>20</v>
      </c>
      <c r="J7" s="6">
        <f t="shared" si="0"/>
        <v>0.1</v>
      </c>
    </row>
    <row r="8" spans="3:10" x14ac:dyDescent="0.3">
      <c r="C8" s="1" t="s">
        <v>10</v>
      </c>
      <c r="D8" s="1">
        <v>1</v>
      </c>
      <c r="E8" s="2">
        <f t="shared" si="1"/>
        <v>1000</v>
      </c>
      <c r="F8" s="3">
        <f t="shared" si="2"/>
        <v>1000</v>
      </c>
      <c r="G8" s="1">
        <v>4</v>
      </c>
      <c r="H8" s="4">
        <v>3</v>
      </c>
      <c r="I8" s="5">
        <v>3</v>
      </c>
      <c r="J8" s="6">
        <f t="shared" si="0"/>
        <v>3.0000000000000001E-3</v>
      </c>
    </row>
    <row r="10" spans="3:10" x14ac:dyDescent="0.3">
      <c r="J10">
        <f>SUM(J2:J8)</f>
        <v>0.56800000000000006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619-0918-4175-B21D-8A2E2F2B6045}">
  <dimension ref="C1:J10"/>
  <sheetViews>
    <sheetView workbookViewId="0">
      <selection activeCell="E1" sqref="E1"/>
    </sheetView>
  </sheetViews>
  <sheetFormatPr defaultRowHeight="14.4" x14ac:dyDescent="0.3"/>
  <cols>
    <col min="6" max="6" width="14" bestFit="1" customWidth="1"/>
    <col min="8" max="8" width="10.5546875" bestFit="1" customWidth="1"/>
  </cols>
  <sheetData>
    <row r="1" spans="3:10" x14ac:dyDescent="0.3">
      <c r="C1" s="1" t="s">
        <v>0</v>
      </c>
      <c r="D1" s="1" t="s">
        <v>1</v>
      </c>
      <c r="E1" s="2" t="s">
        <v>12</v>
      </c>
      <c r="F1" s="3" t="s">
        <v>14</v>
      </c>
      <c r="G1" s="1" t="s">
        <v>2</v>
      </c>
      <c r="H1" s="4" t="s">
        <v>11</v>
      </c>
      <c r="I1" s="5" t="s">
        <v>13</v>
      </c>
      <c r="J1" s="6" t="s">
        <v>16</v>
      </c>
    </row>
    <row r="2" spans="3:10" x14ac:dyDescent="0.3">
      <c r="C2" s="1" t="s">
        <v>4</v>
      </c>
      <c r="D2" s="1">
        <v>3</v>
      </c>
      <c r="E2" s="2">
        <f>(1/D2) * 1000</f>
        <v>333.33333333333331</v>
      </c>
      <c r="F2" s="3">
        <f>E2</f>
        <v>333.33333333333331</v>
      </c>
      <c r="G2" s="1">
        <v>1</v>
      </c>
      <c r="H2" s="4">
        <v>2</v>
      </c>
      <c r="I2" s="5" cm="1">
        <f t="array" ref="I2:I8">H2:H8</f>
        <v>2</v>
      </c>
      <c r="J2" s="6">
        <f t="shared" ref="J2:J8" si="0">I2/E2</f>
        <v>6.0000000000000001E-3</v>
      </c>
    </row>
    <row r="3" spans="3:10" x14ac:dyDescent="0.3">
      <c r="C3" s="1" t="s">
        <v>5</v>
      </c>
      <c r="D3" s="1">
        <v>1</v>
      </c>
      <c r="E3" s="2">
        <f t="shared" ref="E3:E8" si="1">(1/D3) * 1000</f>
        <v>1000</v>
      </c>
      <c r="F3" s="3">
        <f t="shared" ref="F3:F8" si="2">E3</f>
        <v>1000</v>
      </c>
      <c r="G3" s="1">
        <v>2</v>
      </c>
      <c r="H3" s="4">
        <v>20</v>
      </c>
      <c r="I3" s="5">
        <v>20</v>
      </c>
      <c r="J3" s="6">
        <f t="shared" si="0"/>
        <v>0.02</v>
      </c>
    </row>
    <row r="4" spans="3:10" x14ac:dyDescent="0.3">
      <c r="C4" s="1" t="s">
        <v>7</v>
      </c>
      <c r="D4" s="1">
        <v>1</v>
      </c>
      <c r="E4" s="2">
        <f t="shared" si="1"/>
        <v>1000</v>
      </c>
      <c r="F4" s="3">
        <f t="shared" si="2"/>
        <v>1000</v>
      </c>
      <c r="G4" s="1">
        <v>2</v>
      </c>
      <c r="H4" s="4">
        <v>30</v>
      </c>
      <c r="I4" s="5">
        <v>30</v>
      </c>
      <c r="J4" s="6">
        <f t="shared" si="0"/>
        <v>0.03</v>
      </c>
    </row>
    <row r="5" spans="3:10" x14ac:dyDescent="0.3">
      <c r="C5" s="1" t="s">
        <v>9</v>
      </c>
      <c r="D5" s="1">
        <v>1</v>
      </c>
      <c r="E5" s="2">
        <f t="shared" si="1"/>
        <v>1000</v>
      </c>
      <c r="F5" s="3">
        <f t="shared" si="2"/>
        <v>1000</v>
      </c>
      <c r="G5" s="1">
        <v>2</v>
      </c>
      <c r="H5" s="4">
        <v>11</v>
      </c>
      <c r="I5" s="5">
        <v>11</v>
      </c>
      <c r="J5" s="6">
        <f t="shared" si="0"/>
        <v>1.0999999999999999E-2</v>
      </c>
    </row>
    <row r="6" spans="3:10" x14ac:dyDescent="0.3">
      <c r="C6" s="1" t="s">
        <v>6</v>
      </c>
      <c r="D6" s="1">
        <v>0.5</v>
      </c>
      <c r="E6" s="2">
        <f t="shared" si="1"/>
        <v>2000</v>
      </c>
      <c r="F6" s="3">
        <f t="shared" si="2"/>
        <v>2000</v>
      </c>
      <c r="G6" s="1">
        <v>3</v>
      </c>
      <c r="H6" s="4">
        <v>3</v>
      </c>
      <c r="I6" s="5">
        <v>3</v>
      </c>
      <c r="J6" s="6">
        <f t="shared" si="0"/>
        <v>1.5E-3</v>
      </c>
    </row>
    <row r="7" spans="3:10" x14ac:dyDescent="0.3">
      <c r="C7" s="1" t="s">
        <v>8</v>
      </c>
      <c r="D7" s="1">
        <v>0.5</v>
      </c>
      <c r="E7" s="2">
        <f t="shared" si="1"/>
        <v>2000</v>
      </c>
      <c r="F7" s="3">
        <f t="shared" si="2"/>
        <v>2000</v>
      </c>
      <c r="G7" s="1">
        <v>3</v>
      </c>
      <c r="H7" s="4">
        <v>11</v>
      </c>
      <c r="I7" s="5">
        <v>11</v>
      </c>
      <c r="J7" s="6">
        <f t="shared" si="0"/>
        <v>5.4999999999999997E-3</v>
      </c>
    </row>
    <row r="8" spans="3:10" x14ac:dyDescent="0.3">
      <c r="C8" s="1" t="s">
        <v>10</v>
      </c>
      <c r="D8" s="1">
        <v>0.1</v>
      </c>
      <c r="E8" s="2">
        <f t="shared" si="1"/>
        <v>10000</v>
      </c>
      <c r="F8" s="3">
        <f t="shared" si="2"/>
        <v>10000</v>
      </c>
      <c r="G8" s="1">
        <v>4</v>
      </c>
      <c r="H8" s="4">
        <v>3</v>
      </c>
      <c r="I8" s="5">
        <v>3</v>
      </c>
      <c r="J8" s="6">
        <f t="shared" si="0"/>
        <v>2.9999999999999997E-4</v>
      </c>
    </row>
    <row r="10" spans="3:10" x14ac:dyDescent="0.3">
      <c r="J10">
        <f>SUM(J2:J8)</f>
        <v>7.4300000000000005E-2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6B0F-CD32-487C-B74E-88A415149B8B}">
  <dimension ref="C1:J10"/>
  <sheetViews>
    <sheetView tabSelected="1" workbookViewId="0">
      <selection activeCell="F20" sqref="F20"/>
    </sheetView>
  </sheetViews>
  <sheetFormatPr defaultRowHeight="14.4" x14ac:dyDescent="0.3"/>
  <cols>
    <col min="5" max="5" width="20.33203125" customWidth="1"/>
    <col min="6" max="6" width="14" bestFit="1" customWidth="1"/>
    <col min="8" max="8" width="10.77734375" bestFit="1" customWidth="1"/>
  </cols>
  <sheetData>
    <row r="1" spans="3:10" x14ac:dyDescent="0.3">
      <c r="C1" s="1" t="s">
        <v>0</v>
      </c>
      <c r="D1" s="1" t="s">
        <v>1</v>
      </c>
      <c r="E1" s="2" t="s">
        <v>12</v>
      </c>
      <c r="F1" s="3" t="s">
        <v>14</v>
      </c>
      <c r="G1" s="1" t="s">
        <v>2</v>
      </c>
      <c r="H1" s="4" t="s">
        <v>11</v>
      </c>
      <c r="I1" s="5" t="s">
        <v>13</v>
      </c>
      <c r="J1" s="6" t="s">
        <v>15</v>
      </c>
    </row>
    <row r="2" spans="3:10" x14ac:dyDescent="0.3">
      <c r="C2" s="1" t="s">
        <v>4</v>
      </c>
      <c r="D2" s="1">
        <v>300</v>
      </c>
      <c r="E2" s="2">
        <f>(1/D2) * 1000</f>
        <v>3.3333333333333335</v>
      </c>
      <c r="F2" s="3">
        <f>E2</f>
        <v>3.3333333333333335</v>
      </c>
      <c r="G2" s="1">
        <v>1</v>
      </c>
      <c r="H2" s="4">
        <v>2</v>
      </c>
      <c r="I2" s="5" cm="1">
        <f t="array" ref="I2:I8">H2:H8</f>
        <v>2</v>
      </c>
      <c r="J2" s="6">
        <f t="shared" ref="J2:J8" si="0">I2/E2</f>
        <v>0.6</v>
      </c>
    </row>
    <row r="3" spans="3:10" x14ac:dyDescent="0.3">
      <c r="C3" s="1" t="s">
        <v>5</v>
      </c>
      <c r="D3" s="1">
        <v>100</v>
      </c>
      <c r="E3" s="2">
        <f t="shared" ref="E3:E8" si="1">(1/D3) * 1000</f>
        <v>10</v>
      </c>
      <c r="F3" s="3">
        <f t="shared" ref="F3:F8" si="2">E3</f>
        <v>10</v>
      </c>
      <c r="G3" s="1">
        <v>2</v>
      </c>
      <c r="H3" s="4">
        <v>20</v>
      </c>
      <c r="I3" s="5">
        <v>20</v>
      </c>
      <c r="J3" s="6">
        <f t="shared" si="0"/>
        <v>2</v>
      </c>
    </row>
    <row r="4" spans="3:10" x14ac:dyDescent="0.3">
      <c r="C4" s="1" t="s">
        <v>7</v>
      </c>
      <c r="D4" s="1">
        <v>100</v>
      </c>
      <c r="E4" s="2">
        <f t="shared" si="1"/>
        <v>10</v>
      </c>
      <c r="F4" s="3">
        <f t="shared" si="2"/>
        <v>10</v>
      </c>
      <c r="G4" s="1">
        <v>2</v>
      </c>
      <c r="H4" s="4">
        <v>29</v>
      </c>
      <c r="I4" s="5">
        <v>29</v>
      </c>
      <c r="J4" s="6">
        <f t="shared" si="0"/>
        <v>2.9</v>
      </c>
    </row>
    <row r="5" spans="3:10" x14ac:dyDescent="0.3">
      <c r="C5" s="1" t="s">
        <v>9</v>
      </c>
      <c r="D5" s="1">
        <v>100</v>
      </c>
      <c r="E5" s="2">
        <f t="shared" si="1"/>
        <v>10</v>
      </c>
      <c r="F5" s="3">
        <f t="shared" si="2"/>
        <v>10</v>
      </c>
      <c r="G5" s="1">
        <v>2</v>
      </c>
      <c r="H5" s="4">
        <v>10</v>
      </c>
      <c r="I5" s="5">
        <v>10</v>
      </c>
      <c r="J5" s="6">
        <f t="shared" si="0"/>
        <v>1</v>
      </c>
    </row>
    <row r="6" spans="3:10" x14ac:dyDescent="0.3">
      <c r="C6" s="1" t="s">
        <v>6</v>
      </c>
      <c r="D6" s="1">
        <v>50</v>
      </c>
      <c r="E6" s="2">
        <f t="shared" si="1"/>
        <v>20</v>
      </c>
      <c r="F6" s="3">
        <f t="shared" si="2"/>
        <v>20</v>
      </c>
      <c r="G6" s="1">
        <v>3</v>
      </c>
      <c r="H6" s="4">
        <v>2</v>
      </c>
      <c r="I6" s="5">
        <v>2</v>
      </c>
      <c r="J6" s="6">
        <f t="shared" si="0"/>
        <v>0.1</v>
      </c>
    </row>
    <row r="7" spans="3:10" x14ac:dyDescent="0.3">
      <c r="C7" s="1" t="s">
        <v>8</v>
      </c>
      <c r="D7" s="1">
        <v>50</v>
      </c>
      <c r="E7" s="2">
        <f t="shared" si="1"/>
        <v>20</v>
      </c>
      <c r="F7" s="3">
        <f t="shared" si="2"/>
        <v>20</v>
      </c>
      <c r="G7" s="1">
        <v>3</v>
      </c>
      <c r="H7" s="4">
        <v>11</v>
      </c>
      <c r="I7" s="5">
        <v>11</v>
      </c>
      <c r="J7" s="6">
        <f t="shared" si="0"/>
        <v>0.55000000000000004</v>
      </c>
    </row>
    <row r="8" spans="3:10" x14ac:dyDescent="0.3">
      <c r="C8" s="1" t="s">
        <v>10</v>
      </c>
      <c r="D8" s="1">
        <v>10</v>
      </c>
      <c r="E8" s="2">
        <f t="shared" si="1"/>
        <v>100</v>
      </c>
      <c r="F8" s="3">
        <f t="shared" si="2"/>
        <v>100</v>
      </c>
      <c r="G8" s="1">
        <v>4</v>
      </c>
      <c r="H8" s="4">
        <v>3</v>
      </c>
      <c r="I8" s="5">
        <v>3</v>
      </c>
      <c r="J8" s="6">
        <f t="shared" si="0"/>
        <v>0.03</v>
      </c>
    </row>
    <row r="10" spans="3:10" x14ac:dyDescent="0.3">
      <c r="J10">
        <f>SUM(J2:J8)</f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 seqgen</vt:lpstr>
      <vt:lpstr>Problem 2 seqgen2</vt:lpstr>
      <vt:lpstr>Problem 2 Seqgen2x FreeRTOS</vt:lpstr>
      <vt:lpstr>Problem 2 Seqgen FreeRTOS</vt:lpstr>
      <vt:lpstr>Problem 3 FreeRTOS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Bennadi</dc:creator>
  <cp:lastModifiedBy>Dhiraj Bennadi</cp:lastModifiedBy>
  <dcterms:created xsi:type="dcterms:W3CDTF">2015-06-05T18:17:20Z</dcterms:created>
  <dcterms:modified xsi:type="dcterms:W3CDTF">2022-04-03T05:08:00Z</dcterms:modified>
</cp:coreProperties>
</file>