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4" sheetId="1" r:id="rId4"/>
    <sheet state="visible" name="Version 3" sheetId="2" r:id="rId5"/>
    <sheet state="visible" name="Version 2" sheetId="3" r:id="rId6"/>
  </sheets>
  <definedNames/>
  <calcPr/>
</workbook>
</file>

<file path=xl/sharedStrings.xml><?xml version="1.0" encoding="utf-8"?>
<sst xmlns="http://schemas.openxmlformats.org/spreadsheetml/2006/main" count="368" uniqueCount="322">
  <si>
    <t>Wordle Number</t>
  </si>
  <si>
    <t>Results</t>
  </si>
  <si>
    <t>Word</t>
  </si>
  <si>
    <t>Did Error Occur</t>
  </si>
  <si>
    <t>#125</t>
  </si>
  <si>
    <t>Steed</t>
  </si>
  <si>
    <t>#126</t>
  </si>
  <si>
    <t>Abyss</t>
  </si>
  <si>
    <t>#127</t>
  </si>
  <si>
    <t>Growl</t>
  </si>
  <si>
    <t>#128</t>
  </si>
  <si>
    <t>Fling</t>
  </si>
  <si>
    <t>#129</t>
  </si>
  <si>
    <t>Dozen</t>
  </si>
  <si>
    <t>Stats:</t>
  </si>
  <si>
    <t>#130</t>
  </si>
  <si>
    <t>Boozy</t>
  </si>
  <si>
    <t>Did not correctly remove whites</t>
  </si>
  <si>
    <t>Total Errors:</t>
  </si>
  <si>
    <t>#131</t>
  </si>
  <si>
    <t>Erode</t>
  </si>
  <si>
    <t>Ran Successfully:</t>
  </si>
  <si>
    <t>#132</t>
  </si>
  <si>
    <t>World</t>
  </si>
  <si>
    <t>Mean:</t>
  </si>
  <si>
    <t>#133</t>
  </si>
  <si>
    <t>Gouge</t>
  </si>
  <si>
    <t>Total Runs:</t>
  </si>
  <si>
    <t>#134</t>
  </si>
  <si>
    <t>Click</t>
  </si>
  <si>
    <t>Win Percentage:</t>
  </si>
  <si>
    <t>#135</t>
  </si>
  <si>
    <t>Briar</t>
  </si>
  <si>
    <t>Standard Deviation:</t>
  </si>
  <si>
    <t>#136</t>
  </si>
  <si>
    <t>Great</t>
  </si>
  <si>
    <t>Std Dev -3</t>
  </si>
  <si>
    <t>#137</t>
  </si>
  <si>
    <t>Altar</t>
  </si>
  <si>
    <t>Std Dev +3</t>
  </si>
  <si>
    <t>#138</t>
  </si>
  <si>
    <t>Pulpy</t>
  </si>
  <si>
    <t>#139</t>
  </si>
  <si>
    <t>Blurt</t>
  </si>
  <si>
    <t>#140</t>
  </si>
  <si>
    <t>Coast</t>
  </si>
  <si>
    <t>#141</t>
  </si>
  <si>
    <t>Duchy</t>
  </si>
  <si>
    <t>#142</t>
  </si>
  <si>
    <t>Groin</t>
  </si>
  <si>
    <t>#143</t>
  </si>
  <si>
    <t>Fixer</t>
  </si>
  <si>
    <t>#144</t>
  </si>
  <si>
    <t>Group</t>
  </si>
  <si>
    <t>#145</t>
  </si>
  <si>
    <t>Rouge</t>
  </si>
  <si>
    <t>#146</t>
  </si>
  <si>
    <t>Badly</t>
  </si>
  <si>
    <t>#147</t>
  </si>
  <si>
    <t>Smart</t>
  </si>
  <si>
    <t>#148</t>
  </si>
  <si>
    <t>Pithy</t>
  </si>
  <si>
    <t>#149</t>
  </si>
  <si>
    <t>Gaudy</t>
  </si>
  <si>
    <t>#150</t>
  </si>
  <si>
    <t>Chill</t>
  </si>
  <si>
    <t>#151</t>
  </si>
  <si>
    <t>Heron</t>
  </si>
  <si>
    <t>#152</t>
  </si>
  <si>
    <t>Vodka</t>
  </si>
  <si>
    <t>#153</t>
  </si>
  <si>
    <t>Finer</t>
  </si>
  <si>
    <t>#154</t>
  </si>
  <si>
    <t>Surer</t>
  </si>
  <si>
    <t>#155</t>
  </si>
  <si>
    <t>Radio</t>
  </si>
  <si>
    <t>#156</t>
  </si>
  <si>
    <t>#157</t>
  </si>
  <si>
    <t>Perch</t>
  </si>
  <si>
    <t>#158</t>
  </si>
  <si>
    <t>Retch</t>
  </si>
  <si>
    <t>#159</t>
  </si>
  <si>
    <t>Wrote</t>
  </si>
  <si>
    <t>#160</t>
  </si>
  <si>
    <t>Clock</t>
  </si>
  <si>
    <t>#161</t>
  </si>
  <si>
    <t>Tilde</t>
  </si>
  <si>
    <t>#162</t>
  </si>
  <si>
    <t>Store</t>
  </si>
  <si>
    <t>#163</t>
  </si>
  <si>
    <t>Prove</t>
  </si>
  <si>
    <t>#164</t>
  </si>
  <si>
    <t>Bring</t>
  </si>
  <si>
    <t>#165</t>
  </si>
  <si>
    <t>Solve</t>
  </si>
  <si>
    <t>#166</t>
  </si>
  <si>
    <t>Cheap</t>
  </si>
  <si>
    <t>#167</t>
  </si>
  <si>
    <t>Grime</t>
  </si>
  <si>
    <t>#168</t>
  </si>
  <si>
    <t>Exult</t>
  </si>
  <si>
    <t>#169</t>
  </si>
  <si>
    <t>Usher</t>
  </si>
  <si>
    <t>#170</t>
  </si>
  <si>
    <t>Epoch</t>
  </si>
  <si>
    <t>#171</t>
  </si>
  <si>
    <t>Triad</t>
  </si>
  <si>
    <t>#172</t>
  </si>
  <si>
    <t>Break</t>
  </si>
  <si>
    <t>#173</t>
  </si>
  <si>
    <t>Rhino</t>
  </si>
  <si>
    <t>#174</t>
  </si>
  <si>
    <t>Viral</t>
  </si>
  <si>
    <t>#73</t>
  </si>
  <si>
    <t>Argue</t>
  </si>
  <si>
    <t>#74</t>
  </si>
  <si>
    <t>Bleed</t>
  </si>
  <si>
    <t>Error didnt occur but it didnt correctly understsnd a double letter input, and then ran out of guesses</t>
  </si>
  <si>
    <t>#75</t>
  </si>
  <si>
    <t>Delta</t>
  </si>
  <si>
    <t>#76</t>
  </si>
  <si>
    <t>Flick</t>
  </si>
  <si>
    <t>#77</t>
  </si>
  <si>
    <t>Totem</t>
  </si>
  <si>
    <t>#78</t>
  </si>
  <si>
    <t>Wooer</t>
  </si>
  <si>
    <t>#79</t>
  </si>
  <si>
    <t>Front</t>
  </si>
  <si>
    <t>#80</t>
  </si>
  <si>
    <t>Shrub</t>
  </si>
  <si>
    <t>#81</t>
  </si>
  <si>
    <t>Parry</t>
  </si>
  <si>
    <t>Didnt get it</t>
  </si>
  <si>
    <t>#82</t>
  </si>
  <si>
    <t>Biome</t>
  </si>
  <si>
    <t>#83</t>
  </si>
  <si>
    <t>Lapel</t>
  </si>
  <si>
    <t>#84</t>
  </si>
  <si>
    <t>Start</t>
  </si>
  <si>
    <t>#85</t>
  </si>
  <si>
    <t>Greet</t>
  </si>
  <si>
    <t>#86</t>
  </si>
  <si>
    <t>Goner</t>
  </si>
  <si>
    <t>#87</t>
  </si>
  <si>
    <t>Golem</t>
  </si>
  <si>
    <t>#88</t>
  </si>
  <si>
    <t>Lusty</t>
  </si>
  <si>
    <t>#89</t>
  </si>
  <si>
    <t>Loopy</t>
  </si>
  <si>
    <t>#90</t>
  </si>
  <si>
    <t>Round</t>
  </si>
  <si>
    <t>#91</t>
  </si>
  <si>
    <t>Audit</t>
  </si>
  <si>
    <t>#92</t>
  </si>
  <si>
    <t>Lying</t>
  </si>
  <si>
    <t>#93</t>
  </si>
  <si>
    <t>Gamma</t>
  </si>
  <si>
    <t>Did not correctly interpret double letters</t>
  </si>
  <si>
    <t>#94</t>
  </si>
  <si>
    <t>Labor</t>
  </si>
  <si>
    <t>#95</t>
  </si>
  <si>
    <t>Islet</t>
  </si>
  <si>
    <t>#96</t>
  </si>
  <si>
    <t>Civic</t>
  </si>
  <si>
    <t>#97</t>
  </si>
  <si>
    <t>Forge</t>
  </si>
  <si>
    <t>#98</t>
  </si>
  <si>
    <t>Corny</t>
  </si>
  <si>
    <t>#99</t>
  </si>
  <si>
    <t>Moult</t>
  </si>
  <si>
    <t>#100</t>
  </si>
  <si>
    <t>Basic</t>
  </si>
  <si>
    <t>#101</t>
  </si>
  <si>
    <t>Salad</t>
  </si>
  <si>
    <t>Double word error</t>
  </si>
  <si>
    <t>#102</t>
  </si>
  <si>
    <t>Agate</t>
  </si>
  <si>
    <t>#103</t>
  </si>
  <si>
    <t>Spicy</t>
  </si>
  <si>
    <t>#104</t>
  </si>
  <si>
    <t>Spray</t>
  </si>
  <si>
    <t>#105</t>
  </si>
  <si>
    <t>Essay</t>
  </si>
  <si>
    <t>#106</t>
  </si>
  <si>
    <t>Fjord</t>
  </si>
  <si>
    <t>#107</t>
  </si>
  <si>
    <t>Spend</t>
  </si>
  <si>
    <t>#108</t>
  </si>
  <si>
    <t>Kebab</t>
  </si>
  <si>
    <t>#109</t>
  </si>
  <si>
    <t>Guild</t>
  </si>
  <si>
    <t>#110</t>
  </si>
  <si>
    <t>Aback</t>
  </si>
  <si>
    <t>#111</t>
  </si>
  <si>
    <t>Motor</t>
  </si>
  <si>
    <t>#112</t>
  </si>
  <si>
    <t>Alone</t>
  </si>
  <si>
    <t>#113</t>
  </si>
  <si>
    <t>Hatch</t>
  </si>
  <si>
    <t>#114</t>
  </si>
  <si>
    <t>Hyper</t>
  </si>
  <si>
    <t>#115</t>
  </si>
  <si>
    <t>Thumb</t>
  </si>
  <si>
    <t>#116</t>
  </si>
  <si>
    <t>Dowry</t>
  </si>
  <si>
    <t>#117</t>
  </si>
  <si>
    <t>Ought</t>
  </si>
  <si>
    <t>#118</t>
  </si>
  <si>
    <t>Belch</t>
  </si>
  <si>
    <t>#119</t>
  </si>
  <si>
    <t>Dutch</t>
  </si>
  <si>
    <t>#120</t>
  </si>
  <si>
    <t>Pilot</t>
  </si>
  <si>
    <t>#121</t>
  </si>
  <si>
    <t>Tweed</t>
  </si>
  <si>
    <t>Didnt get it misread double letter</t>
  </si>
  <si>
    <t>#122</t>
  </si>
  <si>
    <t>Comet</t>
  </si>
  <si>
    <t>#22</t>
  </si>
  <si>
    <t>Fresh</t>
  </si>
  <si>
    <t>#23</t>
  </si>
  <si>
    <t>Crust</t>
  </si>
  <si>
    <t>#24</t>
  </si>
  <si>
    <t>Stool</t>
  </si>
  <si>
    <t>Error</t>
  </si>
  <si>
    <t>#25</t>
  </si>
  <si>
    <t>Colon</t>
  </si>
  <si>
    <t>#26</t>
  </si>
  <si>
    <t>Abase</t>
  </si>
  <si>
    <t>#27</t>
  </si>
  <si>
    <t>Marry</t>
  </si>
  <si>
    <t>#28</t>
  </si>
  <si>
    <t>React</t>
  </si>
  <si>
    <t>#29</t>
  </si>
  <si>
    <t>Batty</t>
  </si>
  <si>
    <t>Avg. # of Guesses:</t>
  </si>
  <si>
    <t>#30</t>
  </si>
  <si>
    <t>Pride</t>
  </si>
  <si>
    <t>#31</t>
  </si>
  <si>
    <t>Floss</t>
  </si>
  <si>
    <t>#32</t>
  </si>
  <si>
    <t>Helix</t>
  </si>
  <si>
    <t>#33</t>
  </si>
  <si>
    <t>Croak</t>
  </si>
  <si>
    <t>#34</t>
  </si>
  <si>
    <t>Staff</t>
  </si>
  <si>
    <t>#35</t>
  </si>
  <si>
    <t>Paper</t>
  </si>
  <si>
    <t>X</t>
  </si>
  <si>
    <t>#36</t>
  </si>
  <si>
    <t>Unfed</t>
  </si>
  <si>
    <t>#37</t>
  </si>
  <si>
    <t>Whelp</t>
  </si>
  <si>
    <t>#38</t>
  </si>
  <si>
    <t>Trawl</t>
  </si>
  <si>
    <t>#39</t>
  </si>
  <si>
    <t>Outdo</t>
  </si>
  <si>
    <t>#40</t>
  </si>
  <si>
    <t>Adobe</t>
  </si>
  <si>
    <t>#41</t>
  </si>
  <si>
    <t>Crazy</t>
  </si>
  <si>
    <t>#42</t>
  </si>
  <si>
    <t>Sower</t>
  </si>
  <si>
    <t>#43</t>
  </si>
  <si>
    <t>Repay</t>
  </si>
  <si>
    <t>#44</t>
  </si>
  <si>
    <t>Digit</t>
  </si>
  <si>
    <t>#45</t>
  </si>
  <si>
    <t>Crate</t>
  </si>
  <si>
    <t>#46</t>
  </si>
  <si>
    <t>Cluck</t>
  </si>
  <si>
    <t>#47</t>
  </si>
  <si>
    <t>Spike</t>
  </si>
  <si>
    <t>#48</t>
  </si>
  <si>
    <t>Mimic</t>
  </si>
  <si>
    <t>#49</t>
  </si>
  <si>
    <t>Pound</t>
  </si>
  <si>
    <t>#50</t>
  </si>
  <si>
    <t>Maxim</t>
  </si>
  <si>
    <t>#51</t>
  </si>
  <si>
    <t>Linen</t>
  </si>
  <si>
    <t>#52</t>
  </si>
  <si>
    <t>Unmet</t>
  </si>
  <si>
    <t>#53</t>
  </si>
  <si>
    <t>Flesh</t>
  </si>
  <si>
    <t>#54</t>
  </si>
  <si>
    <t>Booby</t>
  </si>
  <si>
    <t>#55</t>
  </si>
  <si>
    <t>Forth</t>
  </si>
  <si>
    <t>#56</t>
  </si>
  <si>
    <t>First</t>
  </si>
  <si>
    <t>#57</t>
  </si>
  <si>
    <t>Stand</t>
  </si>
  <si>
    <t>#58</t>
  </si>
  <si>
    <t>Belly</t>
  </si>
  <si>
    <t>#59</t>
  </si>
  <si>
    <t>Ivory</t>
  </si>
  <si>
    <t>#60</t>
  </si>
  <si>
    <t>Seedy</t>
  </si>
  <si>
    <t>#61</t>
  </si>
  <si>
    <t>Print</t>
  </si>
  <si>
    <t>#62</t>
  </si>
  <si>
    <t>Yearn</t>
  </si>
  <si>
    <t>#63</t>
  </si>
  <si>
    <t>Drain</t>
  </si>
  <si>
    <t>#64</t>
  </si>
  <si>
    <t>Bribe</t>
  </si>
  <si>
    <t>#65</t>
  </si>
  <si>
    <t>Stout</t>
  </si>
  <si>
    <t>#66</t>
  </si>
  <si>
    <t>Panel</t>
  </si>
  <si>
    <t>#67</t>
  </si>
  <si>
    <t>Crass</t>
  </si>
  <si>
    <t>#68</t>
  </si>
  <si>
    <t>Flume</t>
  </si>
  <si>
    <t>#69</t>
  </si>
  <si>
    <t>Offal</t>
  </si>
  <si>
    <t>#70</t>
  </si>
  <si>
    <t>Agree</t>
  </si>
  <si>
    <t>#71</t>
  </si>
  <si>
    <t>#72</t>
  </si>
  <si>
    <t>Swirl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</si>
</sst>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3" fillId="0" fontId="1" numFmtId="0" xfId="0" applyBorder="1" applyFont="1"/>
    <xf borderId="7" fillId="0" fontId="1" numFmtId="9" xfId="0" applyAlignment="1" applyBorder="1" applyFont="1" applyNumberFormat="1">
      <alignment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25"/>
    <col customWidth="1" min="7" max="7" width="15.5"/>
    <col customWidth="1" min="8" max="8" width="14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J1" s="4">
        <v>1.0</v>
      </c>
      <c r="K1" s="5">
        <f t="array" ref="K1:K7">_xlfn.NORM.DIST(J1:J7,H9,H12,False)</f>
        <v>0.006643515172</v>
      </c>
    </row>
    <row r="2">
      <c r="A2" s="4" t="s">
        <v>4</v>
      </c>
      <c r="B2" s="4">
        <v>5.0</v>
      </c>
      <c r="C2" s="4" t="s">
        <v>5</v>
      </c>
      <c r="J2" s="4">
        <v>2.0</v>
      </c>
      <c r="K2" s="5">
        <v>0.06819382976334289</v>
      </c>
    </row>
    <row r="3">
      <c r="A3" s="4" t="s">
        <v>6</v>
      </c>
      <c r="B3" s="4">
        <v>4.0</v>
      </c>
      <c r="C3" s="4" t="s">
        <v>7</v>
      </c>
      <c r="J3" s="4">
        <v>3.0</v>
      </c>
      <c r="K3" s="5">
        <v>0.2652757708644757</v>
      </c>
    </row>
    <row r="4">
      <c r="A4" s="4" t="s">
        <v>8</v>
      </c>
      <c r="B4" s="4">
        <v>5.0</v>
      </c>
      <c r="C4" s="4" t="s">
        <v>9</v>
      </c>
      <c r="J4" s="4">
        <v>4.0</v>
      </c>
      <c r="K4" s="5">
        <v>0.3910708484072903</v>
      </c>
    </row>
    <row r="5">
      <c r="A5" s="4" t="s">
        <v>10</v>
      </c>
      <c r="B5" s="4">
        <v>5.0</v>
      </c>
      <c r="C5" s="4" t="s">
        <v>11</v>
      </c>
      <c r="J5" s="4">
        <v>5.0</v>
      </c>
      <c r="K5" s="5">
        <v>0.21848350587976514</v>
      </c>
    </row>
    <row r="6">
      <c r="A6" s="4" t="s">
        <v>12</v>
      </c>
      <c r="B6" s="4">
        <v>4.0</v>
      </c>
      <c r="C6" s="4" t="s">
        <v>13</v>
      </c>
      <c r="G6" s="6" t="s">
        <v>14</v>
      </c>
      <c r="H6" s="7"/>
      <c r="J6" s="4">
        <v>6.0</v>
      </c>
      <c r="K6" s="5">
        <v>0.04625803951469977</v>
      </c>
    </row>
    <row r="7">
      <c r="A7" s="4" t="s">
        <v>15</v>
      </c>
      <c r="B7" s="4">
        <v>6.0</v>
      </c>
      <c r="C7" s="4" t="s">
        <v>16</v>
      </c>
      <c r="D7" s="4" t="s">
        <v>17</v>
      </c>
      <c r="G7" s="6" t="s">
        <v>18</v>
      </c>
      <c r="H7" s="8">
        <v>1.0</v>
      </c>
      <c r="J7" s="4">
        <v>7.0</v>
      </c>
      <c r="K7" s="5">
        <v>0.003711599808750399</v>
      </c>
    </row>
    <row r="8">
      <c r="A8" s="4" t="s">
        <v>19</v>
      </c>
      <c r="B8" s="4">
        <v>6.0</v>
      </c>
      <c r="C8" s="4" t="s">
        <v>20</v>
      </c>
      <c r="G8" s="9" t="s">
        <v>21</v>
      </c>
      <c r="H8" s="10">
        <f>COUNTA(B2:B51)</f>
        <v>50</v>
      </c>
      <c r="J8" s="5"/>
      <c r="K8" s="5"/>
    </row>
    <row r="9">
      <c r="A9" s="4" t="s">
        <v>22</v>
      </c>
      <c r="B9" s="4">
        <v>3.0</v>
      </c>
      <c r="C9" s="4" t="s">
        <v>23</v>
      </c>
      <c r="G9" s="9" t="s">
        <v>24</v>
      </c>
      <c r="H9" s="11">
        <f>average(B2:B51)</f>
        <v>3.9</v>
      </c>
      <c r="J9" s="5"/>
      <c r="K9" s="5"/>
    </row>
    <row r="10">
      <c r="A10" s="4" t="s">
        <v>25</v>
      </c>
      <c r="B10" s="4">
        <v>4.0</v>
      </c>
      <c r="C10" s="4" t="s">
        <v>26</v>
      </c>
      <c r="G10" s="9" t="s">
        <v>27</v>
      </c>
      <c r="H10" s="10">
        <v>50.0</v>
      </c>
      <c r="J10" s="5"/>
      <c r="K10" s="5"/>
    </row>
    <row r="11">
      <c r="A11" s="4" t="s">
        <v>28</v>
      </c>
      <c r="B11" s="4">
        <v>4.0</v>
      </c>
      <c r="C11" s="4" t="s">
        <v>29</v>
      </c>
      <c r="G11" s="9" t="s">
        <v>30</v>
      </c>
      <c r="H11" s="11">
        <f>(COUNTA(B2:B51)/50)*100</f>
        <v>100</v>
      </c>
      <c r="J11" s="5"/>
      <c r="K11" s="5"/>
    </row>
    <row r="12">
      <c r="A12" s="4" t="s">
        <v>31</v>
      </c>
      <c r="B12" s="4">
        <v>5.0</v>
      </c>
      <c r="C12" s="4" t="s">
        <v>32</v>
      </c>
      <c r="G12" s="12" t="s">
        <v>33</v>
      </c>
      <c r="H12" s="13">
        <f>STDEV(B2:B51)</f>
        <v>1.015190743</v>
      </c>
      <c r="J12" s="5"/>
      <c r="K12" s="5"/>
    </row>
    <row r="13">
      <c r="A13" s="4" t="s">
        <v>34</v>
      </c>
      <c r="B13" s="4">
        <v>3.0</v>
      </c>
      <c r="C13" s="4" t="s">
        <v>35</v>
      </c>
      <c r="G13" s="4" t="s">
        <v>36</v>
      </c>
      <c r="H13" s="5">
        <f>H9-(H12*3)</f>
        <v>0.8544277707</v>
      </c>
      <c r="J13" s="5"/>
      <c r="K13" s="5"/>
    </row>
    <row r="14">
      <c r="A14" s="4" t="s">
        <v>37</v>
      </c>
      <c r="B14" s="4">
        <v>4.0</v>
      </c>
      <c r="C14" s="4" t="s">
        <v>38</v>
      </c>
      <c r="G14" s="4" t="s">
        <v>39</v>
      </c>
      <c r="H14" s="5">
        <f>H9+(H12*3)</f>
        <v>6.945572229</v>
      </c>
      <c r="J14" s="5"/>
      <c r="K14" s="5"/>
    </row>
    <row r="15">
      <c r="A15" s="4" t="s">
        <v>40</v>
      </c>
      <c r="B15" s="4">
        <v>4.0</v>
      </c>
      <c r="C15" s="4" t="s">
        <v>41</v>
      </c>
      <c r="G15" s="5"/>
      <c r="H15" s="5"/>
      <c r="J15" s="5"/>
      <c r="K15" s="5"/>
    </row>
    <row r="16">
      <c r="A16" s="4" t="s">
        <v>42</v>
      </c>
      <c r="B16" s="4">
        <v>3.0</v>
      </c>
      <c r="C16" s="4" t="s">
        <v>43</v>
      </c>
      <c r="G16" s="5"/>
      <c r="H16" s="5"/>
      <c r="J16" s="5"/>
      <c r="K16" s="5"/>
    </row>
    <row r="17">
      <c r="A17" s="4" t="s">
        <v>44</v>
      </c>
      <c r="B17" s="4">
        <v>4.0</v>
      </c>
      <c r="C17" s="4" t="s">
        <v>45</v>
      </c>
      <c r="G17" s="5"/>
      <c r="H17" s="5"/>
      <c r="J17" s="5"/>
      <c r="K17" s="5"/>
    </row>
    <row r="18">
      <c r="A18" s="4" t="s">
        <v>46</v>
      </c>
      <c r="B18" s="4">
        <v>3.0</v>
      </c>
      <c r="C18" s="4" t="s">
        <v>47</v>
      </c>
      <c r="J18" s="5"/>
      <c r="K18" s="5"/>
    </row>
    <row r="19">
      <c r="A19" s="4" t="s">
        <v>48</v>
      </c>
      <c r="B19" s="4">
        <v>3.0</v>
      </c>
      <c r="C19" s="4" t="s">
        <v>49</v>
      </c>
    </row>
    <row r="20">
      <c r="A20" s="4" t="s">
        <v>50</v>
      </c>
      <c r="B20" s="4">
        <v>5.0</v>
      </c>
      <c r="C20" s="4" t="s">
        <v>51</v>
      </c>
    </row>
    <row r="21">
      <c r="A21" s="4" t="s">
        <v>52</v>
      </c>
      <c r="B21" s="4">
        <v>3.0</v>
      </c>
      <c r="C21" s="4" t="s">
        <v>53</v>
      </c>
    </row>
    <row r="22">
      <c r="A22" s="4" t="s">
        <v>54</v>
      </c>
      <c r="B22" s="4">
        <v>3.0</v>
      </c>
      <c r="C22" s="4" t="s">
        <v>55</v>
      </c>
    </row>
    <row r="23">
      <c r="A23" s="4" t="s">
        <v>56</v>
      </c>
      <c r="B23" s="4">
        <v>5.0</v>
      </c>
      <c r="C23" s="4" t="s">
        <v>57</v>
      </c>
    </row>
    <row r="24">
      <c r="A24" s="4" t="s">
        <v>58</v>
      </c>
      <c r="B24" s="4">
        <v>3.0</v>
      </c>
      <c r="C24" s="4" t="s">
        <v>59</v>
      </c>
    </row>
    <row r="25">
      <c r="A25" s="4" t="s">
        <v>60</v>
      </c>
      <c r="B25" s="4">
        <v>6.0</v>
      </c>
      <c r="C25" s="4" t="s">
        <v>61</v>
      </c>
    </row>
    <row r="26">
      <c r="A26" s="4" t="s">
        <v>62</v>
      </c>
      <c r="B26" s="4">
        <v>4.0</v>
      </c>
      <c r="C26" s="4" t="s">
        <v>63</v>
      </c>
    </row>
    <row r="27">
      <c r="A27" s="4" t="s">
        <v>64</v>
      </c>
      <c r="B27" s="4">
        <v>4.0</v>
      </c>
      <c r="C27" s="4" t="s">
        <v>65</v>
      </c>
    </row>
    <row r="28">
      <c r="A28" s="4" t="s">
        <v>66</v>
      </c>
      <c r="B28" s="4">
        <v>3.0</v>
      </c>
      <c r="C28" s="4" t="s">
        <v>67</v>
      </c>
    </row>
    <row r="29">
      <c r="A29" s="4" t="s">
        <v>68</v>
      </c>
      <c r="B29" s="4">
        <v>3.0</v>
      </c>
      <c r="C29" s="4" t="s">
        <v>69</v>
      </c>
    </row>
    <row r="30">
      <c r="A30" s="4" t="s">
        <v>70</v>
      </c>
      <c r="B30" s="4">
        <v>4.0</v>
      </c>
      <c r="C30" s="4" t="s">
        <v>71</v>
      </c>
    </row>
    <row r="31">
      <c r="A31" s="4" t="s">
        <v>72</v>
      </c>
      <c r="B31" s="4">
        <v>6.0</v>
      </c>
      <c r="C31" s="4" t="s">
        <v>73</v>
      </c>
    </row>
    <row r="32">
      <c r="A32" s="4" t="s">
        <v>74</v>
      </c>
      <c r="B32" s="4">
        <v>3.0</v>
      </c>
      <c r="C32" s="4" t="s">
        <v>75</v>
      </c>
    </row>
    <row r="33">
      <c r="A33" s="4" t="s">
        <v>76</v>
      </c>
      <c r="B33" s="4">
        <v>3.0</v>
      </c>
      <c r="C33" s="4" t="s">
        <v>55</v>
      </c>
    </row>
    <row r="34">
      <c r="A34" s="4" t="s">
        <v>77</v>
      </c>
      <c r="B34" s="4">
        <v>3.0</v>
      </c>
      <c r="C34" s="4" t="s">
        <v>78</v>
      </c>
    </row>
    <row r="35">
      <c r="A35" s="4" t="s">
        <v>79</v>
      </c>
      <c r="B35" s="4">
        <v>3.0</v>
      </c>
      <c r="C35" s="4" t="s">
        <v>80</v>
      </c>
    </row>
    <row r="36">
      <c r="A36" s="4" t="s">
        <v>81</v>
      </c>
      <c r="B36" s="4">
        <v>4.0</v>
      </c>
      <c r="C36" s="4" t="s">
        <v>82</v>
      </c>
    </row>
    <row r="37">
      <c r="A37" s="4" t="s">
        <v>83</v>
      </c>
      <c r="B37" s="4">
        <v>5.0</v>
      </c>
      <c r="C37" s="4" t="s">
        <v>84</v>
      </c>
    </row>
    <row r="38">
      <c r="A38" s="4" t="s">
        <v>85</v>
      </c>
      <c r="B38" s="4">
        <v>3.0</v>
      </c>
      <c r="C38" s="4" t="s">
        <v>86</v>
      </c>
    </row>
    <row r="39">
      <c r="A39" s="4" t="s">
        <v>87</v>
      </c>
      <c r="B39" s="4">
        <v>5.0</v>
      </c>
      <c r="C39" s="4" t="s">
        <v>88</v>
      </c>
    </row>
    <row r="40">
      <c r="A40" s="4" t="s">
        <v>89</v>
      </c>
      <c r="B40" s="4">
        <v>4.0</v>
      </c>
      <c r="C40" s="4" t="s">
        <v>90</v>
      </c>
    </row>
    <row r="41">
      <c r="A41" s="4" t="s">
        <v>91</v>
      </c>
      <c r="B41" s="4">
        <v>5.0</v>
      </c>
      <c r="C41" s="4" t="s">
        <v>92</v>
      </c>
    </row>
    <row r="42">
      <c r="A42" s="4" t="s">
        <v>93</v>
      </c>
      <c r="B42" s="4">
        <v>2.0</v>
      </c>
      <c r="C42" s="4" t="s">
        <v>94</v>
      </c>
    </row>
    <row r="43">
      <c r="A43" s="4" t="s">
        <v>95</v>
      </c>
      <c r="B43" s="4">
        <v>3.0</v>
      </c>
      <c r="C43" s="4" t="s">
        <v>96</v>
      </c>
    </row>
    <row r="44">
      <c r="A44" s="4" t="s">
        <v>97</v>
      </c>
      <c r="B44" s="4">
        <v>4.0</v>
      </c>
      <c r="C44" s="4" t="s">
        <v>98</v>
      </c>
    </row>
    <row r="45">
      <c r="A45" s="4" t="s">
        <v>99</v>
      </c>
      <c r="B45" s="4">
        <v>4.0</v>
      </c>
      <c r="C45" s="4" t="s">
        <v>100</v>
      </c>
    </row>
    <row r="46">
      <c r="A46" s="4" t="s">
        <v>101</v>
      </c>
      <c r="B46" s="4">
        <v>4.0</v>
      </c>
      <c r="C46" s="4" t="s">
        <v>102</v>
      </c>
    </row>
    <row r="47">
      <c r="A47" s="4" t="s">
        <v>103</v>
      </c>
      <c r="B47" s="4">
        <v>3.0</v>
      </c>
      <c r="C47" s="4" t="s">
        <v>104</v>
      </c>
    </row>
    <row r="48">
      <c r="A48" s="4" t="s">
        <v>105</v>
      </c>
      <c r="B48" s="4">
        <v>2.0</v>
      </c>
      <c r="C48" s="4" t="s">
        <v>106</v>
      </c>
    </row>
    <row r="49">
      <c r="A49" s="4" t="s">
        <v>107</v>
      </c>
      <c r="B49" s="4">
        <v>4.0</v>
      </c>
      <c r="C49" s="4" t="s">
        <v>108</v>
      </c>
    </row>
    <row r="50">
      <c r="A50" s="4" t="s">
        <v>109</v>
      </c>
      <c r="B50" s="4">
        <v>3.0</v>
      </c>
      <c r="C50" s="4" t="s">
        <v>110</v>
      </c>
    </row>
    <row r="51">
      <c r="A51" s="4" t="s">
        <v>111</v>
      </c>
      <c r="B51" s="4">
        <v>4.0</v>
      </c>
      <c r="C51" s="4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25"/>
    <col customWidth="1" min="7" max="7" width="15.5"/>
    <col customWidth="1" min="8" max="8" width="14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J1" s="4">
        <v>1.0</v>
      </c>
      <c r="K1" s="5">
        <f t="array" ref="K1:K7">_xlfn.NORM.DIST(J1:J7,H9,H12,False)</f>
        <v>0.0007063424277</v>
      </c>
    </row>
    <row r="2">
      <c r="A2" s="4" t="s">
        <v>113</v>
      </c>
      <c r="B2" s="4">
        <v>2.0</v>
      </c>
      <c r="C2" s="4" t="s">
        <v>114</v>
      </c>
      <c r="J2" s="4">
        <v>2.0</v>
      </c>
      <c r="K2" s="5">
        <v>0.017101474650387034</v>
      </c>
    </row>
    <row r="3">
      <c r="A3" s="4" t="s">
        <v>115</v>
      </c>
      <c r="C3" s="4" t="s">
        <v>116</v>
      </c>
      <c r="D3" s="4" t="s">
        <v>117</v>
      </c>
      <c r="J3" s="4">
        <v>3.0</v>
      </c>
      <c r="K3" s="5">
        <v>0.13894610155216824</v>
      </c>
    </row>
    <row r="4">
      <c r="A4" s="4" t="s">
        <v>118</v>
      </c>
      <c r="B4" s="4">
        <v>4.0</v>
      </c>
      <c r="C4" s="4" t="s">
        <v>119</v>
      </c>
      <c r="J4" s="4">
        <v>4.0</v>
      </c>
      <c r="K4" s="5">
        <v>0.37883815185800196</v>
      </c>
    </row>
    <row r="5">
      <c r="A5" s="4" t="s">
        <v>120</v>
      </c>
      <c r="B5" s="4">
        <v>4.0</v>
      </c>
      <c r="C5" s="4" t="s">
        <v>121</v>
      </c>
      <c r="J5" s="4">
        <v>5.0</v>
      </c>
      <c r="K5" s="5">
        <v>0.34662157416269856</v>
      </c>
    </row>
    <row r="6">
      <c r="A6" s="4" t="s">
        <v>122</v>
      </c>
      <c r="B6" s="4">
        <v>4.0</v>
      </c>
      <c r="C6" s="4" t="s">
        <v>123</v>
      </c>
      <c r="G6" s="6" t="s">
        <v>14</v>
      </c>
      <c r="H6" s="7"/>
      <c r="J6" s="4">
        <v>6.0</v>
      </c>
      <c r="K6" s="5">
        <v>0.10642704628109381</v>
      </c>
    </row>
    <row r="7">
      <c r="A7" s="4" t="s">
        <v>124</v>
      </c>
      <c r="B7" s="4">
        <v>5.0</v>
      </c>
      <c r="C7" s="4" t="s">
        <v>125</v>
      </c>
      <c r="G7" s="6" t="s">
        <v>18</v>
      </c>
      <c r="H7" s="8">
        <v>4.0</v>
      </c>
      <c r="J7" s="4">
        <v>7.0</v>
      </c>
      <c r="K7" s="5">
        <v>0.010965866790691958</v>
      </c>
    </row>
    <row r="8">
      <c r="A8" s="4" t="s">
        <v>126</v>
      </c>
      <c r="B8" s="4">
        <v>4.0</v>
      </c>
      <c r="C8" s="4" t="s">
        <v>127</v>
      </c>
      <c r="G8" s="9" t="s">
        <v>21</v>
      </c>
      <c r="H8" s="10">
        <f>COUNTA(B2:B51)</f>
        <v>43</v>
      </c>
      <c r="J8" s="5"/>
      <c r="K8" s="5"/>
    </row>
    <row r="9">
      <c r="A9" s="4" t="s">
        <v>128</v>
      </c>
      <c r="B9" s="4">
        <v>4.0</v>
      </c>
      <c r="C9" s="4" t="s">
        <v>129</v>
      </c>
      <c r="G9" s="9" t="s">
        <v>24</v>
      </c>
      <c r="H9" s="11">
        <f>average(B2:B51)</f>
        <v>4.418604651</v>
      </c>
      <c r="J9" s="5"/>
      <c r="K9" s="5"/>
    </row>
    <row r="10">
      <c r="A10" s="4" t="s">
        <v>130</v>
      </c>
      <c r="C10" s="4" t="s">
        <v>131</v>
      </c>
      <c r="D10" s="4" t="s">
        <v>132</v>
      </c>
      <c r="G10" s="9" t="s">
        <v>27</v>
      </c>
      <c r="H10" s="10">
        <v>50.0</v>
      </c>
      <c r="J10" s="5"/>
      <c r="K10" s="5"/>
    </row>
    <row r="11">
      <c r="A11" s="4" t="s">
        <v>133</v>
      </c>
      <c r="B11" s="4">
        <v>4.0</v>
      </c>
      <c r="C11" s="4" t="s">
        <v>134</v>
      </c>
      <c r="G11" s="9" t="s">
        <v>30</v>
      </c>
      <c r="H11" s="11">
        <f>COUNTA(B2:B51)/50</f>
        <v>0.86</v>
      </c>
      <c r="J11" s="5"/>
      <c r="K11" s="5"/>
    </row>
    <row r="12">
      <c r="A12" s="4" t="s">
        <v>135</v>
      </c>
      <c r="B12" s="4">
        <v>5.0</v>
      </c>
      <c r="C12" s="4" t="s">
        <v>136</v>
      </c>
      <c r="G12" s="12" t="s">
        <v>33</v>
      </c>
      <c r="H12" s="13">
        <f>STDEV(B2:B51)</f>
        <v>0.9569932611</v>
      </c>
      <c r="J12" s="5"/>
      <c r="K12" s="5"/>
    </row>
    <row r="13">
      <c r="A13" s="4" t="s">
        <v>137</v>
      </c>
      <c r="C13" s="4" t="s">
        <v>138</v>
      </c>
      <c r="D13" s="4" t="s">
        <v>132</v>
      </c>
      <c r="G13" s="4" t="s">
        <v>36</v>
      </c>
      <c r="H13" s="5">
        <f>H9-(H12*3)</f>
        <v>1.547624868</v>
      </c>
      <c r="J13" s="5"/>
      <c r="K13" s="5"/>
    </row>
    <row r="14">
      <c r="A14" s="4" t="s">
        <v>139</v>
      </c>
      <c r="B14" s="4">
        <v>3.0</v>
      </c>
      <c r="C14" s="4" t="s">
        <v>140</v>
      </c>
      <c r="G14" s="4" t="s">
        <v>39</v>
      </c>
      <c r="H14" s="5">
        <f>H9+(H12*3)</f>
        <v>7.289584435</v>
      </c>
      <c r="J14" s="5"/>
      <c r="K14" s="5"/>
    </row>
    <row r="15">
      <c r="A15" s="4" t="s">
        <v>141</v>
      </c>
      <c r="B15" s="4">
        <v>4.0</v>
      </c>
      <c r="C15" s="4" t="s">
        <v>142</v>
      </c>
      <c r="G15" s="5"/>
      <c r="H15" s="5"/>
      <c r="J15" s="5"/>
      <c r="K15" s="5"/>
    </row>
    <row r="16">
      <c r="A16" s="4" t="s">
        <v>143</v>
      </c>
      <c r="B16" s="4">
        <v>5.0</v>
      </c>
      <c r="C16" s="4" t="s">
        <v>144</v>
      </c>
      <c r="G16" s="5"/>
      <c r="H16" s="5"/>
      <c r="J16" s="5"/>
      <c r="K16" s="5"/>
    </row>
    <row r="17">
      <c r="A17" s="4" t="s">
        <v>145</v>
      </c>
      <c r="B17" s="4">
        <v>5.0</v>
      </c>
      <c r="C17" s="4" t="s">
        <v>146</v>
      </c>
      <c r="G17" s="5"/>
      <c r="H17" s="5"/>
      <c r="J17" s="5"/>
      <c r="K17" s="5"/>
    </row>
    <row r="18">
      <c r="A18" s="4" t="s">
        <v>147</v>
      </c>
      <c r="B18" s="4">
        <v>5.0</v>
      </c>
      <c r="C18" s="4" t="s">
        <v>148</v>
      </c>
      <c r="J18" s="5"/>
      <c r="K18" s="5"/>
    </row>
    <row r="19">
      <c r="A19" s="4" t="s">
        <v>149</v>
      </c>
      <c r="B19" s="4">
        <v>4.0</v>
      </c>
      <c r="C19" s="4" t="s">
        <v>150</v>
      </c>
    </row>
    <row r="20">
      <c r="A20" s="4" t="s">
        <v>151</v>
      </c>
      <c r="B20" s="4">
        <v>5.0</v>
      </c>
      <c r="C20" s="4" t="s">
        <v>152</v>
      </c>
    </row>
    <row r="21">
      <c r="A21" s="4" t="s">
        <v>153</v>
      </c>
      <c r="B21" s="4">
        <v>3.0</v>
      </c>
      <c r="C21" s="4" t="s">
        <v>154</v>
      </c>
    </row>
    <row r="22">
      <c r="A22" s="4" t="s">
        <v>155</v>
      </c>
      <c r="B22" s="4">
        <v>5.0</v>
      </c>
      <c r="C22" s="4" t="s">
        <v>156</v>
      </c>
      <c r="D22" s="4" t="s">
        <v>157</v>
      </c>
    </row>
    <row r="23">
      <c r="A23" s="4" t="s">
        <v>158</v>
      </c>
      <c r="B23" s="4">
        <v>5.0</v>
      </c>
      <c r="C23" s="4" t="s">
        <v>159</v>
      </c>
    </row>
    <row r="24">
      <c r="A24" s="4" t="s">
        <v>160</v>
      </c>
      <c r="B24" s="4">
        <v>5.0</v>
      </c>
      <c r="C24" s="4" t="s">
        <v>161</v>
      </c>
    </row>
    <row r="25">
      <c r="A25" s="4" t="s">
        <v>162</v>
      </c>
      <c r="B25" s="4">
        <v>5.0</v>
      </c>
      <c r="C25" s="4" t="s">
        <v>163</v>
      </c>
    </row>
    <row r="26">
      <c r="A26" s="4" t="s">
        <v>164</v>
      </c>
      <c r="B26" s="4">
        <v>6.0</v>
      </c>
      <c r="C26" s="4" t="s">
        <v>165</v>
      </c>
    </row>
    <row r="27">
      <c r="A27" s="4" t="s">
        <v>166</v>
      </c>
      <c r="B27" s="4">
        <v>3.0</v>
      </c>
      <c r="C27" s="4" t="s">
        <v>167</v>
      </c>
    </row>
    <row r="28">
      <c r="A28" s="4" t="s">
        <v>168</v>
      </c>
      <c r="B28" s="4">
        <v>4.0</v>
      </c>
      <c r="C28" s="4" t="s">
        <v>169</v>
      </c>
    </row>
    <row r="29">
      <c r="A29" s="4" t="s">
        <v>170</v>
      </c>
      <c r="B29" s="4">
        <v>5.0</v>
      </c>
      <c r="C29" s="4" t="s">
        <v>171</v>
      </c>
    </row>
    <row r="30">
      <c r="A30" s="4" t="s">
        <v>172</v>
      </c>
      <c r="B30" s="4">
        <v>5.0</v>
      </c>
      <c r="C30" s="4" t="s">
        <v>173</v>
      </c>
      <c r="D30" s="4" t="s">
        <v>174</v>
      </c>
    </row>
    <row r="31">
      <c r="A31" s="4" t="s">
        <v>175</v>
      </c>
      <c r="C31" s="4" t="s">
        <v>176</v>
      </c>
      <c r="D31" s="4" t="s">
        <v>132</v>
      </c>
    </row>
    <row r="32">
      <c r="A32" s="4" t="s">
        <v>177</v>
      </c>
      <c r="B32" s="4">
        <v>4.0</v>
      </c>
      <c r="C32" s="4" t="s">
        <v>178</v>
      </c>
    </row>
    <row r="33">
      <c r="A33" s="4" t="s">
        <v>179</v>
      </c>
      <c r="B33" s="4">
        <v>3.0</v>
      </c>
      <c r="C33" s="4" t="s">
        <v>180</v>
      </c>
    </row>
    <row r="34">
      <c r="A34" s="4" t="s">
        <v>181</v>
      </c>
      <c r="B34" s="4">
        <v>5.0</v>
      </c>
      <c r="C34" s="4" t="s">
        <v>182</v>
      </c>
    </row>
    <row r="35">
      <c r="A35" s="4" t="s">
        <v>183</v>
      </c>
      <c r="B35" s="4">
        <v>5.0</v>
      </c>
      <c r="C35" s="4" t="s">
        <v>184</v>
      </c>
    </row>
    <row r="36">
      <c r="A36" s="4" t="s">
        <v>185</v>
      </c>
      <c r="B36" s="4">
        <v>5.0</v>
      </c>
      <c r="C36" s="4" t="s">
        <v>186</v>
      </c>
    </row>
    <row r="37">
      <c r="A37" s="4" t="s">
        <v>187</v>
      </c>
      <c r="B37" s="4">
        <v>3.0</v>
      </c>
      <c r="C37" s="4" t="s">
        <v>188</v>
      </c>
    </row>
    <row r="38">
      <c r="A38" s="4" t="s">
        <v>189</v>
      </c>
      <c r="B38" s="4">
        <v>6.0</v>
      </c>
      <c r="C38" s="4" t="s">
        <v>190</v>
      </c>
    </row>
    <row r="39">
      <c r="A39" s="4" t="s">
        <v>191</v>
      </c>
      <c r="B39" s="4">
        <v>5.0</v>
      </c>
      <c r="C39" s="4" t="s">
        <v>192</v>
      </c>
    </row>
    <row r="40">
      <c r="A40" s="4" t="s">
        <v>193</v>
      </c>
      <c r="B40" s="4">
        <v>4.0</v>
      </c>
      <c r="C40" s="4" t="s">
        <v>194</v>
      </c>
    </row>
    <row r="41">
      <c r="A41" s="4" t="s">
        <v>195</v>
      </c>
      <c r="B41" s="4">
        <v>3.0</v>
      </c>
      <c r="C41" s="4" t="s">
        <v>196</v>
      </c>
    </row>
    <row r="42">
      <c r="A42" s="4" t="s">
        <v>197</v>
      </c>
      <c r="C42" s="4" t="s">
        <v>198</v>
      </c>
      <c r="D42" s="4" t="s">
        <v>132</v>
      </c>
    </row>
    <row r="43">
      <c r="A43" s="4" t="s">
        <v>199</v>
      </c>
      <c r="B43" s="4">
        <v>3.0</v>
      </c>
      <c r="C43" s="4" t="s">
        <v>200</v>
      </c>
    </row>
    <row r="44">
      <c r="A44" s="4" t="s">
        <v>201</v>
      </c>
      <c r="B44" s="4">
        <v>5.0</v>
      </c>
      <c r="C44" s="4" t="s">
        <v>202</v>
      </c>
    </row>
    <row r="45">
      <c r="A45" s="4" t="s">
        <v>203</v>
      </c>
      <c r="B45" s="4">
        <v>5.0</v>
      </c>
      <c r="C45" s="4" t="s">
        <v>204</v>
      </c>
    </row>
    <row r="46">
      <c r="A46" s="4" t="s">
        <v>205</v>
      </c>
      <c r="B46" s="4">
        <v>4.0</v>
      </c>
      <c r="C46" s="4" t="s">
        <v>206</v>
      </c>
    </row>
    <row r="47">
      <c r="A47" s="4" t="s">
        <v>207</v>
      </c>
      <c r="B47" s="4">
        <v>5.0</v>
      </c>
      <c r="C47" s="4" t="s">
        <v>208</v>
      </c>
    </row>
    <row r="48">
      <c r="A48" s="4" t="s">
        <v>209</v>
      </c>
      <c r="B48" s="4">
        <v>6.0</v>
      </c>
      <c r="C48" s="4" t="s">
        <v>210</v>
      </c>
    </row>
    <row r="49">
      <c r="A49" s="4" t="s">
        <v>211</v>
      </c>
      <c r="B49" s="4">
        <v>6.0</v>
      </c>
      <c r="C49" s="4" t="s">
        <v>212</v>
      </c>
    </row>
    <row r="50">
      <c r="A50" s="4" t="s">
        <v>213</v>
      </c>
      <c r="C50" s="4" t="s">
        <v>214</v>
      </c>
      <c r="D50" s="4" t="s">
        <v>215</v>
      </c>
    </row>
    <row r="51">
      <c r="A51" s="4" t="s">
        <v>216</v>
      </c>
      <c r="C51" s="4" t="s">
        <v>217</v>
      </c>
      <c r="D51" s="4" t="s">
        <v>132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25"/>
    <col customWidth="1" min="7" max="7" width="15.5"/>
    <col customWidth="1" min="8" max="8" width="14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218</v>
      </c>
      <c r="B2" s="4">
        <v>2.0</v>
      </c>
      <c r="C2" s="4" t="s">
        <v>219</v>
      </c>
    </row>
    <row r="3">
      <c r="A3" s="4" t="s">
        <v>220</v>
      </c>
      <c r="B3" s="4">
        <v>4.0</v>
      </c>
      <c r="C3" s="4" t="s">
        <v>221</v>
      </c>
    </row>
    <row r="4">
      <c r="A4" s="4" t="s">
        <v>222</v>
      </c>
      <c r="C4" s="4" t="s">
        <v>223</v>
      </c>
      <c r="D4" s="4" t="s">
        <v>224</v>
      </c>
    </row>
    <row r="5">
      <c r="A5" s="4" t="s">
        <v>225</v>
      </c>
      <c r="B5" s="4">
        <v>5.0</v>
      </c>
      <c r="C5" s="4" t="s">
        <v>226</v>
      </c>
    </row>
    <row r="6">
      <c r="A6" s="4" t="s">
        <v>227</v>
      </c>
      <c r="C6" s="4" t="s">
        <v>228</v>
      </c>
      <c r="D6" s="4" t="s">
        <v>224</v>
      </c>
      <c r="G6" s="1" t="s">
        <v>14</v>
      </c>
      <c r="H6" s="14"/>
    </row>
    <row r="7">
      <c r="A7" s="4" t="s">
        <v>229</v>
      </c>
      <c r="B7" s="4">
        <v>5.0</v>
      </c>
      <c r="C7" s="4" t="s">
        <v>230</v>
      </c>
      <c r="G7" s="9" t="s">
        <v>18</v>
      </c>
      <c r="H7" s="10">
        <v>18.0</v>
      </c>
    </row>
    <row r="8">
      <c r="A8" s="4" t="s">
        <v>231</v>
      </c>
      <c r="B8" s="4">
        <v>2.0</v>
      </c>
      <c r="C8" s="4" t="s">
        <v>232</v>
      </c>
      <c r="G8" s="9" t="s">
        <v>21</v>
      </c>
      <c r="H8" s="15">
        <v>0.64</v>
      </c>
    </row>
    <row r="9">
      <c r="A9" s="4" t="s">
        <v>233</v>
      </c>
      <c r="B9" s="4">
        <v>5.0</v>
      </c>
      <c r="C9" s="4" t="s">
        <v>234</v>
      </c>
      <c r="G9" s="9" t="s">
        <v>235</v>
      </c>
      <c r="H9" s="11">
        <f>AVERAGE(B2:B51)</f>
        <v>3.966666667</v>
      </c>
    </row>
    <row r="10">
      <c r="A10" s="4" t="s">
        <v>236</v>
      </c>
      <c r="C10" s="4" t="s">
        <v>237</v>
      </c>
      <c r="D10" s="4" t="s">
        <v>224</v>
      </c>
      <c r="G10" s="12" t="s">
        <v>27</v>
      </c>
      <c r="H10" s="16">
        <v>50.0</v>
      </c>
    </row>
    <row r="11">
      <c r="A11" s="4" t="s">
        <v>238</v>
      </c>
      <c r="B11" s="4">
        <v>6.0</v>
      </c>
      <c r="C11" s="4" t="s">
        <v>239</v>
      </c>
    </row>
    <row r="12">
      <c r="A12" s="4" t="s">
        <v>240</v>
      </c>
      <c r="C12" s="4" t="s">
        <v>241</v>
      </c>
      <c r="D12" s="4" t="s">
        <v>224</v>
      </c>
    </row>
    <row r="13">
      <c r="A13" s="4" t="s">
        <v>242</v>
      </c>
      <c r="B13" s="4">
        <v>2.0</v>
      </c>
      <c r="C13" s="4" t="s">
        <v>243</v>
      </c>
    </row>
    <row r="14">
      <c r="A14" s="4" t="s">
        <v>244</v>
      </c>
      <c r="C14" s="4" t="s">
        <v>245</v>
      </c>
      <c r="D14" s="4" t="s">
        <v>224</v>
      </c>
    </row>
    <row r="15">
      <c r="A15" s="4" t="s">
        <v>246</v>
      </c>
      <c r="C15" s="4" t="s">
        <v>247</v>
      </c>
      <c r="D15" s="4" t="s">
        <v>248</v>
      </c>
    </row>
    <row r="16">
      <c r="A16" s="4" t="s">
        <v>249</v>
      </c>
      <c r="B16" s="4">
        <v>3.0</v>
      </c>
      <c r="C16" s="4" t="s">
        <v>250</v>
      </c>
    </row>
    <row r="17">
      <c r="A17" s="4" t="s">
        <v>251</v>
      </c>
      <c r="C17" s="4" t="s">
        <v>252</v>
      </c>
      <c r="D17" s="4" t="s">
        <v>224</v>
      </c>
    </row>
    <row r="18">
      <c r="A18" s="4" t="s">
        <v>253</v>
      </c>
      <c r="B18" s="4">
        <v>4.0</v>
      </c>
      <c r="C18" s="4" t="s">
        <v>254</v>
      </c>
    </row>
    <row r="19">
      <c r="A19" s="4" t="s">
        <v>255</v>
      </c>
      <c r="C19" s="4" t="s">
        <v>256</v>
      </c>
      <c r="D19" s="4" t="s">
        <v>224</v>
      </c>
    </row>
    <row r="20">
      <c r="A20" s="4" t="s">
        <v>257</v>
      </c>
      <c r="B20" s="4">
        <v>4.0</v>
      </c>
      <c r="C20" s="4" t="s">
        <v>258</v>
      </c>
    </row>
    <row r="21">
      <c r="A21" s="4" t="s">
        <v>259</v>
      </c>
      <c r="B21" s="4">
        <v>4.0</v>
      </c>
      <c r="C21" s="4" t="s">
        <v>260</v>
      </c>
    </row>
    <row r="22">
      <c r="A22" s="4" t="s">
        <v>261</v>
      </c>
      <c r="C22" s="4" t="s">
        <v>262</v>
      </c>
      <c r="D22" s="4" t="s">
        <v>224</v>
      </c>
    </row>
    <row r="23">
      <c r="A23" s="4" t="s">
        <v>263</v>
      </c>
      <c r="B23" s="4">
        <v>6.0</v>
      </c>
      <c r="C23" s="4" t="s">
        <v>264</v>
      </c>
    </row>
    <row r="24">
      <c r="A24" s="4" t="s">
        <v>265</v>
      </c>
      <c r="B24" s="4">
        <v>5.0</v>
      </c>
      <c r="C24" s="4" t="s">
        <v>266</v>
      </c>
    </row>
    <row r="25">
      <c r="A25" s="4" t="s">
        <v>267</v>
      </c>
      <c r="C25" s="4" t="s">
        <v>268</v>
      </c>
      <c r="D25" s="4" t="s">
        <v>224</v>
      </c>
    </row>
    <row r="26">
      <c r="A26" s="4" t="s">
        <v>269</v>
      </c>
      <c r="B26" s="4">
        <v>4.0</v>
      </c>
      <c r="C26" s="4" t="s">
        <v>270</v>
      </c>
    </row>
    <row r="27">
      <c r="A27" s="4" t="s">
        <v>271</v>
      </c>
      <c r="C27" s="4" t="s">
        <v>272</v>
      </c>
      <c r="D27" s="4" t="s">
        <v>224</v>
      </c>
    </row>
    <row r="28">
      <c r="A28" s="4" t="s">
        <v>273</v>
      </c>
      <c r="B28" s="4">
        <v>5.0</v>
      </c>
      <c r="C28" s="4" t="s">
        <v>274</v>
      </c>
    </row>
    <row r="29">
      <c r="A29" s="4" t="s">
        <v>275</v>
      </c>
      <c r="B29" s="4">
        <v>3.0</v>
      </c>
      <c r="C29" s="4" t="s">
        <v>276</v>
      </c>
    </row>
    <row r="30">
      <c r="A30" s="4" t="s">
        <v>277</v>
      </c>
      <c r="C30" s="4" t="s">
        <v>278</v>
      </c>
      <c r="D30" s="4" t="s">
        <v>224</v>
      </c>
    </row>
    <row r="31">
      <c r="A31" s="4" t="s">
        <v>279</v>
      </c>
      <c r="B31" s="4">
        <v>5.0</v>
      </c>
      <c r="C31" s="4" t="s">
        <v>280</v>
      </c>
    </row>
    <row r="32">
      <c r="A32" s="4" t="s">
        <v>281</v>
      </c>
      <c r="C32" s="4" t="s">
        <v>282</v>
      </c>
      <c r="D32" s="4" t="s">
        <v>224</v>
      </c>
    </row>
    <row r="33">
      <c r="A33" s="4" t="s">
        <v>283</v>
      </c>
      <c r="B33" s="4">
        <v>4.0</v>
      </c>
      <c r="C33" s="4" t="s">
        <v>284</v>
      </c>
    </row>
    <row r="34">
      <c r="A34" s="4" t="s">
        <v>285</v>
      </c>
      <c r="C34" s="4" t="s">
        <v>286</v>
      </c>
      <c r="D34" s="4" t="s">
        <v>248</v>
      </c>
    </row>
    <row r="35">
      <c r="A35" s="4" t="s">
        <v>287</v>
      </c>
      <c r="C35" s="4" t="s">
        <v>288</v>
      </c>
      <c r="D35" s="4" t="s">
        <v>224</v>
      </c>
    </row>
    <row r="36">
      <c r="A36" s="4" t="s">
        <v>289</v>
      </c>
      <c r="C36" s="4" t="s">
        <v>290</v>
      </c>
      <c r="D36" s="4" t="s">
        <v>224</v>
      </c>
    </row>
    <row r="37">
      <c r="A37" s="4" t="s">
        <v>291</v>
      </c>
      <c r="B37" s="4">
        <v>4.0</v>
      </c>
      <c r="C37" s="4" t="s">
        <v>292</v>
      </c>
    </row>
    <row r="38">
      <c r="A38" s="4" t="s">
        <v>293</v>
      </c>
      <c r="B38" s="4">
        <v>5.0</v>
      </c>
      <c r="C38" s="4" t="s">
        <v>294</v>
      </c>
    </row>
    <row r="39">
      <c r="A39" s="4" t="s">
        <v>295</v>
      </c>
      <c r="B39" s="4">
        <v>5.0</v>
      </c>
      <c r="C39" s="4" t="s">
        <v>296</v>
      </c>
    </row>
    <row r="40">
      <c r="A40" s="4" t="s">
        <v>297</v>
      </c>
      <c r="C40" s="4" t="s">
        <v>298</v>
      </c>
      <c r="D40" s="4" t="s">
        <v>224</v>
      </c>
    </row>
    <row r="41">
      <c r="A41" s="4" t="s">
        <v>299</v>
      </c>
      <c r="B41" s="4">
        <v>4.0</v>
      </c>
      <c r="C41" s="4" t="s">
        <v>300</v>
      </c>
    </row>
    <row r="42">
      <c r="A42" s="4" t="s">
        <v>301</v>
      </c>
      <c r="B42" s="4">
        <v>2.0</v>
      </c>
      <c r="C42" s="4" t="s">
        <v>302</v>
      </c>
    </row>
    <row r="43">
      <c r="A43" s="4" t="s">
        <v>303</v>
      </c>
      <c r="B43" s="4">
        <v>3.0</v>
      </c>
      <c r="C43" s="4" t="s">
        <v>304</v>
      </c>
    </row>
    <row r="44">
      <c r="A44" s="4" t="s">
        <v>305</v>
      </c>
      <c r="C44" s="4" t="s">
        <v>306</v>
      </c>
      <c r="D44" s="4" t="s">
        <v>248</v>
      </c>
    </row>
    <row r="45">
      <c r="A45" s="4" t="s">
        <v>307</v>
      </c>
      <c r="B45" s="4">
        <v>5.0</v>
      </c>
      <c r="C45" s="4" t="s">
        <v>308</v>
      </c>
    </row>
    <row r="46">
      <c r="A46" s="4" t="s">
        <v>309</v>
      </c>
      <c r="B46" s="4">
        <v>3.0</v>
      </c>
      <c r="C46" s="4" t="s">
        <v>310</v>
      </c>
    </row>
    <row r="47">
      <c r="A47" s="4" t="s">
        <v>311</v>
      </c>
      <c r="B47" s="4">
        <v>2.0</v>
      </c>
      <c r="C47" s="4" t="s">
        <v>312</v>
      </c>
    </row>
    <row r="48">
      <c r="A48" s="4" t="s">
        <v>313</v>
      </c>
      <c r="C48" s="4" t="s">
        <v>314</v>
      </c>
      <c r="D48" s="4" t="s">
        <v>224</v>
      </c>
    </row>
    <row r="49">
      <c r="A49" s="4" t="s">
        <v>315</v>
      </c>
      <c r="C49" s="4" t="s">
        <v>316</v>
      </c>
      <c r="D49" s="4" t="s">
        <v>224</v>
      </c>
    </row>
    <row r="50">
      <c r="A50" s="4" t="s">
        <v>317</v>
      </c>
      <c r="B50" s="4">
        <v>4.0</v>
      </c>
      <c r="C50" s="4" t="s">
        <v>318</v>
      </c>
    </row>
    <row r="51">
      <c r="A51" s="4" t="s">
        <v>319</v>
      </c>
      <c r="B51" s="4">
        <v>4.0</v>
      </c>
      <c r="C51" s="4" t="s">
        <v>224</v>
      </c>
    </row>
    <row r="52">
      <c r="A52" s="4" t="s">
        <v>320</v>
      </c>
      <c r="C52" s="4" t="s">
        <v>321</v>
      </c>
      <c r="D52" s="4" t="s">
        <v>224</v>
      </c>
    </row>
  </sheetData>
  <drawing r:id="rId1"/>
</worksheet>
</file>