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ivyaa\Dropbox\Comparative_genomics_paper\Paper_files\"/>
    </mc:Choice>
  </mc:AlternateContent>
  <bookViews>
    <workbookView xWindow="0" yWindow="0" windowWidth="28800" windowHeight="11835" activeTab="2"/>
  </bookViews>
  <sheets>
    <sheet name="dinuc-freq" sheetId="1" r:id="rId1"/>
    <sheet name="%-difference in dinucleotide " sheetId="2" r:id="rId2"/>
    <sheet name="Genes close to AT-rich reg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" l="1"/>
  <c r="Q18" i="2"/>
  <c r="Q19" i="2"/>
  <c r="Q20" i="2"/>
  <c r="Q21" i="2"/>
  <c r="Q22" i="2"/>
  <c r="Q16" i="2"/>
  <c r="P17" i="2"/>
  <c r="P18" i="2"/>
  <c r="P19" i="2"/>
  <c r="P20" i="2"/>
  <c r="P21" i="2"/>
  <c r="P22" i="2"/>
  <c r="P16" i="2"/>
  <c r="O17" i="2"/>
  <c r="O18" i="2"/>
  <c r="O19" i="2"/>
  <c r="O20" i="2"/>
  <c r="O21" i="2"/>
  <c r="O22" i="2"/>
  <c r="O16" i="2"/>
  <c r="N17" i="2"/>
  <c r="N18" i="2"/>
  <c r="N19" i="2"/>
  <c r="N20" i="2"/>
  <c r="N21" i="2"/>
  <c r="N22" i="2"/>
  <c r="N16" i="2"/>
  <c r="M17" i="2"/>
  <c r="M18" i="2"/>
  <c r="M19" i="2"/>
  <c r="M20" i="2"/>
  <c r="M21" i="2"/>
  <c r="M22" i="2"/>
  <c r="M16" i="2"/>
  <c r="L17" i="2"/>
  <c r="L18" i="2"/>
  <c r="L19" i="2"/>
  <c r="L20" i="2"/>
  <c r="L21" i="2"/>
  <c r="L22" i="2"/>
  <c r="L16" i="2"/>
  <c r="K17" i="2"/>
  <c r="K18" i="2"/>
  <c r="K19" i="2"/>
  <c r="K20" i="2"/>
  <c r="K21" i="2"/>
  <c r="K22" i="2"/>
  <c r="K16" i="2"/>
  <c r="J17" i="2"/>
  <c r="J18" i="2"/>
  <c r="J19" i="2"/>
  <c r="J20" i="2"/>
  <c r="J21" i="2"/>
  <c r="J22" i="2"/>
  <c r="J16" i="2"/>
  <c r="I17" i="2"/>
  <c r="I18" i="2"/>
  <c r="I19" i="2"/>
  <c r="I20" i="2"/>
  <c r="I21" i="2"/>
  <c r="I22" i="2"/>
  <c r="I16" i="2"/>
  <c r="H17" i="2"/>
  <c r="H18" i="2"/>
  <c r="H19" i="2"/>
  <c r="H20" i="2"/>
  <c r="H21" i="2"/>
  <c r="H22" i="2"/>
  <c r="H16" i="2"/>
  <c r="G17" i="2"/>
  <c r="G18" i="2"/>
  <c r="G19" i="2"/>
  <c r="G20" i="2"/>
  <c r="G21" i="2"/>
  <c r="G22" i="2"/>
  <c r="G16" i="2"/>
  <c r="F17" i="2"/>
  <c r="F18" i="2"/>
  <c r="F19" i="2"/>
  <c r="F20" i="2"/>
  <c r="F21" i="2"/>
  <c r="F22" i="2"/>
  <c r="F16" i="2"/>
  <c r="E17" i="2"/>
  <c r="E18" i="2"/>
  <c r="E19" i="2"/>
  <c r="E20" i="2"/>
  <c r="E21" i="2"/>
  <c r="E22" i="2"/>
  <c r="E16" i="2"/>
  <c r="D17" i="2"/>
  <c r="D18" i="2"/>
  <c r="D19" i="2"/>
  <c r="D20" i="2"/>
  <c r="D21" i="2"/>
  <c r="D22" i="2"/>
  <c r="D16" i="2"/>
  <c r="C17" i="2"/>
  <c r="C18" i="2"/>
  <c r="C19" i="2"/>
  <c r="C20" i="2"/>
  <c r="C21" i="2"/>
  <c r="C22" i="2"/>
  <c r="C16" i="2"/>
  <c r="B17" i="2"/>
  <c r="B18" i="2"/>
  <c r="B19" i="2"/>
  <c r="B20" i="2"/>
  <c r="B21" i="2"/>
  <c r="B22" i="2"/>
  <c r="B16" i="2"/>
  <c r="AL9" i="1" l="1"/>
  <c r="AL10" i="1"/>
  <c r="AU6" i="1"/>
  <c r="AU7" i="1"/>
  <c r="AU8" i="1"/>
  <c r="AU9" i="1"/>
  <c r="AT6" i="1"/>
  <c r="AT7" i="1"/>
  <c r="AT8" i="1"/>
  <c r="AT9" i="1"/>
  <c r="AS6" i="1"/>
  <c r="AS7" i="1"/>
  <c r="AS8" i="1"/>
  <c r="AS9" i="1"/>
  <c r="AR6" i="1"/>
  <c r="AR7" i="1"/>
  <c r="AR8" i="1"/>
  <c r="AR9" i="1"/>
  <c r="AQ6" i="1"/>
  <c r="AQ7" i="1"/>
  <c r="AQ8" i="1"/>
  <c r="AQ9" i="1"/>
  <c r="AO6" i="1"/>
  <c r="AO7" i="1"/>
  <c r="AO8" i="1"/>
  <c r="AO9" i="1"/>
  <c r="AM6" i="1"/>
  <c r="AM7" i="1"/>
  <c r="AM8" i="1"/>
  <c r="AM9" i="1"/>
  <c r="AM10" i="1"/>
  <c r="AK6" i="1"/>
  <c r="AK7" i="1"/>
  <c r="AK8" i="1"/>
  <c r="AK9" i="1"/>
  <c r="AK10" i="1"/>
  <c r="AU5" i="1"/>
  <c r="AU10" i="1"/>
  <c r="AU4" i="1"/>
  <c r="AT5" i="1"/>
  <c r="AT10" i="1"/>
  <c r="AT4" i="1"/>
  <c r="AQ5" i="1"/>
  <c r="AQ10" i="1"/>
  <c r="AQ4" i="1"/>
  <c r="AS5" i="1"/>
  <c r="AS10" i="1"/>
  <c r="AR5" i="1"/>
  <c r="AR10" i="1"/>
  <c r="AP5" i="1"/>
  <c r="AP6" i="1"/>
  <c r="AP7" i="1"/>
  <c r="AP8" i="1"/>
  <c r="AP9" i="1"/>
  <c r="AP10" i="1"/>
  <c r="AO5" i="1"/>
  <c r="AO10" i="1"/>
  <c r="AN5" i="1"/>
  <c r="AN6" i="1"/>
  <c r="AN7" i="1"/>
  <c r="AN8" i="1"/>
  <c r="AN9" i="1"/>
  <c r="AN10" i="1"/>
  <c r="AS4" i="1"/>
  <c r="AR4" i="1"/>
  <c r="AP4" i="1"/>
  <c r="AO4" i="1"/>
  <c r="AN4" i="1"/>
  <c r="AM5" i="1"/>
  <c r="AL5" i="1"/>
  <c r="AL6" i="1"/>
  <c r="AL7" i="1"/>
  <c r="AL8" i="1"/>
  <c r="AM4" i="1"/>
  <c r="AL4" i="1"/>
  <c r="AK5" i="1"/>
  <c r="AJ5" i="1"/>
  <c r="AJ6" i="1"/>
  <c r="AJ7" i="1"/>
  <c r="AJ8" i="1"/>
  <c r="AJ9" i="1"/>
  <c r="AJ10" i="1"/>
  <c r="AK4" i="1"/>
  <c r="AJ4" i="1"/>
</calcChain>
</file>

<file path=xl/sharedStrings.xml><?xml version="1.0" encoding="utf-8"?>
<sst xmlns="http://schemas.openxmlformats.org/spreadsheetml/2006/main" count="548" uniqueCount="68">
  <si>
    <t>Species</t>
  </si>
  <si>
    <t>P.eumusae</t>
  </si>
  <si>
    <t>P.musicola</t>
  </si>
  <si>
    <t>P.fijiensis</t>
  </si>
  <si>
    <t>Host</t>
  </si>
  <si>
    <t>M.mozambica</t>
  </si>
  <si>
    <t>P.egenula</t>
  </si>
  <si>
    <t>P.fuligena</t>
  </si>
  <si>
    <t>C.fulvum</t>
  </si>
  <si>
    <t>Banana</t>
  </si>
  <si>
    <t>Eggplant</t>
  </si>
  <si>
    <t>Tomato</t>
  </si>
  <si>
    <t>AT-rich component</t>
  </si>
  <si>
    <t>Dinucleotide frequencies</t>
  </si>
  <si>
    <t>RIP ratios</t>
  </si>
  <si>
    <t>ApA</t>
  </si>
  <si>
    <t>ApC</t>
  </si>
  <si>
    <t>ApG</t>
  </si>
  <si>
    <t>ApT</t>
  </si>
  <si>
    <t>CpA</t>
  </si>
  <si>
    <t>CpC</t>
  </si>
  <si>
    <t>CpG</t>
  </si>
  <si>
    <t>CpT</t>
  </si>
  <si>
    <t>GpA</t>
  </si>
  <si>
    <t>GpC</t>
  </si>
  <si>
    <t>GpG</t>
  </si>
  <si>
    <t>GpT</t>
  </si>
  <si>
    <t>TpA</t>
  </si>
  <si>
    <t>TpC</t>
  </si>
  <si>
    <t>TpG</t>
  </si>
  <si>
    <t>TpT</t>
  </si>
  <si>
    <t>TpA / ApT</t>
  </si>
  <si>
    <t>(CpA + TpG) / (ApC + CpT)</t>
  </si>
  <si>
    <t>(CpA + TpG) / TpA</t>
  </si>
  <si>
    <t>(CpC + GpG) / (TpC + GpA)</t>
  </si>
  <si>
    <t>CpG / (TpG + CpA)</t>
  </si>
  <si>
    <t>(CpT + ApG) / (TpT / ApA)</t>
  </si>
  <si>
    <t>AT-rich</t>
  </si>
  <si>
    <t>higher-GC</t>
  </si>
  <si>
    <t xml:space="preserve">Gene-id </t>
  </si>
  <si>
    <t>Gene completeness</t>
  </si>
  <si>
    <t>Distance in nucleotide positions</t>
  </si>
  <si>
    <t>ID of closest AT-rich region</t>
  </si>
  <si>
    <t>complete</t>
  </si>
  <si>
    <t>start</t>
  </si>
  <si>
    <t>end</t>
  </si>
  <si>
    <t>scaffold270|size40284</t>
  </si>
  <si>
    <t>scaffold377|size22489</t>
  </si>
  <si>
    <t>scaffold412|size22563</t>
  </si>
  <si>
    <t>scaffold481|size15715</t>
  </si>
  <si>
    <t>scaffold484|size14146</t>
  </si>
  <si>
    <t>scaffold553|size9161</t>
  </si>
  <si>
    <t>scaffold558|size18819</t>
  </si>
  <si>
    <t xml:space="preserve">scaffold585|size8852 </t>
  </si>
  <si>
    <t>augustus_masked-scaffold270|size40284-processed-gene-0.3</t>
  </si>
  <si>
    <t xml:space="preserve">start </t>
  </si>
  <si>
    <t xml:space="preserve">end </t>
  </si>
  <si>
    <t>genemark-scaffold377|size22489-processed-gene-0.1</t>
  </si>
  <si>
    <t>augustus_masked-scaffold412|size22563-processed-gene-0.0</t>
  </si>
  <si>
    <t>augustus_masked-scaffold481|size15715-processed-gene-0.0</t>
  </si>
  <si>
    <t>genemark-scaffold484|size14146-processed-gene-0.1</t>
  </si>
  <si>
    <t>scaffold_end (scaffold509|size12133)</t>
  </si>
  <si>
    <t>augustus_masked-scaffold509|size12133-processed-gene-0.0</t>
  </si>
  <si>
    <t>augustus_masked-scaffold553|size9161-processed-gene-0.0</t>
  </si>
  <si>
    <t>augustus_masked-scaffold558|size18819-processed-gene-0.0</t>
  </si>
  <si>
    <t>augustus_masked-scaffold585|size8852-processed-gene-0.0</t>
  </si>
  <si>
    <t>KOG</t>
  </si>
  <si>
    <t>Effector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</si>
</sst>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27741263746974E-2"/>
          <c:y val="0.18720575022461819"/>
          <c:w val="0.89262983449382882"/>
          <c:h val="0.74495914425791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'%-difference in dinucleotide '!$A$16</c:f>
              <c:strCache>
                <c:ptCount val="1"/>
                <c:pt idx="0">
                  <c:v>P.eumusae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'!$B$16:$Q$16</c:f>
              <c:numCache>
                <c:formatCode>0%</c:formatCode>
                <c:ptCount val="16"/>
                <c:pt idx="0">
                  <c:v>0.25129087779690196</c:v>
                </c:pt>
                <c:pt idx="1">
                  <c:v>3.8391224862888568E-2</c:v>
                </c:pt>
                <c:pt idx="2">
                  <c:v>0.26814814814814802</c:v>
                </c:pt>
                <c:pt idx="3">
                  <c:v>0.33166666666666672</c:v>
                </c:pt>
                <c:pt idx="4">
                  <c:v>-0.83425414364640893</c:v>
                </c:pt>
                <c:pt idx="5">
                  <c:v>-0.18817204301075272</c:v>
                </c:pt>
                <c:pt idx="6">
                  <c:v>-2.5316455696202597E-2</c:v>
                </c:pt>
                <c:pt idx="7">
                  <c:v>0.26292466765140343</c:v>
                </c:pt>
                <c:pt idx="8">
                  <c:v>-0.22888283378746604</c:v>
                </c:pt>
                <c:pt idx="9">
                  <c:v>-0.3928095872170439</c:v>
                </c:pt>
                <c:pt idx="10">
                  <c:v>-0.18637992831541217</c:v>
                </c:pt>
                <c:pt idx="11">
                  <c:v>4.3875685557586828E-2</c:v>
                </c:pt>
                <c:pt idx="12">
                  <c:v>3.2109589041095892</c:v>
                </c:pt>
                <c:pt idx="13">
                  <c:v>-0.22857142857142854</c:v>
                </c:pt>
                <c:pt idx="14">
                  <c:v>-0.83172413793103439</c:v>
                </c:pt>
                <c:pt idx="15">
                  <c:v>0.24398625429553272</c:v>
                </c:pt>
              </c:numCache>
            </c:numRef>
          </c:val>
        </c:ser>
        <c:ser>
          <c:idx val="1"/>
          <c:order val="1"/>
          <c:tx>
            <c:strRef>
              <c:f>'%-difference in dinucleotide '!$A$17</c:f>
              <c:strCache>
                <c:ptCount val="1"/>
                <c:pt idx="0">
                  <c:v>P.musicola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'!$B$17:$Q$17</c:f>
              <c:numCache>
                <c:formatCode>0%</c:formatCode>
                <c:ptCount val="16"/>
                <c:pt idx="0">
                  <c:v>0.36619718309859151</c:v>
                </c:pt>
                <c:pt idx="1">
                  <c:v>-3.6429872495446172E-2</c:v>
                </c:pt>
                <c:pt idx="2">
                  <c:v>0.39473684210526311</c:v>
                </c:pt>
                <c:pt idx="3">
                  <c:v>0.57382550335570459</c:v>
                </c:pt>
                <c:pt idx="4">
                  <c:v>-0.83636363636363631</c:v>
                </c:pt>
                <c:pt idx="5">
                  <c:v>-0.3345132743362832</c:v>
                </c:pt>
                <c:pt idx="6">
                  <c:v>-0.42204724409448813</c:v>
                </c:pt>
                <c:pt idx="7">
                  <c:v>0.38888888888888884</c:v>
                </c:pt>
                <c:pt idx="8">
                  <c:v>-0.25925925925925936</c:v>
                </c:pt>
                <c:pt idx="9">
                  <c:v>-0.50793650793650802</c:v>
                </c:pt>
                <c:pt idx="10">
                  <c:v>-0.33156028368794327</c:v>
                </c:pt>
                <c:pt idx="11">
                  <c:v>-4.9180327868852354E-2</c:v>
                </c:pt>
                <c:pt idx="12">
                  <c:v>3.5673575129533681</c:v>
                </c:pt>
                <c:pt idx="13">
                  <c:v>-0.2688614540466393</c:v>
                </c:pt>
                <c:pt idx="14">
                  <c:v>-0.84033613445378152</c:v>
                </c:pt>
                <c:pt idx="15">
                  <c:v>0.34507042253521114</c:v>
                </c:pt>
              </c:numCache>
            </c:numRef>
          </c:val>
        </c:ser>
        <c:ser>
          <c:idx val="2"/>
          <c:order val="2"/>
          <c:tx>
            <c:strRef>
              <c:f>'%-difference in dinucleotide '!$A$18</c:f>
              <c:strCache>
                <c:ptCount val="1"/>
                <c:pt idx="0">
                  <c:v>P.fijiensis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'!$B$18:$Q$18</c:f>
              <c:numCache>
                <c:formatCode>0%</c:formatCode>
                <c:ptCount val="16"/>
                <c:pt idx="0">
                  <c:v>0.31643356643356652</c:v>
                </c:pt>
                <c:pt idx="1">
                  <c:v>-7.3664825046040067E-3</c:v>
                </c:pt>
                <c:pt idx="2">
                  <c:v>0.29701492537313434</c:v>
                </c:pt>
                <c:pt idx="3">
                  <c:v>0.37137989778534924</c:v>
                </c:pt>
                <c:pt idx="4">
                  <c:v>-0.75515818431911974</c:v>
                </c:pt>
                <c:pt idx="5">
                  <c:v>-0.27729636048526862</c:v>
                </c:pt>
                <c:pt idx="6">
                  <c:v>-0.13251155624036975</c:v>
                </c:pt>
                <c:pt idx="7">
                  <c:v>0.30298507462686564</c:v>
                </c:pt>
                <c:pt idx="8">
                  <c:v>-0.28027210884353732</c:v>
                </c:pt>
                <c:pt idx="9">
                  <c:v>-0.28813559322033899</c:v>
                </c:pt>
                <c:pt idx="10">
                  <c:v>-0.28249566724436742</c:v>
                </c:pt>
                <c:pt idx="11">
                  <c:v>-1.4678899082568846E-2</c:v>
                </c:pt>
                <c:pt idx="12">
                  <c:v>3.4688427299703264</c:v>
                </c:pt>
                <c:pt idx="13">
                  <c:v>-0.27989130434782611</c:v>
                </c:pt>
                <c:pt idx="14">
                  <c:v>-0.75445816186556935</c:v>
                </c:pt>
                <c:pt idx="15">
                  <c:v>0.32049036777583184</c:v>
                </c:pt>
              </c:numCache>
            </c:numRef>
          </c:val>
        </c:ser>
        <c:ser>
          <c:idx val="3"/>
          <c:order val="3"/>
          <c:tx>
            <c:strRef>
              <c:f>'%-difference in dinucleotide '!$A$19</c:f>
              <c:strCache>
                <c:ptCount val="1"/>
                <c:pt idx="0">
                  <c:v>M.mozambica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'!$B$19:$Q$19</c:f>
              <c:numCache>
                <c:formatCode>0%</c:formatCode>
                <c:ptCount val="16"/>
                <c:pt idx="0">
                  <c:v>0.76982591876208883</c:v>
                </c:pt>
                <c:pt idx="1">
                  <c:v>-3.1088082901554456E-2</c:v>
                </c:pt>
                <c:pt idx="2">
                  <c:v>0.40735294117647042</c:v>
                </c:pt>
                <c:pt idx="3">
                  <c:v>0.93097345132743359</c:v>
                </c:pt>
                <c:pt idx="4">
                  <c:v>-0.93774834437086096</c:v>
                </c:pt>
                <c:pt idx="5">
                  <c:v>-0.6</c:v>
                </c:pt>
                <c:pt idx="6">
                  <c:v>-0.5849923430321593</c:v>
                </c:pt>
                <c:pt idx="7">
                  <c:v>0.39824304538799415</c:v>
                </c:pt>
                <c:pt idx="8">
                  <c:v>-0.41105121293800539</c:v>
                </c:pt>
                <c:pt idx="9">
                  <c:v>-0.62059973924380707</c:v>
                </c:pt>
                <c:pt idx="10">
                  <c:v>-0.60283687943262421</c:v>
                </c:pt>
                <c:pt idx="11">
                  <c:v>-5.7093425605536291E-2</c:v>
                </c:pt>
                <c:pt idx="12">
                  <c:v>5.4954128440366974</c:v>
                </c:pt>
                <c:pt idx="13">
                  <c:v>-0.43489932885906041</c:v>
                </c:pt>
                <c:pt idx="14">
                  <c:v>-0.93891102257636128</c:v>
                </c:pt>
                <c:pt idx="15">
                  <c:v>0.70077220077220082</c:v>
                </c:pt>
              </c:numCache>
            </c:numRef>
          </c:val>
        </c:ser>
        <c:ser>
          <c:idx val="4"/>
          <c:order val="4"/>
          <c:tx>
            <c:strRef>
              <c:f>'%-difference in dinucleotide '!$A$20</c:f>
              <c:strCache>
                <c:ptCount val="1"/>
                <c:pt idx="0">
                  <c:v>P.egenula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'!$B$20:$Q$20</c:f>
              <c:numCache>
                <c:formatCode>0%</c:formatCode>
                <c:ptCount val="16"/>
                <c:pt idx="0">
                  <c:v>0.53714285714285703</c:v>
                </c:pt>
                <c:pt idx="1">
                  <c:v>-7.0567986230636828E-2</c:v>
                </c:pt>
                <c:pt idx="2">
                  <c:v>0.34264705882352942</c:v>
                </c:pt>
                <c:pt idx="3">
                  <c:v>0.59074733096085397</c:v>
                </c:pt>
                <c:pt idx="4">
                  <c:v>-0.91734417344173447</c:v>
                </c:pt>
                <c:pt idx="5">
                  <c:v>-0.26215277777777768</c:v>
                </c:pt>
                <c:pt idx="6">
                  <c:v>-0.32415902140672775</c:v>
                </c:pt>
                <c:pt idx="7">
                  <c:v>0.34372243457806528</c:v>
                </c:pt>
                <c:pt idx="8">
                  <c:v>-0.28395061728395066</c:v>
                </c:pt>
                <c:pt idx="9">
                  <c:v>-0.53747379454926625</c:v>
                </c:pt>
                <c:pt idx="10">
                  <c:v>-0.26215277777777768</c:v>
                </c:pt>
                <c:pt idx="11">
                  <c:v>-7.0567986230636828E-2</c:v>
                </c:pt>
                <c:pt idx="12">
                  <c:v>3.9550561797752812</c:v>
                </c:pt>
                <c:pt idx="13">
                  <c:v>-0.28021978021978022</c:v>
                </c:pt>
                <c:pt idx="14">
                  <c:v>-0.91734417344173447</c:v>
                </c:pt>
                <c:pt idx="15">
                  <c:v>0.539047619047619</c:v>
                </c:pt>
              </c:numCache>
            </c:numRef>
          </c:val>
        </c:ser>
        <c:ser>
          <c:idx val="5"/>
          <c:order val="5"/>
          <c:tx>
            <c:strRef>
              <c:f>'%-difference in dinucleotide '!$A$21</c:f>
              <c:strCache>
                <c:ptCount val="1"/>
                <c:pt idx="0">
                  <c:v>P.fuligena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'!$B$21:$Q$21</c:f>
              <c:numCache>
                <c:formatCode>0%</c:formatCode>
                <c:ptCount val="16"/>
                <c:pt idx="0">
                  <c:v>0.54684838160136295</c:v>
                </c:pt>
                <c:pt idx="1">
                  <c:v>-0.19012797074954296</c:v>
                </c:pt>
                <c:pt idx="2">
                  <c:v>0.38629737609329462</c:v>
                </c:pt>
                <c:pt idx="3">
                  <c:v>1.1076158940397349</c:v>
                </c:pt>
                <c:pt idx="4">
                  <c:v>-0.97837837837837827</c:v>
                </c:pt>
                <c:pt idx="5">
                  <c:v>-0.63432835820895528</c:v>
                </c:pt>
                <c:pt idx="6">
                  <c:v>-0.55354200988467872</c:v>
                </c:pt>
                <c:pt idx="7">
                  <c:v>0.38011695906432741</c:v>
                </c:pt>
                <c:pt idx="8">
                  <c:v>-0.29238985313751664</c:v>
                </c:pt>
                <c:pt idx="9">
                  <c:v>-0.64102564102564108</c:v>
                </c:pt>
                <c:pt idx="10">
                  <c:v>-0.62873134328358204</c:v>
                </c:pt>
                <c:pt idx="11">
                  <c:v>-0.19525547445255476</c:v>
                </c:pt>
                <c:pt idx="12">
                  <c:v>5.1865889212827989</c:v>
                </c:pt>
                <c:pt idx="13">
                  <c:v>-0.30213903743315507</c:v>
                </c:pt>
                <c:pt idx="14">
                  <c:v>-0.98657718120805371</c:v>
                </c:pt>
                <c:pt idx="15">
                  <c:v>0.52901023890784982</c:v>
                </c:pt>
              </c:numCache>
            </c:numRef>
          </c:val>
        </c:ser>
        <c:ser>
          <c:idx val="6"/>
          <c:order val="6"/>
          <c:tx>
            <c:strRef>
              <c:f>'%-difference in dinucleotide '!$A$22</c:f>
              <c:strCache>
                <c:ptCount val="1"/>
                <c:pt idx="0">
                  <c:v>C.fulvum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'!$B$22:$Q$22</c:f>
              <c:numCache>
                <c:formatCode>0%</c:formatCode>
                <c:ptCount val="16"/>
                <c:pt idx="0">
                  <c:v>0.31673306772908372</c:v>
                </c:pt>
                <c:pt idx="1">
                  <c:v>8.4745762711864493E-3</c:v>
                </c:pt>
                <c:pt idx="2">
                  <c:v>0.31905465288035462</c:v>
                </c:pt>
                <c:pt idx="3">
                  <c:v>0.34622467771639037</c:v>
                </c:pt>
                <c:pt idx="4">
                  <c:v>-0.7432432432432432</c:v>
                </c:pt>
                <c:pt idx="5">
                  <c:v>-0.1883333333333333</c:v>
                </c:pt>
                <c:pt idx="6">
                  <c:v>-0.18113772455089822</c:v>
                </c:pt>
                <c:pt idx="7">
                  <c:v>0.31610044313146241</c:v>
                </c:pt>
                <c:pt idx="8">
                  <c:v>-0.20804438280166435</c:v>
                </c:pt>
                <c:pt idx="9">
                  <c:v>-0.40568475452196379</c:v>
                </c:pt>
                <c:pt idx="10">
                  <c:v>-0.18666666666666659</c:v>
                </c:pt>
                <c:pt idx="11">
                  <c:v>1.1884550084889631E-2</c:v>
                </c:pt>
                <c:pt idx="12">
                  <c:v>3.1896551724137936</c:v>
                </c:pt>
                <c:pt idx="13">
                  <c:v>-0.20665742024965322</c:v>
                </c:pt>
                <c:pt idx="14">
                  <c:v>-0.74459459459459454</c:v>
                </c:pt>
                <c:pt idx="15">
                  <c:v>0.32071713147410352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"/>
        <c:axId val="630852080"/>
        <c:axId val="630850400"/>
      </c:barChart>
      <c:catAx>
        <c:axId val="6308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0400"/>
        <c:crosses val="autoZero"/>
        <c:auto val="1"/>
        <c:lblAlgn val="ctr"/>
        <c:lblOffset val="675"/>
        <c:noMultiLvlLbl val="0"/>
      </c:catAx>
      <c:valAx>
        <c:axId val="6308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382022471910115E-2"/>
          <c:y val="5.0536971185196108E-2"/>
          <c:w val="0.9"/>
          <c:h val="5.602059807654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24</xdr:row>
      <xdr:rowOff>66674</xdr:rowOff>
    </xdr:from>
    <xdr:to>
      <xdr:col>19</xdr:col>
      <xdr:colOff>228600</xdr:colOff>
      <xdr:row>48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topLeftCell="AB1" workbookViewId="0">
      <selection activeCell="AL2" sqref="AL2:AM2"/>
    </sheetView>
  </sheetViews>
  <sheetFormatPr defaultRowHeight="15" x14ac:dyDescent="0.25"/>
  <cols>
    <col min="39" max="39" width="20.140625" customWidth="1"/>
    <col min="41" max="41" width="17.7109375" customWidth="1"/>
    <col min="43" max="43" width="18.28515625" customWidth="1"/>
    <col min="47" max="47" width="23" customWidth="1"/>
  </cols>
  <sheetData>
    <row r="1" spans="1:47" x14ac:dyDescent="0.25">
      <c r="A1" t="s">
        <v>0</v>
      </c>
      <c r="B1" t="s">
        <v>4</v>
      </c>
      <c r="C1" t="s">
        <v>12</v>
      </c>
      <c r="D1" s="1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14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</row>
    <row r="2" spans="1:47" x14ac:dyDescent="0.25">
      <c r="D2" s="4" t="s">
        <v>15</v>
      </c>
      <c r="E2" s="5"/>
      <c r="F2" s="6" t="s">
        <v>16</v>
      </c>
      <c r="G2" s="5"/>
      <c r="H2" s="6" t="s">
        <v>17</v>
      </c>
      <c r="I2" s="5"/>
      <c r="J2" s="6" t="s">
        <v>18</v>
      </c>
      <c r="K2" s="5"/>
      <c r="L2" s="6" t="s">
        <v>19</v>
      </c>
      <c r="M2" s="5"/>
      <c r="N2" s="6" t="s">
        <v>20</v>
      </c>
      <c r="O2" s="5"/>
      <c r="P2" s="6" t="s">
        <v>21</v>
      </c>
      <c r="Q2" s="5"/>
      <c r="R2" s="6" t="s">
        <v>22</v>
      </c>
      <c r="S2" s="5"/>
      <c r="T2" s="6" t="s">
        <v>23</v>
      </c>
      <c r="U2" s="5"/>
      <c r="V2" s="6" t="s">
        <v>24</v>
      </c>
      <c r="W2" s="5"/>
      <c r="X2" s="6" t="s">
        <v>25</v>
      </c>
      <c r="Y2" s="5"/>
      <c r="Z2" s="6" t="s">
        <v>26</v>
      </c>
      <c r="AA2" s="5"/>
      <c r="AB2" s="6" t="s">
        <v>27</v>
      </c>
      <c r="AC2" s="5"/>
      <c r="AD2" s="6" t="s">
        <v>28</v>
      </c>
      <c r="AE2" s="5"/>
      <c r="AF2" s="6" t="s">
        <v>29</v>
      </c>
      <c r="AG2" s="5"/>
      <c r="AH2" s="4" t="s">
        <v>30</v>
      </c>
      <c r="AI2" s="7"/>
      <c r="AJ2" s="8" t="s">
        <v>31</v>
      </c>
      <c r="AK2" s="5"/>
      <c r="AL2" s="6" t="s">
        <v>32</v>
      </c>
      <c r="AM2" s="5"/>
      <c r="AN2" s="6" t="s">
        <v>33</v>
      </c>
      <c r="AO2" s="5"/>
      <c r="AP2" s="6" t="s">
        <v>34</v>
      </c>
      <c r="AQ2" s="5"/>
      <c r="AR2" s="6" t="s">
        <v>35</v>
      </c>
      <c r="AS2" s="5"/>
      <c r="AT2" s="4" t="s">
        <v>36</v>
      </c>
      <c r="AU2" s="7"/>
    </row>
    <row r="3" spans="1:47" ht="15.75" thickBot="1" x14ac:dyDescent="0.3">
      <c r="D3" s="9" t="s">
        <v>37</v>
      </c>
      <c r="E3" s="10" t="s">
        <v>38</v>
      </c>
      <c r="F3" s="11" t="s">
        <v>37</v>
      </c>
      <c r="G3" s="10" t="s">
        <v>38</v>
      </c>
      <c r="H3" s="11" t="s">
        <v>37</v>
      </c>
      <c r="I3" s="10" t="s">
        <v>38</v>
      </c>
      <c r="J3" s="11" t="s">
        <v>37</v>
      </c>
      <c r="K3" s="10" t="s">
        <v>38</v>
      </c>
      <c r="L3" s="11" t="s">
        <v>37</v>
      </c>
      <c r="M3" s="10" t="s">
        <v>38</v>
      </c>
      <c r="N3" s="11" t="s">
        <v>37</v>
      </c>
      <c r="O3" s="10" t="s">
        <v>38</v>
      </c>
      <c r="P3" s="11" t="s">
        <v>37</v>
      </c>
      <c r="Q3" s="10" t="s">
        <v>38</v>
      </c>
      <c r="R3" s="11" t="s">
        <v>37</v>
      </c>
      <c r="S3" s="10" t="s">
        <v>38</v>
      </c>
      <c r="T3" s="11" t="s">
        <v>37</v>
      </c>
      <c r="U3" s="10" t="s">
        <v>38</v>
      </c>
      <c r="V3" s="11" t="s">
        <v>37</v>
      </c>
      <c r="W3" s="10" t="s">
        <v>38</v>
      </c>
      <c r="X3" s="11" t="s">
        <v>37</v>
      </c>
      <c r="Y3" s="10" t="s">
        <v>38</v>
      </c>
      <c r="Z3" s="11" t="s">
        <v>37</v>
      </c>
      <c r="AA3" s="10" t="s">
        <v>38</v>
      </c>
      <c r="AB3" s="11" t="s">
        <v>37</v>
      </c>
      <c r="AC3" s="10" t="s">
        <v>38</v>
      </c>
      <c r="AD3" s="11" t="s">
        <v>37</v>
      </c>
      <c r="AE3" s="10" t="s">
        <v>38</v>
      </c>
      <c r="AF3" s="11" t="s">
        <v>37</v>
      </c>
      <c r="AG3" s="10" t="s">
        <v>38</v>
      </c>
      <c r="AH3" s="9" t="s">
        <v>37</v>
      </c>
      <c r="AI3" s="12" t="s">
        <v>38</v>
      </c>
      <c r="AJ3" s="13" t="s">
        <v>37</v>
      </c>
      <c r="AK3" s="10" t="s">
        <v>38</v>
      </c>
      <c r="AL3" s="11" t="s">
        <v>37</v>
      </c>
      <c r="AM3" s="10" t="s">
        <v>38</v>
      </c>
      <c r="AN3" s="11" t="s">
        <v>37</v>
      </c>
      <c r="AO3" s="10" t="s">
        <v>38</v>
      </c>
      <c r="AP3" s="11" t="s">
        <v>37</v>
      </c>
      <c r="AQ3" s="10" t="s">
        <v>38</v>
      </c>
      <c r="AR3" s="11" t="s">
        <v>37</v>
      </c>
      <c r="AS3" s="10" t="s">
        <v>38</v>
      </c>
      <c r="AT3" s="9" t="s">
        <v>37</v>
      </c>
      <c r="AU3" s="9" t="s">
        <v>38</v>
      </c>
    </row>
    <row r="4" spans="1:47" ht="15.75" thickTop="1" x14ac:dyDescent="0.25">
      <c r="A4" t="s">
        <v>1</v>
      </c>
      <c r="B4" t="s">
        <v>9</v>
      </c>
      <c r="C4">
        <v>36.1</v>
      </c>
      <c r="D4">
        <v>7.2700000000000001E-2</v>
      </c>
      <c r="E4">
        <v>5.8099999999999999E-2</v>
      </c>
      <c r="F4">
        <v>5.6800000000000003E-2</v>
      </c>
      <c r="G4">
        <v>5.4699999999999999E-2</v>
      </c>
      <c r="H4">
        <v>8.5599999999999996E-2</v>
      </c>
      <c r="I4">
        <v>6.7500000000000004E-2</v>
      </c>
      <c r="J4">
        <v>7.9899999999999999E-2</v>
      </c>
      <c r="K4">
        <v>0.06</v>
      </c>
      <c r="L4">
        <v>1.2E-2</v>
      </c>
      <c r="M4">
        <v>7.2400000000000006E-2</v>
      </c>
      <c r="N4">
        <v>4.53E-2</v>
      </c>
      <c r="O4">
        <v>5.5800000000000002E-2</v>
      </c>
      <c r="P4">
        <v>6.1600000000000002E-2</v>
      </c>
      <c r="Q4">
        <v>6.3200000000000006E-2</v>
      </c>
      <c r="R4">
        <v>8.5500000000000007E-2</v>
      </c>
      <c r="S4">
        <v>6.7699999999999996E-2</v>
      </c>
      <c r="T4">
        <v>5.6599999999999998E-2</v>
      </c>
      <c r="U4">
        <v>7.3400000000000007E-2</v>
      </c>
      <c r="V4">
        <v>4.5600000000000002E-2</v>
      </c>
      <c r="W4">
        <v>7.51E-2</v>
      </c>
      <c r="X4">
        <v>4.5400000000000003E-2</v>
      </c>
      <c r="Y4">
        <v>5.5800000000000002E-2</v>
      </c>
      <c r="Z4">
        <v>5.7099999999999998E-2</v>
      </c>
      <c r="AA4">
        <v>5.4699999999999999E-2</v>
      </c>
      <c r="AB4">
        <v>0.1537</v>
      </c>
      <c r="AC4">
        <v>3.6499999999999998E-2</v>
      </c>
      <c r="AD4">
        <v>5.67E-2</v>
      </c>
      <c r="AE4">
        <v>7.3499999999999996E-2</v>
      </c>
      <c r="AF4">
        <v>1.2200000000000001E-2</v>
      </c>
      <c r="AG4">
        <v>7.2499999999999995E-2</v>
      </c>
      <c r="AH4">
        <v>7.2400000000000006E-2</v>
      </c>
      <c r="AI4">
        <v>5.8200000000000002E-2</v>
      </c>
      <c r="AJ4">
        <f>AB4/J4</f>
        <v>1.9236545682102628</v>
      </c>
      <c r="AK4">
        <f>AC4/K4</f>
        <v>0.60833333333333328</v>
      </c>
      <c r="AL4">
        <f>(L4+AF4)/(F4+R4)</f>
        <v>0.17006324666198172</v>
      </c>
      <c r="AM4">
        <f>(M4+AG4)/(G4+S4)</f>
        <v>1.1838235294117647</v>
      </c>
      <c r="AN4">
        <f>(L4+AF4)/AB4</f>
        <v>0.15744957709824331</v>
      </c>
      <c r="AO4">
        <f>(M4+AG4)/AC4</f>
        <v>3.9698630136986304</v>
      </c>
      <c r="AP4">
        <f>(N4+X4)/(AD4+T4)</f>
        <v>0.80052956751985882</v>
      </c>
      <c r="AQ4">
        <f>(O4+Y4)/(AE4+U4)</f>
        <v>0.75970047651463579</v>
      </c>
      <c r="AR4">
        <f>P4/(AF4+L4)</f>
        <v>2.5454545454545454</v>
      </c>
      <c r="AS4">
        <f>Q4/(AG4+M4)</f>
        <v>0.43616287094547967</v>
      </c>
      <c r="AT4">
        <f>(R4+H4)/(AH4+D4)</f>
        <v>1.1791867677463819</v>
      </c>
      <c r="AU4">
        <f>(S4+I4)/(AI4+E4)</f>
        <v>1.162510748065348</v>
      </c>
    </row>
    <row r="5" spans="1:47" x14ac:dyDescent="0.25">
      <c r="A5" t="s">
        <v>2</v>
      </c>
      <c r="B5" t="s">
        <v>9</v>
      </c>
      <c r="C5">
        <v>50.8</v>
      </c>
      <c r="D5">
        <v>7.7600000000000002E-2</v>
      </c>
      <c r="E5">
        <v>5.6800000000000003E-2</v>
      </c>
      <c r="F5">
        <v>5.2900000000000003E-2</v>
      </c>
      <c r="G5">
        <v>5.4899999999999997E-2</v>
      </c>
      <c r="H5">
        <v>9.5399999999999999E-2</v>
      </c>
      <c r="I5">
        <v>6.8400000000000002E-2</v>
      </c>
      <c r="J5">
        <v>9.3799999999999994E-2</v>
      </c>
      <c r="K5">
        <v>5.96E-2</v>
      </c>
      <c r="L5">
        <v>1.17E-2</v>
      </c>
      <c r="M5">
        <v>7.1499999999999994E-2</v>
      </c>
      <c r="N5">
        <v>3.7600000000000001E-2</v>
      </c>
      <c r="O5">
        <v>5.6500000000000002E-2</v>
      </c>
      <c r="P5">
        <v>3.6700000000000003E-2</v>
      </c>
      <c r="Q5">
        <v>6.3500000000000001E-2</v>
      </c>
      <c r="R5">
        <v>9.5000000000000001E-2</v>
      </c>
      <c r="S5">
        <v>6.8400000000000002E-2</v>
      </c>
      <c r="T5">
        <v>5.3999999999999999E-2</v>
      </c>
      <c r="U5">
        <v>7.2900000000000006E-2</v>
      </c>
      <c r="V5">
        <v>3.7199999999999997E-2</v>
      </c>
      <c r="W5">
        <v>7.5600000000000001E-2</v>
      </c>
      <c r="X5">
        <v>3.7699999999999997E-2</v>
      </c>
      <c r="Y5">
        <v>5.6399999999999999E-2</v>
      </c>
      <c r="Z5">
        <v>5.2200000000000003E-2</v>
      </c>
      <c r="AA5">
        <v>5.4899999999999997E-2</v>
      </c>
      <c r="AB5">
        <v>0.17630000000000001</v>
      </c>
      <c r="AC5">
        <v>3.8600000000000002E-2</v>
      </c>
      <c r="AD5">
        <v>5.33E-2</v>
      </c>
      <c r="AE5">
        <v>7.2900000000000006E-2</v>
      </c>
      <c r="AF5">
        <v>1.14E-2</v>
      </c>
      <c r="AG5">
        <v>7.1400000000000005E-2</v>
      </c>
      <c r="AH5">
        <v>7.6399999999999996E-2</v>
      </c>
      <c r="AI5">
        <v>5.6800000000000003E-2</v>
      </c>
      <c r="AJ5">
        <f t="shared" ref="AJ5:AJ10" si="0">AB5/J5</f>
        <v>1.8795309168443499</v>
      </c>
      <c r="AK5">
        <f t="shared" ref="AK5:AK10" si="1">AC5/K5</f>
        <v>0.6476510067114094</v>
      </c>
      <c r="AL5">
        <f t="shared" ref="AL5:AL10" si="2">(L5+AF5)/(F5+R5)</f>
        <v>0.15618661257606492</v>
      </c>
      <c r="AM5">
        <f t="shared" ref="AM5:AM10" si="3">(M5+AG5)/(G5+S5)</f>
        <v>1.1589618815896188</v>
      </c>
      <c r="AN5">
        <f t="shared" ref="AN5:AN10" si="4">(L5+AF5)/AB5</f>
        <v>0.13102665910380035</v>
      </c>
      <c r="AO5">
        <f t="shared" ref="AO5:AO10" si="5">(M5+AG5)/AC5</f>
        <v>3.7020725388601035</v>
      </c>
      <c r="AP5">
        <f t="shared" ref="AP5:AP10" si="6">(N5+X5)/(AD5+T5)</f>
        <v>0.70177073625349484</v>
      </c>
      <c r="AQ5">
        <f t="shared" ref="AQ5:AQ10" si="7">(O5+Y5)/(AE5+U5)</f>
        <v>0.77434842249657054</v>
      </c>
      <c r="AR5">
        <f t="shared" ref="AR5:AR10" si="8">P5/(AF5+L5)</f>
        <v>1.5887445887445888</v>
      </c>
      <c r="AS5">
        <f t="shared" ref="AS5:AS10" si="9">Q5/(AG5+M5)</f>
        <v>0.44436668999300211</v>
      </c>
      <c r="AT5">
        <f t="shared" ref="AT5:AT10" si="10">(R5+H5)/(AH5+D5)</f>
        <v>1.2363636363636366</v>
      </c>
      <c r="AU5">
        <f t="shared" ref="AU5:AU10" si="11">(S5+I5)/(AI5+E5)</f>
        <v>1.204225352112676</v>
      </c>
    </row>
    <row r="6" spans="1:47" x14ac:dyDescent="0.25">
      <c r="A6" t="s">
        <v>3</v>
      </c>
      <c r="B6" t="s">
        <v>9</v>
      </c>
      <c r="C6">
        <v>69.099999999999994</v>
      </c>
      <c r="D6">
        <v>7.5300000000000006E-2</v>
      </c>
      <c r="E6">
        <v>5.7200000000000001E-2</v>
      </c>
      <c r="F6">
        <v>5.3900000000000003E-2</v>
      </c>
      <c r="G6">
        <v>5.4300000000000001E-2</v>
      </c>
      <c r="H6">
        <v>8.6900000000000005E-2</v>
      </c>
      <c r="I6">
        <v>6.7000000000000004E-2</v>
      </c>
      <c r="J6">
        <v>8.0500000000000002E-2</v>
      </c>
      <c r="K6">
        <v>5.8700000000000002E-2</v>
      </c>
      <c r="L6">
        <v>1.78E-2</v>
      </c>
      <c r="M6">
        <v>7.2700000000000001E-2</v>
      </c>
      <c r="N6">
        <v>4.1700000000000001E-2</v>
      </c>
      <c r="O6">
        <v>5.7700000000000001E-2</v>
      </c>
      <c r="P6">
        <v>5.6300000000000003E-2</v>
      </c>
      <c r="Q6">
        <v>6.4899999999999999E-2</v>
      </c>
      <c r="R6">
        <v>8.7300000000000003E-2</v>
      </c>
      <c r="S6">
        <v>6.7000000000000004E-2</v>
      </c>
      <c r="T6">
        <v>5.2900000000000003E-2</v>
      </c>
      <c r="U6">
        <v>7.3499999999999996E-2</v>
      </c>
      <c r="V6">
        <v>5.4600000000000003E-2</v>
      </c>
      <c r="W6">
        <v>7.6700000000000004E-2</v>
      </c>
      <c r="X6">
        <v>4.1399999999999999E-2</v>
      </c>
      <c r="Y6">
        <v>5.7700000000000001E-2</v>
      </c>
      <c r="Z6">
        <v>5.3699999999999998E-2</v>
      </c>
      <c r="AA6">
        <v>5.45E-2</v>
      </c>
      <c r="AB6">
        <v>0.15060000000000001</v>
      </c>
      <c r="AC6">
        <v>3.3700000000000001E-2</v>
      </c>
      <c r="AD6">
        <v>5.2999999999999999E-2</v>
      </c>
      <c r="AE6">
        <v>7.3599999999999999E-2</v>
      </c>
      <c r="AF6">
        <v>1.7899999999999999E-2</v>
      </c>
      <c r="AG6">
        <v>7.2900000000000006E-2</v>
      </c>
      <c r="AH6">
        <v>7.5399999999999995E-2</v>
      </c>
      <c r="AI6">
        <v>5.7099999999999998E-2</v>
      </c>
      <c r="AJ6">
        <f t="shared" si="0"/>
        <v>1.8708074534161492</v>
      </c>
      <c r="AK6">
        <f t="shared" si="1"/>
        <v>0.57410562180579217</v>
      </c>
      <c r="AL6">
        <f t="shared" si="2"/>
        <v>0.25283286118980169</v>
      </c>
      <c r="AM6">
        <f t="shared" si="3"/>
        <v>1.2003297609233305</v>
      </c>
      <c r="AN6">
        <f t="shared" si="4"/>
        <v>0.23705179282868521</v>
      </c>
      <c r="AO6">
        <f t="shared" si="5"/>
        <v>4.3204747774480712</v>
      </c>
      <c r="AP6">
        <f t="shared" si="6"/>
        <v>0.78470254957507091</v>
      </c>
      <c r="AQ6">
        <f t="shared" si="7"/>
        <v>0.78450033990482659</v>
      </c>
      <c r="AR6">
        <f t="shared" si="8"/>
        <v>1.5770308123249301</v>
      </c>
      <c r="AS6">
        <f t="shared" si="9"/>
        <v>0.44574175824175821</v>
      </c>
      <c r="AT6">
        <f t="shared" si="10"/>
        <v>1.1559389515593896</v>
      </c>
      <c r="AU6">
        <f t="shared" si="11"/>
        <v>1.1723534558180229</v>
      </c>
    </row>
    <row r="7" spans="1:47" x14ac:dyDescent="0.25">
      <c r="A7" t="s">
        <v>5</v>
      </c>
      <c r="B7" t="s">
        <v>9</v>
      </c>
      <c r="C7">
        <v>3.18</v>
      </c>
      <c r="D7">
        <v>9.1499999999999998E-2</v>
      </c>
      <c r="E7">
        <v>5.1700000000000003E-2</v>
      </c>
      <c r="F7">
        <v>5.6099999999999997E-2</v>
      </c>
      <c r="G7">
        <v>5.79E-2</v>
      </c>
      <c r="H7">
        <v>9.5699999999999993E-2</v>
      </c>
      <c r="I7">
        <v>6.8000000000000005E-2</v>
      </c>
      <c r="J7">
        <v>0.1091</v>
      </c>
      <c r="K7">
        <v>5.6500000000000002E-2</v>
      </c>
      <c r="L7">
        <v>4.7000000000000002E-3</v>
      </c>
      <c r="M7">
        <v>7.5499999999999998E-2</v>
      </c>
      <c r="N7">
        <v>2.2599999999999999E-2</v>
      </c>
      <c r="O7">
        <v>5.6500000000000002E-2</v>
      </c>
      <c r="P7">
        <v>2.7099999999999999E-2</v>
      </c>
      <c r="Q7">
        <v>6.5299999999999997E-2</v>
      </c>
      <c r="R7">
        <v>9.5500000000000002E-2</v>
      </c>
      <c r="S7">
        <v>6.83E-2</v>
      </c>
      <c r="T7">
        <v>4.3700000000000003E-2</v>
      </c>
      <c r="U7">
        <v>7.4200000000000002E-2</v>
      </c>
      <c r="V7">
        <v>2.9100000000000001E-2</v>
      </c>
      <c r="W7">
        <v>7.6700000000000004E-2</v>
      </c>
      <c r="X7">
        <v>2.24E-2</v>
      </c>
      <c r="Y7">
        <v>5.6399999999999999E-2</v>
      </c>
      <c r="Z7">
        <v>5.45E-2</v>
      </c>
      <c r="AA7">
        <v>5.7799999999999997E-2</v>
      </c>
      <c r="AB7">
        <v>0.21240000000000001</v>
      </c>
      <c r="AC7">
        <v>3.27E-2</v>
      </c>
      <c r="AD7">
        <v>4.2099999999999999E-2</v>
      </c>
      <c r="AE7">
        <v>7.4499999999999997E-2</v>
      </c>
      <c r="AF7">
        <v>4.5999999999999999E-3</v>
      </c>
      <c r="AG7">
        <v>7.5300000000000006E-2</v>
      </c>
      <c r="AH7">
        <v>8.8099999999999998E-2</v>
      </c>
      <c r="AI7">
        <v>5.1799999999999999E-2</v>
      </c>
      <c r="AJ7">
        <f>AB7/K6</f>
        <v>3.6183986371379899</v>
      </c>
      <c r="AK7">
        <f t="shared" si="1"/>
        <v>0.57876106194690269</v>
      </c>
      <c r="AL7">
        <f>(M6+AF7)/(G6+S6)</f>
        <v>0.6372629843363562</v>
      </c>
      <c r="AM7">
        <f t="shared" si="3"/>
        <v>1.1949286846275751</v>
      </c>
      <c r="AN7">
        <f>(M6+AF7)/AB7</f>
        <v>0.36393596986817328</v>
      </c>
      <c r="AO7">
        <f t="shared" si="5"/>
        <v>4.6116207951070329</v>
      </c>
      <c r="AP7">
        <f>(O6+X7)/(AD7+U6)</f>
        <v>0.69290657439446379</v>
      </c>
      <c r="AQ7">
        <f t="shared" si="7"/>
        <v>0.75924680564895763</v>
      </c>
      <c r="AR7">
        <f t="shared" si="8"/>
        <v>2.913978494623656</v>
      </c>
      <c r="AS7">
        <f t="shared" si="9"/>
        <v>0.43302387267904513</v>
      </c>
      <c r="AT7">
        <f t="shared" si="10"/>
        <v>1.0645879732739421</v>
      </c>
      <c r="AU7">
        <f t="shared" si="11"/>
        <v>1.3169082125603864</v>
      </c>
    </row>
    <row r="8" spans="1:47" x14ac:dyDescent="0.25">
      <c r="A8" t="s">
        <v>6</v>
      </c>
      <c r="B8" t="s">
        <v>10</v>
      </c>
      <c r="C8">
        <v>42.3</v>
      </c>
      <c r="D8">
        <v>8.0699999999999994E-2</v>
      </c>
      <c r="E8">
        <v>5.2499999999999998E-2</v>
      </c>
      <c r="F8">
        <v>5.3999999999999999E-2</v>
      </c>
      <c r="G8">
        <v>5.8099999999999999E-2</v>
      </c>
      <c r="H8">
        <v>9.1300000000000006E-2</v>
      </c>
      <c r="I8">
        <v>6.8000000000000005E-2</v>
      </c>
      <c r="J8">
        <v>8.9399999999999993E-2</v>
      </c>
      <c r="K8">
        <v>5.62E-2</v>
      </c>
      <c r="L8">
        <v>6.1000000000000004E-3</v>
      </c>
      <c r="M8">
        <v>7.3800000000000004E-2</v>
      </c>
      <c r="N8">
        <v>4.2500000000000003E-2</v>
      </c>
      <c r="O8">
        <v>5.7599999999999998E-2</v>
      </c>
      <c r="P8">
        <v>4.4200000000000003E-2</v>
      </c>
      <c r="Q8">
        <v>6.54E-2</v>
      </c>
      <c r="R8">
        <v>9.1399999999999995E-2</v>
      </c>
      <c r="S8">
        <v>6.8019999999999997E-2</v>
      </c>
      <c r="T8">
        <v>5.2200000000000003E-2</v>
      </c>
      <c r="U8">
        <v>7.2900000000000006E-2</v>
      </c>
      <c r="V8">
        <v>3.5299999999999998E-2</v>
      </c>
      <c r="W8">
        <v>7.6319999999999999E-2</v>
      </c>
      <c r="X8">
        <v>4.2500000000000003E-2</v>
      </c>
      <c r="Y8">
        <v>5.7599999999999998E-2</v>
      </c>
      <c r="Z8">
        <v>5.3999999999999999E-2</v>
      </c>
      <c r="AA8">
        <v>5.8099999999999999E-2</v>
      </c>
      <c r="AB8">
        <v>0.1764</v>
      </c>
      <c r="AC8">
        <v>3.56E-2</v>
      </c>
      <c r="AD8">
        <v>5.2400000000000002E-2</v>
      </c>
      <c r="AE8">
        <v>7.2800000000000004E-2</v>
      </c>
      <c r="AF8">
        <v>6.1000000000000004E-3</v>
      </c>
      <c r="AG8">
        <v>7.3800000000000004E-2</v>
      </c>
      <c r="AH8">
        <v>8.0799999999999997E-2</v>
      </c>
      <c r="AI8">
        <v>5.2499999999999998E-2</v>
      </c>
      <c r="AJ8">
        <f t="shared" si="0"/>
        <v>1.9731543624161076</v>
      </c>
      <c r="AK8">
        <f t="shared" si="1"/>
        <v>0.63345195729537362</v>
      </c>
      <c r="AL8">
        <f t="shared" si="2"/>
        <v>8.3906464924346641E-2</v>
      </c>
      <c r="AM8">
        <f t="shared" si="3"/>
        <v>1.170313986679353</v>
      </c>
      <c r="AN8">
        <f t="shared" si="4"/>
        <v>6.9160997732426302E-2</v>
      </c>
      <c r="AO8">
        <f t="shared" si="5"/>
        <v>4.1460674157303377</v>
      </c>
      <c r="AP8">
        <f t="shared" si="6"/>
        <v>0.81261950286806894</v>
      </c>
      <c r="AQ8">
        <f t="shared" si="7"/>
        <v>0.79066575154426899</v>
      </c>
      <c r="AR8">
        <f t="shared" si="8"/>
        <v>3.6229508196721314</v>
      </c>
      <c r="AS8">
        <f t="shared" si="9"/>
        <v>0.44308943089430891</v>
      </c>
      <c r="AT8">
        <f t="shared" si="10"/>
        <v>1.1312693498452013</v>
      </c>
      <c r="AU8">
        <f t="shared" si="11"/>
        <v>1.2954285714285716</v>
      </c>
    </row>
    <row r="9" spans="1:47" x14ac:dyDescent="0.25">
      <c r="A9" t="s">
        <v>7</v>
      </c>
      <c r="B9" t="s">
        <v>11</v>
      </c>
      <c r="C9">
        <v>18.899999999999999</v>
      </c>
      <c r="D9">
        <v>9.0800000000000006E-2</v>
      </c>
      <c r="E9">
        <v>5.8700000000000002E-2</v>
      </c>
      <c r="F9">
        <v>4.4299999999999999E-2</v>
      </c>
      <c r="G9">
        <v>5.4699999999999999E-2</v>
      </c>
      <c r="H9">
        <v>9.5100000000000004E-2</v>
      </c>
      <c r="I9">
        <v>6.8599999999999994E-2</v>
      </c>
      <c r="J9">
        <v>0.1273</v>
      </c>
      <c r="K9">
        <v>6.0400000000000002E-2</v>
      </c>
      <c r="L9">
        <v>1.6000000000000001E-3</v>
      </c>
      <c r="M9">
        <v>7.3999999999999996E-2</v>
      </c>
      <c r="N9">
        <v>1.9599999999999999E-2</v>
      </c>
      <c r="O9">
        <v>5.3600000000000002E-2</v>
      </c>
      <c r="P9">
        <v>2.7099999999999999E-2</v>
      </c>
      <c r="Q9">
        <v>6.0699999999999997E-2</v>
      </c>
      <c r="R9">
        <v>9.4399999999999998E-2</v>
      </c>
      <c r="S9">
        <v>6.8400000000000002E-2</v>
      </c>
      <c r="T9">
        <v>5.2999999999999999E-2</v>
      </c>
      <c r="U9">
        <v>7.4899999999999994E-2</v>
      </c>
      <c r="V9">
        <v>2.6599999999999999E-2</v>
      </c>
      <c r="W9">
        <v>7.4099999999999999E-2</v>
      </c>
      <c r="X9">
        <v>1.9900000000000001E-2</v>
      </c>
      <c r="Y9">
        <v>5.3600000000000002E-2</v>
      </c>
      <c r="Z9">
        <v>4.41E-2</v>
      </c>
      <c r="AA9">
        <v>5.4800000000000001E-2</v>
      </c>
      <c r="AB9">
        <v>0.2122</v>
      </c>
      <c r="AC9">
        <v>3.4299999999999997E-2</v>
      </c>
      <c r="AD9">
        <v>5.2200000000000003E-2</v>
      </c>
      <c r="AE9">
        <v>7.4800000000000005E-2</v>
      </c>
      <c r="AF9">
        <v>1E-3</v>
      </c>
      <c r="AG9">
        <v>7.4499999999999997E-2</v>
      </c>
      <c r="AH9">
        <v>8.9599999999999999E-2</v>
      </c>
      <c r="AI9">
        <v>5.8599999999999999E-2</v>
      </c>
      <c r="AJ9">
        <f t="shared" si="0"/>
        <v>1.6669285153181461</v>
      </c>
      <c r="AK9">
        <f t="shared" si="1"/>
        <v>0.56788079470198671</v>
      </c>
      <c r="AL9">
        <f t="shared" si="2"/>
        <v>1.8745493871665464E-2</v>
      </c>
      <c r="AM9">
        <f t="shared" si="3"/>
        <v>1.2063363119415109</v>
      </c>
      <c r="AN9">
        <f t="shared" si="4"/>
        <v>1.2252591894439207E-2</v>
      </c>
      <c r="AO9">
        <f t="shared" si="5"/>
        <v>4.3294460641399422</v>
      </c>
      <c r="AP9">
        <f t="shared" si="6"/>
        <v>0.37547528517110268</v>
      </c>
      <c r="AQ9">
        <f t="shared" si="7"/>
        <v>0.71609886439545756</v>
      </c>
      <c r="AR9">
        <f t="shared" si="8"/>
        <v>10.423076923076923</v>
      </c>
      <c r="AS9">
        <f t="shared" si="9"/>
        <v>0.40875420875420876</v>
      </c>
      <c r="AT9">
        <f t="shared" si="10"/>
        <v>1.0504434589800444</v>
      </c>
      <c r="AU9">
        <f>(S9+I9)/(AI9+F9)</f>
        <v>1.3313896987366378</v>
      </c>
    </row>
    <row r="10" spans="1:47" x14ac:dyDescent="0.25">
      <c r="A10" t="s">
        <v>8</v>
      </c>
      <c r="B10" t="s">
        <v>11</v>
      </c>
      <c r="C10">
        <v>43.8</v>
      </c>
      <c r="D10">
        <v>6.6100000000000006E-2</v>
      </c>
      <c r="E10">
        <v>5.0200000000000002E-2</v>
      </c>
      <c r="F10">
        <v>5.9499999999999997E-2</v>
      </c>
      <c r="G10">
        <v>5.8999999999999997E-2</v>
      </c>
      <c r="H10">
        <v>8.9300000000000004E-2</v>
      </c>
      <c r="I10">
        <v>6.7699999999999996E-2</v>
      </c>
      <c r="J10">
        <v>7.3099999999999998E-2</v>
      </c>
      <c r="K10">
        <v>5.4300000000000001E-2</v>
      </c>
      <c r="L10">
        <v>1.9E-2</v>
      </c>
      <c r="M10">
        <v>7.3999999999999996E-2</v>
      </c>
      <c r="N10">
        <v>4.87E-2</v>
      </c>
      <c r="O10">
        <v>0.06</v>
      </c>
      <c r="P10">
        <v>5.4699999999999999E-2</v>
      </c>
      <c r="Q10">
        <v>6.6799999999999998E-2</v>
      </c>
      <c r="R10">
        <v>8.9099999999999999E-2</v>
      </c>
      <c r="S10">
        <v>6.7699999999999996E-2</v>
      </c>
      <c r="T10">
        <v>5.7099999999999998E-2</v>
      </c>
      <c r="U10">
        <v>7.2099999999999997E-2</v>
      </c>
      <c r="V10">
        <v>4.5999999999999999E-2</v>
      </c>
      <c r="W10">
        <v>7.7399999999999997E-2</v>
      </c>
      <c r="X10">
        <v>4.8800000000000003E-2</v>
      </c>
      <c r="Y10">
        <v>0.06</v>
      </c>
      <c r="Z10">
        <v>5.96E-2</v>
      </c>
      <c r="AA10">
        <v>5.8900000000000001E-2</v>
      </c>
      <c r="AB10">
        <v>0.14580000000000001</v>
      </c>
      <c r="AC10">
        <v>3.4799999999999998E-2</v>
      </c>
      <c r="AD10">
        <v>5.7200000000000001E-2</v>
      </c>
      <c r="AE10">
        <v>7.2099999999999997E-2</v>
      </c>
      <c r="AF10">
        <v>1.89E-2</v>
      </c>
      <c r="AG10">
        <v>7.3999999999999996E-2</v>
      </c>
      <c r="AH10">
        <v>6.6299999999999998E-2</v>
      </c>
      <c r="AI10">
        <v>5.0200000000000002E-2</v>
      </c>
      <c r="AJ10">
        <f t="shared" si="0"/>
        <v>1.9945280437756501</v>
      </c>
      <c r="AK10">
        <f t="shared" si="1"/>
        <v>0.6408839779005524</v>
      </c>
      <c r="AL10">
        <f t="shared" si="2"/>
        <v>0.2550471063257066</v>
      </c>
      <c r="AM10">
        <f t="shared" si="3"/>
        <v>1.1681136543014998</v>
      </c>
      <c r="AN10">
        <f t="shared" si="4"/>
        <v>0.25994513031550071</v>
      </c>
      <c r="AO10">
        <f t="shared" si="5"/>
        <v>4.2528735632183912</v>
      </c>
      <c r="AP10">
        <f t="shared" si="6"/>
        <v>0.85301837270341208</v>
      </c>
      <c r="AQ10">
        <f t="shared" si="7"/>
        <v>0.83217753120665738</v>
      </c>
      <c r="AR10">
        <f t="shared" si="8"/>
        <v>1.4432717678100262</v>
      </c>
      <c r="AS10">
        <f t="shared" si="9"/>
        <v>0.45135135135135135</v>
      </c>
      <c r="AT10">
        <f t="shared" si="10"/>
        <v>1.3474320241691842</v>
      </c>
      <c r="AU10">
        <f t="shared" si="11"/>
        <v>1.3486055776892429</v>
      </c>
    </row>
  </sheetData>
  <mergeCells count="24">
    <mergeCell ref="AR2:AS2"/>
    <mergeCell ref="AT2:AU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D1:AI1"/>
    <mergeCell ref="AJ1:AU1"/>
    <mergeCell ref="D2:E2"/>
    <mergeCell ref="F2:G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workbookViewId="0">
      <selection activeCell="B16" sqref="B16:Q22"/>
    </sheetView>
  </sheetViews>
  <sheetFormatPr defaultRowHeight="15" x14ac:dyDescent="0.25"/>
  <cols>
    <col min="39" max="39" width="20.140625" customWidth="1"/>
    <col min="41" max="41" width="17.7109375" customWidth="1"/>
    <col min="43" max="43" width="18.28515625" customWidth="1"/>
    <col min="47" max="47" width="23" customWidth="1"/>
  </cols>
  <sheetData>
    <row r="1" spans="1:47" x14ac:dyDescent="0.25">
      <c r="A1" t="s">
        <v>0</v>
      </c>
      <c r="B1" t="s">
        <v>4</v>
      </c>
      <c r="C1" t="s">
        <v>12</v>
      </c>
      <c r="D1" s="1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</row>
    <row r="2" spans="1:47" x14ac:dyDescent="0.25">
      <c r="D2" s="4" t="s">
        <v>15</v>
      </c>
      <c r="E2" s="5"/>
      <c r="F2" s="6" t="s">
        <v>16</v>
      </c>
      <c r="G2" s="5"/>
      <c r="H2" s="6" t="s">
        <v>17</v>
      </c>
      <c r="I2" s="5"/>
      <c r="J2" s="6" t="s">
        <v>18</v>
      </c>
      <c r="K2" s="5"/>
      <c r="L2" s="6" t="s">
        <v>19</v>
      </c>
      <c r="M2" s="5"/>
      <c r="N2" s="6" t="s">
        <v>20</v>
      </c>
      <c r="O2" s="5"/>
      <c r="P2" s="6" t="s">
        <v>21</v>
      </c>
      <c r="Q2" s="5"/>
      <c r="R2" s="6" t="s">
        <v>22</v>
      </c>
      <c r="S2" s="5"/>
      <c r="T2" s="6" t="s">
        <v>23</v>
      </c>
      <c r="U2" s="5"/>
      <c r="V2" s="6" t="s">
        <v>24</v>
      </c>
      <c r="W2" s="5"/>
      <c r="X2" s="6" t="s">
        <v>25</v>
      </c>
      <c r="Y2" s="5"/>
      <c r="Z2" s="6" t="s">
        <v>26</v>
      </c>
      <c r="AA2" s="5"/>
      <c r="AB2" s="6" t="s">
        <v>27</v>
      </c>
      <c r="AC2" s="5"/>
      <c r="AD2" s="6" t="s">
        <v>28</v>
      </c>
      <c r="AE2" s="5"/>
      <c r="AF2" s="6" t="s">
        <v>29</v>
      </c>
      <c r="AG2" s="5"/>
      <c r="AH2" s="4" t="s">
        <v>30</v>
      </c>
      <c r="AI2" s="7"/>
      <c r="AJ2" s="8"/>
      <c r="AK2" s="5"/>
      <c r="AL2" s="6"/>
      <c r="AM2" s="5"/>
      <c r="AN2" s="6"/>
      <c r="AO2" s="5"/>
      <c r="AP2" s="6"/>
      <c r="AQ2" s="5"/>
      <c r="AR2" s="6"/>
      <c r="AS2" s="5"/>
      <c r="AT2" s="4"/>
      <c r="AU2" s="7"/>
    </row>
    <row r="3" spans="1:47" ht="15.75" thickBot="1" x14ac:dyDescent="0.3">
      <c r="D3" s="9" t="s">
        <v>37</v>
      </c>
      <c r="E3" s="10" t="s">
        <v>38</v>
      </c>
      <c r="F3" s="11" t="s">
        <v>37</v>
      </c>
      <c r="G3" s="10" t="s">
        <v>38</v>
      </c>
      <c r="H3" s="11" t="s">
        <v>37</v>
      </c>
      <c r="I3" s="10" t="s">
        <v>38</v>
      </c>
      <c r="J3" s="11" t="s">
        <v>37</v>
      </c>
      <c r="K3" s="10" t="s">
        <v>38</v>
      </c>
      <c r="L3" s="11" t="s">
        <v>37</v>
      </c>
      <c r="M3" s="10" t="s">
        <v>38</v>
      </c>
      <c r="N3" s="11" t="s">
        <v>37</v>
      </c>
      <c r="O3" s="10" t="s">
        <v>38</v>
      </c>
      <c r="P3" s="11" t="s">
        <v>37</v>
      </c>
      <c r="Q3" s="10" t="s">
        <v>38</v>
      </c>
      <c r="R3" s="11" t="s">
        <v>37</v>
      </c>
      <c r="S3" s="10" t="s">
        <v>38</v>
      </c>
      <c r="T3" s="11" t="s">
        <v>37</v>
      </c>
      <c r="U3" s="10" t="s">
        <v>38</v>
      </c>
      <c r="V3" s="11" t="s">
        <v>37</v>
      </c>
      <c r="W3" s="10" t="s">
        <v>38</v>
      </c>
      <c r="X3" s="11" t="s">
        <v>37</v>
      </c>
      <c r="Y3" s="10" t="s">
        <v>38</v>
      </c>
      <c r="Z3" s="11" t="s">
        <v>37</v>
      </c>
      <c r="AA3" s="10" t="s">
        <v>38</v>
      </c>
      <c r="AB3" s="11" t="s">
        <v>37</v>
      </c>
      <c r="AC3" s="10" t="s">
        <v>38</v>
      </c>
      <c r="AD3" s="11" t="s">
        <v>37</v>
      </c>
      <c r="AE3" s="10" t="s">
        <v>38</v>
      </c>
      <c r="AF3" s="11" t="s">
        <v>37</v>
      </c>
      <c r="AG3" s="10" t="s">
        <v>38</v>
      </c>
      <c r="AH3" s="9" t="s">
        <v>37</v>
      </c>
      <c r="AI3" s="12" t="s">
        <v>38</v>
      </c>
      <c r="AJ3" s="13"/>
      <c r="AK3" s="10"/>
      <c r="AL3" s="11"/>
      <c r="AM3" s="10"/>
      <c r="AN3" s="11"/>
      <c r="AO3" s="10"/>
      <c r="AP3" s="11"/>
      <c r="AQ3" s="10"/>
      <c r="AR3" s="11"/>
      <c r="AS3" s="10"/>
      <c r="AT3" s="9"/>
      <c r="AU3" s="9"/>
    </row>
    <row r="4" spans="1:47" ht="15.75" thickTop="1" x14ac:dyDescent="0.25">
      <c r="A4" t="s">
        <v>1</v>
      </c>
      <c r="B4" t="s">
        <v>9</v>
      </c>
      <c r="C4">
        <v>36.1</v>
      </c>
      <c r="D4">
        <v>7.2700000000000001E-2</v>
      </c>
      <c r="E4">
        <v>5.8099999999999999E-2</v>
      </c>
      <c r="F4">
        <v>5.6800000000000003E-2</v>
      </c>
      <c r="G4">
        <v>5.4699999999999999E-2</v>
      </c>
      <c r="H4">
        <v>8.5599999999999996E-2</v>
      </c>
      <c r="I4">
        <v>6.7500000000000004E-2</v>
      </c>
      <c r="J4">
        <v>7.9899999999999999E-2</v>
      </c>
      <c r="K4">
        <v>0.06</v>
      </c>
      <c r="L4">
        <v>1.2E-2</v>
      </c>
      <c r="M4">
        <v>7.2400000000000006E-2</v>
      </c>
      <c r="N4">
        <v>4.53E-2</v>
      </c>
      <c r="O4">
        <v>5.5800000000000002E-2</v>
      </c>
      <c r="P4">
        <v>6.1600000000000002E-2</v>
      </c>
      <c r="Q4">
        <v>6.3200000000000006E-2</v>
      </c>
      <c r="R4">
        <v>8.5500000000000007E-2</v>
      </c>
      <c r="S4">
        <v>6.7699999999999996E-2</v>
      </c>
      <c r="T4">
        <v>5.6599999999999998E-2</v>
      </c>
      <c r="U4">
        <v>7.3400000000000007E-2</v>
      </c>
      <c r="V4">
        <v>4.5600000000000002E-2</v>
      </c>
      <c r="W4">
        <v>7.51E-2</v>
      </c>
      <c r="X4">
        <v>4.5400000000000003E-2</v>
      </c>
      <c r="Y4">
        <v>5.5800000000000002E-2</v>
      </c>
      <c r="Z4">
        <v>5.7099999999999998E-2</v>
      </c>
      <c r="AA4">
        <v>5.4699999999999999E-2</v>
      </c>
      <c r="AB4">
        <v>0.1537</v>
      </c>
      <c r="AC4">
        <v>3.6499999999999998E-2</v>
      </c>
      <c r="AD4">
        <v>5.67E-2</v>
      </c>
      <c r="AE4">
        <v>7.3499999999999996E-2</v>
      </c>
      <c r="AF4">
        <v>1.2200000000000001E-2</v>
      </c>
      <c r="AG4">
        <v>7.2499999999999995E-2</v>
      </c>
      <c r="AH4">
        <v>7.2400000000000006E-2</v>
      </c>
      <c r="AI4">
        <v>5.8200000000000002E-2</v>
      </c>
    </row>
    <row r="5" spans="1:47" x14ac:dyDescent="0.25">
      <c r="A5" t="s">
        <v>2</v>
      </c>
      <c r="B5" t="s">
        <v>9</v>
      </c>
      <c r="C5">
        <v>50.8</v>
      </c>
      <c r="D5">
        <v>7.7600000000000002E-2</v>
      </c>
      <c r="E5">
        <v>5.6800000000000003E-2</v>
      </c>
      <c r="F5">
        <v>5.2900000000000003E-2</v>
      </c>
      <c r="G5">
        <v>5.4899999999999997E-2</v>
      </c>
      <c r="H5">
        <v>9.5399999999999999E-2</v>
      </c>
      <c r="I5">
        <v>6.8400000000000002E-2</v>
      </c>
      <c r="J5">
        <v>9.3799999999999994E-2</v>
      </c>
      <c r="K5">
        <v>5.96E-2</v>
      </c>
      <c r="L5">
        <v>1.17E-2</v>
      </c>
      <c r="M5">
        <v>7.1499999999999994E-2</v>
      </c>
      <c r="N5">
        <v>3.7600000000000001E-2</v>
      </c>
      <c r="O5">
        <v>5.6500000000000002E-2</v>
      </c>
      <c r="P5">
        <v>3.6700000000000003E-2</v>
      </c>
      <c r="Q5">
        <v>6.3500000000000001E-2</v>
      </c>
      <c r="R5">
        <v>9.5000000000000001E-2</v>
      </c>
      <c r="S5">
        <v>6.8400000000000002E-2</v>
      </c>
      <c r="T5">
        <v>5.3999999999999999E-2</v>
      </c>
      <c r="U5">
        <v>7.2900000000000006E-2</v>
      </c>
      <c r="V5">
        <v>3.7199999999999997E-2</v>
      </c>
      <c r="W5">
        <v>7.5600000000000001E-2</v>
      </c>
      <c r="X5">
        <v>3.7699999999999997E-2</v>
      </c>
      <c r="Y5">
        <v>5.6399999999999999E-2</v>
      </c>
      <c r="Z5">
        <v>5.2200000000000003E-2</v>
      </c>
      <c r="AA5">
        <v>5.4899999999999997E-2</v>
      </c>
      <c r="AB5">
        <v>0.17630000000000001</v>
      </c>
      <c r="AC5">
        <v>3.8600000000000002E-2</v>
      </c>
      <c r="AD5">
        <v>5.33E-2</v>
      </c>
      <c r="AE5">
        <v>7.2900000000000006E-2</v>
      </c>
      <c r="AF5">
        <v>1.14E-2</v>
      </c>
      <c r="AG5">
        <v>7.1400000000000005E-2</v>
      </c>
      <c r="AH5">
        <v>7.6399999999999996E-2</v>
      </c>
      <c r="AI5">
        <v>5.6800000000000003E-2</v>
      </c>
    </row>
    <row r="6" spans="1:47" x14ac:dyDescent="0.25">
      <c r="A6" t="s">
        <v>3</v>
      </c>
      <c r="B6" t="s">
        <v>9</v>
      </c>
      <c r="C6">
        <v>69.099999999999994</v>
      </c>
      <c r="D6">
        <v>7.5300000000000006E-2</v>
      </c>
      <c r="E6">
        <v>5.7200000000000001E-2</v>
      </c>
      <c r="F6">
        <v>5.3900000000000003E-2</v>
      </c>
      <c r="G6">
        <v>5.4300000000000001E-2</v>
      </c>
      <c r="H6">
        <v>8.6900000000000005E-2</v>
      </c>
      <c r="I6">
        <v>6.7000000000000004E-2</v>
      </c>
      <c r="J6">
        <v>8.0500000000000002E-2</v>
      </c>
      <c r="K6">
        <v>5.8700000000000002E-2</v>
      </c>
      <c r="L6">
        <v>1.78E-2</v>
      </c>
      <c r="M6">
        <v>7.2700000000000001E-2</v>
      </c>
      <c r="N6">
        <v>4.1700000000000001E-2</v>
      </c>
      <c r="O6">
        <v>5.7700000000000001E-2</v>
      </c>
      <c r="P6">
        <v>5.6300000000000003E-2</v>
      </c>
      <c r="Q6">
        <v>6.4899999999999999E-2</v>
      </c>
      <c r="R6">
        <v>8.7300000000000003E-2</v>
      </c>
      <c r="S6">
        <v>6.7000000000000004E-2</v>
      </c>
      <c r="T6">
        <v>5.2900000000000003E-2</v>
      </c>
      <c r="U6">
        <v>7.3499999999999996E-2</v>
      </c>
      <c r="V6">
        <v>5.4600000000000003E-2</v>
      </c>
      <c r="W6">
        <v>7.6700000000000004E-2</v>
      </c>
      <c r="X6">
        <v>4.1399999999999999E-2</v>
      </c>
      <c r="Y6">
        <v>5.7700000000000001E-2</v>
      </c>
      <c r="Z6">
        <v>5.3699999999999998E-2</v>
      </c>
      <c r="AA6">
        <v>5.45E-2</v>
      </c>
      <c r="AB6">
        <v>0.15060000000000001</v>
      </c>
      <c r="AC6">
        <v>3.3700000000000001E-2</v>
      </c>
      <c r="AD6">
        <v>5.2999999999999999E-2</v>
      </c>
      <c r="AE6">
        <v>7.3599999999999999E-2</v>
      </c>
      <c r="AF6">
        <v>1.7899999999999999E-2</v>
      </c>
      <c r="AG6">
        <v>7.2900000000000006E-2</v>
      </c>
      <c r="AH6">
        <v>7.5399999999999995E-2</v>
      </c>
      <c r="AI6">
        <v>5.7099999999999998E-2</v>
      </c>
    </row>
    <row r="7" spans="1:47" x14ac:dyDescent="0.25">
      <c r="A7" t="s">
        <v>5</v>
      </c>
      <c r="B7" t="s">
        <v>9</v>
      </c>
      <c r="C7">
        <v>3.18</v>
      </c>
      <c r="D7">
        <v>9.1499999999999998E-2</v>
      </c>
      <c r="E7">
        <v>5.1700000000000003E-2</v>
      </c>
      <c r="F7">
        <v>5.6099999999999997E-2</v>
      </c>
      <c r="G7">
        <v>5.79E-2</v>
      </c>
      <c r="H7">
        <v>9.5699999999999993E-2</v>
      </c>
      <c r="I7">
        <v>6.8000000000000005E-2</v>
      </c>
      <c r="J7">
        <v>0.1091</v>
      </c>
      <c r="K7">
        <v>5.6500000000000002E-2</v>
      </c>
      <c r="L7">
        <v>4.7000000000000002E-3</v>
      </c>
      <c r="M7">
        <v>7.5499999999999998E-2</v>
      </c>
      <c r="N7">
        <v>2.2599999999999999E-2</v>
      </c>
      <c r="O7">
        <v>5.6500000000000002E-2</v>
      </c>
      <c r="P7">
        <v>2.7099999999999999E-2</v>
      </c>
      <c r="Q7">
        <v>6.5299999999999997E-2</v>
      </c>
      <c r="R7">
        <v>9.5500000000000002E-2</v>
      </c>
      <c r="S7">
        <v>6.83E-2</v>
      </c>
      <c r="T7">
        <v>4.3700000000000003E-2</v>
      </c>
      <c r="U7">
        <v>7.4200000000000002E-2</v>
      </c>
      <c r="V7">
        <v>2.9100000000000001E-2</v>
      </c>
      <c r="W7">
        <v>7.6700000000000004E-2</v>
      </c>
      <c r="X7">
        <v>2.24E-2</v>
      </c>
      <c r="Y7">
        <v>5.6399999999999999E-2</v>
      </c>
      <c r="Z7">
        <v>5.45E-2</v>
      </c>
      <c r="AA7">
        <v>5.7799999999999997E-2</v>
      </c>
      <c r="AB7">
        <v>0.21240000000000001</v>
      </c>
      <c r="AC7">
        <v>3.27E-2</v>
      </c>
      <c r="AD7">
        <v>4.2099999999999999E-2</v>
      </c>
      <c r="AE7">
        <v>7.4499999999999997E-2</v>
      </c>
      <c r="AF7">
        <v>4.5999999999999999E-3</v>
      </c>
      <c r="AG7">
        <v>7.5300000000000006E-2</v>
      </c>
      <c r="AH7">
        <v>8.8099999999999998E-2</v>
      </c>
      <c r="AI7">
        <v>5.1799999999999999E-2</v>
      </c>
    </row>
    <row r="8" spans="1:47" x14ac:dyDescent="0.25">
      <c r="A8" t="s">
        <v>6</v>
      </c>
      <c r="B8" t="s">
        <v>10</v>
      </c>
      <c r="C8">
        <v>42.3</v>
      </c>
      <c r="D8">
        <v>8.0699999999999994E-2</v>
      </c>
      <c r="E8">
        <v>5.2499999999999998E-2</v>
      </c>
      <c r="F8">
        <v>5.3999999999999999E-2</v>
      </c>
      <c r="G8">
        <v>5.8099999999999999E-2</v>
      </c>
      <c r="H8">
        <v>9.1300000000000006E-2</v>
      </c>
      <c r="I8">
        <v>6.8000000000000005E-2</v>
      </c>
      <c r="J8">
        <v>8.9399999999999993E-2</v>
      </c>
      <c r="K8">
        <v>5.62E-2</v>
      </c>
      <c r="L8">
        <v>6.1000000000000004E-3</v>
      </c>
      <c r="M8">
        <v>7.3800000000000004E-2</v>
      </c>
      <c r="N8">
        <v>4.2500000000000003E-2</v>
      </c>
      <c r="O8">
        <v>5.7599999999999998E-2</v>
      </c>
      <c r="P8">
        <v>4.4200000000000003E-2</v>
      </c>
      <c r="Q8">
        <v>6.54E-2</v>
      </c>
      <c r="R8">
        <v>9.1399999999999995E-2</v>
      </c>
      <c r="S8">
        <v>6.8019999999999997E-2</v>
      </c>
      <c r="T8">
        <v>5.2200000000000003E-2</v>
      </c>
      <c r="U8">
        <v>7.2900000000000006E-2</v>
      </c>
      <c r="V8">
        <v>3.5299999999999998E-2</v>
      </c>
      <c r="W8">
        <v>7.6319999999999999E-2</v>
      </c>
      <c r="X8">
        <v>4.2500000000000003E-2</v>
      </c>
      <c r="Y8">
        <v>5.7599999999999998E-2</v>
      </c>
      <c r="Z8">
        <v>5.3999999999999999E-2</v>
      </c>
      <c r="AA8">
        <v>5.8099999999999999E-2</v>
      </c>
      <c r="AB8">
        <v>0.1764</v>
      </c>
      <c r="AC8">
        <v>3.56E-2</v>
      </c>
      <c r="AD8">
        <v>5.2400000000000002E-2</v>
      </c>
      <c r="AE8">
        <v>7.2800000000000004E-2</v>
      </c>
      <c r="AF8">
        <v>6.1000000000000004E-3</v>
      </c>
      <c r="AG8">
        <v>7.3800000000000004E-2</v>
      </c>
      <c r="AH8">
        <v>8.0799999999999997E-2</v>
      </c>
      <c r="AI8">
        <v>5.2499999999999998E-2</v>
      </c>
    </row>
    <row r="9" spans="1:47" x14ac:dyDescent="0.25">
      <c r="A9" t="s">
        <v>7</v>
      </c>
      <c r="B9" t="s">
        <v>11</v>
      </c>
      <c r="C9">
        <v>18.899999999999999</v>
      </c>
      <c r="D9">
        <v>9.0800000000000006E-2</v>
      </c>
      <c r="E9">
        <v>5.8700000000000002E-2</v>
      </c>
      <c r="F9">
        <v>4.4299999999999999E-2</v>
      </c>
      <c r="G9">
        <v>5.4699999999999999E-2</v>
      </c>
      <c r="H9">
        <v>9.5100000000000004E-2</v>
      </c>
      <c r="I9">
        <v>6.8599999999999994E-2</v>
      </c>
      <c r="J9">
        <v>0.1273</v>
      </c>
      <c r="K9">
        <v>6.0400000000000002E-2</v>
      </c>
      <c r="L9">
        <v>1.6000000000000001E-3</v>
      </c>
      <c r="M9">
        <v>7.3999999999999996E-2</v>
      </c>
      <c r="N9">
        <v>1.9599999999999999E-2</v>
      </c>
      <c r="O9">
        <v>5.3600000000000002E-2</v>
      </c>
      <c r="P9">
        <v>2.7099999999999999E-2</v>
      </c>
      <c r="Q9">
        <v>6.0699999999999997E-2</v>
      </c>
      <c r="R9">
        <v>9.4399999999999998E-2</v>
      </c>
      <c r="S9">
        <v>6.8400000000000002E-2</v>
      </c>
      <c r="T9">
        <v>5.2999999999999999E-2</v>
      </c>
      <c r="U9">
        <v>7.4899999999999994E-2</v>
      </c>
      <c r="V9">
        <v>2.6599999999999999E-2</v>
      </c>
      <c r="W9">
        <v>7.4099999999999999E-2</v>
      </c>
      <c r="X9">
        <v>1.9900000000000001E-2</v>
      </c>
      <c r="Y9">
        <v>5.3600000000000002E-2</v>
      </c>
      <c r="Z9">
        <v>4.41E-2</v>
      </c>
      <c r="AA9">
        <v>5.4800000000000001E-2</v>
      </c>
      <c r="AB9">
        <v>0.2122</v>
      </c>
      <c r="AC9">
        <v>3.4299999999999997E-2</v>
      </c>
      <c r="AD9">
        <v>5.2200000000000003E-2</v>
      </c>
      <c r="AE9">
        <v>7.4800000000000005E-2</v>
      </c>
      <c r="AF9">
        <v>1E-3</v>
      </c>
      <c r="AG9">
        <v>7.4499999999999997E-2</v>
      </c>
      <c r="AH9">
        <v>8.9599999999999999E-2</v>
      </c>
      <c r="AI9">
        <v>5.8599999999999999E-2</v>
      </c>
    </row>
    <row r="10" spans="1:47" x14ac:dyDescent="0.25">
      <c r="A10" t="s">
        <v>8</v>
      </c>
      <c r="B10" t="s">
        <v>11</v>
      </c>
      <c r="C10">
        <v>43.8</v>
      </c>
      <c r="D10">
        <v>6.6100000000000006E-2</v>
      </c>
      <c r="E10">
        <v>5.0200000000000002E-2</v>
      </c>
      <c r="F10">
        <v>5.9499999999999997E-2</v>
      </c>
      <c r="G10">
        <v>5.8999999999999997E-2</v>
      </c>
      <c r="H10">
        <v>8.9300000000000004E-2</v>
      </c>
      <c r="I10">
        <v>6.7699999999999996E-2</v>
      </c>
      <c r="J10">
        <v>7.3099999999999998E-2</v>
      </c>
      <c r="K10">
        <v>5.4300000000000001E-2</v>
      </c>
      <c r="L10">
        <v>1.9E-2</v>
      </c>
      <c r="M10">
        <v>7.3999999999999996E-2</v>
      </c>
      <c r="N10">
        <v>4.87E-2</v>
      </c>
      <c r="O10">
        <v>0.06</v>
      </c>
      <c r="P10">
        <v>5.4699999999999999E-2</v>
      </c>
      <c r="Q10">
        <v>6.6799999999999998E-2</v>
      </c>
      <c r="R10">
        <v>8.9099999999999999E-2</v>
      </c>
      <c r="S10">
        <v>6.7699999999999996E-2</v>
      </c>
      <c r="T10">
        <v>5.7099999999999998E-2</v>
      </c>
      <c r="U10">
        <v>7.2099999999999997E-2</v>
      </c>
      <c r="V10">
        <v>4.5999999999999999E-2</v>
      </c>
      <c r="W10">
        <v>7.7399999999999997E-2</v>
      </c>
      <c r="X10">
        <v>4.8800000000000003E-2</v>
      </c>
      <c r="Y10">
        <v>0.06</v>
      </c>
      <c r="Z10">
        <v>5.96E-2</v>
      </c>
      <c r="AA10">
        <v>5.8900000000000001E-2</v>
      </c>
      <c r="AB10">
        <v>0.14580000000000001</v>
      </c>
      <c r="AC10">
        <v>3.4799999999999998E-2</v>
      </c>
      <c r="AD10">
        <v>5.7200000000000001E-2</v>
      </c>
      <c r="AE10">
        <v>7.2099999999999997E-2</v>
      </c>
      <c r="AF10">
        <v>1.89E-2</v>
      </c>
      <c r="AG10">
        <v>7.3999999999999996E-2</v>
      </c>
      <c r="AH10">
        <v>6.6299999999999998E-2</v>
      </c>
      <c r="AI10">
        <v>5.0200000000000002E-2</v>
      </c>
    </row>
    <row r="15" spans="1:47" x14ac:dyDescent="0.25">
      <c r="A15" t="s">
        <v>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 t="s">
        <v>28</v>
      </c>
      <c r="P15" t="s">
        <v>29</v>
      </c>
      <c r="Q15" t="s">
        <v>30</v>
      </c>
    </row>
    <row r="16" spans="1:47" x14ac:dyDescent="0.25">
      <c r="A16" t="s">
        <v>1</v>
      </c>
      <c r="B16" s="14">
        <f>(D4-E4)/ABS(E4)</f>
        <v>0.25129087779690196</v>
      </c>
      <c r="C16" s="14">
        <f>(F4-G4)/ABS(G4)</f>
        <v>3.8391224862888568E-2</v>
      </c>
      <c r="D16" s="14">
        <f>(H4-I4)/ABS(I4)</f>
        <v>0.26814814814814802</v>
      </c>
      <c r="E16" s="14">
        <f>(J4-K4)/ABS(K4)</f>
        <v>0.33166666666666672</v>
      </c>
      <c r="F16" s="14">
        <f>(L4-M4)/ABS(M4)</f>
        <v>-0.83425414364640893</v>
      </c>
      <c r="G16" s="14">
        <f>(N4-O4)/ABS(O4)</f>
        <v>-0.18817204301075272</v>
      </c>
      <c r="H16" s="14">
        <f>(P4-Q4)/ABS(Q4)</f>
        <v>-2.5316455696202597E-2</v>
      </c>
      <c r="I16" s="14">
        <f>(R4-S4)/ABS(S4)</f>
        <v>0.26292466765140343</v>
      </c>
      <c r="J16" s="14">
        <f>(T4-U4)/ABS(U4)</f>
        <v>-0.22888283378746604</v>
      </c>
      <c r="K16" s="14">
        <f>(V4-W4)/ABS(W4)</f>
        <v>-0.3928095872170439</v>
      </c>
      <c r="L16" s="14">
        <f>(X4-Y4)/ABS(Y4)</f>
        <v>-0.18637992831541217</v>
      </c>
      <c r="M16" s="14">
        <f>(Z4-AA4)/ABS(AA4)</f>
        <v>4.3875685557586828E-2</v>
      </c>
      <c r="N16" s="14">
        <f>(AB4-AC4)/ABS(AC4)</f>
        <v>3.2109589041095892</v>
      </c>
      <c r="O16" s="14">
        <f>(AD4-AE4)/ABS(AE4)</f>
        <v>-0.22857142857142854</v>
      </c>
      <c r="P16" s="14">
        <f>(AF4-AG4)/ABS(AG4)</f>
        <v>-0.83172413793103439</v>
      </c>
      <c r="Q16" s="14">
        <f>(AH4-AI4)/ABS(AI4)</f>
        <v>0.24398625429553272</v>
      </c>
    </row>
    <row r="17" spans="1:17" x14ac:dyDescent="0.25">
      <c r="A17" t="s">
        <v>2</v>
      </c>
      <c r="B17" s="14">
        <f>(D5-E5)/ABS(E5)</f>
        <v>0.36619718309859151</v>
      </c>
      <c r="C17" s="14">
        <f>(F5-G5)/ABS(G5)</f>
        <v>-3.6429872495446172E-2</v>
      </c>
      <c r="D17" s="14">
        <f>(H5-I5)/ABS(I5)</f>
        <v>0.39473684210526311</v>
      </c>
      <c r="E17" s="14">
        <f>(J5-K5)/ABS(K5)</f>
        <v>0.57382550335570459</v>
      </c>
      <c r="F17" s="14">
        <f>(L5-M5)/ABS(M5)</f>
        <v>-0.83636363636363631</v>
      </c>
      <c r="G17" s="14">
        <f>(N5-O5)/ABS(O5)</f>
        <v>-0.3345132743362832</v>
      </c>
      <c r="H17" s="14">
        <f>(P5-Q5)/ABS(Q5)</f>
        <v>-0.42204724409448813</v>
      </c>
      <c r="I17" s="14">
        <f>(R5-S5)/ABS(S5)</f>
        <v>0.38888888888888884</v>
      </c>
      <c r="J17" s="14">
        <f>(T5-U5)/ABS(U5)</f>
        <v>-0.25925925925925936</v>
      </c>
      <c r="K17" s="14">
        <f>(V5-W5)/ABS(W5)</f>
        <v>-0.50793650793650802</v>
      </c>
      <c r="L17" s="14">
        <f>(X5-Y5)/ABS(Y5)</f>
        <v>-0.33156028368794327</v>
      </c>
      <c r="M17" s="14">
        <f>(Z5-AA5)/ABS(AA5)</f>
        <v>-4.9180327868852354E-2</v>
      </c>
      <c r="N17" s="14">
        <f>(AB5-AC5)/ABS(AC5)</f>
        <v>3.5673575129533681</v>
      </c>
      <c r="O17" s="14">
        <f>(AD5-AE5)/ABS(AE5)</f>
        <v>-0.2688614540466393</v>
      </c>
      <c r="P17" s="14">
        <f>(AF5-AG5)/ABS(AG5)</f>
        <v>-0.84033613445378152</v>
      </c>
      <c r="Q17" s="14">
        <f>(AH5-AI5)/ABS(AI5)</f>
        <v>0.34507042253521114</v>
      </c>
    </row>
    <row r="18" spans="1:17" x14ac:dyDescent="0.25">
      <c r="A18" t="s">
        <v>3</v>
      </c>
      <c r="B18" s="14">
        <f>(D6-E6)/ABS(E6)</f>
        <v>0.31643356643356652</v>
      </c>
      <c r="C18" s="14">
        <f>(F6-G6)/ABS(G6)</f>
        <v>-7.3664825046040067E-3</v>
      </c>
      <c r="D18" s="14">
        <f>(H6-I6)/ABS(I6)</f>
        <v>0.29701492537313434</v>
      </c>
      <c r="E18" s="14">
        <f>(J6-K6)/ABS(K6)</f>
        <v>0.37137989778534924</v>
      </c>
      <c r="F18" s="14">
        <f>(L6-M6)/ABS(M6)</f>
        <v>-0.75515818431911974</v>
      </c>
      <c r="G18" s="14">
        <f>(N6-O6)/ABS(O6)</f>
        <v>-0.27729636048526862</v>
      </c>
      <c r="H18" s="14">
        <f>(P6-Q6)/ABS(Q6)</f>
        <v>-0.13251155624036975</v>
      </c>
      <c r="I18" s="14">
        <f>(R6-S6)/ABS(S6)</f>
        <v>0.30298507462686564</v>
      </c>
      <c r="J18" s="14">
        <f>(T6-U6)/ABS(U6)</f>
        <v>-0.28027210884353732</v>
      </c>
      <c r="K18" s="14">
        <f>(V6-W6)/ABS(W6)</f>
        <v>-0.28813559322033899</v>
      </c>
      <c r="L18" s="14">
        <f>(X6-Y6)/ABS(Y6)</f>
        <v>-0.28249566724436742</v>
      </c>
      <c r="M18" s="14">
        <f>(Z6-AA6)/ABS(AA6)</f>
        <v>-1.4678899082568846E-2</v>
      </c>
      <c r="N18" s="14">
        <f>(AB6-AC6)/ABS(AC6)</f>
        <v>3.4688427299703264</v>
      </c>
      <c r="O18" s="14">
        <f>(AD6-AE6)/ABS(AE6)</f>
        <v>-0.27989130434782611</v>
      </c>
      <c r="P18" s="14">
        <f>(AF6-AG6)/ABS(AG6)</f>
        <v>-0.75445816186556935</v>
      </c>
      <c r="Q18" s="14">
        <f>(AH6-AI6)/ABS(AI6)</f>
        <v>0.32049036777583184</v>
      </c>
    </row>
    <row r="19" spans="1:17" x14ac:dyDescent="0.25">
      <c r="A19" t="s">
        <v>5</v>
      </c>
      <c r="B19" s="14">
        <f>(D7-E7)/ABS(E7)</f>
        <v>0.76982591876208883</v>
      </c>
      <c r="C19" s="14">
        <f>(F7-G7)/ABS(G7)</f>
        <v>-3.1088082901554456E-2</v>
      </c>
      <c r="D19" s="14">
        <f>(H7-I7)/ABS(I7)</f>
        <v>0.40735294117647042</v>
      </c>
      <c r="E19" s="14">
        <f>(J7-K7)/ABS(K7)</f>
        <v>0.93097345132743359</v>
      </c>
      <c r="F19" s="14">
        <f>(L7-M7)/ABS(M7)</f>
        <v>-0.93774834437086096</v>
      </c>
      <c r="G19" s="14">
        <f>(N7-O7)/ABS(O7)</f>
        <v>-0.6</v>
      </c>
      <c r="H19" s="14">
        <f>(P7-Q7)/ABS(Q7)</f>
        <v>-0.5849923430321593</v>
      </c>
      <c r="I19" s="14">
        <f>(R7-S7)/ABS(S7)</f>
        <v>0.39824304538799415</v>
      </c>
      <c r="J19" s="14">
        <f>(T7-U7)/ABS(U7)</f>
        <v>-0.41105121293800539</v>
      </c>
      <c r="K19" s="14">
        <f>(V7-W7)/ABS(W7)</f>
        <v>-0.62059973924380707</v>
      </c>
      <c r="L19" s="14">
        <f>(X7-Y7)/ABS(Y7)</f>
        <v>-0.60283687943262421</v>
      </c>
      <c r="M19" s="14">
        <f>(Z7-AA7)/ABS(AA7)</f>
        <v>-5.7093425605536291E-2</v>
      </c>
      <c r="N19" s="14">
        <f>(AB7-AC7)/ABS(AC7)</f>
        <v>5.4954128440366974</v>
      </c>
      <c r="O19" s="14">
        <f>(AD7-AE7)/ABS(AE7)</f>
        <v>-0.43489932885906041</v>
      </c>
      <c r="P19" s="14">
        <f>(AF7-AG7)/ABS(AG7)</f>
        <v>-0.93891102257636128</v>
      </c>
      <c r="Q19" s="14">
        <f>(AH7-AI7)/ABS(AI7)</f>
        <v>0.70077220077220082</v>
      </c>
    </row>
    <row r="20" spans="1:17" x14ac:dyDescent="0.25">
      <c r="A20" t="s">
        <v>6</v>
      </c>
      <c r="B20" s="14">
        <f>(D8-E8)/ABS(E8)</f>
        <v>0.53714285714285703</v>
      </c>
      <c r="C20" s="14">
        <f>(F8-G8)/ABS(G8)</f>
        <v>-7.0567986230636828E-2</v>
      </c>
      <c r="D20" s="14">
        <f>(H8-I8)/ABS(I8)</f>
        <v>0.34264705882352942</v>
      </c>
      <c r="E20" s="14">
        <f>(J8-K8)/ABS(K8)</f>
        <v>0.59074733096085397</v>
      </c>
      <c r="F20" s="14">
        <f>(L8-M8)/ABS(M8)</f>
        <v>-0.91734417344173447</v>
      </c>
      <c r="G20" s="14">
        <f>(N8-O8)/ABS(O8)</f>
        <v>-0.26215277777777768</v>
      </c>
      <c r="H20" s="14">
        <f>(P8-Q8)/ABS(Q8)</f>
        <v>-0.32415902140672775</v>
      </c>
      <c r="I20" s="14">
        <f>(R8-S8)/ABS(S8)</f>
        <v>0.34372243457806528</v>
      </c>
      <c r="J20" s="14">
        <f>(T8-U8)/ABS(U8)</f>
        <v>-0.28395061728395066</v>
      </c>
      <c r="K20" s="14">
        <f>(V8-W8)/ABS(W8)</f>
        <v>-0.53747379454926625</v>
      </c>
      <c r="L20" s="14">
        <f>(X8-Y8)/ABS(Y8)</f>
        <v>-0.26215277777777768</v>
      </c>
      <c r="M20" s="14">
        <f>(Z8-AA8)/ABS(AA8)</f>
        <v>-7.0567986230636828E-2</v>
      </c>
      <c r="N20" s="14">
        <f>(AB8-AC8)/ABS(AC8)</f>
        <v>3.9550561797752812</v>
      </c>
      <c r="O20" s="14">
        <f>(AD8-AE8)/ABS(AE8)</f>
        <v>-0.28021978021978022</v>
      </c>
      <c r="P20" s="14">
        <f>(AF8-AG8)/ABS(AG8)</f>
        <v>-0.91734417344173447</v>
      </c>
      <c r="Q20" s="14">
        <f>(AH8-AI8)/ABS(AI8)</f>
        <v>0.539047619047619</v>
      </c>
    </row>
    <row r="21" spans="1:17" x14ac:dyDescent="0.25">
      <c r="A21" t="s">
        <v>7</v>
      </c>
      <c r="B21" s="14">
        <f>(D9-E9)/ABS(E9)</f>
        <v>0.54684838160136295</v>
      </c>
      <c r="C21" s="14">
        <f>(F9-G9)/ABS(G9)</f>
        <v>-0.19012797074954296</v>
      </c>
      <c r="D21" s="14">
        <f>(H9-I9)/ABS(I9)</f>
        <v>0.38629737609329462</v>
      </c>
      <c r="E21" s="14">
        <f>(J9-K9)/ABS(K9)</f>
        <v>1.1076158940397349</v>
      </c>
      <c r="F21" s="14">
        <f>(L9-M9)/ABS(M9)</f>
        <v>-0.97837837837837827</v>
      </c>
      <c r="G21" s="14">
        <f>(N9-O9)/ABS(O9)</f>
        <v>-0.63432835820895528</v>
      </c>
      <c r="H21" s="14">
        <f>(P9-Q9)/ABS(Q9)</f>
        <v>-0.55354200988467872</v>
      </c>
      <c r="I21" s="14">
        <f>(R9-S9)/ABS(S9)</f>
        <v>0.38011695906432741</v>
      </c>
      <c r="J21" s="14">
        <f>(T9-U9)/ABS(U9)</f>
        <v>-0.29238985313751664</v>
      </c>
      <c r="K21" s="14">
        <f>(V9-W9)/ABS(W9)</f>
        <v>-0.64102564102564108</v>
      </c>
      <c r="L21" s="14">
        <f>(X9-Y9)/ABS(Y9)</f>
        <v>-0.62873134328358204</v>
      </c>
      <c r="M21" s="14">
        <f>(Z9-AA9)/ABS(AA9)</f>
        <v>-0.19525547445255476</v>
      </c>
      <c r="N21" s="14">
        <f>(AB9-AC9)/ABS(AC9)</f>
        <v>5.1865889212827989</v>
      </c>
      <c r="O21" s="14">
        <f>(AD9-AE9)/ABS(AE9)</f>
        <v>-0.30213903743315507</v>
      </c>
      <c r="P21" s="14">
        <f>(AF9-AG9)/ABS(AG9)</f>
        <v>-0.98657718120805371</v>
      </c>
      <c r="Q21" s="14">
        <f>(AH9-AI9)/ABS(AI9)</f>
        <v>0.52901023890784982</v>
      </c>
    </row>
    <row r="22" spans="1:17" x14ac:dyDescent="0.25">
      <c r="A22" t="s">
        <v>8</v>
      </c>
      <c r="B22" s="14">
        <f>(D10-E10)/ABS(E10)</f>
        <v>0.31673306772908372</v>
      </c>
      <c r="C22" s="14">
        <f>(F10-G10)/ABS(G10)</f>
        <v>8.4745762711864493E-3</v>
      </c>
      <c r="D22" s="14">
        <f>(H10-I10)/ABS(I10)</f>
        <v>0.31905465288035462</v>
      </c>
      <c r="E22" s="14">
        <f>(J10-K10)/ABS(K10)</f>
        <v>0.34622467771639037</v>
      </c>
      <c r="F22" s="14">
        <f>(L10-M10)/ABS(M10)</f>
        <v>-0.7432432432432432</v>
      </c>
      <c r="G22" s="14">
        <f>(N10-O10)/ABS(O10)</f>
        <v>-0.1883333333333333</v>
      </c>
      <c r="H22" s="14">
        <f>(P10-Q10)/ABS(Q10)</f>
        <v>-0.18113772455089822</v>
      </c>
      <c r="I22" s="14">
        <f>(R10-S10)/ABS(S10)</f>
        <v>0.31610044313146241</v>
      </c>
      <c r="J22" s="14">
        <f>(T10-U10)/ABS(U10)</f>
        <v>-0.20804438280166435</v>
      </c>
      <c r="K22" s="14">
        <f>(V10-W10)/ABS(W10)</f>
        <v>-0.40568475452196379</v>
      </c>
      <c r="L22" s="14">
        <f>(X10-Y10)/ABS(Y10)</f>
        <v>-0.18666666666666659</v>
      </c>
      <c r="M22" s="14">
        <f>(Z10-AA10)/ABS(AA10)</f>
        <v>1.1884550084889631E-2</v>
      </c>
      <c r="N22" s="14">
        <f>(AB10-AC10)/ABS(AC10)</f>
        <v>3.1896551724137936</v>
      </c>
      <c r="O22" s="14">
        <f>(AD10-AE10)/ABS(AE10)</f>
        <v>-0.20665742024965322</v>
      </c>
      <c r="P22" s="14">
        <f>(AF10-AG10)/ABS(AG10)</f>
        <v>-0.74459459459459454</v>
      </c>
      <c r="Q22" s="14">
        <f>(AH10-AI10)/ABS(AI10)</f>
        <v>0.32071713147410352</v>
      </c>
    </row>
    <row r="24" spans="1:17" x14ac:dyDescent="0.25">
      <c r="B24" s="14"/>
    </row>
  </sheetData>
  <mergeCells count="24">
    <mergeCell ref="AR2:AS2"/>
    <mergeCell ref="AT2:AU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D1:AI1"/>
    <mergeCell ref="AJ1:AU1"/>
    <mergeCell ref="D2:E2"/>
    <mergeCell ref="F2:G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topLeftCell="A160" workbookViewId="0">
      <selection activeCell="D58" sqref="D58:F173"/>
    </sheetView>
  </sheetViews>
  <sheetFormatPr defaultRowHeight="15" x14ac:dyDescent="0.25"/>
  <cols>
    <col min="1" max="1" width="15.28515625" customWidth="1"/>
    <col min="2" max="2" width="72.7109375" customWidth="1"/>
    <col min="3" max="3" width="11.5703125" customWidth="1"/>
    <col min="4" max="4" width="16.7109375" customWidth="1"/>
    <col min="5" max="5" width="23.5703125" customWidth="1"/>
    <col min="6" max="6" width="28" customWidth="1"/>
    <col min="7" max="7" width="32.42578125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44</v>
      </c>
      <c r="E1" t="s">
        <v>45</v>
      </c>
      <c r="F1" t="s">
        <v>41</v>
      </c>
      <c r="G1" t="s">
        <v>42</v>
      </c>
      <c r="H1" t="s">
        <v>55</v>
      </c>
      <c r="I1" t="s">
        <v>56</v>
      </c>
      <c r="J1" t="s">
        <v>66</v>
      </c>
      <c r="K1" t="s">
        <v>67</v>
      </c>
    </row>
    <row r="2" spans="1:11" x14ac:dyDescent="0.25">
      <c r="A2" t="s">
        <v>1</v>
      </c>
      <c r="B2" t="s">
        <v>54</v>
      </c>
      <c r="C2" t="s">
        <v>43</v>
      </c>
      <c r="D2">
        <v>11984</v>
      </c>
      <c r="E2">
        <v>14845</v>
      </c>
      <c r="F2">
        <v>1078</v>
      </c>
      <c r="G2" t="s">
        <v>46</v>
      </c>
      <c r="H2">
        <v>15923</v>
      </c>
      <c r="I2">
        <v>40284</v>
      </c>
    </row>
    <row r="3" spans="1:11" x14ac:dyDescent="0.25">
      <c r="A3" t="s">
        <v>1</v>
      </c>
      <c r="B3" t="s">
        <v>57</v>
      </c>
      <c r="C3" t="s">
        <v>43</v>
      </c>
      <c r="D3">
        <v>16217</v>
      </c>
      <c r="E3">
        <v>18871</v>
      </c>
      <c r="F3">
        <v>1104</v>
      </c>
      <c r="G3" t="s">
        <v>47</v>
      </c>
      <c r="H3">
        <v>19975</v>
      </c>
      <c r="I3">
        <v>22489</v>
      </c>
    </row>
    <row r="4" spans="1:11" x14ac:dyDescent="0.25">
      <c r="A4" t="s">
        <v>1</v>
      </c>
      <c r="B4" t="s">
        <v>58</v>
      </c>
      <c r="C4" t="s">
        <v>43</v>
      </c>
      <c r="D4">
        <v>19618</v>
      </c>
      <c r="E4">
        <v>20169</v>
      </c>
      <c r="F4">
        <v>362</v>
      </c>
      <c r="G4" t="s">
        <v>48</v>
      </c>
      <c r="H4">
        <v>20531</v>
      </c>
      <c r="I4">
        <v>22485</v>
      </c>
    </row>
    <row r="5" spans="1:11" x14ac:dyDescent="0.25">
      <c r="A5" t="s">
        <v>1</v>
      </c>
      <c r="B5" t="s">
        <v>59</v>
      </c>
      <c r="C5" t="s">
        <v>43</v>
      </c>
      <c r="D5">
        <v>8310</v>
      </c>
      <c r="E5">
        <v>9725</v>
      </c>
      <c r="F5">
        <v>0</v>
      </c>
      <c r="G5" t="s">
        <v>49</v>
      </c>
      <c r="H5">
        <v>1</v>
      </c>
      <c r="I5">
        <v>8574</v>
      </c>
    </row>
    <row r="6" spans="1:11" x14ac:dyDescent="0.25">
      <c r="A6" t="s">
        <v>1</v>
      </c>
      <c r="B6" t="s">
        <v>60</v>
      </c>
      <c r="C6" t="s">
        <v>43</v>
      </c>
      <c r="D6">
        <v>8197</v>
      </c>
      <c r="E6">
        <v>9888</v>
      </c>
      <c r="F6">
        <v>22</v>
      </c>
      <c r="G6" t="s">
        <v>50</v>
      </c>
      <c r="H6">
        <v>1</v>
      </c>
      <c r="I6">
        <v>8175</v>
      </c>
    </row>
    <row r="7" spans="1:11" x14ac:dyDescent="0.25">
      <c r="A7" t="s">
        <v>1</v>
      </c>
      <c r="B7" t="s">
        <v>62</v>
      </c>
      <c r="C7" t="s">
        <v>43</v>
      </c>
      <c r="D7">
        <v>6513</v>
      </c>
      <c r="E7">
        <v>7760</v>
      </c>
      <c r="F7">
        <v>4373</v>
      </c>
      <c r="G7" t="s">
        <v>61</v>
      </c>
      <c r="H7">
        <v>1</v>
      </c>
      <c r="I7">
        <v>1784</v>
      </c>
    </row>
    <row r="8" spans="1:11" x14ac:dyDescent="0.25">
      <c r="A8" t="s">
        <v>1</v>
      </c>
      <c r="B8" t="s">
        <v>63</v>
      </c>
      <c r="C8" t="s">
        <v>43</v>
      </c>
      <c r="D8">
        <v>1527</v>
      </c>
      <c r="E8">
        <v>4460</v>
      </c>
      <c r="F8">
        <v>182</v>
      </c>
      <c r="G8" t="s">
        <v>51</v>
      </c>
      <c r="H8">
        <v>1</v>
      </c>
      <c r="I8">
        <v>1345</v>
      </c>
    </row>
    <row r="9" spans="1:11" x14ac:dyDescent="0.25">
      <c r="A9" t="s">
        <v>1</v>
      </c>
      <c r="B9" t="s">
        <v>64</v>
      </c>
      <c r="C9" t="s">
        <v>43</v>
      </c>
      <c r="D9">
        <v>10769</v>
      </c>
      <c r="E9">
        <v>13696</v>
      </c>
      <c r="F9">
        <v>362</v>
      </c>
      <c r="G9" t="s">
        <v>52</v>
      </c>
      <c r="H9">
        <v>1</v>
      </c>
      <c r="I9">
        <v>10407</v>
      </c>
    </row>
    <row r="10" spans="1:11" x14ac:dyDescent="0.25">
      <c r="A10" t="s">
        <v>1</v>
      </c>
      <c r="B10" t="s">
        <v>65</v>
      </c>
      <c r="C10" t="s">
        <v>43</v>
      </c>
      <c r="D10">
        <v>4333</v>
      </c>
      <c r="E10">
        <v>4905</v>
      </c>
      <c r="F10">
        <v>976</v>
      </c>
      <c r="G10" t="s">
        <v>53</v>
      </c>
      <c r="H10">
        <v>1</v>
      </c>
      <c r="I10">
        <v>3357</v>
      </c>
    </row>
    <row r="11" spans="1:11" x14ac:dyDescent="0.25">
      <c r="A11" t="s">
        <v>2</v>
      </c>
      <c r="C11" t="s">
        <v>43</v>
      </c>
      <c r="D11">
        <v>108013</v>
      </c>
      <c r="E11">
        <v>108723</v>
      </c>
      <c r="F11">
        <v>117</v>
      </c>
    </row>
    <row r="12" spans="1:11" x14ac:dyDescent="0.25">
      <c r="A12" t="s">
        <v>2</v>
      </c>
      <c r="C12" t="s">
        <v>43</v>
      </c>
      <c r="D12">
        <v>42948</v>
      </c>
      <c r="E12">
        <v>43979</v>
      </c>
      <c r="F12">
        <v>27</v>
      </c>
    </row>
    <row r="13" spans="1:11" x14ac:dyDescent="0.25">
      <c r="A13" t="s">
        <v>2</v>
      </c>
      <c r="C13" t="s">
        <v>43</v>
      </c>
      <c r="D13">
        <v>25943</v>
      </c>
      <c r="E13">
        <v>32321</v>
      </c>
      <c r="F13">
        <v>0</v>
      </c>
    </row>
    <row r="14" spans="1:11" x14ac:dyDescent="0.25">
      <c r="A14" t="s">
        <v>2</v>
      </c>
      <c r="C14" t="s">
        <v>43</v>
      </c>
      <c r="D14">
        <v>23114</v>
      </c>
      <c r="E14">
        <v>24466</v>
      </c>
      <c r="F14">
        <v>73</v>
      </c>
    </row>
    <row r="15" spans="1:11" x14ac:dyDescent="0.25">
      <c r="A15" t="s">
        <v>2</v>
      </c>
      <c r="C15" t="s">
        <v>43</v>
      </c>
      <c r="D15">
        <v>20467</v>
      </c>
      <c r="E15">
        <v>22614</v>
      </c>
      <c r="F15">
        <v>844</v>
      </c>
    </row>
    <row r="16" spans="1:11" x14ac:dyDescent="0.25">
      <c r="A16" t="s">
        <v>2</v>
      </c>
      <c r="C16" t="s">
        <v>43</v>
      </c>
      <c r="D16">
        <v>14626</v>
      </c>
      <c r="E16">
        <v>18471</v>
      </c>
      <c r="F16">
        <v>361</v>
      </c>
    </row>
    <row r="17" spans="1:6" x14ac:dyDescent="0.25">
      <c r="A17" t="s">
        <v>2</v>
      </c>
      <c r="C17" t="s">
        <v>43</v>
      </c>
      <c r="D17">
        <v>8967</v>
      </c>
      <c r="E17">
        <v>9761</v>
      </c>
      <c r="F17">
        <v>0</v>
      </c>
    </row>
    <row r="18" spans="1:6" x14ac:dyDescent="0.25">
      <c r="A18" t="s">
        <v>2</v>
      </c>
      <c r="C18" t="s">
        <v>43</v>
      </c>
      <c r="D18">
        <v>11116</v>
      </c>
      <c r="E18">
        <v>12249</v>
      </c>
      <c r="F18">
        <v>296</v>
      </c>
    </row>
    <row r="19" spans="1:6" x14ac:dyDescent="0.25">
      <c r="A19" t="s">
        <v>2</v>
      </c>
      <c r="C19" t="s">
        <v>43</v>
      </c>
      <c r="D19">
        <v>3012</v>
      </c>
      <c r="E19">
        <v>5003</v>
      </c>
      <c r="F19">
        <v>104</v>
      </c>
    </row>
    <row r="20" spans="1:6" x14ac:dyDescent="0.25">
      <c r="A20" t="s">
        <v>2</v>
      </c>
      <c r="C20" t="s">
        <v>43</v>
      </c>
      <c r="D20">
        <v>1797</v>
      </c>
      <c r="E20">
        <v>3011</v>
      </c>
      <c r="F20">
        <v>303</v>
      </c>
    </row>
    <row r="21" spans="1:6" x14ac:dyDescent="0.25">
      <c r="A21" t="s">
        <v>2</v>
      </c>
      <c r="C21" t="s">
        <v>43</v>
      </c>
      <c r="D21">
        <v>857</v>
      </c>
      <c r="E21">
        <v>2896</v>
      </c>
      <c r="F21">
        <v>190</v>
      </c>
    </row>
    <row r="22" spans="1:6" x14ac:dyDescent="0.25">
      <c r="A22" t="s">
        <v>2</v>
      </c>
      <c r="C22" t="s">
        <v>43</v>
      </c>
      <c r="D22">
        <v>5090</v>
      </c>
      <c r="E22">
        <v>5500</v>
      </c>
      <c r="F22">
        <v>0</v>
      </c>
    </row>
    <row r="23" spans="1:6" x14ac:dyDescent="0.25">
      <c r="A23" t="s">
        <v>2</v>
      </c>
      <c r="C23" t="s">
        <v>43</v>
      </c>
      <c r="D23">
        <v>9150</v>
      </c>
      <c r="E23">
        <v>10046</v>
      </c>
      <c r="F23">
        <v>4</v>
      </c>
    </row>
    <row r="24" spans="1:6" x14ac:dyDescent="0.25">
      <c r="A24" t="s">
        <v>2</v>
      </c>
      <c r="C24" t="s">
        <v>43</v>
      </c>
      <c r="D24">
        <v>1094</v>
      </c>
      <c r="E24">
        <v>1867</v>
      </c>
      <c r="F24">
        <v>0</v>
      </c>
    </row>
    <row r="25" spans="1:6" x14ac:dyDescent="0.25">
      <c r="A25" t="s">
        <v>2</v>
      </c>
      <c r="C25" t="s">
        <v>43</v>
      </c>
      <c r="D25">
        <v>2705</v>
      </c>
      <c r="E25">
        <v>3901</v>
      </c>
      <c r="F25">
        <v>210</v>
      </c>
    </row>
    <row r="26" spans="1:6" x14ac:dyDescent="0.25">
      <c r="A26" t="s">
        <v>2</v>
      </c>
      <c r="C26" t="s">
        <v>43</v>
      </c>
      <c r="D26">
        <v>4473</v>
      </c>
      <c r="E26">
        <v>5222</v>
      </c>
      <c r="F26">
        <v>237</v>
      </c>
    </row>
    <row r="27" spans="1:6" x14ac:dyDescent="0.25">
      <c r="A27" t="s">
        <v>2</v>
      </c>
      <c r="C27" t="s">
        <v>43</v>
      </c>
      <c r="D27">
        <v>6709</v>
      </c>
      <c r="E27">
        <v>7377</v>
      </c>
      <c r="F27">
        <v>132</v>
      </c>
    </row>
    <row r="28" spans="1:6" x14ac:dyDescent="0.25">
      <c r="A28" t="s">
        <v>2</v>
      </c>
      <c r="C28" t="s">
        <v>43</v>
      </c>
      <c r="D28">
        <v>3579</v>
      </c>
      <c r="E28">
        <v>4913</v>
      </c>
      <c r="F28">
        <v>0</v>
      </c>
    </row>
    <row r="29" spans="1:6" x14ac:dyDescent="0.25">
      <c r="A29" t="s">
        <v>2</v>
      </c>
      <c r="C29" t="s">
        <v>43</v>
      </c>
      <c r="D29">
        <v>1041</v>
      </c>
      <c r="E29">
        <v>2744</v>
      </c>
      <c r="F29">
        <v>668</v>
      </c>
    </row>
    <row r="30" spans="1:6" x14ac:dyDescent="0.25">
      <c r="A30" t="s">
        <v>2</v>
      </c>
      <c r="C30" t="s">
        <v>43</v>
      </c>
      <c r="D30">
        <v>2464</v>
      </c>
      <c r="E30">
        <v>3948</v>
      </c>
      <c r="F30">
        <v>0</v>
      </c>
    </row>
    <row r="31" spans="1:6" x14ac:dyDescent="0.25">
      <c r="A31" t="s">
        <v>2</v>
      </c>
      <c r="C31" t="s">
        <v>43</v>
      </c>
      <c r="D31">
        <v>2407</v>
      </c>
      <c r="E31">
        <v>3219</v>
      </c>
      <c r="F31">
        <v>236</v>
      </c>
    </row>
    <row r="32" spans="1:6" x14ac:dyDescent="0.25">
      <c r="A32" t="s">
        <v>2</v>
      </c>
      <c r="C32" t="s">
        <v>43</v>
      </c>
      <c r="D32">
        <v>2012</v>
      </c>
      <c r="E32">
        <v>2650</v>
      </c>
      <c r="F32">
        <v>0</v>
      </c>
    </row>
    <row r="33" spans="1:6" x14ac:dyDescent="0.25">
      <c r="A33" t="s">
        <v>2</v>
      </c>
      <c r="C33" t="s">
        <v>43</v>
      </c>
      <c r="D33">
        <v>2612</v>
      </c>
      <c r="E33">
        <v>4255</v>
      </c>
      <c r="F33">
        <v>30</v>
      </c>
    </row>
    <row r="34" spans="1:6" x14ac:dyDescent="0.25">
      <c r="A34" t="s">
        <v>3</v>
      </c>
      <c r="C34" t="s">
        <v>43</v>
      </c>
      <c r="D34">
        <v>46</v>
      </c>
      <c r="E34">
        <v>6939</v>
      </c>
      <c r="F34">
        <v>34</v>
      </c>
    </row>
    <row r="35" spans="1:6" x14ac:dyDescent="0.25">
      <c r="A35" t="s">
        <v>3</v>
      </c>
      <c r="C35" t="s">
        <v>43</v>
      </c>
      <c r="D35">
        <v>1533</v>
      </c>
      <c r="E35">
        <v>1975</v>
      </c>
      <c r="F35">
        <v>45</v>
      </c>
    </row>
    <row r="36" spans="1:6" x14ac:dyDescent="0.25">
      <c r="A36" t="s">
        <v>3</v>
      </c>
      <c r="C36" t="s">
        <v>43</v>
      </c>
      <c r="D36">
        <v>1955</v>
      </c>
      <c r="E36">
        <v>2397</v>
      </c>
      <c r="F36">
        <v>49</v>
      </c>
    </row>
    <row r="37" spans="1:6" x14ac:dyDescent="0.25">
      <c r="A37" t="s">
        <v>6</v>
      </c>
      <c r="C37" t="s">
        <v>43</v>
      </c>
      <c r="D37">
        <v>12843</v>
      </c>
      <c r="E37">
        <v>14489</v>
      </c>
      <c r="F37">
        <v>648</v>
      </c>
    </row>
    <row r="38" spans="1:6" x14ac:dyDescent="0.25">
      <c r="A38" t="s">
        <v>6</v>
      </c>
      <c r="C38" t="s">
        <v>43</v>
      </c>
      <c r="D38">
        <v>11924</v>
      </c>
      <c r="E38">
        <v>14887</v>
      </c>
      <c r="F38">
        <v>688</v>
      </c>
    </row>
    <row r="39" spans="1:6" x14ac:dyDescent="0.25">
      <c r="A39" t="s">
        <v>6</v>
      </c>
      <c r="C39" t="s">
        <v>43</v>
      </c>
      <c r="D39">
        <v>4190</v>
      </c>
      <c r="E39">
        <v>4804</v>
      </c>
      <c r="F39">
        <v>726</v>
      </c>
    </row>
    <row r="40" spans="1:6" x14ac:dyDescent="0.25">
      <c r="A40" t="s">
        <v>6</v>
      </c>
      <c r="C40" t="s">
        <v>43</v>
      </c>
      <c r="D40">
        <v>13806</v>
      </c>
      <c r="E40">
        <v>15914</v>
      </c>
      <c r="F40">
        <v>730</v>
      </c>
    </row>
    <row r="41" spans="1:6" x14ac:dyDescent="0.25">
      <c r="A41" t="s">
        <v>6</v>
      </c>
      <c r="C41" t="s">
        <v>43</v>
      </c>
      <c r="D41">
        <v>6452</v>
      </c>
      <c r="E41">
        <v>16288</v>
      </c>
      <c r="F41">
        <v>785</v>
      </c>
    </row>
    <row r="42" spans="1:6" x14ac:dyDescent="0.25">
      <c r="A42" t="s">
        <v>6</v>
      </c>
      <c r="C42" t="s">
        <v>43</v>
      </c>
      <c r="D42">
        <v>11450</v>
      </c>
      <c r="E42">
        <v>12052</v>
      </c>
      <c r="F42">
        <v>796</v>
      </c>
    </row>
    <row r="43" spans="1:6" x14ac:dyDescent="0.25">
      <c r="A43" t="s">
        <v>6</v>
      </c>
      <c r="C43" t="s">
        <v>43</v>
      </c>
      <c r="D43">
        <v>4853</v>
      </c>
      <c r="E43">
        <v>6670</v>
      </c>
      <c r="F43">
        <v>827</v>
      </c>
    </row>
    <row r="44" spans="1:6" x14ac:dyDescent="0.25">
      <c r="A44" t="s">
        <v>6</v>
      </c>
      <c r="C44" t="s">
        <v>43</v>
      </c>
      <c r="D44">
        <v>10308</v>
      </c>
      <c r="E44">
        <v>11150</v>
      </c>
      <c r="F44">
        <v>849</v>
      </c>
    </row>
    <row r="45" spans="1:6" x14ac:dyDescent="0.25">
      <c r="A45" t="s">
        <v>6</v>
      </c>
      <c r="C45" t="s">
        <v>43</v>
      </c>
      <c r="D45">
        <v>4527</v>
      </c>
      <c r="E45">
        <v>5156</v>
      </c>
      <c r="F45">
        <v>959</v>
      </c>
    </row>
    <row r="46" spans="1:6" x14ac:dyDescent="0.25">
      <c r="A46" t="s">
        <v>6</v>
      </c>
      <c r="C46" t="s">
        <v>43</v>
      </c>
      <c r="D46">
        <v>7042</v>
      </c>
      <c r="E46">
        <v>7554</v>
      </c>
      <c r="F46">
        <v>1016</v>
      </c>
    </row>
    <row r="47" spans="1:6" x14ac:dyDescent="0.25">
      <c r="A47" t="s">
        <v>6</v>
      </c>
      <c r="C47" t="s">
        <v>43</v>
      </c>
      <c r="D47">
        <v>5809</v>
      </c>
      <c r="E47">
        <v>6963</v>
      </c>
      <c r="F47">
        <v>1027</v>
      </c>
    </row>
    <row r="48" spans="1:6" x14ac:dyDescent="0.25">
      <c r="A48" t="s">
        <v>6</v>
      </c>
      <c r="C48" t="s">
        <v>43</v>
      </c>
      <c r="D48">
        <v>479</v>
      </c>
      <c r="E48">
        <v>1570</v>
      </c>
      <c r="F48">
        <v>1066</v>
      </c>
    </row>
    <row r="49" spans="1:6" x14ac:dyDescent="0.25">
      <c r="A49" t="s">
        <v>6</v>
      </c>
      <c r="C49" t="s">
        <v>43</v>
      </c>
      <c r="D49">
        <v>5935</v>
      </c>
      <c r="E49">
        <v>6300</v>
      </c>
      <c r="F49">
        <v>1084</v>
      </c>
    </row>
    <row r="50" spans="1:6" x14ac:dyDescent="0.25">
      <c r="A50" t="s">
        <v>6</v>
      </c>
      <c r="C50" t="s">
        <v>43</v>
      </c>
      <c r="D50">
        <v>2482</v>
      </c>
      <c r="E50">
        <v>4464</v>
      </c>
      <c r="F50">
        <v>1117</v>
      </c>
    </row>
    <row r="51" spans="1:6" x14ac:dyDescent="0.25">
      <c r="A51" t="s">
        <v>6</v>
      </c>
      <c r="C51" t="s">
        <v>43</v>
      </c>
      <c r="D51">
        <v>11847</v>
      </c>
      <c r="E51">
        <v>12245</v>
      </c>
      <c r="F51">
        <v>1215</v>
      </c>
    </row>
    <row r="52" spans="1:6" x14ac:dyDescent="0.25">
      <c r="A52" t="s">
        <v>6</v>
      </c>
      <c r="C52" t="s">
        <v>43</v>
      </c>
      <c r="D52">
        <v>5856</v>
      </c>
      <c r="E52">
        <v>6069</v>
      </c>
      <c r="F52">
        <v>1241</v>
      </c>
    </row>
    <row r="53" spans="1:6" x14ac:dyDescent="0.25">
      <c r="A53" t="s">
        <v>6</v>
      </c>
      <c r="C53" t="s">
        <v>43</v>
      </c>
      <c r="D53">
        <v>4693</v>
      </c>
      <c r="E53">
        <v>5820</v>
      </c>
      <c r="F53">
        <v>1299</v>
      </c>
    </row>
    <row r="54" spans="1:6" x14ac:dyDescent="0.25">
      <c r="A54" t="s">
        <v>6</v>
      </c>
      <c r="C54" t="s">
        <v>43</v>
      </c>
      <c r="D54">
        <v>2274</v>
      </c>
      <c r="E54">
        <v>2744</v>
      </c>
      <c r="F54">
        <v>1313</v>
      </c>
    </row>
    <row r="55" spans="1:6" x14ac:dyDescent="0.25">
      <c r="A55" t="s">
        <v>6</v>
      </c>
      <c r="C55" t="s">
        <v>43</v>
      </c>
      <c r="D55">
        <v>951</v>
      </c>
      <c r="E55">
        <v>3194</v>
      </c>
      <c r="F55">
        <v>1384</v>
      </c>
    </row>
    <row r="56" spans="1:6" x14ac:dyDescent="0.25">
      <c r="A56" t="s">
        <v>6</v>
      </c>
      <c r="C56" t="s">
        <v>43</v>
      </c>
      <c r="D56">
        <v>2441</v>
      </c>
      <c r="E56">
        <v>3316</v>
      </c>
      <c r="F56">
        <v>1488</v>
      </c>
    </row>
    <row r="57" spans="1:6" x14ac:dyDescent="0.25">
      <c r="A57" t="s">
        <v>6</v>
      </c>
      <c r="C57" t="s">
        <v>43</v>
      </c>
      <c r="D57">
        <v>488</v>
      </c>
      <c r="E57">
        <v>814</v>
      </c>
      <c r="F57">
        <v>1586</v>
      </c>
    </row>
    <row r="58" spans="1:6" x14ac:dyDescent="0.25">
      <c r="A58" t="s">
        <v>8</v>
      </c>
      <c r="C58" t="s">
        <v>43</v>
      </c>
      <c r="D58">
        <v>2174</v>
      </c>
      <c r="E58">
        <v>2541</v>
      </c>
      <c r="F58">
        <v>3</v>
      </c>
    </row>
    <row r="59" spans="1:6" x14ac:dyDescent="0.25">
      <c r="A59" t="s">
        <v>8</v>
      </c>
      <c r="C59" t="s">
        <v>43</v>
      </c>
      <c r="D59">
        <v>5317</v>
      </c>
      <c r="E59">
        <v>5679</v>
      </c>
      <c r="F59">
        <v>84</v>
      </c>
    </row>
    <row r="60" spans="1:6" x14ac:dyDescent="0.25">
      <c r="A60" t="s">
        <v>8</v>
      </c>
      <c r="C60" t="s">
        <v>43</v>
      </c>
      <c r="D60">
        <v>8871</v>
      </c>
      <c r="E60">
        <v>8986</v>
      </c>
      <c r="F60">
        <v>91</v>
      </c>
    </row>
    <row r="61" spans="1:6" x14ac:dyDescent="0.25">
      <c r="A61" t="s">
        <v>8</v>
      </c>
      <c r="C61" t="s">
        <v>43</v>
      </c>
      <c r="D61">
        <v>1606</v>
      </c>
      <c r="E61">
        <v>2016</v>
      </c>
      <c r="F61">
        <v>111</v>
      </c>
    </row>
    <row r="62" spans="1:6" x14ac:dyDescent="0.25">
      <c r="A62" t="s">
        <v>8</v>
      </c>
      <c r="C62" t="s">
        <v>43</v>
      </c>
      <c r="D62">
        <v>6253</v>
      </c>
      <c r="E62">
        <v>6588</v>
      </c>
      <c r="F62">
        <v>120</v>
      </c>
    </row>
    <row r="63" spans="1:6" x14ac:dyDescent="0.25">
      <c r="A63" t="s">
        <v>8</v>
      </c>
      <c r="C63" t="s">
        <v>43</v>
      </c>
      <c r="D63">
        <v>9702</v>
      </c>
      <c r="E63">
        <v>10320</v>
      </c>
      <c r="F63">
        <v>171</v>
      </c>
    </row>
    <row r="64" spans="1:6" x14ac:dyDescent="0.25">
      <c r="A64" t="s">
        <v>8</v>
      </c>
      <c r="C64" t="s">
        <v>43</v>
      </c>
      <c r="D64">
        <v>5223</v>
      </c>
      <c r="E64">
        <v>5320</v>
      </c>
      <c r="F64">
        <v>173</v>
      </c>
    </row>
    <row r="65" spans="1:6" x14ac:dyDescent="0.25">
      <c r="A65" t="s">
        <v>8</v>
      </c>
      <c r="C65" t="s">
        <v>43</v>
      </c>
      <c r="D65">
        <v>1760</v>
      </c>
      <c r="E65">
        <v>1877</v>
      </c>
      <c r="F65">
        <v>186</v>
      </c>
    </row>
    <row r="66" spans="1:6" x14ac:dyDescent="0.25">
      <c r="A66" t="s">
        <v>8</v>
      </c>
      <c r="C66" t="s">
        <v>43</v>
      </c>
      <c r="D66">
        <v>557</v>
      </c>
      <c r="E66">
        <v>812</v>
      </c>
      <c r="F66">
        <v>329</v>
      </c>
    </row>
    <row r="67" spans="1:6" x14ac:dyDescent="0.25">
      <c r="A67" t="s">
        <v>8</v>
      </c>
      <c r="C67" t="s">
        <v>43</v>
      </c>
      <c r="D67">
        <v>8630</v>
      </c>
      <c r="E67">
        <v>10832</v>
      </c>
      <c r="F67">
        <v>376</v>
      </c>
    </row>
    <row r="68" spans="1:6" x14ac:dyDescent="0.25">
      <c r="A68" t="s">
        <v>8</v>
      </c>
      <c r="C68" t="s">
        <v>43</v>
      </c>
      <c r="D68">
        <v>10217</v>
      </c>
      <c r="E68">
        <v>10579</v>
      </c>
      <c r="F68">
        <v>481</v>
      </c>
    </row>
    <row r="69" spans="1:6" x14ac:dyDescent="0.25">
      <c r="A69" t="s">
        <v>8</v>
      </c>
      <c r="C69" t="s">
        <v>43</v>
      </c>
      <c r="D69">
        <v>11769</v>
      </c>
      <c r="E69">
        <v>12069</v>
      </c>
      <c r="F69">
        <v>523</v>
      </c>
    </row>
    <row r="70" spans="1:6" x14ac:dyDescent="0.25">
      <c r="A70" t="s">
        <v>8</v>
      </c>
      <c r="C70" t="s">
        <v>43</v>
      </c>
      <c r="D70">
        <v>202</v>
      </c>
      <c r="E70">
        <v>360</v>
      </c>
      <c r="F70">
        <v>646</v>
      </c>
    </row>
    <row r="71" spans="1:6" x14ac:dyDescent="0.25">
      <c r="A71" t="s">
        <v>8</v>
      </c>
      <c r="C71" t="s">
        <v>43</v>
      </c>
      <c r="D71">
        <v>231</v>
      </c>
      <c r="E71">
        <v>344</v>
      </c>
      <c r="F71">
        <v>678</v>
      </c>
    </row>
    <row r="72" spans="1:6" x14ac:dyDescent="0.25">
      <c r="A72" t="s">
        <v>8</v>
      </c>
      <c r="C72" t="s">
        <v>43</v>
      </c>
      <c r="D72">
        <v>920</v>
      </c>
      <c r="E72">
        <v>992</v>
      </c>
      <c r="F72">
        <v>707</v>
      </c>
    </row>
    <row r="73" spans="1:6" x14ac:dyDescent="0.25">
      <c r="A73" t="s">
        <v>8</v>
      </c>
      <c r="C73" t="s">
        <v>43</v>
      </c>
      <c r="D73">
        <v>629</v>
      </c>
      <c r="E73">
        <v>821</v>
      </c>
      <c r="F73">
        <v>709</v>
      </c>
    </row>
    <row r="74" spans="1:6" x14ac:dyDescent="0.25">
      <c r="A74" t="s">
        <v>8</v>
      </c>
      <c r="C74" t="s">
        <v>43</v>
      </c>
      <c r="D74">
        <v>174</v>
      </c>
      <c r="E74">
        <v>255</v>
      </c>
      <c r="F74">
        <v>723</v>
      </c>
    </row>
    <row r="75" spans="1:6" x14ac:dyDescent="0.25">
      <c r="A75" t="s">
        <v>8</v>
      </c>
      <c r="C75" t="s">
        <v>43</v>
      </c>
      <c r="D75">
        <v>1074</v>
      </c>
      <c r="E75">
        <v>1168</v>
      </c>
      <c r="F75">
        <v>727</v>
      </c>
    </row>
    <row r="76" spans="1:6" x14ac:dyDescent="0.25">
      <c r="A76" t="s">
        <v>8</v>
      </c>
      <c r="C76" t="s">
        <v>43</v>
      </c>
      <c r="D76">
        <v>570</v>
      </c>
      <c r="E76">
        <v>1002</v>
      </c>
      <c r="F76">
        <v>822</v>
      </c>
    </row>
    <row r="77" spans="1:6" x14ac:dyDescent="0.25">
      <c r="A77" t="s">
        <v>8</v>
      </c>
      <c r="C77" t="s">
        <v>43</v>
      </c>
      <c r="D77">
        <v>1055</v>
      </c>
      <c r="E77">
        <v>1206</v>
      </c>
      <c r="F77">
        <v>854</v>
      </c>
    </row>
    <row r="78" spans="1:6" x14ac:dyDescent="0.25">
      <c r="A78" t="s">
        <v>8</v>
      </c>
      <c r="C78" t="s">
        <v>43</v>
      </c>
      <c r="D78">
        <v>11</v>
      </c>
      <c r="E78">
        <v>82</v>
      </c>
      <c r="F78">
        <v>961</v>
      </c>
    </row>
    <row r="79" spans="1:6" x14ac:dyDescent="0.25">
      <c r="A79" t="s">
        <v>8</v>
      </c>
      <c r="C79" t="s">
        <v>43</v>
      </c>
      <c r="D79">
        <v>523</v>
      </c>
      <c r="E79">
        <v>876</v>
      </c>
      <c r="F79">
        <v>973</v>
      </c>
    </row>
    <row r="80" spans="1:6" x14ac:dyDescent="0.25">
      <c r="A80" t="s">
        <v>8</v>
      </c>
      <c r="C80" t="s">
        <v>43</v>
      </c>
      <c r="D80">
        <v>552</v>
      </c>
      <c r="E80">
        <v>676</v>
      </c>
      <c r="F80">
        <v>976</v>
      </c>
    </row>
    <row r="81" spans="1:6" x14ac:dyDescent="0.25">
      <c r="A81" t="s">
        <v>8</v>
      </c>
      <c r="C81" t="s">
        <v>43</v>
      </c>
      <c r="D81">
        <v>89</v>
      </c>
      <c r="E81">
        <v>150</v>
      </c>
      <c r="F81">
        <v>979</v>
      </c>
    </row>
    <row r="82" spans="1:6" x14ac:dyDescent="0.25">
      <c r="A82" t="s">
        <v>8</v>
      </c>
      <c r="C82" t="s">
        <v>43</v>
      </c>
      <c r="D82">
        <v>1013</v>
      </c>
      <c r="E82">
        <v>1125</v>
      </c>
      <c r="F82">
        <v>980</v>
      </c>
    </row>
    <row r="83" spans="1:6" x14ac:dyDescent="0.25">
      <c r="A83" t="s">
        <v>8</v>
      </c>
      <c r="C83" t="s">
        <v>43</v>
      </c>
      <c r="D83">
        <v>69</v>
      </c>
      <c r="E83">
        <v>232</v>
      </c>
      <c r="F83">
        <v>981</v>
      </c>
    </row>
    <row r="84" spans="1:6" x14ac:dyDescent="0.25">
      <c r="A84" t="s">
        <v>8</v>
      </c>
      <c r="C84" t="s">
        <v>43</v>
      </c>
      <c r="D84">
        <v>12</v>
      </c>
      <c r="E84">
        <v>350</v>
      </c>
      <c r="F84">
        <v>982</v>
      </c>
    </row>
    <row r="85" spans="1:6" x14ac:dyDescent="0.25">
      <c r="A85" t="s">
        <v>8</v>
      </c>
      <c r="C85" t="s">
        <v>43</v>
      </c>
      <c r="D85">
        <v>108</v>
      </c>
      <c r="E85">
        <v>275</v>
      </c>
      <c r="F85">
        <v>985</v>
      </c>
    </row>
    <row r="86" spans="1:6" x14ac:dyDescent="0.25">
      <c r="A86" t="s">
        <v>8</v>
      </c>
      <c r="C86" t="s">
        <v>43</v>
      </c>
      <c r="D86">
        <v>17116</v>
      </c>
      <c r="E86">
        <v>17604</v>
      </c>
      <c r="F86">
        <v>1116</v>
      </c>
    </row>
    <row r="87" spans="1:6" x14ac:dyDescent="0.25">
      <c r="A87" t="s">
        <v>8</v>
      </c>
      <c r="C87" t="s">
        <v>43</v>
      </c>
      <c r="D87">
        <v>14292</v>
      </c>
      <c r="E87">
        <v>14373</v>
      </c>
      <c r="F87">
        <v>1139</v>
      </c>
    </row>
    <row r="88" spans="1:6" x14ac:dyDescent="0.25">
      <c r="A88" t="s">
        <v>8</v>
      </c>
      <c r="C88" t="s">
        <v>43</v>
      </c>
      <c r="D88">
        <v>5470</v>
      </c>
      <c r="E88">
        <v>5733</v>
      </c>
      <c r="F88">
        <v>1417</v>
      </c>
    </row>
    <row r="89" spans="1:6" x14ac:dyDescent="0.25">
      <c r="A89" t="s">
        <v>8</v>
      </c>
      <c r="C89" t="s">
        <v>43</v>
      </c>
      <c r="D89">
        <v>1866</v>
      </c>
      <c r="E89">
        <v>2584</v>
      </c>
      <c r="F89">
        <v>1423</v>
      </c>
    </row>
    <row r="90" spans="1:6" x14ac:dyDescent="0.25">
      <c r="A90" t="s">
        <v>8</v>
      </c>
      <c r="C90" t="s">
        <v>43</v>
      </c>
      <c r="D90">
        <v>3062</v>
      </c>
      <c r="E90">
        <v>3457</v>
      </c>
      <c r="F90">
        <v>1637</v>
      </c>
    </row>
    <row r="91" spans="1:6" x14ac:dyDescent="0.25">
      <c r="A91" t="s">
        <v>8</v>
      </c>
      <c r="C91" t="s">
        <v>43</v>
      </c>
      <c r="D91">
        <v>3318</v>
      </c>
      <c r="E91">
        <v>3518</v>
      </c>
      <c r="F91">
        <v>1759</v>
      </c>
    </row>
    <row r="92" spans="1:6" x14ac:dyDescent="0.25">
      <c r="A92" t="s">
        <v>8</v>
      </c>
      <c r="C92" t="s">
        <v>43</v>
      </c>
      <c r="D92">
        <v>426</v>
      </c>
      <c r="E92">
        <v>1168</v>
      </c>
      <c r="F92">
        <v>1772</v>
      </c>
    </row>
    <row r="93" spans="1:6" x14ac:dyDescent="0.25">
      <c r="A93" t="s">
        <v>8</v>
      </c>
      <c r="C93" t="s">
        <v>43</v>
      </c>
      <c r="D93">
        <v>7932</v>
      </c>
      <c r="E93">
        <v>9567</v>
      </c>
      <c r="F93">
        <v>1813</v>
      </c>
    </row>
    <row r="94" spans="1:6" x14ac:dyDescent="0.25">
      <c r="A94" t="s">
        <v>8</v>
      </c>
      <c r="C94" t="s">
        <v>43</v>
      </c>
      <c r="D94">
        <v>3269</v>
      </c>
      <c r="E94">
        <v>4074</v>
      </c>
      <c r="F94">
        <v>1844</v>
      </c>
    </row>
    <row r="95" spans="1:6" x14ac:dyDescent="0.25">
      <c r="A95" t="s">
        <v>8</v>
      </c>
      <c r="C95" t="s">
        <v>43</v>
      </c>
      <c r="D95">
        <v>597</v>
      </c>
      <c r="E95">
        <v>815</v>
      </c>
      <c r="F95">
        <v>1899</v>
      </c>
    </row>
    <row r="96" spans="1:6" x14ac:dyDescent="0.25">
      <c r="A96" t="s">
        <v>8</v>
      </c>
      <c r="C96" t="s">
        <v>43</v>
      </c>
      <c r="D96">
        <v>11951</v>
      </c>
      <c r="E96">
        <v>12126</v>
      </c>
      <c r="F96">
        <v>1909</v>
      </c>
    </row>
    <row r="97" spans="1:6" x14ac:dyDescent="0.25">
      <c r="A97" t="s">
        <v>8</v>
      </c>
      <c r="C97" t="s">
        <v>43</v>
      </c>
      <c r="D97">
        <v>12977</v>
      </c>
      <c r="E97">
        <v>13057</v>
      </c>
      <c r="F97">
        <v>1918</v>
      </c>
    </row>
    <row r="98" spans="1:6" x14ac:dyDescent="0.25">
      <c r="A98" t="s">
        <v>8</v>
      </c>
      <c r="C98" t="s">
        <v>43</v>
      </c>
      <c r="D98">
        <v>1322</v>
      </c>
      <c r="E98">
        <v>1515</v>
      </c>
      <c r="F98">
        <v>1921</v>
      </c>
    </row>
    <row r="99" spans="1:6" x14ac:dyDescent="0.25">
      <c r="A99" t="s">
        <v>8</v>
      </c>
      <c r="C99" t="s">
        <v>43</v>
      </c>
      <c r="D99">
        <v>1201</v>
      </c>
      <c r="E99">
        <v>1292</v>
      </c>
      <c r="F99">
        <v>1964</v>
      </c>
    </row>
    <row r="100" spans="1:6" x14ac:dyDescent="0.25">
      <c r="A100" t="s">
        <v>8</v>
      </c>
      <c r="C100" t="s">
        <v>43</v>
      </c>
      <c r="D100">
        <v>5082</v>
      </c>
      <c r="E100">
        <v>5670</v>
      </c>
      <c r="F100">
        <v>2001</v>
      </c>
    </row>
    <row r="101" spans="1:6" x14ac:dyDescent="0.25">
      <c r="A101" t="s">
        <v>8</v>
      </c>
      <c r="C101" t="s">
        <v>43</v>
      </c>
      <c r="D101">
        <v>7163</v>
      </c>
      <c r="E101">
        <v>7308</v>
      </c>
      <c r="F101">
        <v>2101</v>
      </c>
    </row>
    <row r="102" spans="1:6" x14ac:dyDescent="0.25">
      <c r="A102" t="s">
        <v>8</v>
      </c>
      <c r="C102" t="s">
        <v>43</v>
      </c>
      <c r="D102">
        <v>2795</v>
      </c>
      <c r="E102">
        <v>3289</v>
      </c>
      <c r="F102">
        <v>2119</v>
      </c>
    </row>
    <row r="103" spans="1:6" x14ac:dyDescent="0.25">
      <c r="A103" t="s">
        <v>8</v>
      </c>
      <c r="C103" t="s">
        <v>43</v>
      </c>
      <c r="D103">
        <v>3796</v>
      </c>
      <c r="E103">
        <v>3892</v>
      </c>
      <c r="F103">
        <v>2159</v>
      </c>
    </row>
    <row r="104" spans="1:6" x14ac:dyDescent="0.25">
      <c r="A104" t="s">
        <v>8</v>
      </c>
      <c r="C104" t="s">
        <v>43</v>
      </c>
      <c r="D104">
        <v>3400</v>
      </c>
      <c r="E104">
        <v>3702</v>
      </c>
      <c r="F104">
        <v>2195</v>
      </c>
    </row>
    <row r="105" spans="1:6" x14ac:dyDescent="0.25">
      <c r="A105" t="s">
        <v>8</v>
      </c>
      <c r="C105" t="s">
        <v>43</v>
      </c>
      <c r="D105">
        <v>355</v>
      </c>
      <c r="E105">
        <v>583</v>
      </c>
      <c r="F105">
        <v>2301</v>
      </c>
    </row>
    <row r="106" spans="1:6" x14ac:dyDescent="0.25">
      <c r="A106" t="s">
        <v>8</v>
      </c>
      <c r="C106" t="s">
        <v>43</v>
      </c>
      <c r="D106">
        <v>1566</v>
      </c>
      <c r="E106">
        <v>2002</v>
      </c>
      <c r="F106">
        <v>2589</v>
      </c>
    </row>
    <row r="107" spans="1:6" x14ac:dyDescent="0.25">
      <c r="A107" t="s">
        <v>8</v>
      </c>
      <c r="C107" t="s">
        <v>43</v>
      </c>
      <c r="D107">
        <v>163</v>
      </c>
      <c r="E107">
        <v>343</v>
      </c>
      <c r="F107">
        <v>2644</v>
      </c>
    </row>
    <row r="108" spans="1:6" x14ac:dyDescent="0.25">
      <c r="A108" t="s">
        <v>8</v>
      </c>
      <c r="C108" t="s">
        <v>43</v>
      </c>
      <c r="D108">
        <v>9292</v>
      </c>
      <c r="E108">
        <v>9509</v>
      </c>
      <c r="F108">
        <v>2662</v>
      </c>
    </row>
    <row r="109" spans="1:6" x14ac:dyDescent="0.25">
      <c r="A109" t="s">
        <v>8</v>
      </c>
      <c r="C109" t="s">
        <v>43</v>
      </c>
      <c r="D109">
        <v>1164</v>
      </c>
      <c r="E109">
        <v>1248</v>
      </c>
      <c r="F109">
        <v>2759</v>
      </c>
    </row>
    <row r="110" spans="1:6" x14ac:dyDescent="0.25">
      <c r="A110" t="s">
        <v>8</v>
      </c>
      <c r="C110" t="s">
        <v>43</v>
      </c>
      <c r="D110">
        <v>4343</v>
      </c>
      <c r="E110">
        <v>4541</v>
      </c>
      <c r="F110">
        <v>2795</v>
      </c>
    </row>
    <row r="111" spans="1:6" x14ac:dyDescent="0.25">
      <c r="A111" t="s">
        <v>8</v>
      </c>
      <c r="C111" t="s">
        <v>43</v>
      </c>
      <c r="D111">
        <v>100</v>
      </c>
      <c r="E111">
        <v>182</v>
      </c>
      <c r="F111">
        <v>2796</v>
      </c>
    </row>
    <row r="112" spans="1:6" x14ac:dyDescent="0.25">
      <c r="A112" t="s">
        <v>8</v>
      </c>
      <c r="C112" t="s">
        <v>43</v>
      </c>
      <c r="D112">
        <v>3867</v>
      </c>
      <c r="E112">
        <v>5054</v>
      </c>
      <c r="F112">
        <v>2899</v>
      </c>
    </row>
    <row r="113" spans="1:6" x14ac:dyDescent="0.25">
      <c r="A113" t="s">
        <v>8</v>
      </c>
      <c r="C113" t="s">
        <v>43</v>
      </c>
      <c r="D113">
        <v>448</v>
      </c>
      <c r="E113">
        <v>558</v>
      </c>
      <c r="F113">
        <v>3100</v>
      </c>
    </row>
    <row r="114" spans="1:6" x14ac:dyDescent="0.25">
      <c r="A114" t="s">
        <v>8</v>
      </c>
      <c r="C114" t="s">
        <v>43</v>
      </c>
      <c r="D114">
        <v>2030</v>
      </c>
      <c r="E114">
        <v>2135</v>
      </c>
      <c r="F114">
        <v>3270</v>
      </c>
    </row>
    <row r="115" spans="1:6" x14ac:dyDescent="0.25">
      <c r="A115" t="s">
        <v>8</v>
      </c>
      <c r="C115" t="s">
        <v>43</v>
      </c>
      <c r="D115">
        <v>3468</v>
      </c>
      <c r="E115">
        <v>5625</v>
      </c>
      <c r="F115">
        <v>3272</v>
      </c>
    </row>
    <row r="116" spans="1:6" x14ac:dyDescent="0.25">
      <c r="A116" t="s">
        <v>8</v>
      </c>
      <c r="C116" t="s">
        <v>43</v>
      </c>
      <c r="D116">
        <v>810</v>
      </c>
      <c r="E116">
        <v>884</v>
      </c>
      <c r="F116">
        <v>3306</v>
      </c>
    </row>
    <row r="117" spans="1:6" x14ac:dyDescent="0.25">
      <c r="A117" t="s">
        <v>8</v>
      </c>
      <c r="C117" t="s">
        <v>43</v>
      </c>
      <c r="D117">
        <v>850</v>
      </c>
      <c r="E117">
        <v>1025</v>
      </c>
      <c r="F117">
        <v>3364</v>
      </c>
    </row>
    <row r="118" spans="1:6" x14ac:dyDescent="0.25">
      <c r="A118" t="s">
        <v>8</v>
      </c>
      <c r="C118" t="s">
        <v>43</v>
      </c>
      <c r="D118">
        <v>489</v>
      </c>
      <c r="E118">
        <v>617</v>
      </c>
      <c r="F118">
        <v>3384</v>
      </c>
    </row>
    <row r="119" spans="1:6" x14ac:dyDescent="0.25">
      <c r="A119" t="s">
        <v>8</v>
      </c>
      <c r="C119" t="s">
        <v>43</v>
      </c>
      <c r="D119">
        <v>711</v>
      </c>
      <c r="E119">
        <v>881</v>
      </c>
      <c r="F119">
        <v>3421</v>
      </c>
    </row>
    <row r="120" spans="1:6" x14ac:dyDescent="0.25">
      <c r="A120" t="s">
        <v>8</v>
      </c>
      <c r="C120" t="s">
        <v>43</v>
      </c>
      <c r="D120">
        <v>48</v>
      </c>
      <c r="E120">
        <v>371</v>
      </c>
      <c r="F120">
        <v>3463</v>
      </c>
    </row>
    <row r="121" spans="1:6" x14ac:dyDescent="0.25">
      <c r="A121" t="s">
        <v>8</v>
      </c>
      <c r="C121" t="s">
        <v>43</v>
      </c>
      <c r="D121">
        <v>611</v>
      </c>
      <c r="E121">
        <v>698</v>
      </c>
      <c r="F121">
        <v>3594</v>
      </c>
    </row>
    <row r="122" spans="1:6" x14ac:dyDescent="0.25">
      <c r="A122" t="s">
        <v>8</v>
      </c>
      <c r="C122" t="s">
        <v>43</v>
      </c>
      <c r="D122">
        <v>4429</v>
      </c>
      <c r="E122">
        <v>4908</v>
      </c>
      <c r="F122">
        <v>3610</v>
      </c>
    </row>
    <row r="123" spans="1:6" x14ac:dyDescent="0.25">
      <c r="A123" t="s">
        <v>8</v>
      </c>
      <c r="C123" t="s">
        <v>43</v>
      </c>
      <c r="D123">
        <v>979</v>
      </c>
      <c r="E123">
        <v>1129</v>
      </c>
      <c r="F123">
        <v>3663</v>
      </c>
    </row>
    <row r="124" spans="1:6" x14ac:dyDescent="0.25">
      <c r="A124" t="s">
        <v>8</v>
      </c>
      <c r="C124" t="s">
        <v>43</v>
      </c>
      <c r="D124">
        <v>837</v>
      </c>
      <c r="E124">
        <v>942</v>
      </c>
      <c r="F124">
        <v>3664</v>
      </c>
    </row>
    <row r="125" spans="1:6" x14ac:dyDescent="0.25">
      <c r="A125" t="s">
        <v>8</v>
      </c>
      <c r="C125" t="s">
        <v>43</v>
      </c>
      <c r="D125">
        <v>1056</v>
      </c>
      <c r="E125">
        <v>1117</v>
      </c>
      <c r="F125">
        <v>3678</v>
      </c>
    </row>
    <row r="126" spans="1:6" x14ac:dyDescent="0.25">
      <c r="A126" t="s">
        <v>8</v>
      </c>
      <c r="C126" t="s">
        <v>43</v>
      </c>
      <c r="D126">
        <v>657</v>
      </c>
      <c r="E126">
        <v>795</v>
      </c>
      <c r="F126">
        <v>3697</v>
      </c>
    </row>
    <row r="127" spans="1:6" x14ac:dyDescent="0.25">
      <c r="A127" t="s">
        <v>8</v>
      </c>
      <c r="C127" t="s">
        <v>43</v>
      </c>
      <c r="D127">
        <v>330</v>
      </c>
      <c r="E127">
        <v>999</v>
      </c>
      <c r="F127">
        <v>3757</v>
      </c>
    </row>
    <row r="128" spans="1:6" x14ac:dyDescent="0.25">
      <c r="A128" t="s">
        <v>8</v>
      </c>
      <c r="C128" t="s">
        <v>43</v>
      </c>
      <c r="D128">
        <v>52</v>
      </c>
      <c r="E128">
        <v>331</v>
      </c>
      <c r="F128">
        <v>3765</v>
      </c>
    </row>
    <row r="129" spans="1:6" x14ac:dyDescent="0.25">
      <c r="A129" t="s">
        <v>8</v>
      </c>
      <c r="C129" t="s">
        <v>43</v>
      </c>
      <c r="D129">
        <v>119</v>
      </c>
      <c r="E129">
        <v>1322</v>
      </c>
      <c r="F129">
        <v>3767</v>
      </c>
    </row>
    <row r="130" spans="1:6" x14ac:dyDescent="0.25">
      <c r="A130" t="s">
        <v>8</v>
      </c>
      <c r="C130" t="s">
        <v>43</v>
      </c>
      <c r="D130">
        <v>3079</v>
      </c>
      <c r="E130">
        <v>4247</v>
      </c>
      <c r="F130">
        <v>3770</v>
      </c>
    </row>
    <row r="131" spans="1:6" x14ac:dyDescent="0.25">
      <c r="A131" t="s">
        <v>8</v>
      </c>
      <c r="C131" t="s">
        <v>43</v>
      </c>
      <c r="D131">
        <v>284</v>
      </c>
      <c r="E131">
        <v>760</v>
      </c>
      <c r="F131">
        <v>3776</v>
      </c>
    </row>
    <row r="132" spans="1:6" x14ac:dyDescent="0.25">
      <c r="A132" t="s">
        <v>8</v>
      </c>
      <c r="C132" t="s">
        <v>43</v>
      </c>
      <c r="D132">
        <v>369</v>
      </c>
      <c r="E132">
        <v>692</v>
      </c>
      <c r="F132">
        <v>3780</v>
      </c>
    </row>
    <row r="133" spans="1:6" x14ac:dyDescent="0.25">
      <c r="A133" t="s">
        <v>8</v>
      </c>
      <c r="C133" t="s">
        <v>43</v>
      </c>
      <c r="D133">
        <v>1272</v>
      </c>
      <c r="E133">
        <v>1944</v>
      </c>
      <c r="F133">
        <v>3786</v>
      </c>
    </row>
    <row r="134" spans="1:6" x14ac:dyDescent="0.25">
      <c r="A134" t="s">
        <v>8</v>
      </c>
      <c r="C134" t="s">
        <v>43</v>
      </c>
      <c r="D134">
        <v>120</v>
      </c>
      <c r="E134">
        <v>718</v>
      </c>
      <c r="F134">
        <v>3787</v>
      </c>
    </row>
    <row r="135" spans="1:6" x14ac:dyDescent="0.25">
      <c r="A135" t="s">
        <v>8</v>
      </c>
      <c r="C135" t="s">
        <v>43</v>
      </c>
      <c r="D135">
        <v>108</v>
      </c>
      <c r="E135">
        <v>479</v>
      </c>
      <c r="F135">
        <v>3798</v>
      </c>
    </row>
    <row r="136" spans="1:6" x14ac:dyDescent="0.25">
      <c r="A136" t="s">
        <v>8</v>
      </c>
      <c r="C136" t="s">
        <v>43</v>
      </c>
      <c r="D136">
        <v>1120</v>
      </c>
      <c r="E136">
        <v>1392</v>
      </c>
      <c r="F136">
        <v>3801</v>
      </c>
    </row>
    <row r="137" spans="1:6" x14ac:dyDescent="0.25">
      <c r="A137" t="s">
        <v>8</v>
      </c>
      <c r="C137" t="s">
        <v>43</v>
      </c>
      <c r="D137">
        <v>2179</v>
      </c>
      <c r="E137">
        <v>3111</v>
      </c>
      <c r="F137">
        <v>3803</v>
      </c>
    </row>
    <row r="138" spans="1:6" x14ac:dyDescent="0.25">
      <c r="A138" t="s">
        <v>8</v>
      </c>
      <c r="C138" t="s">
        <v>43</v>
      </c>
      <c r="D138">
        <v>493</v>
      </c>
      <c r="E138">
        <v>670</v>
      </c>
      <c r="F138">
        <v>3804</v>
      </c>
    </row>
    <row r="139" spans="1:6" x14ac:dyDescent="0.25">
      <c r="A139" t="s">
        <v>8</v>
      </c>
      <c r="C139" t="s">
        <v>43</v>
      </c>
      <c r="D139">
        <v>413</v>
      </c>
      <c r="E139">
        <v>1207</v>
      </c>
      <c r="F139">
        <v>3806</v>
      </c>
    </row>
    <row r="140" spans="1:6" x14ac:dyDescent="0.25">
      <c r="A140" t="s">
        <v>8</v>
      </c>
      <c r="C140" t="s">
        <v>43</v>
      </c>
      <c r="D140">
        <v>376</v>
      </c>
      <c r="E140">
        <v>1155</v>
      </c>
      <c r="F140">
        <v>3809</v>
      </c>
    </row>
    <row r="141" spans="1:6" x14ac:dyDescent="0.25">
      <c r="A141" t="s">
        <v>8</v>
      </c>
      <c r="C141" t="s">
        <v>43</v>
      </c>
      <c r="D141">
        <v>30</v>
      </c>
      <c r="E141">
        <v>1024</v>
      </c>
      <c r="F141">
        <v>3814</v>
      </c>
    </row>
    <row r="142" spans="1:6" x14ac:dyDescent="0.25">
      <c r="A142" t="s">
        <v>8</v>
      </c>
      <c r="C142" t="s">
        <v>43</v>
      </c>
      <c r="D142">
        <v>287</v>
      </c>
      <c r="E142">
        <v>549</v>
      </c>
      <c r="F142">
        <v>3816</v>
      </c>
    </row>
    <row r="143" spans="1:6" x14ac:dyDescent="0.25">
      <c r="A143" t="s">
        <v>8</v>
      </c>
      <c r="C143" t="s">
        <v>43</v>
      </c>
      <c r="D143">
        <v>249</v>
      </c>
      <c r="E143">
        <v>794</v>
      </c>
      <c r="F143">
        <v>3817</v>
      </c>
    </row>
    <row r="144" spans="1:6" x14ac:dyDescent="0.25">
      <c r="A144" t="s">
        <v>8</v>
      </c>
      <c r="C144" t="s">
        <v>43</v>
      </c>
      <c r="D144">
        <v>735</v>
      </c>
      <c r="E144">
        <v>1000</v>
      </c>
      <c r="F144">
        <v>3830</v>
      </c>
    </row>
    <row r="145" spans="1:6" x14ac:dyDescent="0.25">
      <c r="A145" t="s">
        <v>8</v>
      </c>
      <c r="C145" t="s">
        <v>43</v>
      </c>
      <c r="D145">
        <v>71</v>
      </c>
      <c r="E145">
        <v>538</v>
      </c>
      <c r="F145">
        <v>3841</v>
      </c>
    </row>
    <row r="146" spans="1:6" x14ac:dyDescent="0.25">
      <c r="A146" t="s">
        <v>8</v>
      </c>
      <c r="C146" t="s">
        <v>43</v>
      </c>
      <c r="D146">
        <v>686</v>
      </c>
      <c r="E146">
        <v>1129</v>
      </c>
      <c r="F146">
        <v>3843</v>
      </c>
    </row>
    <row r="147" spans="1:6" x14ac:dyDescent="0.25">
      <c r="A147" t="s">
        <v>8</v>
      </c>
      <c r="C147" t="s">
        <v>43</v>
      </c>
      <c r="D147">
        <v>1101</v>
      </c>
      <c r="E147">
        <v>1349</v>
      </c>
      <c r="F147">
        <v>3853</v>
      </c>
    </row>
    <row r="148" spans="1:6" x14ac:dyDescent="0.25">
      <c r="A148" t="s">
        <v>8</v>
      </c>
      <c r="C148" t="s">
        <v>43</v>
      </c>
      <c r="D148">
        <v>134</v>
      </c>
      <c r="E148">
        <v>355</v>
      </c>
      <c r="F148">
        <v>3867</v>
      </c>
    </row>
    <row r="149" spans="1:6" x14ac:dyDescent="0.25">
      <c r="A149" t="s">
        <v>8</v>
      </c>
      <c r="C149" t="s">
        <v>43</v>
      </c>
      <c r="D149">
        <v>13502</v>
      </c>
      <c r="E149">
        <v>13570</v>
      </c>
      <c r="F149">
        <v>3909</v>
      </c>
    </row>
    <row r="150" spans="1:6" x14ac:dyDescent="0.25">
      <c r="A150" t="s">
        <v>8</v>
      </c>
      <c r="C150" t="s">
        <v>43</v>
      </c>
      <c r="D150">
        <v>1729</v>
      </c>
      <c r="E150">
        <v>2021</v>
      </c>
      <c r="F150">
        <v>3969</v>
      </c>
    </row>
    <row r="151" spans="1:6" x14ac:dyDescent="0.25">
      <c r="A151" t="s">
        <v>8</v>
      </c>
      <c r="C151" t="s">
        <v>43</v>
      </c>
      <c r="D151">
        <v>1912</v>
      </c>
      <c r="E151">
        <v>2237</v>
      </c>
      <c r="F151">
        <v>3979</v>
      </c>
    </row>
    <row r="152" spans="1:6" x14ac:dyDescent="0.25">
      <c r="A152" t="s">
        <v>8</v>
      </c>
      <c r="C152" t="s">
        <v>43</v>
      </c>
      <c r="D152">
        <v>8815</v>
      </c>
      <c r="E152">
        <v>9097</v>
      </c>
      <c r="F152">
        <v>3981</v>
      </c>
    </row>
    <row r="153" spans="1:6" x14ac:dyDescent="0.25">
      <c r="A153" t="s">
        <v>8</v>
      </c>
      <c r="C153" t="s">
        <v>43</v>
      </c>
      <c r="D153">
        <v>17952</v>
      </c>
      <c r="E153">
        <v>19220</v>
      </c>
      <c r="F153">
        <v>4055</v>
      </c>
    </row>
    <row r="154" spans="1:6" x14ac:dyDescent="0.25">
      <c r="A154" t="s">
        <v>8</v>
      </c>
      <c r="C154" t="s">
        <v>43</v>
      </c>
      <c r="D154">
        <v>6140</v>
      </c>
      <c r="E154">
        <v>6638</v>
      </c>
      <c r="F154">
        <v>4081</v>
      </c>
    </row>
    <row r="155" spans="1:6" x14ac:dyDescent="0.25">
      <c r="A155" t="s">
        <v>8</v>
      </c>
      <c r="C155" t="s">
        <v>43</v>
      </c>
      <c r="D155">
        <v>3305</v>
      </c>
      <c r="E155">
        <v>3411</v>
      </c>
      <c r="F155">
        <v>4169</v>
      </c>
    </row>
    <row r="156" spans="1:6" x14ac:dyDescent="0.25">
      <c r="A156" t="s">
        <v>8</v>
      </c>
      <c r="C156" t="s">
        <v>43</v>
      </c>
      <c r="D156">
        <v>15820</v>
      </c>
      <c r="E156">
        <v>16496</v>
      </c>
      <c r="F156">
        <v>4259</v>
      </c>
    </row>
    <row r="157" spans="1:6" x14ac:dyDescent="0.25">
      <c r="A157" t="s">
        <v>8</v>
      </c>
      <c r="C157" t="s">
        <v>43</v>
      </c>
      <c r="D157">
        <v>4178</v>
      </c>
      <c r="E157">
        <v>4245</v>
      </c>
      <c r="F157">
        <v>4286</v>
      </c>
    </row>
    <row r="158" spans="1:6" x14ac:dyDescent="0.25">
      <c r="A158" t="s">
        <v>8</v>
      </c>
      <c r="C158" t="s">
        <v>43</v>
      </c>
      <c r="D158">
        <v>16292</v>
      </c>
      <c r="E158">
        <v>16617</v>
      </c>
      <c r="F158">
        <v>4301</v>
      </c>
    </row>
    <row r="159" spans="1:6" x14ac:dyDescent="0.25">
      <c r="A159" t="s">
        <v>8</v>
      </c>
      <c r="C159" t="s">
        <v>43</v>
      </c>
      <c r="D159">
        <v>2868</v>
      </c>
      <c r="E159">
        <v>3007</v>
      </c>
      <c r="F159">
        <v>4331</v>
      </c>
    </row>
    <row r="160" spans="1:6" x14ac:dyDescent="0.25">
      <c r="A160" t="s">
        <v>8</v>
      </c>
      <c r="C160" t="s">
        <v>43</v>
      </c>
      <c r="D160">
        <v>2646</v>
      </c>
      <c r="E160">
        <v>4131</v>
      </c>
      <c r="F160">
        <v>4380</v>
      </c>
    </row>
    <row r="161" spans="1:6" x14ac:dyDescent="0.25">
      <c r="A161" t="s">
        <v>8</v>
      </c>
      <c r="C161" t="s">
        <v>43</v>
      </c>
      <c r="D161">
        <v>1690</v>
      </c>
      <c r="E161">
        <v>1868</v>
      </c>
      <c r="F161">
        <v>4420</v>
      </c>
    </row>
    <row r="162" spans="1:6" x14ac:dyDescent="0.25">
      <c r="A162" t="s">
        <v>8</v>
      </c>
      <c r="C162" t="s">
        <v>43</v>
      </c>
      <c r="D162">
        <v>4258</v>
      </c>
      <c r="E162">
        <v>4393</v>
      </c>
      <c r="F162">
        <v>4488</v>
      </c>
    </row>
    <row r="163" spans="1:6" x14ac:dyDescent="0.25">
      <c r="A163" t="s">
        <v>8</v>
      </c>
      <c r="C163" t="s">
        <v>43</v>
      </c>
      <c r="D163">
        <v>3462</v>
      </c>
      <c r="E163">
        <v>4434</v>
      </c>
      <c r="F163">
        <v>4595</v>
      </c>
    </row>
    <row r="164" spans="1:6" x14ac:dyDescent="0.25">
      <c r="A164" t="s">
        <v>8</v>
      </c>
      <c r="C164" t="s">
        <v>43</v>
      </c>
      <c r="D164">
        <v>1766</v>
      </c>
      <c r="E164">
        <v>1825</v>
      </c>
      <c r="F164">
        <v>4703</v>
      </c>
    </row>
    <row r="165" spans="1:6" x14ac:dyDescent="0.25">
      <c r="A165" t="s">
        <v>8</v>
      </c>
      <c r="C165" t="s">
        <v>43</v>
      </c>
      <c r="D165">
        <v>12091</v>
      </c>
      <c r="E165">
        <v>12267</v>
      </c>
      <c r="F165">
        <v>4747</v>
      </c>
    </row>
    <row r="166" spans="1:6" x14ac:dyDescent="0.25">
      <c r="A166" t="s">
        <v>8</v>
      </c>
      <c r="C166" t="s">
        <v>43</v>
      </c>
      <c r="D166">
        <v>2429</v>
      </c>
      <c r="E166">
        <v>2634</v>
      </c>
      <c r="F166">
        <v>4752</v>
      </c>
    </row>
    <row r="167" spans="1:6" x14ac:dyDescent="0.25">
      <c r="A167" t="s">
        <v>8</v>
      </c>
      <c r="C167" t="s">
        <v>43</v>
      </c>
      <c r="D167">
        <v>2580</v>
      </c>
      <c r="E167">
        <v>2667</v>
      </c>
      <c r="F167">
        <v>4785</v>
      </c>
    </row>
    <row r="168" spans="1:6" x14ac:dyDescent="0.25">
      <c r="A168" t="s">
        <v>8</v>
      </c>
      <c r="C168" t="s">
        <v>43</v>
      </c>
      <c r="D168">
        <v>415</v>
      </c>
      <c r="E168">
        <v>599</v>
      </c>
      <c r="F168">
        <v>4789</v>
      </c>
    </row>
    <row r="169" spans="1:6" x14ac:dyDescent="0.25">
      <c r="A169" t="s">
        <v>8</v>
      </c>
      <c r="C169" t="s">
        <v>43</v>
      </c>
      <c r="D169">
        <v>241</v>
      </c>
      <c r="E169">
        <v>338</v>
      </c>
      <c r="F169">
        <v>4790</v>
      </c>
    </row>
    <row r="170" spans="1:6" x14ac:dyDescent="0.25">
      <c r="A170" t="s">
        <v>8</v>
      </c>
      <c r="C170" t="s">
        <v>43</v>
      </c>
      <c r="D170">
        <v>365</v>
      </c>
      <c r="E170">
        <v>512</v>
      </c>
      <c r="F170">
        <v>4791</v>
      </c>
    </row>
    <row r="171" spans="1:6" x14ac:dyDescent="0.25">
      <c r="A171" t="s">
        <v>8</v>
      </c>
      <c r="C171" t="s">
        <v>43</v>
      </c>
      <c r="D171">
        <v>332</v>
      </c>
      <c r="E171">
        <v>402</v>
      </c>
      <c r="F171">
        <v>4824</v>
      </c>
    </row>
    <row r="172" spans="1:6" x14ac:dyDescent="0.25">
      <c r="A172" t="s">
        <v>8</v>
      </c>
      <c r="C172" t="s">
        <v>43</v>
      </c>
      <c r="D172">
        <v>821</v>
      </c>
      <c r="E172">
        <v>1039</v>
      </c>
      <c r="F172">
        <v>4863</v>
      </c>
    </row>
    <row r="173" spans="1:6" x14ac:dyDescent="0.25">
      <c r="A173" t="s">
        <v>8</v>
      </c>
      <c r="C173" t="s">
        <v>43</v>
      </c>
      <c r="D173">
        <v>635</v>
      </c>
      <c r="E173">
        <v>830</v>
      </c>
      <c r="F173">
        <v>4864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dinuc-freq</vt:lpstr>
      <vt:lpstr>%-difference in dinucleotide </vt:lpstr>
      <vt:lpstr>Genes close to AT-rich 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Dhivyaa</dc:creator>
  <cp:lastModifiedBy>Dhivyaa</cp:lastModifiedBy>
  <dcterms:created xsi:type="dcterms:W3CDTF">2017-04-17T18:55:16Z</dcterms:created>
  <dcterms:modified xsi:type="dcterms:W3CDTF">2017-04-24T22:47:57Z</dcterms:modified>
</cp:coreProperties>
</file>