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382\Desktop\Occultercut\"/>
    </mc:Choice>
  </mc:AlternateContent>
  <bookViews>
    <workbookView xWindow="0" yWindow="0" windowWidth="28800" windowHeight="11840" activeTab="1"/>
  </bookViews>
  <sheets>
    <sheet name="dinuc-freq" sheetId="1" r:id="rId1"/>
    <sheet name="%-difference in dinucleotide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" l="1"/>
  <c r="Q18" i="2"/>
  <c r="Q19" i="2"/>
  <c r="Q20" i="2"/>
  <c r="Q21" i="2"/>
  <c r="Q22" i="2"/>
  <c r="Q16" i="2"/>
  <c r="P17" i="2"/>
  <c r="P18" i="2"/>
  <c r="P19" i="2"/>
  <c r="P20" i="2"/>
  <c r="P21" i="2"/>
  <c r="P22" i="2"/>
  <c r="P16" i="2"/>
  <c r="O17" i="2"/>
  <c r="O18" i="2"/>
  <c r="O19" i="2"/>
  <c r="O20" i="2"/>
  <c r="O21" i="2"/>
  <c r="O22" i="2"/>
  <c r="O16" i="2"/>
  <c r="N17" i="2"/>
  <c r="N18" i="2"/>
  <c r="N19" i="2"/>
  <c r="N20" i="2"/>
  <c r="N21" i="2"/>
  <c r="N22" i="2"/>
  <c r="N16" i="2"/>
  <c r="M17" i="2"/>
  <c r="M18" i="2"/>
  <c r="M19" i="2"/>
  <c r="M20" i="2"/>
  <c r="M21" i="2"/>
  <c r="M22" i="2"/>
  <c r="M16" i="2"/>
  <c r="L17" i="2"/>
  <c r="L18" i="2"/>
  <c r="L19" i="2"/>
  <c r="L20" i="2"/>
  <c r="L21" i="2"/>
  <c r="L22" i="2"/>
  <c r="L16" i="2"/>
  <c r="K17" i="2"/>
  <c r="K18" i="2"/>
  <c r="K19" i="2"/>
  <c r="K20" i="2"/>
  <c r="K21" i="2"/>
  <c r="K22" i="2"/>
  <c r="K16" i="2"/>
  <c r="J17" i="2"/>
  <c r="J18" i="2"/>
  <c r="J19" i="2"/>
  <c r="J20" i="2"/>
  <c r="J21" i="2"/>
  <c r="J22" i="2"/>
  <c r="J16" i="2"/>
  <c r="I17" i="2"/>
  <c r="I18" i="2"/>
  <c r="I19" i="2"/>
  <c r="I20" i="2"/>
  <c r="I21" i="2"/>
  <c r="I22" i="2"/>
  <c r="I16" i="2"/>
  <c r="H17" i="2"/>
  <c r="H18" i="2"/>
  <c r="H19" i="2"/>
  <c r="H20" i="2"/>
  <c r="H21" i="2"/>
  <c r="H22" i="2"/>
  <c r="H16" i="2"/>
  <c r="G17" i="2"/>
  <c r="G18" i="2"/>
  <c r="G19" i="2"/>
  <c r="G20" i="2"/>
  <c r="G21" i="2"/>
  <c r="G22" i="2"/>
  <c r="G16" i="2"/>
  <c r="F17" i="2"/>
  <c r="F18" i="2"/>
  <c r="F19" i="2"/>
  <c r="F20" i="2"/>
  <c r="F21" i="2"/>
  <c r="F22" i="2"/>
  <c r="F16" i="2"/>
  <c r="E17" i="2"/>
  <c r="E18" i="2"/>
  <c r="E19" i="2"/>
  <c r="E20" i="2"/>
  <c r="E21" i="2"/>
  <c r="E22" i="2"/>
  <c r="E16" i="2"/>
  <c r="D17" i="2"/>
  <c r="D18" i="2"/>
  <c r="D19" i="2"/>
  <c r="D20" i="2"/>
  <c r="D21" i="2"/>
  <c r="D22" i="2"/>
  <c r="D16" i="2"/>
  <c r="C17" i="2"/>
  <c r="C18" i="2"/>
  <c r="C19" i="2"/>
  <c r="C20" i="2"/>
  <c r="C21" i="2"/>
  <c r="C22" i="2"/>
  <c r="C16" i="2"/>
  <c r="B17" i="2"/>
  <c r="B18" i="2"/>
  <c r="B19" i="2"/>
  <c r="B20" i="2"/>
  <c r="B21" i="2"/>
  <c r="B22" i="2"/>
  <c r="B16" i="2"/>
  <c r="AL9" i="1" l="1"/>
  <c r="AL10" i="1"/>
  <c r="AU6" i="1"/>
  <c r="AU7" i="1"/>
  <c r="AU8" i="1"/>
  <c r="AU9" i="1"/>
  <c r="AT6" i="1"/>
  <c r="AT7" i="1"/>
  <c r="AT8" i="1"/>
  <c r="AT9" i="1"/>
  <c r="AS6" i="1"/>
  <c r="AS7" i="1"/>
  <c r="AS8" i="1"/>
  <c r="AS9" i="1"/>
  <c r="AR6" i="1"/>
  <c r="AR7" i="1"/>
  <c r="AR8" i="1"/>
  <c r="AR9" i="1"/>
  <c r="AQ6" i="1"/>
  <c r="AQ7" i="1"/>
  <c r="AQ8" i="1"/>
  <c r="AQ9" i="1"/>
  <c r="AO6" i="1"/>
  <c r="AO7" i="1"/>
  <c r="AO8" i="1"/>
  <c r="AO9" i="1"/>
  <c r="AM6" i="1"/>
  <c r="AM7" i="1"/>
  <c r="AM8" i="1"/>
  <c r="AM9" i="1"/>
  <c r="AM10" i="1"/>
  <c r="AK6" i="1"/>
  <c r="AK7" i="1"/>
  <c r="AK8" i="1"/>
  <c r="AK9" i="1"/>
  <c r="AK10" i="1"/>
  <c r="AU5" i="1"/>
  <c r="AU10" i="1"/>
  <c r="AU4" i="1"/>
  <c r="AT5" i="1"/>
  <c r="AT10" i="1"/>
  <c r="AT4" i="1"/>
  <c r="AQ5" i="1"/>
  <c r="AQ10" i="1"/>
  <c r="AQ4" i="1"/>
  <c r="AS5" i="1"/>
  <c r="AS10" i="1"/>
  <c r="AR5" i="1"/>
  <c r="AR10" i="1"/>
  <c r="AP5" i="1"/>
  <c r="AP6" i="1"/>
  <c r="AP7" i="1"/>
  <c r="AP8" i="1"/>
  <c r="AP9" i="1"/>
  <c r="AP10" i="1"/>
  <c r="AO5" i="1"/>
  <c r="AO10" i="1"/>
  <c r="AN5" i="1"/>
  <c r="AN6" i="1"/>
  <c r="AN7" i="1"/>
  <c r="AN8" i="1"/>
  <c r="AN9" i="1"/>
  <c r="AN10" i="1"/>
  <c r="AS4" i="1"/>
  <c r="AR4" i="1"/>
  <c r="AP4" i="1"/>
  <c r="AO4" i="1"/>
  <c r="AN4" i="1"/>
  <c r="AM5" i="1"/>
  <c r="AL5" i="1"/>
  <c r="AL6" i="1"/>
  <c r="AL7" i="1"/>
  <c r="AL8" i="1"/>
  <c r="AM4" i="1"/>
  <c r="AL4" i="1"/>
  <c r="AK5" i="1"/>
  <c r="AJ5" i="1"/>
  <c r="AJ6" i="1"/>
  <c r="AJ7" i="1"/>
  <c r="AJ8" i="1"/>
  <c r="AJ9" i="1"/>
  <c r="AJ10" i="1"/>
  <c r="AK4" i="1"/>
  <c r="AJ4" i="1"/>
</calcChain>
</file>

<file path=xl/sharedStrings.xml><?xml version="1.0" encoding="utf-8"?>
<sst xmlns="http://schemas.openxmlformats.org/spreadsheetml/2006/main" count="175" uniqueCount="39">
  <si>
    <t>Species</t>
  </si>
  <si>
    <t>P.eumusae</t>
  </si>
  <si>
    <t>P.musicola</t>
  </si>
  <si>
    <t>P.fijiensis</t>
  </si>
  <si>
    <t>Host</t>
  </si>
  <si>
    <t>M.mozambica</t>
  </si>
  <si>
    <t>P.egenula</t>
  </si>
  <si>
    <t>P.fuligena</t>
  </si>
  <si>
    <t>C.fulvum</t>
  </si>
  <si>
    <t>Banana</t>
  </si>
  <si>
    <t>Eggplant</t>
  </si>
  <si>
    <t>Tomato</t>
  </si>
  <si>
    <t>AT-rich component</t>
  </si>
  <si>
    <t>Dinucleotide frequencies</t>
  </si>
  <si>
    <t>RIP ratios</t>
  </si>
  <si>
    <t>ApA</t>
  </si>
  <si>
    <t>ApC</t>
  </si>
  <si>
    <t>ApG</t>
  </si>
  <si>
    <t>ApT</t>
  </si>
  <si>
    <t>CpA</t>
  </si>
  <si>
    <t>CpC</t>
  </si>
  <si>
    <t>CpG</t>
  </si>
  <si>
    <t>CpT</t>
  </si>
  <si>
    <t>GpA</t>
  </si>
  <si>
    <t>GpC</t>
  </si>
  <si>
    <t>GpG</t>
  </si>
  <si>
    <t>GpT</t>
  </si>
  <si>
    <t>TpA</t>
  </si>
  <si>
    <t>TpC</t>
  </si>
  <si>
    <t>TpG</t>
  </si>
  <si>
    <t>TpT</t>
  </si>
  <si>
    <t>TpA / ApT</t>
  </si>
  <si>
    <t>(CpA + TpG) / (ApC + CpT)</t>
  </si>
  <si>
    <t>(CpA + TpG) / TpA</t>
  </si>
  <si>
    <t>(CpC + GpG) / (TpC + GpA)</t>
  </si>
  <si>
    <t>CpG / (TpG + CpA)</t>
  </si>
  <si>
    <t>(CpT + ApG) / (TpT / ApA)</t>
  </si>
  <si>
    <t>AT-rich</t>
  </si>
  <si>
    <t>higher-GC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</si>
</sst>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9" fontId="0" fillId="0" borderId="0" xfId="1" applyFont="1"/>
    <xf numFmtId="0" fontId="2" fillId="0" borderId="5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27741263746974E-2"/>
          <c:y val="0.18720575022461819"/>
          <c:w val="0.89262983449382882"/>
          <c:h val="0.74495914425791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'%-difference in dinucleotide '!$A$16</c:f>
              <c:strCache>
                <c:ptCount val="1"/>
                <c:pt idx="0">
                  <c:v>P.eumusae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'!$B$16:$Q$16</c:f>
              <c:numCache>
                <c:formatCode>0%</c:formatCode>
                <c:ptCount val="16"/>
                <c:pt idx="0">
                  <c:v>0.25129087779690196</c:v>
                </c:pt>
                <c:pt idx="1">
                  <c:v>3.8391224862888568E-2</c:v>
                </c:pt>
                <c:pt idx="2">
                  <c:v>0.26814814814814802</c:v>
                </c:pt>
                <c:pt idx="3">
                  <c:v>0.33166666666666672</c:v>
                </c:pt>
                <c:pt idx="4">
                  <c:v>-0.83425414364640893</c:v>
                </c:pt>
                <c:pt idx="5">
                  <c:v>-0.18817204301075272</c:v>
                </c:pt>
                <c:pt idx="6">
                  <c:v>-2.5316455696202597E-2</c:v>
                </c:pt>
                <c:pt idx="7">
                  <c:v>0.26292466765140343</c:v>
                </c:pt>
                <c:pt idx="8">
                  <c:v>-0.22888283378746604</c:v>
                </c:pt>
                <c:pt idx="9">
                  <c:v>-0.3928095872170439</c:v>
                </c:pt>
                <c:pt idx="10">
                  <c:v>-0.18637992831541217</c:v>
                </c:pt>
                <c:pt idx="11">
                  <c:v>4.3875685557586828E-2</c:v>
                </c:pt>
                <c:pt idx="12">
                  <c:v>3.2109589041095892</c:v>
                </c:pt>
                <c:pt idx="13">
                  <c:v>-0.22857142857142854</c:v>
                </c:pt>
                <c:pt idx="14">
                  <c:v>-0.83172413793103439</c:v>
                </c:pt>
                <c:pt idx="15">
                  <c:v>0.24398625429553272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4B9-B5C2-6C6BB4A65CB2}"/>
            </c:ext>
          </c:extLst>
        </c:ser>
        <c:ser>
          <c:idx val="1"/>
          <c:order val="1"/>
          <c:tx>
            <c:strRef>
              <c:f>'%-difference in dinucleotide '!$A$17</c:f>
              <c:strCache>
                <c:ptCount val="1"/>
                <c:pt idx="0">
                  <c:v>P.musicola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'!$B$17:$Q$17</c:f>
              <c:numCache>
                <c:formatCode>0%</c:formatCode>
                <c:ptCount val="16"/>
                <c:pt idx="0">
                  <c:v>0.36619718309859151</c:v>
                </c:pt>
                <c:pt idx="1">
                  <c:v>-3.6429872495446172E-2</c:v>
                </c:pt>
                <c:pt idx="2">
                  <c:v>0.39473684210526311</c:v>
                </c:pt>
                <c:pt idx="3">
                  <c:v>0.57382550335570459</c:v>
                </c:pt>
                <c:pt idx="4">
                  <c:v>-0.83636363636363631</c:v>
                </c:pt>
                <c:pt idx="5">
                  <c:v>-0.3345132743362832</c:v>
                </c:pt>
                <c:pt idx="6">
                  <c:v>-0.42204724409448813</c:v>
                </c:pt>
                <c:pt idx="7">
                  <c:v>0.38888888888888884</c:v>
                </c:pt>
                <c:pt idx="8">
                  <c:v>-0.25925925925925936</c:v>
                </c:pt>
                <c:pt idx="9">
                  <c:v>-0.50793650793650802</c:v>
                </c:pt>
                <c:pt idx="10">
                  <c:v>-0.33156028368794327</c:v>
                </c:pt>
                <c:pt idx="11">
                  <c:v>-4.9180327868852354E-2</c:v>
                </c:pt>
                <c:pt idx="12">
                  <c:v>3.5673575129533681</c:v>
                </c:pt>
                <c:pt idx="13">
                  <c:v>-0.2688614540466393</c:v>
                </c:pt>
                <c:pt idx="14">
                  <c:v>-0.84033613445378152</c:v>
                </c:pt>
                <c:pt idx="15">
                  <c:v>0.34507042253521114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4B9-B5C2-6C6BB4A65CB2}"/>
            </c:ext>
          </c:extLst>
        </c:ser>
        <c:ser>
          <c:idx val="2"/>
          <c:order val="2"/>
          <c:tx>
            <c:strRef>
              <c:f>'%-difference in dinucleotide '!$A$18</c:f>
              <c:strCache>
                <c:ptCount val="1"/>
                <c:pt idx="0">
                  <c:v>P.fijiensis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'!$B$18:$Q$18</c:f>
              <c:numCache>
                <c:formatCode>0%</c:formatCode>
                <c:ptCount val="16"/>
                <c:pt idx="0">
                  <c:v>0.31643356643356652</c:v>
                </c:pt>
                <c:pt idx="1">
                  <c:v>-7.3664825046040067E-3</c:v>
                </c:pt>
                <c:pt idx="2">
                  <c:v>0.29701492537313434</c:v>
                </c:pt>
                <c:pt idx="3">
                  <c:v>0.37137989778534924</c:v>
                </c:pt>
                <c:pt idx="4">
                  <c:v>-0.75515818431911974</c:v>
                </c:pt>
                <c:pt idx="5">
                  <c:v>-0.27729636048526862</c:v>
                </c:pt>
                <c:pt idx="6">
                  <c:v>-0.13251155624036975</c:v>
                </c:pt>
                <c:pt idx="7">
                  <c:v>0.30298507462686564</c:v>
                </c:pt>
                <c:pt idx="8">
                  <c:v>-0.28027210884353732</c:v>
                </c:pt>
                <c:pt idx="9">
                  <c:v>-0.28813559322033899</c:v>
                </c:pt>
                <c:pt idx="10">
                  <c:v>-0.28249566724436742</c:v>
                </c:pt>
                <c:pt idx="11">
                  <c:v>-1.4678899082568846E-2</c:v>
                </c:pt>
                <c:pt idx="12">
                  <c:v>3.4688427299703264</c:v>
                </c:pt>
                <c:pt idx="13">
                  <c:v>-0.27989130434782611</c:v>
                </c:pt>
                <c:pt idx="14">
                  <c:v>-0.75445816186556935</c:v>
                </c:pt>
                <c:pt idx="15">
                  <c:v>0.32049036777583184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4B9-B5C2-6C6BB4A65CB2}"/>
            </c:ext>
          </c:extLst>
        </c:ser>
        <c:ser>
          <c:idx val="3"/>
          <c:order val="3"/>
          <c:tx>
            <c:strRef>
              <c:f>'%-difference in dinucleotide '!$A$19</c:f>
              <c:strCache>
                <c:ptCount val="1"/>
                <c:pt idx="0">
                  <c:v>M.mozambica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'!$B$19:$Q$19</c:f>
              <c:numCache>
                <c:formatCode>0%</c:formatCode>
                <c:ptCount val="16"/>
                <c:pt idx="0">
                  <c:v>0.76982591876208883</c:v>
                </c:pt>
                <c:pt idx="1">
                  <c:v>-3.1088082901554456E-2</c:v>
                </c:pt>
                <c:pt idx="2">
                  <c:v>0.40735294117647042</c:v>
                </c:pt>
                <c:pt idx="3">
                  <c:v>0.93097345132743359</c:v>
                </c:pt>
                <c:pt idx="4">
                  <c:v>-0.93774834437086096</c:v>
                </c:pt>
                <c:pt idx="5">
                  <c:v>-0.6</c:v>
                </c:pt>
                <c:pt idx="6">
                  <c:v>-0.5849923430321593</c:v>
                </c:pt>
                <c:pt idx="7">
                  <c:v>0.39824304538799415</c:v>
                </c:pt>
                <c:pt idx="8">
                  <c:v>-0.41105121293800539</c:v>
                </c:pt>
                <c:pt idx="9">
                  <c:v>-0.62059973924380707</c:v>
                </c:pt>
                <c:pt idx="10">
                  <c:v>-0.60283687943262421</c:v>
                </c:pt>
                <c:pt idx="11">
                  <c:v>-5.7093425605536291E-2</c:v>
                </c:pt>
                <c:pt idx="12">
                  <c:v>5.4954128440366974</c:v>
                </c:pt>
                <c:pt idx="13">
                  <c:v>-0.43489932885906041</c:v>
                </c:pt>
                <c:pt idx="14">
                  <c:v>-0.93891102257636128</c:v>
                </c:pt>
                <c:pt idx="15">
                  <c:v>0.70077220077220082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4B9-B5C2-6C6BB4A65CB2}"/>
            </c:ext>
          </c:extLst>
        </c:ser>
        <c:ser>
          <c:idx val="4"/>
          <c:order val="4"/>
          <c:tx>
            <c:strRef>
              <c:f>'%-difference in dinucleotide '!$A$20</c:f>
              <c:strCache>
                <c:ptCount val="1"/>
                <c:pt idx="0">
                  <c:v>P.egenula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'!$B$20:$Q$20</c:f>
              <c:numCache>
                <c:formatCode>0%</c:formatCode>
                <c:ptCount val="16"/>
                <c:pt idx="0">
                  <c:v>0.53714285714285703</c:v>
                </c:pt>
                <c:pt idx="1">
                  <c:v>-7.0567986230636828E-2</c:v>
                </c:pt>
                <c:pt idx="2">
                  <c:v>0.34264705882352942</c:v>
                </c:pt>
                <c:pt idx="3">
                  <c:v>0.59074733096085397</c:v>
                </c:pt>
                <c:pt idx="4">
                  <c:v>-0.91734417344173447</c:v>
                </c:pt>
                <c:pt idx="5">
                  <c:v>-0.26215277777777768</c:v>
                </c:pt>
                <c:pt idx="6">
                  <c:v>-0.32415902140672775</c:v>
                </c:pt>
                <c:pt idx="7">
                  <c:v>0.34372243457806528</c:v>
                </c:pt>
                <c:pt idx="8">
                  <c:v>-0.28395061728395066</c:v>
                </c:pt>
                <c:pt idx="9">
                  <c:v>-0.53747379454926625</c:v>
                </c:pt>
                <c:pt idx="10">
                  <c:v>-0.26215277777777768</c:v>
                </c:pt>
                <c:pt idx="11">
                  <c:v>-7.0567986230636828E-2</c:v>
                </c:pt>
                <c:pt idx="12">
                  <c:v>3.9550561797752812</c:v>
                </c:pt>
                <c:pt idx="13">
                  <c:v>-0.28021978021978022</c:v>
                </c:pt>
                <c:pt idx="14">
                  <c:v>-0.91734417344173447</c:v>
                </c:pt>
                <c:pt idx="15">
                  <c:v>0.539047619047619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4B9-B5C2-6C6BB4A65CB2}"/>
            </c:ext>
          </c:extLst>
        </c:ser>
        <c:ser>
          <c:idx val="5"/>
          <c:order val="5"/>
          <c:tx>
            <c:strRef>
              <c:f>'%-difference in dinucleotide '!$A$21</c:f>
              <c:strCache>
                <c:ptCount val="1"/>
                <c:pt idx="0">
                  <c:v>P.fuligena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'!$B$21:$Q$21</c:f>
              <c:numCache>
                <c:formatCode>0%</c:formatCode>
                <c:ptCount val="16"/>
                <c:pt idx="0">
                  <c:v>0.54684838160136295</c:v>
                </c:pt>
                <c:pt idx="1">
                  <c:v>-0.19012797074954296</c:v>
                </c:pt>
                <c:pt idx="2">
                  <c:v>0.38629737609329462</c:v>
                </c:pt>
                <c:pt idx="3">
                  <c:v>1.1076158940397349</c:v>
                </c:pt>
                <c:pt idx="4">
                  <c:v>-0.97837837837837827</c:v>
                </c:pt>
                <c:pt idx="5">
                  <c:v>-0.63432835820895528</c:v>
                </c:pt>
                <c:pt idx="6">
                  <c:v>-0.55354200988467872</c:v>
                </c:pt>
                <c:pt idx="7">
                  <c:v>0.38011695906432741</c:v>
                </c:pt>
                <c:pt idx="8">
                  <c:v>-0.29238985313751664</c:v>
                </c:pt>
                <c:pt idx="9">
                  <c:v>-0.64102564102564108</c:v>
                </c:pt>
                <c:pt idx="10">
                  <c:v>-0.62873134328358204</c:v>
                </c:pt>
                <c:pt idx="11">
                  <c:v>-0.19525547445255476</c:v>
                </c:pt>
                <c:pt idx="12">
                  <c:v>5.1865889212827989</c:v>
                </c:pt>
                <c:pt idx="13">
                  <c:v>-0.30213903743315507</c:v>
                </c:pt>
                <c:pt idx="14">
                  <c:v>-0.98657718120805371</c:v>
                </c:pt>
                <c:pt idx="15">
                  <c:v>0.52901023890784982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4B9-B5C2-6C6BB4A65CB2}"/>
            </c:ext>
          </c:extLst>
        </c:ser>
        <c:ser>
          <c:idx val="6"/>
          <c:order val="6"/>
          <c:tx>
            <c:strRef>
              <c:f>'%-difference in dinucleotide '!$A$22</c:f>
              <c:strCache>
                <c:ptCount val="1"/>
                <c:pt idx="0">
                  <c:v>C.fulvum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'%-difference in dinucleotide '!$B$15:$Q$15</c:f>
              <c:strCache>
                <c:ptCount val="16"/>
                <c:pt idx="0">
                  <c:v>ApA</c:v>
                </c:pt>
                <c:pt idx="1">
                  <c:v>ApC</c:v>
                </c:pt>
                <c:pt idx="2">
                  <c:v>ApG</c:v>
                </c:pt>
                <c:pt idx="3">
                  <c:v>ApT</c:v>
                </c:pt>
                <c:pt idx="4">
                  <c:v>CpA</c:v>
                </c:pt>
                <c:pt idx="5">
                  <c:v>CpC</c:v>
                </c:pt>
                <c:pt idx="6">
                  <c:v>CpG</c:v>
                </c:pt>
                <c:pt idx="7">
                  <c:v>CpT</c:v>
                </c:pt>
                <c:pt idx="8">
                  <c:v>GpA</c:v>
                </c:pt>
                <c:pt idx="9">
                  <c:v>GpC</c:v>
                </c:pt>
                <c:pt idx="10">
                  <c:v>GpG</c:v>
                </c:pt>
                <c:pt idx="11">
                  <c:v>GpT</c:v>
                </c:pt>
                <c:pt idx="12">
                  <c:v>TpA</c:v>
                </c:pt>
                <c:pt idx="13">
                  <c:v>TpC</c:v>
                </c:pt>
                <c:pt idx="14">
                  <c:v>TpG</c:v>
                </c:pt>
                <c:pt idx="15">
                  <c:v>TpT</c:v>
                </c:pt>
              </c:strCache>
            </c:strRef>
          </c:cat>
          <c:val>
            <c:numRef>
              <c:f>'%-difference in dinucleotide '!$B$22:$Q$22</c:f>
              <c:numCache>
                <c:formatCode>0%</c:formatCode>
                <c:ptCount val="16"/>
                <c:pt idx="0">
                  <c:v>0.31673306772908372</c:v>
                </c:pt>
                <c:pt idx="1">
                  <c:v>8.4745762711864493E-3</c:v>
                </c:pt>
                <c:pt idx="2">
                  <c:v>0.31905465288035462</c:v>
                </c:pt>
                <c:pt idx="3">
                  <c:v>0.34622467771639037</c:v>
                </c:pt>
                <c:pt idx="4">
                  <c:v>-0.7432432432432432</c:v>
                </c:pt>
                <c:pt idx="5">
                  <c:v>-0.1883333333333333</c:v>
                </c:pt>
                <c:pt idx="6">
                  <c:v>-0.18113772455089822</c:v>
                </c:pt>
                <c:pt idx="7">
                  <c:v>0.31610044313146241</c:v>
                </c:pt>
                <c:pt idx="8">
                  <c:v>-0.20804438280166435</c:v>
                </c:pt>
                <c:pt idx="9">
                  <c:v>-0.40568475452196379</c:v>
                </c:pt>
                <c:pt idx="10">
                  <c:v>-0.18666666666666659</c:v>
                </c:pt>
                <c:pt idx="11">
                  <c:v>1.1884550084889631E-2</c:v>
                </c:pt>
                <c:pt idx="12">
                  <c:v>3.1896551724137936</c:v>
                </c:pt>
                <c:pt idx="13">
                  <c:v>-0.20665742024965322</c:v>
                </c:pt>
                <c:pt idx="14">
                  <c:v>-0.74459459459459454</c:v>
                </c:pt>
                <c:pt idx="15">
                  <c:v>0.32071713147410352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4B9-B5C2-6C6BB4A65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"/>
        <c:axId val="630852080"/>
        <c:axId val="630850400"/>
      </c:barChart>
      <c:catAx>
        <c:axId val="6308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0400"/>
        <c:crosses val="autoZero"/>
        <c:auto val="1"/>
        <c:lblAlgn val="ctr"/>
        <c:lblOffset val="675"/>
        <c:noMultiLvlLbl val="0"/>
      </c:catAx>
      <c:valAx>
        <c:axId val="6308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382022471910115E-2"/>
          <c:y val="5.0536971185196108E-2"/>
          <c:w val="0.9"/>
          <c:h val="5.602059807654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24</xdr:row>
      <xdr:rowOff>66674</xdr:rowOff>
    </xdr:from>
    <xdr:to>
      <xdr:col>19</xdr:col>
      <xdr:colOff>228600</xdr:colOff>
      <xdr:row>48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opLeftCell="Z1" workbookViewId="0">
      <selection activeCell="AL7" sqref="AL7"/>
    </sheetView>
  </sheetViews>
  <sheetFormatPr defaultRowHeight="14.5" x14ac:dyDescent="0.35"/>
  <cols>
    <col min="39" max="39" width="20.1796875" customWidth="1"/>
    <col min="41" max="41" width="17.7265625" customWidth="1"/>
    <col min="43" max="43" width="18.26953125" customWidth="1"/>
    <col min="47" max="47" width="23" customWidth="1"/>
  </cols>
  <sheetData>
    <row r="1" spans="1:47" x14ac:dyDescent="0.35">
      <c r="A1" t="s">
        <v>0</v>
      </c>
      <c r="B1" t="s">
        <v>4</v>
      </c>
      <c r="C1" t="s">
        <v>12</v>
      </c>
      <c r="D1" s="12" t="s">
        <v>13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3" t="s">
        <v>14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4"/>
    </row>
    <row r="2" spans="1:47" x14ac:dyDescent="0.35">
      <c r="D2" s="9" t="s">
        <v>15</v>
      </c>
      <c r="E2" s="8"/>
      <c r="F2" s="7" t="s">
        <v>16</v>
      </c>
      <c r="G2" s="8"/>
      <c r="H2" s="7" t="s">
        <v>17</v>
      </c>
      <c r="I2" s="8"/>
      <c r="J2" s="7" t="s">
        <v>18</v>
      </c>
      <c r="K2" s="8"/>
      <c r="L2" s="7" t="s">
        <v>19</v>
      </c>
      <c r="M2" s="8"/>
      <c r="N2" s="7" t="s">
        <v>20</v>
      </c>
      <c r="O2" s="8"/>
      <c r="P2" s="7" t="s">
        <v>21</v>
      </c>
      <c r="Q2" s="8"/>
      <c r="R2" s="7" t="s">
        <v>22</v>
      </c>
      <c r="S2" s="8"/>
      <c r="T2" s="7" t="s">
        <v>23</v>
      </c>
      <c r="U2" s="8"/>
      <c r="V2" s="7" t="s">
        <v>24</v>
      </c>
      <c r="W2" s="8"/>
      <c r="X2" s="7" t="s">
        <v>25</v>
      </c>
      <c r="Y2" s="8"/>
      <c r="Z2" s="7" t="s">
        <v>26</v>
      </c>
      <c r="AA2" s="8"/>
      <c r="AB2" s="7" t="s">
        <v>27</v>
      </c>
      <c r="AC2" s="8"/>
      <c r="AD2" s="7" t="s">
        <v>28</v>
      </c>
      <c r="AE2" s="8"/>
      <c r="AF2" s="7" t="s">
        <v>29</v>
      </c>
      <c r="AG2" s="8"/>
      <c r="AH2" s="9" t="s">
        <v>30</v>
      </c>
      <c r="AI2" s="10"/>
      <c r="AJ2" s="11" t="s">
        <v>31</v>
      </c>
      <c r="AK2" s="8"/>
      <c r="AL2" s="7" t="s">
        <v>32</v>
      </c>
      <c r="AM2" s="8"/>
      <c r="AN2" s="7" t="s">
        <v>33</v>
      </c>
      <c r="AO2" s="8"/>
      <c r="AP2" s="7" t="s">
        <v>34</v>
      </c>
      <c r="AQ2" s="8"/>
      <c r="AR2" s="7" t="s">
        <v>35</v>
      </c>
      <c r="AS2" s="8"/>
      <c r="AT2" s="9" t="s">
        <v>36</v>
      </c>
      <c r="AU2" s="10"/>
    </row>
    <row r="3" spans="1:47" ht="15" thickBot="1" x14ac:dyDescent="0.4">
      <c r="D3" s="1" t="s">
        <v>37</v>
      </c>
      <c r="E3" s="2" t="s">
        <v>38</v>
      </c>
      <c r="F3" s="3" t="s">
        <v>37</v>
      </c>
      <c r="G3" s="2" t="s">
        <v>38</v>
      </c>
      <c r="H3" s="3" t="s">
        <v>37</v>
      </c>
      <c r="I3" s="2" t="s">
        <v>38</v>
      </c>
      <c r="J3" s="3" t="s">
        <v>37</v>
      </c>
      <c r="K3" s="2" t="s">
        <v>38</v>
      </c>
      <c r="L3" s="3" t="s">
        <v>37</v>
      </c>
      <c r="M3" s="2" t="s">
        <v>38</v>
      </c>
      <c r="N3" s="3" t="s">
        <v>37</v>
      </c>
      <c r="O3" s="2" t="s">
        <v>38</v>
      </c>
      <c r="P3" s="3" t="s">
        <v>37</v>
      </c>
      <c r="Q3" s="2" t="s">
        <v>38</v>
      </c>
      <c r="R3" s="3" t="s">
        <v>37</v>
      </c>
      <c r="S3" s="2" t="s">
        <v>38</v>
      </c>
      <c r="T3" s="3" t="s">
        <v>37</v>
      </c>
      <c r="U3" s="2" t="s">
        <v>38</v>
      </c>
      <c r="V3" s="3" t="s">
        <v>37</v>
      </c>
      <c r="W3" s="2" t="s">
        <v>38</v>
      </c>
      <c r="X3" s="3" t="s">
        <v>37</v>
      </c>
      <c r="Y3" s="2" t="s">
        <v>38</v>
      </c>
      <c r="Z3" s="3" t="s">
        <v>37</v>
      </c>
      <c r="AA3" s="2" t="s">
        <v>38</v>
      </c>
      <c r="AB3" s="3" t="s">
        <v>37</v>
      </c>
      <c r="AC3" s="2" t="s">
        <v>38</v>
      </c>
      <c r="AD3" s="3" t="s">
        <v>37</v>
      </c>
      <c r="AE3" s="2" t="s">
        <v>38</v>
      </c>
      <c r="AF3" s="3" t="s">
        <v>37</v>
      </c>
      <c r="AG3" s="2" t="s">
        <v>38</v>
      </c>
      <c r="AH3" s="1" t="s">
        <v>37</v>
      </c>
      <c r="AI3" s="4" t="s">
        <v>38</v>
      </c>
      <c r="AJ3" s="5" t="s">
        <v>37</v>
      </c>
      <c r="AK3" s="2" t="s">
        <v>38</v>
      </c>
      <c r="AL3" s="3" t="s">
        <v>37</v>
      </c>
      <c r="AM3" s="2" t="s">
        <v>38</v>
      </c>
      <c r="AN3" s="3" t="s">
        <v>37</v>
      </c>
      <c r="AO3" s="2" t="s">
        <v>38</v>
      </c>
      <c r="AP3" s="3" t="s">
        <v>37</v>
      </c>
      <c r="AQ3" s="2" t="s">
        <v>38</v>
      </c>
      <c r="AR3" s="3" t="s">
        <v>37</v>
      </c>
      <c r="AS3" s="2" t="s">
        <v>38</v>
      </c>
      <c r="AT3" s="1" t="s">
        <v>37</v>
      </c>
      <c r="AU3" s="1" t="s">
        <v>38</v>
      </c>
    </row>
    <row r="4" spans="1:47" ht="15" thickTop="1" x14ac:dyDescent="0.35">
      <c r="A4" t="s">
        <v>1</v>
      </c>
      <c r="B4" t="s">
        <v>9</v>
      </c>
      <c r="C4">
        <v>36.1</v>
      </c>
      <c r="D4">
        <v>7.2700000000000001E-2</v>
      </c>
      <c r="E4">
        <v>5.8099999999999999E-2</v>
      </c>
      <c r="F4">
        <v>5.6800000000000003E-2</v>
      </c>
      <c r="G4">
        <v>5.4699999999999999E-2</v>
      </c>
      <c r="H4">
        <v>8.5599999999999996E-2</v>
      </c>
      <c r="I4">
        <v>6.7500000000000004E-2</v>
      </c>
      <c r="J4">
        <v>7.9899999999999999E-2</v>
      </c>
      <c r="K4">
        <v>0.06</v>
      </c>
      <c r="L4">
        <v>1.2E-2</v>
      </c>
      <c r="M4">
        <v>7.2400000000000006E-2</v>
      </c>
      <c r="N4">
        <v>4.53E-2</v>
      </c>
      <c r="O4">
        <v>5.5800000000000002E-2</v>
      </c>
      <c r="P4">
        <v>6.1600000000000002E-2</v>
      </c>
      <c r="Q4">
        <v>6.3200000000000006E-2</v>
      </c>
      <c r="R4">
        <v>8.5500000000000007E-2</v>
      </c>
      <c r="S4">
        <v>6.7699999999999996E-2</v>
      </c>
      <c r="T4">
        <v>5.6599999999999998E-2</v>
      </c>
      <c r="U4">
        <v>7.3400000000000007E-2</v>
      </c>
      <c r="V4">
        <v>4.5600000000000002E-2</v>
      </c>
      <c r="W4">
        <v>7.51E-2</v>
      </c>
      <c r="X4">
        <v>4.5400000000000003E-2</v>
      </c>
      <c r="Y4">
        <v>5.5800000000000002E-2</v>
      </c>
      <c r="Z4">
        <v>5.7099999999999998E-2</v>
      </c>
      <c r="AA4">
        <v>5.4699999999999999E-2</v>
      </c>
      <c r="AB4">
        <v>0.1537</v>
      </c>
      <c r="AC4">
        <v>3.6499999999999998E-2</v>
      </c>
      <c r="AD4">
        <v>5.67E-2</v>
      </c>
      <c r="AE4">
        <v>7.3499999999999996E-2</v>
      </c>
      <c r="AF4">
        <v>1.2200000000000001E-2</v>
      </c>
      <c r="AG4">
        <v>7.2499999999999995E-2</v>
      </c>
      <c r="AH4">
        <v>7.2400000000000006E-2</v>
      </c>
      <c r="AI4">
        <v>5.8200000000000002E-2</v>
      </c>
      <c r="AJ4">
        <f>AB4/J4</f>
        <v>1.9236545682102628</v>
      </c>
      <c r="AK4">
        <f>AC4/K4</f>
        <v>0.60833333333333328</v>
      </c>
      <c r="AL4">
        <f>(L4+AF4)/(F4+R4)</f>
        <v>0.17006324666198172</v>
      </c>
      <c r="AM4">
        <f>(M4+AG4)/(G4+S4)</f>
        <v>1.1838235294117647</v>
      </c>
      <c r="AN4">
        <f>(L4+AF4)/AB4</f>
        <v>0.15744957709824331</v>
      </c>
      <c r="AO4">
        <f>(M4+AG4)/AC4</f>
        <v>3.9698630136986304</v>
      </c>
      <c r="AP4">
        <f>(N4+X4)/(AD4+T4)</f>
        <v>0.80052956751985882</v>
      </c>
      <c r="AQ4">
        <f>(O4+Y4)/(AE4+U4)</f>
        <v>0.75970047651463579</v>
      </c>
      <c r="AR4">
        <f>P4/(AF4+L4)</f>
        <v>2.5454545454545454</v>
      </c>
      <c r="AS4">
        <f>Q4/(AG4+M4)</f>
        <v>0.43616287094547967</v>
      </c>
      <c r="AT4">
        <f>(R4+H4)/(AH4+D4)</f>
        <v>1.1791867677463819</v>
      </c>
      <c r="AU4">
        <f>(S4+I4)/(AI4+E4)</f>
        <v>1.162510748065348</v>
      </c>
    </row>
    <row r="5" spans="1:47" x14ac:dyDescent="0.35">
      <c r="A5" t="s">
        <v>2</v>
      </c>
      <c r="B5" t="s">
        <v>9</v>
      </c>
      <c r="C5">
        <v>50.8</v>
      </c>
      <c r="D5">
        <v>7.7600000000000002E-2</v>
      </c>
      <c r="E5">
        <v>5.6800000000000003E-2</v>
      </c>
      <c r="F5">
        <v>5.2900000000000003E-2</v>
      </c>
      <c r="G5">
        <v>5.4899999999999997E-2</v>
      </c>
      <c r="H5">
        <v>9.5399999999999999E-2</v>
      </c>
      <c r="I5">
        <v>6.8400000000000002E-2</v>
      </c>
      <c r="J5">
        <v>9.3799999999999994E-2</v>
      </c>
      <c r="K5">
        <v>5.96E-2</v>
      </c>
      <c r="L5">
        <v>1.17E-2</v>
      </c>
      <c r="M5">
        <v>7.1499999999999994E-2</v>
      </c>
      <c r="N5">
        <v>3.7600000000000001E-2</v>
      </c>
      <c r="O5">
        <v>5.6500000000000002E-2</v>
      </c>
      <c r="P5">
        <v>3.6700000000000003E-2</v>
      </c>
      <c r="Q5">
        <v>6.3500000000000001E-2</v>
      </c>
      <c r="R5">
        <v>9.5000000000000001E-2</v>
      </c>
      <c r="S5">
        <v>6.8400000000000002E-2</v>
      </c>
      <c r="T5">
        <v>5.3999999999999999E-2</v>
      </c>
      <c r="U5">
        <v>7.2900000000000006E-2</v>
      </c>
      <c r="V5">
        <v>3.7199999999999997E-2</v>
      </c>
      <c r="W5">
        <v>7.5600000000000001E-2</v>
      </c>
      <c r="X5">
        <v>3.7699999999999997E-2</v>
      </c>
      <c r="Y5">
        <v>5.6399999999999999E-2</v>
      </c>
      <c r="Z5">
        <v>5.2200000000000003E-2</v>
      </c>
      <c r="AA5">
        <v>5.4899999999999997E-2</v>
      </c>
      <c r="AB5">
        <v>0.17630000000000001</v>
      </c>
      <c r="AC5">
        <v>3.8600000000000002E-2</v>
      </c>
      <c r="AD5">
        <v>5.33E-2</v>
      </c>
      <c r="AE5">
        <v>7.2900000000000006E-2</v>
      </c>
      <c r="AF5">
        <v>1.14E-2</v>
      </c>
      <c r="AG5">
        <v>7.1400000000000005E-2</v>
      </c>
      <c r="AH5">
        <v>7.6399999999999996E-2</v>
      </c>
      <c r="AI5">
        <v>5.6800000000000003E-2</v>
      </c>
      <c r="AJ5">
        <f t="shared" ref="AJ5:AJ10" si="0">AB5/J5</f>
        <v>1.8795309168443499</v>
      </c>
      <c r="AK5">
        <f t="shared" ref="AK5:AK10" si="1">AC5/K5</f>
        <v>0.6476510067114094</v>
      </c>
      <c r="AL5">
        <f t="shared" ref="AL5:AL10" si="2">(L5+AF5)/(F5+R5)</f>
        <v>0.15618661257606492</v>
      </c>
      <c r="AM5">
        <f t="shared" ref="AM5:AM10" si="3">(M5+AG5)/(G5+S5)</f>
        <v>1.1589618815896188</v>
      </c>
      <c r="AN5">
        <f t="shared" ref="AN5:AN10" si="4">(L5+AF5)/AB5</f>
        <v>0.13102665910380035</v>
      </c>
      <c r="AO5">
        <f t="shared" ref="AO5:AO10" si="5">(M5+AG5)/AC5</f>
        <v>3.7020725388601035</v>
      </c>
      <c r="AP5">
        <f t="shared" ref="AP5:AP10" si="6">(N5+X5)/(AD5+T5)</f>
        <v>0.70177073625349484</v>
      </c>
      <c r="AQ5">
        <f t="shared" ref="AQ5:AQ10" si="7">(O5+Y5)/(AE5+U5)</f>
        <v>0.77434842249657054</v>
      </c>
      <c r="AR5">
        <f t="shared" ref="AR5:AR10" si="8">P5/(AF5+L5)</f>
        <v>1.5887445887445888</v>
      </c>
      <c r="AS5">
        <f t="shared" ref="AS5:AS10" si="9">Q5/(AG5+M5)</f>
        <v>0.44436668999300211</v>
      </c>
      <c r="AT5">
        <f t="shared" ref="AT5:AT10" si="10">(R5+H5)/(AH5+D5)</f>
        <v>1.2363636363636366</v>
      </c>
      <c r="AU5">
        <f t="shared" ref="AU5:AU10" si="11">(S5+I5)/(AI5+E5)</f>
        <v>1.204225352112676</v>
      </c>
    </row>
    <row r="6" spans="1:47" x14ac:dyDescent="0.35">
      <c r="A6" t="s">
        <v>3</v>
      </c>
      <c r="B6" t="s">
        <v>9</v>
      </c>
      <c r="C6">
        <v>69.099999999999994</v>
      </c>
      <c r="D6">
        <v>7.5300000000000006E-2</v>
      </c>
      <c r="E6">
        <v>5.7200000000000001E-2</v>
      </c>
      <c r="F6">
        <v>5.3900000000000003E-2</v>
      </c>
      <c r="G6">
        <v>5.4300000000000001E-2</v>
      </c>
      <c r="H6">
        <v>8.6900000000000005E-2</v>
      </c>
      <c r="I6">
        <v>6.7000000000000004E-2</v>
      </c>
      <c r="J6">
        <v>8.0500000000000002E-2</v>
      </c>
      <c r="K6">
        <v>5.8700000000000002E-2</v>
      </c>
      <c r="L6">
        <v>1.78E-2</v>
      </c>
      <c r="M6">
        <v>7.2700000000000001E-2</v>
      </c>
      <c r="N6">
        <v>4.1700000000000001E-2</v>
      </c>
      <c r="O6">
        <v>5.7700000000000001E-2</v>
      </c>
      <c r="P6">
        <v>5.6300000000000003E-2</v>
      </c>
      <c r="Q6">
        <v>6.4899999999999999E-2</v>
      </c>
      <c r="R6">
        <v>8.7300000000000003E-2</v>
      </c>
      <c r="S6">
        <v>6.7000000000000004E-2</v>
      </c>
      <c r="T6">
        <v>5.2900000000000003E-2</v>
      </c>
      <c r="U6">
        <v>7.3499999999999996E-2</v>
      </c>
      <c r="V6">
        <v>5.4600000000000003E-2</v>
      </c>
      <c r="W6">
        <v>7.6700000000000004E-2</v>
      </c>
      <c r="X6">
        <v>4.1399999999999999E-2</v>
      </c>
      <c r="Y6">
        <v>5.7700000000000001E-2</v>
      </c>
      <c r="Z6">
        <v>5.3699999999999998E-2</v>
      </c>
      <c r="AA6">
        <v>5.45E-2</v>
      </c>
      <c r="AB6">
        <v>0.15060000000000001</v>
      </c>
      <c r="AC6">
        <v>3.3700000000000001E-2</v>
      </c>
      <c r="AD6">
        <v>5.2999999999999999E-2</v>
      </c>
      <c r="AE6">
        <v>7.3599999999999999E-2</v>
      </c>
      <c r="AF6">
        <v>1.7899999999999999E-2</v>
      </c>
      <c r="AG6">
        <v>7.2900000000000006E-2</v>
      </c>
      <c r="AH6">
        <v>7.5399999999999995E-2</v>
      </c>
      <c r="AI6">
        <v>5.7099999999999998E-2</v>
      </c>
      <c r="AJ6">
        <f t="shared" si="0"/>
        <v>1.8708074534161492</v>
      </c>
      <c r="AK6">
        <f t="shared" si="1"/>
        <v>0.57410562180579217</v>
      </c>
      <c r="AL6">
        <f t="shared" si="2"/>
        <v>0.25283286118980169</v>
      </c>
      <c r="AM6">
        <f t="shared" si="3"/>
        <v>1.2003297609233305</v>
      </c>
      <c r="AN6">
        <f t="shared" si="4"/>
        <v>0.23705179282868521</v>
      </c>
      <c r="AO6">
        <f t="shared" si="5"/>
        <v>4.3204747774480712</v>
      </c>
      <c r="AP6">
        <f t="shared" si="6"/>
        <v>0.78470254957507091</v>
      </c>
      <c r="AQ6">
        <f t="shared" si="7"/>
        <v>0.78450033990482659</v>
      </c>
      <c r="AR6">
        <f t="shared" si="8"/>
        <v>1.5770308123249301</v>
      </c>
      <c r="AS6">
        <f t="shared" si="9"/>
        <v>0.44574175824175821</v>
      </c>
      <c r="AT6">
        <f t="shared" si="10"/>
        <v>1.1559389515593896</v>
      </c>
      <c r="AU6">
        <f t="shared" si="11"/>
        <v>1.1723534558180229</v>
      </c>
    </row>
    <row r="7" spans="1:47" x14ac:dyDescent="0.35">
      <c r="A7" t="s">
        <v>5</v>
      </c>
      <c r="B7" t="s">
        <v>9</v>
      </c>
      <c r="C7">
        <v>3.18</v>
      </c>
      <c r="D7">
        <v>9.1499999999999998E-2</v>
      </c>
      <c r="E7">
        <v>5.1700000000000003E-2</v>
      </c>
      <c r="F7">
        <v>5.6099999999999997E-2</v>
      </c>
      <c r="G7">
        <v>5.79E-2</v>
      </c>
      <c r="H7">
        <v>9.5699999999999993E-2</v>
      </c>
      <c r="I7">
        <v>6.8000000000000005E-2</v>
      </c>
      <c r="J7">
        <v>0.1091</v>
      </c>
      <c r="K7">
        <v>5.6500000000000002E-2</v>
      </c>
      <c r="L7">
        <v>4.7000000000000002E-3</v>
      </c>
      <c r="M7">
        <v>7.5499999999999998E-2</v>
      </c>
      <c r="N7">
        <v>2.2599999999999999E-2</v>
      </c>
      <c r="O7">
        <v>5.6500000000000002E-2</v>
      </c>
      <c r="P7">
        <v>2.7099999999999999E-2</v>
      </c>
      <c r="Q7">
        <v>6.5299999999999997E-2</v>
      </c>
      <c r="R7">
        <v>9.5500000000000002E-2</v>
      </c>
      <c r="S7">
        <v>6.83E-2</v>
      </c>
      <c r="T7">
        <v>4.3700000000000003E-2</v>
      </c>
      <c r="U7">
        <v>7.4200000000000002E-2</v>
      </c>
      <c r="V7">
        <v>2.9100000000000001E-2</v>
      </c>
      <c r="W7">
        <v>7.6700000000000004E-2</v>
      </c>
      <c r="X7">
        <v>2.24E-2</v>
      </c>
      <c r="Y7">
        <v>5.6399999999999999E-2</v>
      </c>
      <c r="Z7">
        <v>5.45E-2</v>
      </c>
      <c r="AA7">
        <v>5.7799999999999997E-2</v>
      </c>
      <c r="AB7">
        <v>0.21240000000000001</v>
      </c>
      <c r="AC7">
        <v>3.27E-2</v>
      </c>
      <c r="AD7">
        <v>4.2099999999999999E-2</v>
      </c>
      <c r="AE7">
        <v>7.4499999999999997E-2</v>
      </c>
      <c r="AF7">
        <v>4.5999999999999999E-3</v>
      </c>
      <c r="AG7">
        <v>7.5300000000000006E-2</v>
      </c>
      <c r="AH7">
        <v>8.8099999999999998E-2</v>
      </c>
      <c r="AI7">
        <v>5.1799999999999999E-2</v>
      </c>
      <c r="AJ7">
        <f>AB7/K6</f>
        <v>3.6183986371379899</v>
      </c>
      <c r="AK7">
        <f t="shared" si="1"/>
        <v>0.57876106194690269</v>
      </c>
      <c r="AL7">
        <f>(M6+AF7)/(G6+S6)</f>
        <v>0.6372629843363562</v>
      </c>
      <c r="AM7">
        <f t="shared" si="3"/>
        <v>1.1949286846275751</v>
      </c>
      <c r="AN7">
        <f>(M6+AF7)/AB7</f>
        <v>0.36393596986817328</v>
      </c>
      <c r="AO7">
        <f t="shared" si="5"/>
        <v>4.6116207951070329</v>
      </c>
      <c r="AP7">
        <f>(O6+X7)/(AD7+U6)</f>
        <v>0.69290657439446379</v>
      </c>
      <c r="AQ7">
        <f t="shared" si="7"/>
        <v>0.75924680564895763</v>
      </c>
      <c r="AR7">
        <f t="shared" si="8"/>
        <v>2.913978494623656</v>
      </c>
      <c r="AS7">
        <f t="shared" si="9"/>
        <v>0.43302387267904513</v>
      </c>
      <c r="AT7">
        <f t="shared" si="10"/>
        <v>1.0645879732739421</v>
      </c>
      <c r="AU7">
        <f t="shared" si="11"/>
        <v>1.3169082125603864</v>
      </c>
    </row>
    <row r="8" spans="1:47" x14ac:dyDescent="0.35">
      <c r="A8" t="s">
        <v>6</v>
      </c>
      <c r="B8" t="s">
        <v>10</v>
      </c>
      <c r="C8">
        <v>42.3</v>
      </c>
      <c r="D8">
        <v>8.0699999999999994E-2</v>
      </c>
      <c r="E8">
        <v>5.2499999999999998E-2</v>
      </c>
      <c r="F8">
        <v>5.3999999999999999E-2</v>
      </c>
      <c r="G8">
        <v>5.8099999999999999E-2</v>
      </c>
      <c r="H8">
        <v>9.1300000000000006E-2</v>
      </c>
      <c r="I8">
        <v>6.8000000000000005E-2</v>
      </c>
      <c r="J8">
        <v>8.9399999999999993E-2</v>
      </c>
      <c r="K8">
        <v>5.62E-2</v>
      </c>
      <c r="L8">
        <v>6.1000000000000004E-3</v>
      </c>
      <c r="M8">
        <v>7.3800000000000004E-2</v>
      </c>
      <c r="N8">
        <v>4.2500000000000003E-2</v>
      </c>
      <c r="O8">
        <v>5.7599999999999998E-2</v>
      </c>
      <c r="P8">
        <v>4.4200000000000003E-2</v>
      </c>
      <c r="Q8">
        <v>6.54E-2</v>
      </c>
      <c r="R8">
        <v>9.1399999999999995E-2</v>
      </c>
      <c r="S8">
        <v>6.8019999999999997E-2</v>
      </c>
      <c r="T8">
        <v>5.2200000000000003E-2</v>
      </c>
      <c r="U8">
        <v>7.2900000000000006E-2</v>
      </c>
      <c r="V8">
        <v>3.5299999999999998E-2</v>
      </c>
      <c r="W8">
        <v>7.6319999999999999E-2</v>
      </c>
      <c r="X8">
        <v>4.2500000000000003E-2</v>
      </c>
      <c r="Y8">
        <v>5.7599999999999998E-2</v>
      </c>
      <c r="Z8">
        <v>5.3999999999999999E-2</v>
      </c>
      <c r="AA8">
        <v>5.8099999999999999E-2</v>
      </c>
      <c r="AB8">
        <v>0.1764</v>
      </c>
      <c r="AC8">
        <v>3.56E-2</v>
      </c>
      <c r="AD8">
        <v>5.2400000000000002E-2</v>
      </c>
      <c r="AE8">
        <v>7.2800000000000004E-2</v>
      </c>
      <c r="AF8">
        <v>6.1000000000000004E-3</v>
      </c>
      <c r="AG8">
        <v>7.3800000000000004E-2</v>
      </c>
      <c r="AH8">
        <v>8.0799999999999997E-2</v>
      </c>
      <c r="AI8">
        <v>5.2499999999999998E-2</v>
      </c>
      <c r="AJ8">
        <f t="shared" si="0"/>
        <v>1.9731543624161076</v>
      </c>
      <c r="AK8">
        <f t="shared" si="1"/>
        <v>0.63345195729537362</v>
      </c>
      <c r="AL8">
        <f t="shared" si="2"/>
        <v>8.3906464924346641E-2</v>
      </c>
      <c r="AM8">
        <f t="shared" si="3"/>
        <v>1.170313986679353</v>
      </c>
      <c r="AN8">
        <f t="shared" si="4"/>
        <v>6.9160997732426302E-2</v>
      </c>
      <c r="AO8">
        <f t="shared" si="5"/>
        <v>4.1460674157303377</v>
      </c>
      <c r="AP8">
        <f t="shared" si="6"/>
        <v>0.81261950286806894</v>
      </c>
      <c r="AQ8">
        <f t="shared" si="7"/>
        <v>0.79066575154426899</v>
      </c>
      <c r="AR8">
        <f t="shared" si="8"/>
        <v>3.6229508196721314</v>
      </c>
      <c r="AS8">
        <f t="shared" si="9"/>
        <v>0.44308943089430891</v>
      </c>
      <c r="AT8">
        <f t="shared" si="10"/>
        <v>1.1312693498452013</v>
      </c>
      <c r="AU8">
        <f t="shared" si="11"/>
        <v>1.2954285714285716</v>
      </c>
    </row>
    <row r="9" spans="1:47" x14ac:dyDescent="0.35">
      <c r="A9" t="s">
        <v>7</v>
      </c>
      <c r="B9" t="s">
        <v>11</v>
      </c>
      <c r="C9">
        <v>18.899999999999999</v>
      </c>
      <c r="D9">
        <v>9.0800000000000006E-2</v>
      </c>
      <c r="E9">
        <v>5.8700000000000002E-2</v>
      </c>
      <c r="F9">
        <v>4.4299999999999999E-2</v>
      </c>
      <c r="G9">
        <v>5.4699999999999999E-2</v>
      </c>
      <c r="H9">
        <v>9.5100000000000004E-2</v>
      </c>
      <c r="I9">
        <v>6.8599999999999994E-2</v>
      </c>
      <c r="J9">
        <v>0.1273</v>
      </c>
      <c r="K9">
        <v>6.0400000000000002E-2</v>
      </c>
      <c r="L9">
        <v>1.6000000000000001E-3</v>
      </c>
      <c r="M9">
        <v>7.3999999999999996E-2</v>
      </c>
      <c r="N9">
        <v>1.9599999999999999E-2</v>
      </c>
      <c r="O9">
        <v>5.3600000000000002E-2</v>
      </c>
      <c r="P9">
        <v>2.7099999999999999E-2</v>
      </c>
      <c r="Q9">
        <v>6.0699999999999997E-2</v>
      </c>
      <c r="R9">
        <v>9.4399999999999998E-2</v>
      </c>
      <c r="S9">
        <v>6.8400000000000002E-2</v>
      </c>
      <c r="T9">
        <v>5.2999999999999999E-2</v>
      </c>
      <c r="U9">
        <v>7.4899999999999994E-2</v>
      </c>
      <c r="V9">
        <v>2.6599999999999999E-2</v>
      </c>
      <c r="W9">
        <v>7.4099999999999999E-2</v>
      </c>
      <c r="X9">
        <v>1.9900000000000001E-2</v>
      </c>
      <c r="Y9">
        <v>5.3600000000000002E-2</v>
      </c>
      <c r="Z9">
        <v>4.41E-2</v>
      </c>
      <c r="AA9">
        <v>5.4800000000000001E-2</v>
      </c>
      <c r="AB9">
        <v>0.2122</v>
      </c>
      <c r="AC9">
        <v>3.4299999999999997E-2</v>
      </c>
      <c r="AD9">
        <v>5.2200000000000003E-2</v>
      </c>
      <c r="AE9">
        <v>7.4800000000000005E-2</v>
      </c>
      <c r="AF9">
        <v>1E-3</v>
      </c>
      <c r="AG9">
        <v>7.4499999999999997E-2</v>
      </c>
      <c r="AH9">
        <v>8.9599999999999999E-2</v>
      </c>
      <c r="AI9">
        <v>5.8599999999999999E-2</v>
      </c>
      <c r="AJ9">
        <f t="shared" si="0"/>
        <v>1.6669285153181461</v>
      </c>
      <c r="AK9">
        <f t="shared" si="1"/>
        <v>0.56788079470198671</v>
      </c>
      <c r="AL9">
        <f t="shared" si="2"/>
        <v>1.8745493871665464E-2</v>
      </c>
      <c r="AM9">
        <f t="shared" si="3"/>
        <v>1.2063363119415109</v>
      </c>
      <c r="AN9">
        <f t="shared" si="4"/>
        <v>1.2252591894439207E-2</v>
      </c>
      <c r="AO9">
        <f t="shared" si="5"/>
        <v>4.3294460641399422</v>
      </c>
      <c r="AP9">
        <f t="shared" si="6"/>
        <v>0.37547528517110268</v>
      </c>
      <c r="AQ9">
        <f t="shared" si="7"/>
        <v>0.71609886439545756</v>
      </c>
      <c r="AR9">
        <f t="shared" si="8"/>
        <v>10.423076923076923</v>
      </c>
      <c r="AS9">
        <f t="shared" si="9"/>
        <v>0.40875420875420876</v>
      </c>
      <c r="AT9">
        <f t="shared" si="10"/>
        <v>1.0504434589800444</v>
      </c>
      <c r="AU9">
        <f>(S9+I9)/(AI9+F9)</f>
        <v>1.3313896987366378</v>
      </c>
    </row>
    <row r="10" spans="1:47" x14ac:dyDescent="0.35">
      <c r="A10" t="s">
        <v>8</v>
      </c>
      <c r="B10" t="s">
        <v>11</v>
      </c>
      <c r="C10">
        <v>43.8</v>
      </c>
      <c r="D10">
        <v>6.6100000000000006E-2</v>
      </c>
      <c r="E10">
        <v>5.0200000000000002E-2</v>
      </c>
      <c r="F10">
        <v>5.9499999999999997E-2</v>
      </c>
      <c r="G10">
        <v>5.8999999999999997E-2</v>
      </c>
      <c r="H10">
        <v>8.9300000000000004E-2</v>
      </c>
      <c r="I10">
        <v>6.7699999999999996E-2</v>
      </c>
      <c r="J10">
        <v>7.3099999999999998E-2</v>
      </c>
      <c r="K10">
        <v>5.4300000000000001E-2</v>
      </c>
      <c r="L10">
        <v>1.9E-2</v>
      </c>
      <c r="M10">
        <v>7.3999999999999996E-2</v>
      </c>
      <c r="N10">
        <v>4.87E-2</v>
      </c>
      <c r="O10">
        <v>0.06</v>
      </c>
      <c r="P10">
        <v>5.4699999999999999E-2</v>
      </c>
      <c r="Q10">
        <v>6.6799999999999998E-2</v>
      </c>
      <c r="R10">
        <v>8.9099999999999999E-2</v>
      </c>
      <c r="S10">
        <v>6.7699999999999996E-2</v>
      </c>
      <c r="T10">
        <v>5.7099999999999998E-2</v>
      </c>
      <c r="U10">
        <v>7.2099999999999997E-2</v>
      </c>
      <c r="V10">
        <v>4.5999999999999999E-2</v>
      </c>
      <c r="W10">
        <v>7.7399999999999997E-2</v>
      </c>
      <c r="X10">
        <v>4.8800000000000003E-2</v>
      </c>
      <c r="Y10">
        <v>0.06</v>
      </c>
      <c r="Z10">
        <v>5.96E-2</v>
      </c>
      <c r="AA10">
        <v>5.8900000000000001E-2</v>
      </c>
      <c r="AB10">
        <v>0.14580000000000001</v>
      </c>
      <c r="AC10">
        <v>3.4799999999999998E-2</v>
      </c>
      <c r="AD10">
        <v>5.7200000000000001E-2</v>
      </c>
      <c r="AE10">
        <v>7.2099999999999997E-2</v>
      </c>
      <c r="AF10">
        <v>1.89E-2</v>
      </c>
      <c r="AG10">
        <v>7.3999999999999996E-2</v>
      </c>
      <c r="AH10">
        <v>6.6299999999999998E-2</v>
      </c>
      <c r="AI10">
        <v>5.0200000000000002E-2</v>
      </c>
      <c r="AJ10">
        <f t="shared" si="0"/>
        <v>1.9945280437756501</v>
      </c>
      <c r="AK10">
        <f t="shared" si="1"/>
        <v>0.6408839779005524</v>
      </c>
      <c r="AL10">
        <f t="shared" si="2"/>
        <v>0.2550471063257066</v>
      </c>
      <c r="AM10">
        <f t="shared" si="3"/>
        <v>1.1681136543014998</v>
      </c>
      <c r="AN10">
        <f t="shared" si="4"/>
        <v>0.25994513031550071</v>
      </c>
      <c r="AO10">
        <f t="shared" si="5"/>
        <v>4.2528735632183912</v>
      </c>
      <c r="AP10">
        <f t="shared" si="6"/>
        <v>0.85301837270341208</v>
      </c>
      <c r="AQ10">
        <f t="shared" si="7"/>
        <v>0.83217753120665738</v>
      </c>
      <c r="AR10">
        <f t="shared" si="8"/>
        <v>1.4432717678100262</v>
      </c>
      <c r="AS10">
        <f t="shared" si="9"/>
        <v>0.45135135135135135</v>
      </c>
      <c r="AT10">
        <f t="shared" si="10"/>
        <v>1.3474320241691842</v>
      </c>
      <c r="AU10">
        <f t="shared" si="11"/>
        <v>1.3486055776892429</v>
      </c>
    </row>
  </sheetData>
  <mergeCells count="24">
    <mergeCell ref="AD2:AE2"/>
    <mergeCell ref="D1:AI1"/>
    <mergeCell ref="AJ1:A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R2:AS2"/>
    <mergeCell ref="AT2:AU2"/>
    <mergeCell ref="AF2:AG2"/>
    <mergeCell ref="AH2:AI2"/>
    <mergeCell ref="AJ2:AK2"/>
    <mergeCell ref="AL2:AM2"/>
    <mergeCell ref="AN2:AO2"/>
    <mergeCell ref="AP2:A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workbookViewId="0">
      <selection activeCell="H4" sqref="H4"/>
    </sheetView>
  </sheetViews>
  <sheetFormatPr defaultRowHeight="14.5" x14ac:dyDescent="0.35"/>
  <cols>
    <col min="39" max="39" width="20.1796875" customWidth="1"/>
    <col min="41" max="41" width="17.7265625" customWidth="1"/>
    <col min="43" max="43" width="18.26953125" customWidth="1"/>
    <col min="47" max="47" width="23" customWidth="1"/>
  </cols>
  <sheetData>
    <row r="1" spans="1:47" x14ac:dyDescent="0.35">
      <c r="A1" t="s">
        <v>0</v>
      </c>
      <c r="B1" t="s">
        <v>4</v>
      </c>
      <c r="C1" t="s">
        <v>12</v>
      </c>
      <c r="D1" s="12" t="s">
        <v>13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4"/>
    </row>
    <row r="2" spans="1:47" x14ac:dyDescent="0.35">
      <c r="D2" s="9" t="s">
        <v>15</v>
      </c>
      <c r="E2" s="8"/>
      <c r="F2" s="7" t="s">
        <v>16</v>
      </c>
      <c r="G2" s="8"/>
      <c r="H2" s="7" t="s">
        <v>17</v>
      </c>
      <c r="I2" s="8"/>
      <c r="J2" s="7" t="s">
        <v>18</v>
      </c>
      <c r="K2" s="8"/>
      <c r="L2" s="7" t="s">
        <v>19</v>
      </c>
      <c r="M2" s="8"/>
      <c r="N2" s="7" t="s">
        <v>20</v>
      </c>
      <c r="O2" s="8"/>
      <c r="P2" s="7" t="s">
        <v>21</v>
      </c>
      <c r="Q2" s="8"/>
      <c r="R2" s="7" t="s">
        <v>22</v>
      </c>
      <c r="S2" s="8"/>
      <c r="T2" s="7" t="s">
        <v>23</v>
      </c>
      <c r="U2" s="8"/>
      <c r="V2" s="7" t="s">
        <v>24</v>
      </c>
      <c r="W2" s="8"/>
      <c r="X2" s="7" t="s">
        <v>25</v>
      </c>
      <c r="Y2" s="8"/>
      <c r="Z2" s="7" t="s">
        <v>26</v>
      </c>
      <c r="AA2" s="8"/>
      <c r="AB2" s="7" t="s">
        <v>27</v>
      </c>
      <c r="AC2" s="8"/>
      <c r="AD2" s="7" t="s">
        <v>28</v>
      </c>
      <c r="AE2" s="8"/>
      <c r="AF2" s="7" t="s">
        <v>29</v>
      </c>
      <c r="AG2" s="8"/>
      <c r="AH2" s="9" t="s">
        <v>30</v>
      </c>
      <c r="AI2" s="10"/>
      <c r="AJ2" s="11"/>
      <c r="AK2" s="8"/>
      <c r="AL2" s="7"/>
      <c r="AM2" s="8"/>
      <c r="AN2" s="7"/>
      <c r="AO2" s="8"/>
      <c r="AP2" s="7"/>
      <c r="AQ2" s="8"/>
      <c r="AR2" s="7"/>
      <c r="AS2" s="8"/>
      <c r="AT2" s="9"/>
      <c r="AU2" s="10"/>
    </row>
    <row r="3" spans="1:47" ht="15" thickBot="1" x14ac:dyDescent="0.4">
      <c r="D3" s="1" t="s">
        <v>37</v>
      </c>
      <c r="E3" s="2" t="s">
        <v>38</v>
      </c>
      <c r="F3" s="3" t="s">
        <v>37</v>
      </c>
      <c r="G3" s="2" t="s">
        <v>38</v>
      </c>
      <c r="H3" s="3" t="s">
        <v>37</v>
      </c>
      <c r="I3" s="2" t="s">
        <v>38</v>
      </c>
      <c r="J3" s="3" t="s">
        <v>37</v>
      </c>
      <c r="K3" s="2" t="s">
        <v>38</v>
      </c>
      <c r="L3" s="3" t="s">
        <v>37</v>
      </c>
      <c r="M3" s="2" t="s">
        <v>38</v>
      </c>
      <c r="N3" s="3" t="s">
        <v>37</v>
      </c>
      <c r="O3" s="2" t="s">
        <v>38</v>
      </c>
      <c r="P3" s="3" t="s">
        <v>37</v>
      </c>
      <c r="Q3" s="2" t="s">
        <v>38</v>
      </c>
      <c r="R3" s="3" t="s">
        <v>37</v>
      </c>
      <c r="S3" s="2" t="s">
        <v>38</v>
      </c>
      <c r="T3" s="3" t="s">
        <v>37</v>
      </c>
      <c r="U3" s="2" t="s">
        <v>38</v>
      </c>
      <c r="V3" s="3" t="s">
        <v>37</v>
      </c>
      <c r="W3" s="2" t="s">
        <v>38</v>
      </c>
      <c r="X3" s="3" t="s">
        <v>37</v>
      </c>
      <c r="Y3" s="2" t="s">
        <v>38</v>
      </c>
      <c r="Z3" s="3" t="s">
        <v>37</v>
      </c>
      <c r="AA3" s="2" t="s">
        <v>38</v>
      </c>
      <c r="AB3" s="3" t="s">
        <v>37</v>
      </c>
      <c r="AC3" s="2" t="s">
        <v>38</v>
      </c>
      <c r="AD3" s="3" t="s">
        <v>37</v>
      </c>
      <c r="AE3" s="2" t="s">
        <v>38</v>
      </c>
      <c r="AF3" s="3" t="s">
        <v>37</v>
      </c>
      <c r="AG3" s="2" t="s">
        <v>38</v>
      </c>
      <c r="AH3" s="1" t="s">
        <v>37</v>
      </c>
      <c r="AI3" s="4" t="s">
        <v>38</v>
      </c>
      <c r="AJ3" s="5"/>
      <c r="AK3" s="2"/>
      <c r="AL3" s="3"/>
      <c r="AM3" s="2"/>
      <c r="AN3" s="3"/>
      <c r="AO3" s="2"/>
      <c r="AP3" s="3"/>
      <c r="AQ3" s="2"/>
      <c r="AR3" s="3"/>
      <c r="AS3" s="2"/>
      <c r="AT3" s="1"/>
      <c r="AU3" s="1"/>
    </row>
    <row r="4" spans="1:47" ht="15" thickTop="1" x14ac:dyDescent="0.35">
      <c r="A4" t="s">
        <v>1</v>
      </c>
      <c r="B4" t="s">
        <v>9</v>
      </c>
      <c r="C4">
        <v>36.1</v>
      </c>
      <c r="D4">
        <v>7.2700000000000001E-2</v>
      </c>
      <c r="E4">
        <v>5.8099999999999999E-2</v>
      </c>
      <c r="F4">
        <v>5.6800000000000003E-2</v>
      </c>
      <c r="G4">
        <v>5.4699999999999999E-2</v>
      </c>
      <c r="H4">
        <v>8.5599999999999996E-2</v>
      </c>
      <c r="I4">
        <v>6.7500000000000004E-2</v>
      </c>
      <c r="J4">
        <v>7.9899999999999999E-2</v>
      </c>
      <c r="K4">
        <v>0.06</v>
      </c>
      <c r="L4">
        <v>1.2E-2</v>
      </c>
      <c r="M4">
        <v>7.2400000000000006E-2</v>
      </c>
      <c r="N4">
        <v>4.53E-2</v>
      </c>
      <c r="O4">
        <v>5.5800000000000002E-2</v>
      </c>
      <c r="P4">
        <v>6.1600000000000002E-2</v>
      </c>
      <c r="Q4">
        <v>6.3200000000000006E-2</v>
      </c>
      <c r="R4">
        <v>8.5500000000000007E-2</v>
      </c>
      <c r="S4">
        <v>6.7699999999999996E-2</v>
      </c>
      <c r="T4">
        <v>5.6599999999999998E-2</v>
      </c>
      <c r="U4">
        <v>7.3400000000000007E-2</v>
      </c>
      <c r="V4">
        <v>4.5600000000000002E-2</v>
      </c>
      <c r="W4">
        <v>7.51E-2</v>
      </c>
      <c r="X4">
        <v>4.5400000000000003E-2</v>
      </c>
      <c r="Y4">
        <v>5.5800000000000002E-2</v>
      </c>
      <c r="Z4">
        <v>5.7099999999999998E-2</v>
      </c>
      <c r="AA4">
        <v>5.4699999999999999E-2</v>
      </c>
      <c r="AB4">
        <v>0.1537</v>
      </c>
      <c r="AC4">
        <v>3.6499999999999998E-2</v>
      </c>
      <c r="AD4">
        <v>5.67E-2</v>
      </c>
      <c r="AE4">
        <v>7.3499999999999996E-2</v>
      </c>
      <c r="AF4">
        <v>1.2200000000000001E-2</v>
      </c>
      <c r="AG4">
        <v>7.2499999999999995E-2</v>
      </c>
      <c r="AH4">
        <v>7.2400000000000006E-2</v>
      </c>
      <c r="AI4">
        <v>5.8200000000000002E-2</v>
      </c>
    </row>
    <row r="5" spans="1:47" x14ac:dyDescent="0.35">
      <c r="A5" t="s">
        <v>2</v>
      </c>
      <c r="B5" t="s">
        <v>9</v>
      </c>
      <c r="C5">
        <v>50.8</v>
      </c>
      <c r="D5">
        <v>7.7600000000000002E-2</v>
      </c>
      <c r="E5">
        <v>5.6800000000000003E-2</v>
      </c>
      <c r="F5">
        <v>5.2900000000000003E-2</v>
      </c>
      <c r="G5">
        <v>5.4899999999999997E-2</v>
      </c>
      <c r="H5">
        <v>9.5399999999999999E-2</v>
      </c>
      <c r="I5">
        <v>6.8400000000000002E-2</v>
      </c>
      <c r="J5">
        <v>9.3799999999999994E-2</v>
      </c>
      <c r="K5">
        <v>5.96E-2</v>
      </c>
      <c r="L5">
        <v>1.17E-2</v>
      </c>
      <c r="M5">
        <v>7.1499999999999994E-2</v>
      </c>
      <c r="N5">
        <v>3.7600000000000001E-2</v>
      </c>
      <c r="O5">
        <v>5.6500000000000002E-2</v>
      </c>
      <c r="P5">
        <v>3.6700000000000003E-2</v>
      </c>
      <c r="Q5">
        <v>6.3500000000000001E-2</v>
      </c>
      <c r="R5">
        <v>9.5000000000000001E-2</v>
      </c>
      <c r="S5">
        <v>6.8400000000000002E-2</v>
      </c>
      <c r="T5">
        <v>5.3999999999999999E-2</v>
      </c>
      <c r="U5">
        <v>7.2900000000000006E-2</v>
      </c>
      <c r="V5">
        <v>3.7199999999999997E-2</v>
      </c>
      <c r="W5">
        <v>7.5600000000000001E-2</v>
      </c>
      <c r="X5">
        <v>3.7699999999999997E-2</v>
      </c>
      <c r="Y5">
        <v>5.6399999999999999E-2</v>
      </c>
      <c r="Z5">
        <v>5.2200000000000003E-2</v>
      </c>
      <c r="AA5">
        <v>5.4899999999999997E-2</v>
      </c>
      <c r="AB5">
        <v>0.17630000000000001</v>
      </c>
      <c r="AC5">
        <v>3.8600000000000002E-2</v>
      </c>
      <c r="AD5">
        <v>5.33E-2</v>
      </c>
      <c r="AE5">
        <v>7.2900000000000006E-2</v>
      </c>
      <c r="AF5">
        <v>1.14E-2</v>
      </c>
      <c r="AG5">
        <v>7.1400000000000005E-2</v>
      </c>
      <c r="AH5">
        <v>7.6399999999999996E-2</v>
      </c>
      <c r="AI5">
        <v>5.6800000000000003E-2</v>
      </c>
    </row>
    <row r="6" spans="1:47" x14ac:dyDescent="0.35">
      <c r="A6" t="s">
        <v>3</v>
      </c>
      <c r="B6" t="s">
        <v>9</v>
      </c>
      <c r="C6">
        <v>69.099999999999994</v>
      </c>
      <c r="D6">
        <v>7.5300000000000006E-2</v>
      </c>
      <c r="E6">
        <v>5.7200000000000001E-2</v>
      </c>
      <c r="F6">
        <v>5.3900000000000003E-2</v>
      </c>
      <c r="G6">
        <v>5.4300000000000001E-2</v>
      </c>
      <c r="H6">
        <v>8.6900000000000005E-2</v>
      </c>
      <c r="I6">
        <v>6.7000000000000004E-2</v>
      </c>
      <c r="J6">
        <v>8.0500000000000002E-2</v>
      </c>
      <c r="K6">
        <v>5.8700000000000002E-2</v>
      </c>
      <c r="L6">
        <v>1.78E-2</v>
      </c>
      <c r="M6">
        <v>7.2700000000000001E-2</v>
      </c>
      <c r="N6">
        <v>4.1700000000000001E-2</v>
      </c>
      <c r="O6">
        <v>5.7700000000000001E-2</v>
      </c>
      <c r="P6">
        <v>5.6300000000000003E-2</v>
      </c>
      <c r="Q6">
        <v>6.4899999999999999E-2</v>
      </c>
      <c r="R6">
        <v>8.7300000000000003E-2</v>
      </c>
      <c r="S6">
        <v>6.7000000000000004E-2</v>
      </c>
      <c r="T6">
        <v>5.2900000000000003E-2</v>
      </c>
      <c r="U6">
        <v>7.3499999999999996E-2</v>
      </c>
      <c r="V6">
        <v>5.4600000000000003E-2</v>
      </c>
      <c r="W6">
        <v>7.6700000000000004E-2</v>
      </c>
      <c r="X6">
        <v>4.1399999999999999E-2</v>
      </c>
      <c r="Y6">
        <v>5.7700000000000001E-2</v>
      </c>
      <c r="Z6">
        <v>5.3699999999999998E-2</v>
      </c>
      <c r="AA6">
        <v>5.45E-2</v>
      </c>
      <c r="AB6">
        <v>0.15060000000000001</v>
      </c>
      <c r="AC6">
        <v>3.3700000000000001E-2</v>
      </c>
      <c r="AD6">
        <v>5.2999999999999999E-2</v>
      </c>
      <c r="AE6">
        <v>7.3599999999999999E-2</v>
      </c>
      <c r="AF6">
        <v>1.7899999999999999E-2</v>
      </c>
      <c r="AG6">
        <v>7.2900000000000006E-2</v>
      </c>
      <c r="AH6">
        <v>7.5399999999999995E-2</v>
      </c>
      <c r="AI6">
        <v>5.7099999999999998E-2</v>
      </c>
    </row>
    <row r="7" spans="1:47" x14ac:dyDescent="0.35">
      <c r="A7" t="s">
        <v>5</v>
      </c>
      <c r="B7" t="s">
        <v>9</v>
      </c>
      <c r="C7">
        <v>3.18</v>
      </c>
      <c r="D7">
        <v>9.1499999999999998E-2</v>
      </c>
      <c r="E7">
        <v>5.1700000000000003E-2</v>
      </c>
      <c r="F7">
        <v>5.6099999999999997E-2</v>
      </c>
      <c r="G7">
        <v>5.79E-2</v>
      </c>
      <c r="H7">
        <v>9.5699999999999993E-2</v>
      </c>
      <c r="I7">
        <v>6.8000000000000005E-2</v>
      </c>
      <c r="J7">
        <v>0.1091</v>
      </c>
      <c r="K7">
        <v>5.6500000000000002E-2</v>
      </c>
      <c r="L7">
        <v>4.7000000000000002E-3</v>
      </c>
      <c r="M7">
        <v>7.5499999999999998E-2</v>
      </c>
      <c r="N7">
        <v>2.2599999999999999E-2</v>
      </c>
      <c r="O7">
        <v>5.6500000000000002E-2</v>
      </c>
      <c r="P7">
        <v>2.7099999999999999E-2</v>
      </c>
      <c r="Q7">
        <v>6.5299999999999997E-2</v>
      </c>
      <c r="R7">
        <v>9.5500000000000002E-2</v>
      </c>
      <c r="S7">
        <v>6.83E-2</v>
      </c>
      <c r="T7">
        <v>4.3700000000000003E-2</v>
      </c>
      <c r="U7">
        <v>7.4200000000000002E-2</v>
      </c>
      <c r="V7">
        <v>2.9100000000000001E-2</v>
      </c>
      <c r="W7">
        <v>7.6700000000000004E-2</v>
      </c>
      <c r="X7">
        <v>2.24E-2</v>
      </c>
      <c r="Y7">
        <v>5.6399999999999999E-2</v>
      </c>
      <c r="Z7">
        <v>5.45E-2</v>
      </c>
      <c r="AA7">
        <v>5.7799999999999997E-2</v>
      </c>
      <c r="AB7">
        <v>0.21240000000000001</v>
      </c>
      <c r="AC7">
        <v>3.27E-2</v>
      </c>
      <c r="AD7">
        <v>4.2099999999999999E-2</v>
      </c>
      <c r="AE7">
        <v>7.4499999999999997E-2</v>
      </c>
      <c r="AF7">
        <v>4.5999999999999999E-3</v>
      </c>
      <c r="AG7">
        <v>7.5300000000000006E-2</v>
      </c>
      <c r="AH7">
        <v>8.8099999999999998E-2</v>
      </c>
      <c r="AI7">
        <v>5.1799999999999999E-2</v>
      </c>
    </row>
    <row r="8" spans="1:47" x14ac:dyDescent="0.35">
      <c r="A8" t="s">
        <v>6</v>
      </c>
      <c r="B8" t="s">
        <v>10</v>
      </c>
      <c r="C8">
        <v>42.3</v>
      </c>
      <c r="D8">
        <v>8.0699999999999994E-2</v>
      </c>
      <c r="E8">
        <v>5.2499999999999998E-2</v>
      </c>
      <c r="F8">
        <v>5.3999999999999999E-2</v>
      </c>
      <c r="G8">
        <v>5.8099999999999999E-2</v>
      </c>
      <c r="H8">
        <v>9.1300000000000006E-2</v>
      </c>
      <c r="I8">
        <v>6.8000000000000005E-2</v>
      </c>
      <c r="J8">
        <v>8.9399999999999993E-2</v>
      </c>
      <c r="K8">
        <v>5.62E-2</v>
      </c>
      <c r="L8">
        <v>6.1000000000000004E-3</v>
      </c>
      <c r="M8">
        <v>7.3800000000000004E-2</v>
      </c>
      <c r="N8">
        <v>4.2500000000000003E-2</v>
      </c>
      <c r="O8">
        <v>5.7599999999999998E-2</v>
      </c>
      <c r="P8">
        <v>4.4200000000000003E-2</v>
      </c>
      <c r="Q8">
        <v>6.54E-2</v>
      </c>
      <c r="R8">
        <v>9.1399999999999995E-2</v>
      </c>
      <c r="S8">
        <v>6.8019999999999997E-2</v>
      </c>
      <c r="T8">
        <v>5.2200000000000003E-2</v>
      </c>
      <c r="U8">
        <v>7.2900000000000006E-2</v>
      </c>
      <c r="V8">
        <v>3.5299999999999998E-2</v>
      </c>
      <c r="W8">
        <v>7.6319999999999999E-2</v>
      </c>
      <c r="X8">
        <v>4.2500000000000003E-2</v>
      </c>
      <c r="Y8">
        <v>5.7599999999999998E-2</v>
      </c>
      <c r="Z8">
        <v>5.3999999999999999E-2</v>
      </c>
      <c r="AA8">
        <v>5.8099999999999999E-2</v>
      </c>
      <c r="AB8">
        <v>0.1764</v>
      </c>
      <c r="AC8">
        <v>3.56E-2</v>
      </c>
      <c r="AD8">
        <v>5.2400000000000002E-2</v>
      </c>
      <c r="AE8">
        <v>7.2800000000000004E-2</v>
      </c>
      <c r="AF8">
        <v>6.1000000000000004E-3</v>
      </c>
      <c r="AG8">
        <v>7.3800000000000004E-2</v>
      </c>
      <c r="AH8">
        <v>8.0799999999999997E-2</v>
      </c>
      <c r="AI8">
        <v>5.2499999999999998E-2</v>
      </c>
    </row>
    <row r="9" spans="1:47" x14ac:dyDescent="0.35">
      <c r="A9" t="s">
        <v>7</v>
      </c>
      <c r="B9" t="s">
        <v>11</v>
      </c>
      <c r="C9">
        <v>18.899999999999999</v>
      </c>
      <c r="D9">
        <v>9.0800000000000006E-2</v>
      </c>
      <c r="E9">
        <v>5.8700000000000002E-2</v>
      </c>
      <c r="F9">
        <v>4.4299999999999999E-2</v>
      </c>
      <c r="G9">
        <v>5.4699999999999999E-2</v>
      </c>
      <c r="H9">
        <v>9.5100000000000004E-2</v>
      </c>
      <c r="I9">
        <v>6.8599999999999994E-2</v>
      </c>
      <c r="J9">
        <v>0.1273</v>
      </c>
      <c r="K9">
        <v>6.0400000000000002E-2</v>
      </c>
      <c r="L9">
        <v>1.6000000000000001E-3</v>
      </c>
      <c r="M9">
        <v>7.3999999999999996E-2</v>
      </c>
      <c r="N9">
        <v>1.9599999999999999E-2</v>
      </c>
      <c r="O9">
        <v>5.3600000000000002E-2</v>
      </c>
      <c r="P9">
        <v>2.7099999999999999E-2</v>
      </c>
      <c r="Q9">
        <v>6.0699999999999997E-2</v>
      </c>
      <c r="R9">
        <v>9.4399999999999998E-2</v>
      </c>
      <c r="S9">
        <v>6.8400000000000002E-2</v>
      </c>
      <c r="T9">
        <v>5.2999999999999999E-2</v>
      </c>
      <c r="U9">
        <v>7.4899999999999994E-2</v>
      </c>
      <c r="V9">
        <v>2.6599999999999999E-2</v>
      </c>
      <c r="W9">
        <v>7.4099999999999999E-2</v>
      </c>
      <c r="X9">
        <v>1.9900000000000001E-2</v>
      </c>
      <c r="Y9">
        <v>5.3600000000000002E-2</v>
      </c>
      <c r="Z9">
        <v>4.41E-2</v>
      </c>
      <c r="AA9">
        <v>5.4800000000000001E-2</v>
      </c>
      <c r="AB9">
        <v>0.2122</v>
      </c>
      <c r="AC9">
        <v>3.4299999999999997E-2</v>
      </c>
      <c r="AD9">
        <v>5.2200000000000003E-2</v>
      </c>
      <c r="AE9">
        <v>7.4800000000000005E-2</v>
      </c>
      <c r="AF9">
        <v>1E-3</v>
      </c>
      <c r="AG9">
        <v>7.4499999999999997E-2</v>
      </c>
      <c r="AH9">
        <v>8.9599999999999999E-2</v>
      </c>
      <c r="AI9">
        <v>5.8599999999999999E-2</v>
      </c>
    </row>
    <row r="10" spans="1:47" x14ac:dyDescent="0.35">
      <c r="A10" t="s">
        <v>8</v>
      </c>
      <c r="B10" t="s">
        <v>11</v>
      </c>
      <c r="C10">
        <v>43.8</v>
      </c>
      <c r="D10">
        <v>6.6100000000000006E-2</v>
      </c>
      <c r="E10">
        <v>5.0200000000000002E-2</v>
      </c>
      <c r="F10">
        <v>5.9499999999999997E-2</v>
      </c>
      <c r="G10">
        <v>5.8999999999999997E-2</v>
      </c>
      <c r="H10">
        <v>8.9300000000000004E-2</v>
      </c>
      <c r="I10">
        <v>6.7699999999999996E-2</v>
      </c>
      <c r="J10">
        <v>7.3099999999999998E-2</v>
      </c>
      <c r="K10">
        <v>5.4300000000000001E-2</v>
      </c>
      <c r="L10">
        <v>1.9E-2</v>
      </c>
      <c r="M10">
        <v>7.3999999999999996E-2</v>
      </c>
      <c r="N10">
        <v>4.87E-2</v>
      </c>
      <c r="O10">
        <v>0.06</v>
      </c>
      <c r="P10">
        <v>5.4699999999999999E-2</v>
      </c>
      <c r="Q10">
        <v>6.6799999999999998E-2</v>
      </c>
      <c r="R10">
        <v>8.9099999999999999E-2</v>
      </c>
      <c r="S10">
        <v>6.7699999999999996E-2</v>
      </c>
      <c r="T10">
        <v>5.7099999999999998E-2</v>
      </c>
      <c r="U10">
        <v>7.2099999999999997E-2</v>
      </c>
      <c r="V10">
        <v>4.5999999999999999E-2</v>
      </c>
      <c r="W10">
        <v>7.7399999999999997E-2</v>
      </c>
      <c r="X10">
        <v>4.8800000000000003E-2</v>
      </c>
      <c r="Y10">
        <v>0.06</v>
      </c>
      <c r="Z10">
        <v>5.96E-2</v>
      </c>
      <c r="AA10">
        <v>5.8900000000000001E-2</v>
      </c>
      <c r="AB10">
        <v>0.14580000000000001</v>
      </c>
      <c r="AC10">
        <v>3.4799999999999998E-2</v>
      </c>
      <c r="AD10">
        <v>5.7200000000000001E-2</v>
      </c>
      <c r="AE10">
        <v>7.2099999999999997E-2</v>
      </c>
      <c r="AF10">
        <v>1.89E-2</v>
      </c>
      <c r="AG10">
        <v>7.3999999999999996E-2</v>
      </c>
      <c r="AH10">
        <v>6.6299999999999998E-2</v>
      </c>
      <c r="AI10">
        <v>5.0200000000000002E-2</v>
      </c>
    </row>
    <row r="15" spans="1:47" x14ac:dyDescent="0.35">
      <c r="A15" t="s">
        <v>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28</v>
      </c>
      <c r="P15" t="s">
        <v>29</v>
      </c>
      <c r="Q15" t="s">
        <v>30</v>
      </c>
    </row>
    <row r="16" spans="1:47" x14ac:dyDescent="0.35">
      <c r="A16" t="s">
        <v>1</v>
      </c>
      <c r="B16" s="6">
        <f t="shared" ref="B16:B22" si="0">(D4-E4)/ABS(E4)</f>
        <v>0.25129087779690196</v>
      </c>
      <c r="C16" s="6">
        <f t="shared" ref="C16:C22" si="1">(F4-G4)/ABS(G4)</f>
        <v>3.8391224862888568E-2</v>
      </c>
      <c r="D16" s="6">
        <f t="shared" ref="D16:D22" si="2">(H4-I4)/ABS(I4)</f>
        <v>0.26814814814814802</v>
      </c>
      <c r="E16" s="6">
        <f t="shared" ref="E16:E22" si="3">(J4-K4)/ABS(K4)</f>
        <v>0.33166666666666672</v>
      </c>
      <c r="F16" s="6">
        <f t="shared" ref="F16:F22" si="4">(L4-M4)/ABS(M4)</f>
        <v>-0.83425414364640893</v>
      </c>
      <c r="G16" s="6">
        <f t="shared" ref="G16:G22" si="5">(N4-O4)/ABS(O4)</f>
        <v>-0.18817204301075272</v>
      </c>
      <c r="H16" s="6">
        <f t="shared" ref="H16:H22" si="6">(P4-Q4)/ABS(Q4)</f>
        <v>-2.5316455696202597E-2</v>
      </c>
      <c r="I16" s="6">
        <f t="shared" ref="I16:I22" si="7">(R4-S4)/ABS(S4)</f>
        <v>0.26292466765140343</v>
      </c>
      <c r="J16" s="6">
        <f t="shared" ref="J16:J22" si="8">(T4-U4)/ABS(U4)</f>
        <v>-0.22888283378746604</v>
      </c>
      <c r="K16" s="6">
        <f t="shared" ref="K16:K22" si="9">(V4-W4)/ABS(W4)</f>
        <v>-0.3928095872170439</v>
      </c>
      <c r="L16" s="6">
        <f t="shared" ref="L16:L22" si="10">(X4-Y4)/ABS(Y4)</f>
        <v>-0.18637992831541217</v>
      </c>
      <c r="M16" s="6">
        <f t="shared" ref="M16:M22" si="11">(Z4-AA4)/ABS(AA4)</f>
        <v>4.3875685557586828E-2</v>
      </c>
      <c r="N16" s="6">
        <f t="shared" ref="N16:N22" si="12">(AB4-AC4)/ABS(AC4)</f>
        <v>3.2109589041095892</v>
      </c>
      <c r="O16" s="6">
        <f t="shared" ref="O16:O22" si="13">(AD4-AE4)/ABS(AE4)</f>
        <v>-0.22857142857142854</v>
      </c>
      <c r="P16" s="6">
        <f t="shared" ref="P16:P22" si="14">(AF4-AG4)/ABS(AG4)</f>
        <v>-0.83172413793103439</v>
      </c>
      <c r="Q16" s="6">
        <f t="shared" ref="Q16:Q22" si="15">(AH4-AI4)/ABS(AI4)</f>
        <v>0.24398625429553272</v>
      </c>
    </row>
    <row r="17" spans="1:17" x14ac:dyDescent="0.35">
      <c r="A17" t="s">
        <v>2</v>
      </c>
      <c r="B17" s="6">
        <f t="shared" si="0"/>
        <v>0.36619718309859151</v>
      </c>
      <c r="C17" s="6">
        <f t="shared" si="1"/>
        <v>-3.6429872495446172E-2</v>
      </c>
      <c r="D17" s="6">
        <f t="shared" si="2"/>
        <v>0.39473684210526311</v>
      </c>
      <c r="E17" s="6">
        <f t="shared" si="3"/>
        <v>0.57382550335570459</v>
      </c>
      <c r="F17" s="6">
        <f t="shared" si="4"/>
        <v>-0.83636363636363631</v>
      </c>
      <c r="G17" s="6">
        <f t="shared" si="5"/>
        <v>-0.3345132743362832</v>
      </c>
      <c r="H17" s="6">
        <f t="shared" si="6"/>
        <v>-0.42204724409448813</v>
      </c>
      <c r="I17" s="6">
        <f t="shared" si="7"/>
        <v>0.38888888888888884</v>
      </c>
      <c r="J17" s="6">
        <f t="shared" si="8"/>
        <v>-0.25925925925925936</v>
      </c>
      <c r="K17" s="6">
        <f t="shared" si="9"/>
        <v>-0.50793650793650802</v>
      </c>
      <c r="L17" s="6">
        <f t="shared" si="10"/>
        <v>-0.33156028368794327</v>
      </c>
      <c r="M17" s="6">
        <f t="shared" si="11"/>
        <v>-4.9180327868852354E-2</v>
      </c>
      <c r="N17" s="6">
        <f t="shared" si="12"/>
        <v>3.5673575129533681</v>
      </c>
      <c r="O17" s="6">
        <f t="shared" si="13"/>
        <v>-0.2688614540466393</v>
      </c>
      <c r="P17" s="6">
        <f t="shared" si="14"/>
        <v>-0.84033613445378152</v>
      </c>
      <c r="Q17" s="6">
        <f t="shared" si="15"/>
        <v>0.34507042253521114</v>
      </c>
    </row>
    <row r="18" spans="1:17" x14ac:dyDescent="0.35">
      <c r="A18" t="s">
        <v>3</v>
      </c>
      <c r="B18" s="6">
        <f t="shared" si="0"/>
        <v>0.31643356643356652</v>
      </c>
      <c r="C18" s="6">
        <f t="shared" si="1"/>
        <v>-7.3664825046040067E-3</v>
      </c>
      <c r="D18" s="6">
        <f t="shared" si="2"/>
        <v>0.29701492537313434</v>
      </c>
      <c r="E18" s="6">
        <f t="shared" si="3"/>
        <v>0.37137989778534924</v>
      </c>
      <c r="F18" s="6">
        <f t="shared" si="4"/>
        <v>-0.75515818431911974</v>
      </c>
      <c r="G18" s="6">
        <f t="shared" si="5"/>
        <v>-0.27729636048526862</v>
      </c>
      <c r="H18" s="6">
        <f t="shared" si="6"/>
        <v>-0.13251155624036975</v>
      </c>
      <c r="I18" s="6">
        <f t="shared" si="7"/>
        <v>0.30298507462686564</v>
      </c>
      <c r="J18" s="6">
        <f t="shared" si="8"/>
        <v>-0.28027210884353732</v>
      </c>
      <c r="K18" s="6">
        <f t="shared" si="9"/>
        <v>-0.28813559322033899</v>
      </c>
      <c r="L18" s="6">
        <f t="shared" si="10"/>
        <v>-0.28249566724436742</v>
      </c>
      <c r="M18" s="6">
        <f t="shared" si="11"/>
        <v>-1.4678899082568846E-2</v>
      </c>
      <c r="N18" s="6">
        <f t="shared" si="12"/>
        <v>3.4688427299703264</v>
      </c>
      <c r="O18" s="6">
        <f t="shared" si="13"/>
        <v>-0.27989130434782611</v>
      </c>
      <c r="P18" s="6">
        <f t="shared" si="14"/>
        <v>-0.75445816186556935</v>
      </c>
      <c r="Q18" s="6">
        <f t="shared" si="15"/>
        <v>0.32049036777583184</v>
      </c>
    </row>
    <row r="19" spans="1:17" x14ac:dyDescent="0.35">
      <c r="A19" t="s">
        <v>5</v>
      </c>
      <c r="B19" s="6">
        <f t="shared" si="0"/>
        <v>0.76982591876208883</v>
      </c>
      <c r="C19" s="6">
        <f t="shared" si="1"/>
        <v>-3.1088082901554456E-2</v>
      </c>
      <c r="D19" s="6">
        <f t="shared" si="2"/>
        <v>0.40735294117647042</v>
      </c>
      <c r="E19" s="6">
        <f t="shared" si="3"/>
        <v>0.93097345132743359</v>
      </c>
      <c r="F19" s="6">
        <f t="shared" si="4"/>
        <v>-0.93774834437086096</v>
      </c>
      <c r="G19" s="6">
        <f t="shared" si="5"/>
        <v>-0.6</v>
      </c>
      <c r="H19" s="6">
        <f t="shared" si="6"/>
        <v>-0.5849923430321593</v>
      </c>
      <c r="I19" s="6">
        <f t="shared" si="7"/>
        <v>0.39824304538799415</v>
      </c>
      <c r="J19" s="6">
        <f t="shared" si="8"/>
        <v>-0.41105121293800539</v>
      </c>
      <c r="K19" s="6">
        <f t="shared" si="9"/>
        <v>-0.62059973924380707</v>
      </c>
      <c r="L19" s="6">
        <f t="shared" si="10"/>
        <v>-0.60283687943262421</v>
      </c>
      <c r="M19" s="6">
        <f t="shared" si="11"/>
        <v>-5.7093425605536291E-2</v>
      </c>
      <c r="N19" s="6">
        <f t="shared" si="12"/>
        <v>5.4954128440366974</v>
      </c>
      <c r="O19" s="6">
        <f t="shared" si="13"/>
        <v>-0.43489932885906041</v>
      </c>
      <c r="P19" s="6">
        <f t="shared" si="14"/>
        <v>-0.93891102257636128</v>
      </c>
      <c r="Q19" s="6">
        <f t="shared" si="15"/>
        <v>0.70077220077220082</v>
      </c>
    </row>
    <row r="20" spans="1:17" x14ac:dyDescent="0.35">
      <c r="A20" t="s">
        <v>6</v>
      </c>
      <c r="B20" s="6">
        <f t="shared" si="0"/>
        <v>0.53714285714285703</v>
      </c>
      <c r="C20" s="6">
        <f t="shared" si="1"/>
        <v>-7.0567986230636828E-2</v>
      </c>
      <c r="D20" s="6">
        <f t="shared" si="2"/>
        <v>0.34264705882352942</v>
      </c>
      <c r="E20" s="6">
        <f t="shared" si="3"/>
        <v>0.59074733096085397</v>
      </c>
      <c r="F20" s="6">
        <f t="shared" si="4"/>
        <v>-0.91734417344173447</v>
      </c>
      <c r="G20" s="6">
        <f t="shared" si="5"/>
        <v>-0.26215277777777768</v>
      </c>
      <c r="H20" s="6">
        <f t="shared" si="6"/>
        <v>-0.32415902140672775</v>
      </c>
      <c r="I20" s="6">
        <f t="shared" si="7"/>
        <v>0.34372243457806528</v>
      </c>
      <c r="J20" s="6">
        <f t="shared" si="8"/>
        <v>-0.28395061728395066</v>
      </c>
      <c r="K20" s="6">
        <f t="shared" si="9"/>
        <v>-0.53747379454926625</v>
      </c>
      <c r="L20" s="6">
        <f t="shared" si="10"/>
        <v>-0.26215277777777768</v>
      </c>
      <c r="M20" s="6">
        <f t="shared" si="11"/>
        <v>-7.0567986230636828E-2</v>
      </c>
      <c r="N20" s="6">
        <f t="shared" si="12"/>
        <v>3.9550561797752812</v>
      </c>
      <c r="O20" s="6">
        <f t="shared" si="13"/>
        <v>-0.28021978021978022</v>
      </c>
      <c r="P20" s="6">
        <f t="shared" si="14"/>
        <v>-0.91734417344173447</v>
      </c>
      <c r="Q20" s="6">
        <f t="shared" si="15"/>
        <v>0.539047619047619</v>
      </c>
    </row>
    <row r="21" spans="1:17" x14ac:dyDescent="0.35">
      <c r="A21" t="s">
        <v>7</v>
      </c>
      <c r="B21" s="6">
        <f t="shared" si="0"/>
        <v>0.54684838160136295</v>
      </c>
      <c r="C21" s="6">
        <f t="shared" si="1"/>
        <v>-0.19012797074954296</v>
      </c>
      <c r="D21" s="6">
        <f t="shared" si="2"/>
        <v>0.38629737609329462</v>
      </c>
      <c r="E21" s="6">
        <f t="shared" si="3"/>
        <v>1.1076158940397349</v>
      </c>
      <c r="F21" s="6">
        <f t="shared" si="4"/>
        <v>-0.97837837837837827</v>
      </c>
      <c r="G21" s="6">
        <f t="shared" si="5"/>
        <v>-0.63432835820895528</v>
      </c>
      <c r="H21" s="6">
        <f t="shared" si="6"/>
        <v>-0.55354200988467872</v>
      </c>
      <c r="I21" s="6">
        <f t="shared" si="7"/>
        <v>0.38011695906432741</v>
      </c>
      <c r="J21" s="6">
        <f t="shared" si="8"/>
        <v>-0.29238985313751664</v>
      </c>
      <c r="K21" s="6">
        <f t="shared" si="9"/>
        <v>-0.64102564102564108</v>
      </c>
      <c r="L21" s="6">
        <f t="shared" si="10"/>
        <v>-0.62873134328358204</v>
      </c>
      <c r="M21" s="6">
        <f t="shared" si="11"/>
        <v>-0.19525547445255476</v>
      </c>
      <c r="N21" s="6">
        <f t="shared" si="12"/>
        <v>5.1865889212827989</v>
      </c>
      <c r="O21" s="6">
        <f t="shared" si="13"/>
        <v>-0.30213903743315507</v>
      </c>
      <c r="P21" s="6">
        <f t="shared" si="14"/>
        <v>-0.98657718120805371</v>
      </c>
      <c r="Q21" s="6">
        <f t="shared" si="15"/>
        <v>0.52901023890784982</v>
      </c>
    </row>
    <row r="22" spans="1:17" x14ac:dyDescent="0.35">
      <c r="A22" t="s">
        <v>8</v>
      </c>
      <c r="B22" s="6">
        <f t="shared" si="0"/>
        <v>0.31673306772908372</v>
      </c>
      <c r="C22" s="6">
        <f t="shared" si="1"/>
        <v>8.4745762711864493E-3</v>
      </c>
      <c r="D22" s="6">
        <f t="shared" si="2"/>
        <v>0.31905465288035462</v>
      </c>
      <c r="E22" s="6">
        <f t="shared" si="3"/>
        <v>0.34622467771639037</v>
      </c>
      <c r="F22" s="6">
        <f t="shared" si="4"/>
        <v>-0.7432432432432432</v>
      </c>
      <c r="G22" s="6">
        <f t="shared" si="5"/>
        <v>-0.1883333333333333</v>
      </c>
      <c r="H22" s="6">
        <f t="shared" si="6"/>
        <v>-0.18113772455089822</v>
      </c>
      <c r="I22" s="6">
        <f t="shared" si="7"/>
        <v>0.31610044313146241</v>
      </c>
      <c r="J22" s="6">
        <f t="shared" si="8"/>
        <v>-0.20804438280166435</v>
      </c>
      <c r="K22" s="6">
        <f t="shared" si="9"/>
        <v>-0.40568475452196379</v>
      </c>
      <c r="L22" s="6">
        <f t="shared" si="10"/>
        <v>-0.18666666666666659</v>
      </c>
      <c r="M22" s="6">
        <f t="shared" si="11"/>
        <v>1.1884550084889631E-2</v>
      </c>
      <c r="N22" s="6">
        <f t="shared" si="12"/>
        <v>3.1896551724137936</v>
      </c>
      <c r="O22" s="6">
        <f t="shared" si="13"/>
        <v>-0.20665742024965322</v>
      </c>
      <c r="P22" s="6">
        <f t="shared" si="14"/>
        <v>-0.74459459459459454</v>
      </c>
      <c r="Q22" s="6">
        <f t="shared" si="15"/>
        <v>0.32071713147410352</v>
      </c>
    </row>
    <row r="24" spans="1:17" x14ac:dyDescent="0.35">
      <c r="B24" s="6"/>
    </row>
  </sheetData>
  <mergeCells count="24">
    <mergeCell ref="AD2:AE2"/>
    <mergeCell ref="D1:AI1"/>
    <mergeCell ref="AJ1:A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R2:AS2"/>
    <mergeCell ref="AT2:AU2"/>
    <mergeCell ref="AF2:AG2"/>
    <mergeCell ref="AH2:AI2"/>
    <mergeCell ref="AJ2:AK2"/>
    <mergeCell ref="AL2:AM2"/>
    <mergeCell ref="AN2:AO2"/>
    <mergeCell ref="AP2:AQ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dinuc-freq</vt:lpstr>
      <vt:lpstr>%-difference in dinucleotide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Dhivyaa</dc:creator>
  <cp:lastModifiedBy>Dhivyaa Rajasundaram</cp:lastModifiedBy>
  <dcterms:created xsi:type="dcterms:W3CDTF">2017-04-17T18:55:16Z</dcterms:created>
  <dcterms:modified xsi:type="dcterms:W3CDTF">2018-08-09T06:53:18Z</dcterms:modified>
</cp:coreProperties>
</file>