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18473F8E-2A20-4940-AD37-58F298A410BC}" xr6:coauthVersionLast="47" xr6:coauthVersionMax="47" xr10:uidLastSave="{00000000-0000-0000-0000-000000000000}"/>
  <bookViews>
    <workbookView xWindow="-120" yWindow="-120" windowWidth="29040" windowHeight="15720" xr2:uid="{3C140F6A-B8AB-470D-92C6-5DB3DA9D7426}"/>
  </bookViews>
  <sheets>
    <sheet name="Sheet1" sheetId="1" r:id="rId1"/>
  </sheets>
  <definedNames>
    <definedName name="_xlnm._FilterDatabase" localSheetId="0" hidden="1">Sheet1!$A$1:$Q$6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7" i="1"/>
  <c r="A2" i="1"/>
  <c r="A3" i="1"/>
  <c r="A4" i="1"/>
  <c r="F2" i="1" l="1"/>
  <c r="F3" i="1" s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<sst xmlns="http://schemas.openxmlformats.org/spreadsheetml/2006/main" count="17" uniqueCount="12">
  <si>
    <t>Linear</t>
  </si>
  <si>
    <t>4041 Endowment Income</t>
  </si>
  <si>
    <t>y</t>
  </si>
  <si>
    <t>AccountNum</t>
  </si>
  <si>
    <t>Account_linear</t>
  </si>
  <si>
    <t>budget2023</t>
  </si>
  <si>
    <t>budget2022</t>
  </si>
  <si>
    <t>4061 McDonald (Covenant)</t>
  </si>
  <si>
    <t>4062 Covenant Fund Income</t>
  </si>
  <si>
    <t>4049 Tercentenary Income</t>
  </si>
  <si>
    <t>4063 Covenant Income for M&amp;B</t>
  </si>
  <si>
    <t>2215 Checking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</si>
</sst>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53C8-2A0E-4EE3-A5D0-B9102E0ADE48}">
  <dimension ref="A1:F7"/>
  <sheetViews>
    <sheetView tabSelected="1" workbookViewId="0">
      <selection activeCell="B3" sqref="B3"/>
    </sheetView>
  </sheetViews>
  <sheetFormatPr defaultRowHeight="15" x14ac:dyDescent="0.25"/>
  <cols>
    <col min="1" max="1" width="18.42578125" style="5" bestFit="1" customWidth="1"/>
    <col min="2" max="2" width="29.140625" style="5" bestFit="1" customWidth="1"/>
    <col min="3" max="4" width="21.42578125" style="6" customWidth="1"/>
    <col min="5" max="5" width="12" style="5" bestFit="1" customWidth="1"/>
    <col min="6" max="6" width="7.140625" style="5" customWidth="1"/>
  </cols>
  <sheetData>
    <row r="1" spans="1:6" x14ac:dyDescent="0.25">
      <c r="A1" s="1" t="s">
        <v>3</v>
      </c>
      <c r="B1" s="1" t="s">
        <v>4</v>
      </c>
      <c r="C1" s="2" t="s">
        <v>6</v>
      </c>
      <c r="D1" s="2" t="s">
        <v>5</v>
      </c>
      <c r="E1" s="3" t="s">
        <v>0</v>
      </c>
      <c r="F1" s="4">
        <v>0</v>
      </c>
    </row>
    <row r="2" spans="1:6" x14ac:dyDescent="0.25">
      <c r="A2" s="5" t="str">
        <f t="shared" ref="A2:A7" si="0">LEFT(B2,4)</f>
        <v>2215</v>
      </c>
      <c r="B2" s="5" t="s">
        <v>11</v>
      </c>
      <c r="C2" s="6">
        <v>0</v>
      </c>
      <c r="D2" s="6">
        <v>175700</v>
      </c>
      <c r="E2" s="5" t="s">
        <v>2</v>
      </c>
      <c r="F2" s="5">
        <f>IF(A2=A1,F1,F1+1)</f>
        <v>1</v>
      </c>
    </row>
    <row r="3" spans="1:6" x14ac:dyDescent="0.25">
      <c r="A3" s="5" t="str">
        <f t="shared" si="0"/>
        <v>4041</v>
      </c>
      <c r="B3" s="5" t="s">
        <v>1</v>
      </c>
      <c r="C3" s="6">
        <v>252948</v>
      </c>
      <c r="D3" s="6">
        <v>188500</v>
      </c>
      <c r="E3" s="5" t="s">
        <v>2</v>
      </c>
      <c r="F3" s="5">
        <f t="shared" ref="F3:F7" si="1">IF(A3=A2,F2,F2+1)</f>
        <v>2</v>
      </c>
    </row>
    <row r="4" spans="1:6" x14ac:dyDescent="0.25">
      <c r="A4" s="5" t="str">
        <f t="shared" si="0"/>
        <v>4049</v>
      </c>
      <c r="B4" s="5" t="s">
        <v>9</v>
      </c>
      <c r="C4" s="6">
        <v>23917</v>
      </c>
      <c r="D4" s="6">
        <v>22350</v>
      </c>
      <c r="E4" s="5" t="s">
        <v>2</v>
      </c>
      <c r="F4" s="5">
        <f t="shared" si="1"/>
        <v>3</v>
      </c>
    </row>
    <row r="5" spans="1:6" x14ac:dyDescent="0.25">
      <c r="A5" s="5" t="str">
        <f t="shared" si="0"/>
        <v>4061</v>
      </c>
      <c r="B5" s="5" t="s">
        <v>7</v>
      </c>
      <c r="C5" s="6">
        <v>63000</v>
      </c>
      <c r="D5" s="6">
        <v>66000</v>
      </c>
      <c r="E5" s="5" t="s">
        <v>2</v>
      </c>
      <c r="F5" s="5">
        <f t="shared" si="1"/>
        <v>4</v>
      </c>
    </row>
    <row r="6" spans="1:6" x14ac:dyDescent="0.25">
      <c r="A6" s="5" t="str">
        <f t="shared" si="0"/>
        <v>4062</v>
      </c>
      <c r="B6" s="5" t="s">
        <v>8</v>
      </c>
      <c r="C6" s="6">
        <v>110990</v>
      </c>
      <c r="D6" s="6">
        <v>62520</v>
      </c>
      <c r="E6" s="5" t="s">
        <v>2</v>
      </c>
      <c r="F6" s="5">
        <f t="shared" si="1"/>
        <v>5</v>
      </c>
    </row>
    <row r="7" spans="1:6" x14ac:dyDescent="0.25">
      <c r="A7" s="5" t="str">
        <f t="shared" si="0"/>
        <v>4063</v>
      </c>
      <c r="B7" s="5" t="s">
        <v>10</v>
      </c>
      <c r="C7" s="6">
        <v>118900</v>
      </c>
      <c r="D7" s="6">
        <v>100000</v>
      </c>
      <c r="E7" s="5" t="s">
        <v>2</v>
      </c>
      <c r="F7" s="5">
        <f t="shared" si="1"/>
        <v>6</v>
      </c>
    </row>
  </sheetData>
  <autoFilter ref="A1:Q6" xr:uid="{5AFF53C8-2A0E-4EE3-A5D0-B9102E0ADE48}">
    <sortState xmlns:xlrd2="http://schemas.microsoft.com/office/spreadsheetml/2017/richdata2" ref="A2:F6">
      <sortCondition ref="B1:B6"/>
    </sortState>
  </autoFilter>
  <conditionalFormatting sqref="A2:F7">
    <cfRule type="expression" dxfId="0" priority="12">
      <formula>MOD($F2,2)=0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Hjelmar</dc:creator>
  <cp:lastModifiedBy>David Hjelmar</cp:lastModifiedBy>
  <dcterms:created xsi:type="dcterms:W3CDTF">2023-05-09T20:23:26Z</dcterms:created>
  <dcterms:modified xsi:type="dcterms:W3CDTF">2023-11-16T22:59:49Z</dcterms:modified>
</cp:coreProperties>
</file>