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19672B5E-8BB1-4DC3-AE59-55E7971404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budget'!$A$1:$S$204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" i="7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<sst xmlns="http://schemas.openxmlformats.org/spreadsheetml/2006/main" count="1705" uniqueCount="295">
  <si>
    <t>Recurring or 1-time Expense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</si>
  <si>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</si>
  <si>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</si>
  <si>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</si>
  <si>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</si>
  <si>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</si>
  <si>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</si>
  <si>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</si>
  <si>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</si>
  <si>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</si>
  <si>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</si>
  <si>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</si>
  <si>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</si>
  <si>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</si>
  <si>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</si>
  <si>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</si>
  <si>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</si>
  <si>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</si>
  <si>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</si>
  <si>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</si>
  <si>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</si>
  <si>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</si>
  <si>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</si>
  <si>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Tercentenary</t>
  </si>
  <si>
    <t>Tercentenary Fund</t>
  </si>
  <si>
    <t>Covenant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</si>
  <si>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</si>
  <si>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</si>
  <si>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</si>
  <si>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</si>
  <si>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</si>
  <si>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</si>
  <si>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</si>
  <si>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</si>
  <si>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</si>
  <si>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</si>
  <si>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</si>
  <si>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</si>
  <si>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</si>
  <si>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</si>
  <si>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</si>
  <si>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</si>
  <si>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</si>
  <si>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</si>
  <si>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</si>
  <si>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</si>
  <si>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</si>
  <si>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</si>
  <si>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</si>
  <si>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</si>
  <si>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</si>
  <si>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</si>
  <si>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</si>
  <si>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</si>
  <si>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</si>
  <si>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</si>
  <si>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</si>
  <si>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</si>
  <si>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</si>
  <si>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</si>
  <si>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</si>
  <si>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</si>
  <si>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</si>
  <si>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</si>
  <si>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</si>
  <si>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</si>
  <si>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</si>
  <si>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</si>
  <si>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</si>
  <si>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</si>
  <si>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</si>
  <si>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</si>
  <si>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</si>
  <si>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</si>
  <si>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</si>
  <si>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</si>
  <si>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</si>
  <si>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</si>
  <si>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</si>
  <si>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</si>
  <si>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</si>
  <si>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</si>
  <si>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</si>
  <si>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</si>
  <si>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</si>
  <si>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</si>
  <si>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</si>
  <si>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</si>
  <si>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</si>
  <si>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</si>
  <si>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</si>
  <si>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</si>
  <si>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</si>
  <si>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</si>
  <si>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</si>
  <si>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</si>
  <si>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</si>
  <si>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</si>
  <si>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</si>
  <si>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</si>
  <si>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</si>
  <si>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</si>
  <si>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</si>
  <si>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</si>
  <si>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</si>
  <si>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</si>
  <si>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</si>
  <si>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</si>
  <si>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</si>
  <si>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</si>
  <si>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</si>
  <si>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</si>
  <si>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</si>
  <si>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</si>
  <si>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</si>
  <si>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</si>
  <si>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</si>
  <si>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</si>
  <si>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</si>
  <si>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</si>
  <si>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</si>
  <si>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</si>
  <si>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</si>
  <si>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</si>
  <si>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</si>
  <si>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</si>
  <si>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</si>
  <si>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</si>
  <si>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</si>
  <si>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</si>
  <si>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</si>
  <si>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</si>
  <si>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</si>
  <si>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</si>
  <si>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</si>
  <si>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</si>
  <si>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</si>
  <si>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</si>
  <si>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</si>
  <si>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</si>
  <si>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</si>
  <si>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</si>
  <si>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</si>
  <si>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</si>
  <si>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</si>
  <si>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</si>
  <si>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</si>
  <si>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</si>
  <si>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</si>
  <si>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</si>
  <si>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</si>
  <si>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</si>
  <si>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</si>
  <si>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</si>
  <si>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</si>
  <si>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</si>
  <si>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</si>
  <si>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</si>
  <si>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</si>
  <si>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</si>
  <si>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</si>
  <si>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</si>
  <si>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</si>
  <si>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</si>
  <si>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</si>
  <si>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</si>
  <si>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</si>
  <si>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</si>
  <si>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</si>
  <si>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</si>
  <si>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</si>
  <si>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</si>
  <si>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</si>
  <si>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</si>
  <si>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</si>
  <si>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</si>
  <si>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</si>
  <si>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</si>
  <si>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</si>
  <si>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</si>
  <si>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</si>
  <si>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</si>
  <si>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</si>
  <si>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</si>
  <si>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</si>
  <si>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</si>
  <si>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</si>
  <si>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</si>
  <si>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</si>
  <si>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</si>
  <si>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</si>
  <si>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</si>
  <si>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</si>
  <si>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</si>
  <si>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</si>
  <si>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</si>
  <si>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</si>
  <si>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</si>
  <si>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</si>
  <si>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</si>
  <si>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</si>
  <si>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</si>
  <si>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</si>
  <si>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</si>
  <si>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</si>
  <si>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</si>
  <si>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</si>
  <si>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</si>
  <si>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</si>
  <si>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</si>
  <si>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</si>
  <si>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</si>
  <si>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</si>
  <si>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</si>
  <si>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</si>
  <si>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</si>
  <si>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</si>
  <si>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</si>
  <si>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</si>
  <si>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</si>
  <si>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</si>
  <si>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</si>
  <si>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</si>
  <si>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</si>
  <si>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</si>
  <si>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</si>
  <si>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</si>
  <si>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</si>
  <si>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</si>
  <si>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</si>
  <si>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</si>
  <si>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</si>
  <si>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</si>
  <si>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</si>
  <si>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</si>
  <si>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</si>
  <si>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</si>
  <si>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</si>
  <si>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</si>
  <si>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</si>
  <si>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</si>
  <si>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</si>
  <si>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</si>
  <si>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</si>
  <si>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</si>
  <si>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</si>
  <si>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</si>
  <si>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</si>
  <si>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</si>
  <si>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</si>
  <si>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</si>
  <si>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</si>
  <si>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</si>
  <si>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</si>
  <si>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</si>
  <si>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</si>
  <si>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</si>
  <si>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</si>
  <si>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</si>
  <si>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</si>
  <si>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</si>
  <si>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</si>
  <si>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</si>
  <si>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</si>
  <si>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</si>
  <si>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</si>
  <si>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</si>
  <si>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</si>
  <si>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</si>
  <si>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</si>
  <si>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</si>
  <si>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</si>
  <si>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</si>
  <si>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</si>
  <si>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</si>
  <si>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</si>
  <si>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</si>
  <si>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</si>
  <si>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Sum of 2023 Budget 4/4/23</t>
  </si>
  <si>
    <t>Account</t>
  </si>
  <si>
    <t>SourceOfFunds</t>
  </si>
  <si>
    <t>Committee</t>
  </si>
  <si>
    <t>Category</t>
  </si>
  <si>
    <t>InOrOut</t>
  </si>
  <si>
    <t>Budget</t>
  </si>
  <si>
    <t>In</t>
  </si>
  <si>
    <t>Out</t>
  </si>
  <si>
    <t>Approved 2023 Budget</t>
  </si>
  <si>
    <t>Oksana Corrections 2023 Budget 4/4/23</t>
  </si>
  <si>
    <t>4/4/23: Oksana to comply with law</t>
  </si>
  <si>
    <t>4061 McDonald (Covenant)</t>
  </si>
  <si>
    <t>4045 UP Mission Fund Income</t>
  </si>
  <si>
    <t>4049 Tercentenary Income</t>
  </si>
  <si>
    <t>4062 Covenant Fund Income</t>
  </si>
  <si>
    <t>4063 Covenant Income for M&amp;B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</si>
</sst>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4">
    <dxf>
      <numFmt numFmtId="164" formatCode="&quot;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51.557591435187" createdVersion="8" refreshedVersion="8" minRefreshableVersion="3" recordCount="203" xr:uid="{2299149E-79F5-4E5C-9E60-47CC0B06303D}">
  <cacheSource type="worksheet">
    <worksheetSource ref="A1:P204" sheet="2003 budget"/>
  </cacheSource>
  <cacheFields count="16">
    <cacheField name="InOrOut" numFmtId="0">
      <sharedItems count="2">
        <s v="Income"/>
        <s v="Expense"/>
      </sharedItems>
    </cacheField>
    <cacheField name="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" numFmtId="0">
      <sharedItems/>
    </cacheField>
    <cacheField name="SourceOfFunds" numFmtId="0">
      <sharedItems/>
    </cacheField>
    <cacheField name="Account" numFmtId="0">
      <sharedItems/>
    </cacheField>
    <cacheField name="2023 Asking Budget" numFmtId="0">
      <sharedItems containsNonDate="0" containsString="0" containsBlank="1"/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2023 Budget 4/4/23" numFmtId="164">
      <sharedItems containsString="0" containsBlank="1" containsNumber="1" minValue="-93167.21" maxValue="335500"/>
    </cacheField>
    <cacheField name="Budget" numFmtId="164">
      <sharedItems containsSemiMixedTypes="0" containsString="0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Contributions"/>
    <s v="Undesignated"/>
    <s v="4001 Classis Assessments"/>
    <m/>
    <n v="14000"/>
    <n v="14000"/>
    <n v="14000"/>
    <n v="14000"/>
    <m/>
    <s v="Not a position"/>
    <m/>
    <s v="Small Church"/>
    <s v="Recurring"/>
    <n v="1"/>
  </r>
  <r>
    <x v="0"/>
    <x v="0"/>
    <s v="Contributions - pledge"/>
    <s v="Undesignated"/>
    <s v="4010 Current Year Pledges"/>
    <m/>
    <n v="335500"/>
    <n v="335500"/>
    <n v="335500"/>
    <n v="335500"/>
    <m/>
    <s v="Not a position"/>
    <m/>
    <s v="Small Church"/>
    <s v="Recurring"/>
    <n v="1"/>
  </r>
  <r>
    <x v="0"/>
    <x v="0"/>
    <s v="Contributions"/>
    <s v="Undesignated"/>
    <s v="4012 Non Pledge Contributions"/>
    <m/>
    <n v="10000"/>
    <n v="10000"/>
    <n v="10000"/>
    <n v="10000"/>
    <m/>
    <s v="Not a position"/>
    <m/>
    <s v="Small Church"/>
    <s v="Recurring"/>
    <n v="1"/>
  </r>
  <r>
    <x v="0"/>
    <x v="0"/>
    <s v="Contributions"/>
    <s v="Undesignated"/>
    <s v="4013 Vespers Offering"/>
    <m/>
    <n v="7000"/>
    <n v="7000"/>
    <n v="7000"/>
    <n v="7000"/>
    <m/>
    <s v="Not a position"/>
    <m/>
    <s v="Small Church"/>
    <s v="Recurring"/>
    <n v="1"/>
  </r>
  <r>
    <x v="0"/>
    <x v="0"/>
    <s v="Contributions"/>
    <s v="Special Offerings"/>
    <s v="4017 Special Offerings"/>
    <m/>
    <n v="10000"/>
    <n v="10000"/>
    <n v="10000"/>
    <n v="10000"/>
    <m/>
    <s v="Not a position"/>
    <m/>
    <s v="Small Church"/>
    <s v="Recurring"/>
    <n v="1"/>
  </r>
  <r>
    <x v="0"/>
    <x v="0"/>
    <s v="Contributions - pledge"/>
    <s v="Undesignated"/>
    <s v="4021 Charitable Distributions"/>
    <m/>
    <n v="32500"/>
    <n v="32500"/>
    <n v="32500"/>
    <n v="32500"/>
    <m/>
    <s v="Not a position"/>
    <m/>
    <s v="Small Church"/>
    <s v="Recurring"/>
    <n v="1"/>
  </r>
  <r>
    <x v="0"/>
    <x v="0"/>
    <s v="Contributions"/>
    <s v="Undesignated"/>
    <s v="4023 Online Giving Contribution"/>
    <m/>
    <n v="200"/>
    <n v="200"/>
    <n v="200"/>
    <n v="200"/>
    <m/>
    <s v="Not a position"/>
    <m/>
    <s v="Small Church"/>
    <s v="Recurring"/>
    <n v="1"/>
  </r>
  <r>
    <x v="0"/>
    <x v="0"/>
    <s v="Contributions"/>
    <s v="Undesignated"/>
    <s v="4025 Concert Series"/>
    <m/>
    <n v="200"/>
    <n v="200"/>
    <n v="200"/>
    <n v="200"/>
    <m/>
    <s v="Not a position"/>
    <m/>
    <s v="Small Church"/>
    <s v="Recurring"/>
    <n v="1"/>
  </r>
  <r>
    <x v="0"/>
    <x v="1"/>
    <s v="Covenant"/>
    <s v="Covenant Fund"/>
    <s v="4022 Wednesday Lunch"/>
    <m/>
    <n v="8000"/>
    <n v="8000"/>
    <n v="8000"/>
    <n v="8000"/>
    <m/>
    <s v="Not a position"/>
    <m/>
    <s v="Large church"/>
    <s v="Recurring"/>
    <n v="2"/>
  </r>
  <r>
    <x v="0"/>
    <x v="1"/>
    <s v="Covenant"/>
    <s v="Covenant Fund"/>
    <s v="4026 Audio/Visual Technology"/>
    <m/>
    <n v="20000"/>
    <m/>
    <m/>
    <n v="0"/>
    <s v="3/2023 Dave: Per Consistory and Worship, changed so $5k from Terc and $13k from Undesignated"/>
    <m/>
    <m/>
    <s v="Large church"/>
    <m/>
    <n v="2"/>
  </r>
  <r>
    <x v="0"/>
    <x v="1"/>
    <s v="Covenant"/>
    <s v="Undesignated"/>
    <s v="4045 McDonald (Covenant)"/>
    <m/>
    <n v="66000"/>
    <n v="66000"/>
    <n v="66000"/>
    <n v="66000"/>
    <m/>
    <s v="Not a position"/>
    <m/>
    <s v="Large church"/>
    <s v="Recurring"/>
    <n v="2"/>
  </r>
  <r>
    <x v="0"/>
    <x v="1"/>
    <s v="Covenant"/>
    <s v="Covenant Fund"/>
    <s v="4047 Covenant Fund Income"/>
    <m/>
    <n v="47520"/>
    <n v="62520"/>
    <n v="62520"/>
    <n v="62520"/>
    <s v="3/2023 Dave: Changed to balance budget"/>
    <s v="Not a position"/>
    <m/>
    <s v="Large church"/>
    <s v="Recurring"/>
    <n v="2"/>
  </r>
  <r>
    <x v="0"/>
    <x v="1"/>
    <s v="Covenant"/>
    <s v="Covenant Fund"/>
    <s v="4048 Covenant Income for M&amp;B"/>
    <m/>
    <n v="100000"/>
    <n v="100000"/>
    <n v="100000"/>
    <n v="100000"/>
    <m/>
    <s v="Not a position"/>
    <m/>
    <s v="Large church"/>
    <s v="Recurring"/>
    <n v="2"/>
  </r>
  <r>
    <x v="0"/>
    <x v="2"/>
    <s v="Endowment"/>
    <s v="Undesignated"/>
    <s v="4027 Checking Account"/>
    <m/>
    <n v="0"/>
    <n v="175700"/>
    <n v="175700"/>
    <n v="175700"/>
    <s v="3/2023 Dave: Per Consistory, added from $702k to balance budget"/>
    <s v="Not a position"/>
    <m/>
    <s v="Large church"/>
    <s v="1-time"/>
    <n v="3"/>
  </r>
  <r>
    <x v="0"/>
    <x v="2"/>
    <s v="Endowment"/>
    <s v="Undesignated"/>
    <s v="4041 Endowment Income"/>
    <m/>
    <n v="246000"/>
    <n v="188500"/>
    <n v="188500"/>
    <n v="188500"/>
    <s v="3/2023 Dave: Set to 5% draw"/>
    <s v="Not a position"/>
    <m/>
    <s v="Large church"/>
    <s v="Recurring"/>
    <n v="3"/>
  </r>
  <r>
    <x v="0"/>
    <x v="2"/>
    <s v="Schermerhorn"/>
    <s v="Undesignated"/>
    <s v="4043 Schermerhorn Income"/>
    <m/>
    <n v="140000"/>
    <n v="140000"/>
    <n v="140000"/>
    <n v="140000"/>
    <m/>
    <s v="Not a position"/>
    <m/>
    <s v="Large church"/>
    <s v="Recurring"/>
    <n v="3"/>
  </r>
  <r>
    <x v="0"/>
    <x v="2"/>
    <s v="Birch"/>
    <s v="Undesignated"/>
    <s v="4044 Birch Income"/>
    <m/>
    <n v="16922"/>
    <n v="16922"/>
    <n v="16922"/>
    <n v="16922"/>
    <m/>
    <s v="Not a position"/>
    <m/>
    <s v="Large church"/>
    <s v="Recurring"/>
    <n v="3"/>
  </r>
  <r>
    <x v="0"/>
    <x v="2"/>
    <s v="UP Mission"/>
    <s v="UP Mission Fund"/>
    <s v="4049 UP Mission Fund Income"/>
    <m/>
    <n v="34600"/>
    <n v="34600"/>
    <n v="34600"/>
    <n v="34600"/>
    <m/>
    <s v="Not a position"/>
    <m/>
    <s v="Large church"/>
    <s v="Recurring"/>
    <n v="3"/>
  </r>
  <r>
    <x v="0"/>
    <x v="2"/>
    <s v="Tercentenary"/>
    <s v="Tercentenary Fund"/>
    <s v="4051 Tercentenary Income"/>
    <m/>
    <n v="17350"/>
    <n v="22350"/>
    <n v="22350"/>
    <n v="22350"/>
    <s v="3/2023 Dave: Changed to balance budget"/>
    <s v="Not a position"/>
    <m/>
    <s v="Large church"/>
    <s v="Recurring"/>
    <n v="3"/>
  </r>
  <r>
    <x v="0"/>
    <x v="3"/>
    <s v="Other income"/>
    <s v="Undesignated"/>
    <s v="4052 Facility Use Income"/>
    <m/>
    <n v="10000"/>
    <n v="10000"/>
    <n v="10000"/>
    <n v="10000"/>
    <m/>
    <s v="Not a position"/>
    <m/>
    <s v="Large church"/>
    <s v="Recurring"/>
    <n v="4"/>
  </r>
  <r>
    <x v="0"/>
    <x v="3"/>
    <s v="Other income"/>
    <s v="Undesignated"/>
    <s v="4053 Misc Income"/>
    <m/>
    <n v="3000"/>
    <n v="3000"/>
    <n v="3000"/>
    <n v="3000"/>
    <m/>
    <s v="Not a position"/>
    <m/>
    <s v="Large church"/>
    <s v="Recurring"/>
    <n v="4"/>
  </r>
  <r>
    <x v="0"/>
    <x v="3"/>
    <s v="Other income"/>
    <s v="Undesignated"/>
    <s v="4054 Rental Income"/>
    <m/>
    <n v="13800"/>
    <n v="13800"/>
    <n v="13800"/>
    <n v="13800"/>
    <m/>
    <s v="Not a position"/>
    <m/>
    <s v="Large church"/>
    <s v="Recurring"/>
    <n v="4"/>
  </r>
  <r>
    <x v="0"/>
    <x v="3"/>
    <s v="Other income"/>
    <s v="Undesignated"/>
    <s v="4055 Flowers income"/>
    <m/>
    <m/>
    <n v="1100"/>
    <n v="1100"/>
    <n v="1100"/>
    <s v="3/2023 Oksana: This was not meant to be Cook Trust"/>
    <s v="Not a position"/>
    <m/>
    <s v="Large church"/>
    <s v="Recurring"/>
    <n v="4"/>
  </r>
  <r>
    <x v="0"/>
    <x v="3"/>
    <s v="Other income"/>
    <s v="Cook Trust"/>
    <s v="4056 Chancel Guild Income/Cook Trust"/>
    <m/>
    <n v="1100"/>
    <n v="910"/>
    <n v="910"/>
    <n v="910"/>
    <s v="3/2023 Oksana: This should be the Cook Trust income"/>
    <s v="Not a position"/>
    <m/>
    <s v="Large church"/>
    <s v="Recurring"/>
    <n v="4"/>
  </r>
  <r>
    <x v="0"/>
    <x v="3"/>
    <s v="Other income"/>
    <s v="Undesignated"/>
    <s v="xxxx Sr. High Youth mission trip (new)"/>
    <m/>
    <n v="3500"/>
    <m/>
    <m/>
    <n v="0"/>
    <s v="3/2023 Oksana: Youth Ed no longer holding a fundraiser for this and lumped into Endowment expense"/>
    <m/>
    <m/>
    <s v="Small Church"/>
    <m/>
    <n v="4"/>
  </r>
  <r>
    <x v="1"/>
    <x v="4"/>
    <s v="Office"/>
    <s v="Undesignated"/>
    <s v="9005 Computer Maint/Repair/Internet"/>
    <m/>
    <n v="-3500"/>
    <n v="-3500"/>
    <n v="-3500"/>
    <n v="-3500"/>
    <m/>
    <s v="Not a position"/>
    <m/>
    <s v="Small Church"/>
    <s v="Recurring"/>
    <n v="5"/>
  </r>
  <r>
    <x v="1"/>
    <x v="4"/>
    <s v="Office"/>
    <s v="Undesignated"/>
    <s v="9007 Audio Visual Contract Services"/>
    <m/>
    <n v="-27000"/>
    <n v="-27000"/>
    <n v="-27000"/>
    <n v="-27000"/>
    <m/>
    <s v="A/V Contract Services"/>
    <s v="Base Salary"/>
    <s v="Large church"/>
    <s v="Recurring"/>
    <n v="5"/>
  </r>
  <r>
    <x v="1"/>
    <x v="4"/>
    <s v="Office"/>
    <s v="Undesignated"/>
    <s v="9010 Consistory Expense"/>
    <m/>
    <n v="-500"/>
    <n v="-500"/>
    <n v="-500"/>
    <n v="-500"/>
    <m/>
    <s v="Not a position"/>
    <m/>
    <s v="Large church"/>
    <s v="Recurring"/>
    <n v="5"/>
  </r>
  <r>
    <x v="1"/>
    <x v="4"/>
    <s v="Office"/>
    <s v="Undesignated"/>
    <s v="9015 Copier/Cannon rent./Maint."/>
    <m/>
    <n v="-9000"/>
    <n v="-9000"/>
    <n v="-9000"/>
    <n v="-9000"/>
    <m/>
    <s v="Not a position"/>
    <m/>
    <s v="Large church"/>
    <s v="Recurring"/>
    <n v="5"/>
  </r>
  <r>
    <x v="1"/>
    <x v="4"/>
    <s v="Office"/>
    <s v="Undesignated"/>
    <s v="9020 Equipment"/>
    <m/>
    <n v="-4000"/>
    <n v="-4000"/>
    <n v="-4000"/>
    <n v="-4000"/>
    <m/>
    <s v="Not a position"/>
    <m/>
    <s v="Large church"/>
    <s v="Recurring"/>
    <n v="5"/>
  </r>
  <r>
    <x v="1"/>
    <x v="4"/>
    <s v="Office"/>
    <s v="Undesignated"/>
    <s v="9025 Office Supplies"/>
    <m/>
    <n v="-3000"/>
    <n v="-3000"/>
    <n v="-3000"/>
    <n v="-3000"/>
    <m/>
    <s v="Not a position"/>
    <m/>
    <s v="Large church"/>
    <s v="Recurring"/>
    <n v="5"/>
  </r>
  <r>
    <x v="1"/>
    <x v="4"/>
    <s v="Office"/>
    <s v="Undesignated"/>
    <s v="9030 Other Admin Expense"/>
    <m/>
    <n v="-1500"/>
    <n v="-1500"/>
    <n v="-1500"/>
    <n v="-1500"/>
    <m/>
    <s v="Not a position"/>
    <m/>
    <s v="Large church"/>
    <s v="Recurring"/>
    <n v="5"/>
  </r>
  <r>
    <x v="1"/>
    <x v="4"/>
    <s v="Office"/>
    <s v="Undesignated"/>
    <s v="9035 Paper"/>
    <m/>
    <n v="-1000"/>
    <n v="-1000"/>
    <n v="-1000"/>
    <n v="-1000"/>
    <m/>
    <s v="Not a position"/>
    <m/>
    <s v="Small Church"/>
    <s v="Recurring"/>
    <n v="5"/>
  </r>
  <r>
    <x v="1"/>
    <x v="4"/>
    <s v="Office"/>
    <s v="Undesignated"/>
    <s v="9040 Postage"/>
    <m/>
    <n v="-2800"/>
    <n v="-2800"/>
    <n v="-2800"/>
    <n v="-2800"/>
    <m/>
    <s v="Not a position"/>
    <m/>
    <s v="Small Church"/>
    <s v="Recurring"/>
    <n v="5"/>
  </r>
  <r>
    <x v="1"/>
    <x v="4"/>
    <s v="Office"/>
    <s v="Undesignated"/>
    <s v="9045 Printing"/>
    <m/>
    <n v="-1600"/>
    <n v="-1600"/>
    <n v="-1600"/>
    <n v="-1600"/>
    <m/>
    <s v="Not a position"/>
    <m/>
    <s v="Large church"/>
    <s v="Recurring"/>
    <n v="5"/>
  </r>
  <r>
    <x v="1"/>
    <x v="4"/>
    <s v="Office"/>
    <s v="Undesignated"/>
    <s v="9055 Staff Searches"/>
    <m/>
    <n v="-500"/>
    <n v="-500"/>
    <n v="-500"/>
    <n v="-500"/>
    <m/>
    <s v="Not a position"/>
    <m/>
    <s v="Large church"/>
    <s v="Recurring"/>
    <n v="5"/>
  </r>
  <r>
    <x v="1"/>
    <x v="4"/>
    <s v="Office"/>
    <s v="Undesignated"/>
    <s v="9060 Telephone &amp; Internet"/>
    <m/>
    <n v="-4200"/>
    <n v="-4200"/>
    <n v="-4200"/>
    <n v="-4200"/>
    <m/>
    <s v="Not a position"/>
    <m/>
    <s v="Large church"/>
    <s v="Recurring"/>
    <n v="5"/>
  </r>
  <r>
    <x v="1"/>
    <x v="4"/>
    <s v="Office"/>
    <s v="Undesignated"/>
    <s v="9061 Contract Services/Zoom/Google..."/>
    <m/>
    <n v="-3000"/>
    <n v="-3000"/>
    <n v="-3000"/>
    <n v="-3000"/>
    <m/>
    <s v="Not a position"/>
    <m/>
    <s v="Large church"/>
    <s v="Recurring"/>
    <n v="5"/>
  </r>
  <r>
    <x v="1"/>
    <x v="5"/>
    <s v="Personnel"/>
    <s v="Undesignated"/>
    <s v="5002 FICA Administration"/>
    <m/>
    <n v="-5020"/>
    <n v="-5020"/>
    <n v="-5020"/>
    <n v="-5020"/>
    <m/>
    <s v="Office"/>
    <m/>
    <s v="Small Church"/>
    <s v="Recurring"/>
    <n v="6"/>
  </r>
  <r>
    <x v="1"/>
    <x v="5"/>
    <s v="Personnel"/>
    <s v="Undesignated"/>
    <s v="5003 Wages Administration"/>
    <m/>
    <n v="-65600"/>
    <n v="-65600"/>
    <n v="-65600"/>
    <n v="-65600"/>
    <m/>
    <s v="Office"/>
    <s v="Base Salary"/>
    <s v="Small Church"/>
    <s v="Recurring"/>
    <n v="6"/>
  </r>
  <r>
    <x v="1"/>
    <x v="5"/>
    <s v="Personnel"/>
    <s v="Undesignated"/>
    <s v="5004 Retirement Administration"/>
    <m/>
    <n v="-2080"/>
    <n v="-2080"/>
    <n v="-2080"/>
    <n v="-2080"/>
    <m/>
    <s v="Office"/>
    <m/>
    <s v="Small Church"/>
    <s v="Recurring"/>
    <n v="6"/>
  </r>
  <r>
    <x v="1"/>
    <x v="5"/>
    <s v="Personnel"/>
    <s v="Undesignated"/>
    <s v="5005 Medical Administration"/>
    <m/>
    <n v="-11000"/>
    <n v="-11000"/>
    <n v="-11000"/>
    <n v="-11000"/>
    <m/>
    <s v="Office"/>
    <m/>
    <s v="Small Church"/>
    <s v="Recurring"/>
    <n v="6"/>
  </r>
  <r>
    <x v="1"/>
    <x v="5"/>
    <s v="Personnel"/>
    <s v="Tercentenary Fund"/>
    <s v="5006 Continuing Education"/>
    <m/>
    <n v="-1000"/>
    <n v="-1000"/>
    <n v="-1000"/>
    <n v="-1000"/>
    <m/>
    <s v="Office"/>
    <m/>
    <s v="Small Church"/>
    <s v="Recurring"/>
    <n v="6"/>
  </r>
  <r>
    <x v="1"/>
    <x v="6"/>
    <s v="Adult Ed"/>
    <s v="Undesignated"/>
    <s v="6410 Devotional Literature/Small groups Literature"/>
    <m/>
    <n v="-225"/>
    <n v="-225"/>
    <n v="-225"/>
    <n v="-225"/>
    <m/>
    <s v="Not a position"/>
    <m/>
    <s v="Large church"/>
    <s v="Recurring"/>
    <n v="7"/>
  </r>
  <r>
    <x v="1"/>
    <x v="6"/>
    <s v="Adult Ed"/>
    <s v="Undesignated"/>
    <s v="6420 Guest Spearkers and Adult Forum"/>
    <m/>
    <n v="-180"/>
    <n v="-180"/>
    <n v="-180"/>
    <n v="-180"/>
    <m/>
    <s v="Not a position"/>
    <m/>
    <s v="Large church"/>
    <s v="Recurring"/>
    <n v="7"/>
  </r>
  <r>
    <x v="1"/>
    <x v="6"/>
    <s v="Adult Ed"/>
    <s v="Undesignated"/>
    <s v="6430 Lenten Programming"/>
    <m/>
    <n v="-450"/>
    <n v="-450"/>
    <n v="-450"/>
    <n v="-450"/>
    <m/>
    <s v="Not a position"/>
    <m/>
    <s v="Large church"/>
    <s v="Recurring"/>
    <n v="7"/>
  </r>
  <r>
    <x v="1"/>
    <x v="6"/>
    <s v="Adult Ed"/>
    <s v="Undesignated"/>
    <s v="6440 Resources (Adult Ed.)"/>
    <m/>
    <n v="-180"/>
    <n v="-180"/>
    <n v="-180"/>
    <n v="-180"/>
    <m/>
    <s v="Not a position"/>
    <m/>
    <s v="Large church"/>
    <s v="Recurring"/>
    <n v="7"/>
  </r>
  <r>
    <x v="1"/>
    <x v="6"/>
    <s v="Adult Ed"/>
    <s v="Undesignated"/>
    <s v="6445 Adult Retreats and Workshops"/>
    <m/>
    <n v="-900"/>
    <n v="-900"/>
    <n v="-900"/>
    <n v="-900"/>
    <m/>
    <s v="Not a position"/>
    <m/>
    <s v="Large church"/>
    <s v="Recurring"/>
    <n v="7"/>
  </r>
  <r>
    <x v="1"/>
    <x v="6"/>
    <s v="Adult Ed"/>
    <s v="Undesignated"/>
    <s v="6450 Small Groups"/>
    <m/>
    <n v="-180"/>
    <n v="-180"/>
    <n v="-180"/>
    <n v="-180"/>
    <m/>
    <s v="Not a position"/>
    <m/>
    <s v="Large church"/>
    <s v="Recurring"/>
    <n v="7"/>
  </r>
  <r>
    <x v="1"/>
    <x v="7"/>
    <s v="Archives"/>
    <s v="Undesignated"/>
    <s v="8110 Archives &amp; Restoration"/>
    <m/>
    <n v="-2000"/>
    <n v="-2000"/>
    <n v="-2000"/>
    <n v="-2000"/>
    <m/>
    <s v="Not a position"/>
    <m/>
    <s v="Large church"/>
    <s v="Recurring"/>
    <n v="8"/>
  </r>
  <r>
    <x v="1"/>
    <x v="7"/>
    <s v="Archives"/>
    <s v="Tercentenary Fund"/>
    <s v="8111 Four Chaplains(6 people)"/>
    <m/>
    <n v="-1500"/>
    <n v="-1500"/>
    <n v="-1500"/>
    <n v="-1500"/>
    <m/>
    <s v="Not a position"/>
    <m/>
    <s v="Large church"/>
    <s v="Recurring"/>
    <n v="8"/>
  </r>
  <r>
    <x v="1"/>
    <x v="7"/>
    <s v="Archives"/>
    <s v="Undesignated"/>
    <s v="8125 Supplies Archives"/>
    <m/>
    <n v="-250"/>
    <n v="-250"/>
    <n v="-250"/>
    <n v="-250"/>
    <m/>
    <s v="Not a position"/>
    <m/>
    <s v="Large church"/>
    <s v="Recurring"/>
    <n v="8"/>
  </r>
  <r>
    <x v="1"/>
    <x v="8"/>
    <s v="Care &amp; Support"/>
    <s v="Undesignated"/>
    <s v="6505 Honorariums"/>
    <m/>
    <n v="-500"/>
    <n v="-500"/>
    <n v="-500"/>
    <n v="-500"/>
    <m/>
    <s v="Not a position"/>
    <m/>
    <s v="Small Church"/>
    <s v="Recurring"/>
    <n v="9"/>
  </r>
  <r>
    <x v="1"/>
    <x v="8"/>
    <s v="Care &amp; Support"/>
    <s v="Undesignated"/>
    <s v="6515 Resources Grief Booklets"/>
    <m/>
    <n v="-200"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0 Care &amp; Support Materials"/>
    <m/>
    <n v="-300"/>
    <n v="-300"/>
    <n v="-300"/>
    <n v="-300"/>
    <m/>
    <s v="Not a position"/>
    <m/>
    <s v="Small Church"/>
    <s v="Recurring"/>
    <n v="9"/>
  </r>
  <r>
    <x v="1"/>
    <x v="8"/>
    <s v="Care &amp; Support"/>
    <s v="Undesignated"/>
    <s v="6521 Prayer Shawl"/>
    <m/>
    <n v="-200"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2 Flowers Support &amp; Care"/>
    <m/>
    <n v="-300"/>
    <n v="-300"/>
    <n v="-300"/>
    <n v="-300"/>
    <m/>
    <s v="Not a position"/>
    <m/>
    <s v="Small Church"/>
    <s v="Recurring"/>
    <n v="9"/>
  </r>
  <r>
    <x v="1"/>
    <x v="9"/>
    <s v="Personnel"/>
    <s v="Tercentenary Fund"/>
    <s v="5051 Continuing Ed (Assoc Pastor)"/>
    <m/>
    <n v="-1650"/>
    <n v="-1650"/>
    <n v="-1560"/>
    <n v="-1560"/>
    <m/>
    <s v="Assoc. Pastor"/>
    <m/>
    <s v="Large church"/>
    <s v="Recurring"/>
    <n v="10"/>
  </r>
  <r>
    <x v="1"/>
    <x v="9"/>
    <s v="Personnel"/>
    <s v="Undesignated"/>
    <s v="5053 Wages (Assoc Pastor)"/>
    <m/>
    <n v="-51752.81"/>
    <n v="-51752.81"/>
    <n v="-51752.81"/>
    <n v="-51752.81"/>
    <m/>
    <s v="Assoc. Pastor"/>
    <s v="Base Salary"/>
    <s v="Large church"/>
    <s v="Recurring"/>
    <n v="10"/>
  </r>
  <r>
    <x v="1"/>
    <x v="9"/>
    <s v="Personnel"/>
    <s v="Undesignated"/>
    <s v="5054 Medical (Assoc Pastor)"/>
    <m/>
    <n v="-24362.639999999999"/>
    <n v="-24362.639999999999"/>
    <n v="-22326"/>
    <n v="-22326"/>
    <m/>
    <s v="Assoc. Pastor"/>
    <m/>
    <s v="Large church"/>
    <s v="Recurring"/>
    <n v="10"/>
  </r>
  <r>
    <x v="1"/>
    <x v="9"/>
    <s v="Personnel"/>
    <s v="Undesignated"/>
    <s v="5055 Retirement (Assoc Pastor)"/>
    <m/>
    <n v="-10146.24"/>
    <n v="-10146.24"/>
    <n v="-10146.24"/>
    <n v="-10146.24"/>
    <m/>
    <s v="Assoc. Pastor"/>
    <m/>
    <s v="Large church"/>
    <s v="Recurring"/>
    <n v="10"/>
  </r>
  <r>
    <x v="1"/>
    <x v="9"/>
    <s v="Personnel"/>
    <s v="Undesignated"/>
    <s v="5056 Social Security Offset (Assoc Pastor)"/>
    <m/>
    <n v="-6541.72"/>
    <n v="-6541.72"/>
    <n v="-5236.5200000000004"/>
    <n v="-5236.5200000000004"/>
    <m/>
    <s v="Assoc. Pastor"/>
    <m/>
    <s v="Large church"/>
    <s v="Recurring"/>
    <n v="10"/>
  </r>
  <r>
    <x v="1"/>
    <x v="9"/>
    <s v="Personnel"/>
    <s v="Undesignated"/>
    <s v="5057 Business &amp; Auto (Assoc Pastor)"/>
    <m/>
    <n v="-3800"/>
    <n v="-3800"/>
    <n v="-3800"/>
    <n v="-3800"/>
    <m/>
    <s v="Assoc. Pastor"/>
    <m/>
    <s v="Large church"/>
    <s v="Recurring"/>
    <n v="10"/>
  </r>
  <r>
    <x v="1"/>
    <x v="9"/>
    <s v="Personnel"/>
    <s v="Undesignated"/>
    <s v="5058 Housing Expense (Assoc Pastor)"/>
    <m/>
    <n v="-33759.89"/>
    <n v="-33759.89"/>
    <n v="-33759.89"/>
    <n v="-33759.89"/>
    <m/>
    <s v="Assoc. Pastor"/>
    <s v="Base Salary"/>
    <s v="Large church"/>
    <s v="Recurring"/>
    <n v="10"/>
  </r>
  <r>
    <x v="1"/>
    <x v="9"/>
    <s v="Personnel"/>
    <s v="Undesignated"/>
    <s v="5059 Disability/Life (Assoc Pastor)"/>
    <m/>
    <n v="-3500"/>
    <n v="-3500"/>
    <n v="-3500"/>
    <n v="-3500"/>
    <m/>
    <s v="Assoc. Pastor"/>
    <m/>
    <s v="Large church"/>
    <s v="Recurring"/>
    <n v="10"/>
  </r>
  <r>
    <x v="1"/>
    <x v="10"/>
    <s v="Communications"/>
    <s v="Undesignated"/>
    <s v="9111 Advertising"/>
    <m/>
    <n v="-500"/>
    <n v="-500"/>
    <n v="-500"/>
    <n v="-500"/>
    <m/>
    <s v="Not a position"/>
    <m/>
    <s v="Large church"/>
    <s v="Recurring"/>
    <n v="11"/>
  </r>
  <r>
    <x v="1"/>
    <x v="10"/>
    <s v="Communications"/>
    <s v="Undesignated"/>
    <s v="9112 Website"/>
    <m/>
    <n v="-1000"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3 Communication Technology"/>
    <m/>
    <n v="-1000"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4 Volunteer Needs"/>
    <m/>
    <n v="-500"/>
    <n v="-500"/>
    <n v="-500"/>
    <n v="-500"/>
    <m/>
    <s v="Not a position"/>
    <m/>
    <s v="Large church"/>
    <s v="Recurring"/>
    <n v="11"/>
  </r>
  <r>
    <x v="1"/>
    <x v="10"/>
    <s v="Communications"/>
    <s v="Undesignated"/>
    <s v="9115 Paper"/>
    <m/>
    <n v="-2000"/>
    <n v="-2000"/>
    <n v="-2000"/>
    <n v="-2000"/>
    <m/>
    <s v="Not a position"/>
    <m/>
    <s v="Large church"/>
    <s v="Recurring"/>
    <n v="11"/>
  </r>
  <r>
    <x v="1"/>
    <x v="10"/>
    <s v="Communications"/>
    <s v="Undesignated"/>
    <s v="9116 Supplies (new)"/>
    <m/>
    <n v="-500"/>
    <n v="-500"/>
    <n v="-500"/>
    <n v="-500"/>
    <m/>
    <s v="Not a position"/>
    <m/>
    <s v="Large church"/>
    <s v="Recurring"/>
    <n v="11"/>
  </r>
  <r>
    <x v="1"/>
    <x v="11"/>
    <s v="Personnel"/>
    <s v="Undesignated"/>
    <s v="9121 Wages Communication Specialist"/>
    <m/>
    <n v="-41600"/>
    <n v="-41600"/>
    <n v="-41600"/>
    <n v="-41600"/>
    <m/>
    <s v="Communication Specialist"/>
    <s v="Base Salary"/>
    <s v="Large church"/>
    <s v="Recurring"/>
    <n v="12"/>
  </r>
  <r>
    <x v="1"/>
    <x v="11"/>
    <s v="Personnel"/>
    <s v="Undesignated"/>
    <s v="9122 FICA Communication Specialist"/>
    <m/>
    <n v="-3182.4"/>
    <n v="-3182.4"/>
    <n v="-3182.4"/>
    <n v="-3182.4"/>
    <m/>
    <s v="Communication Specialist"/>
    <m/>
    <s v="Large church"/>
    <s v="Recurring"/>
    <n v="12"/>
  </r>
  <r>
    <x v="1"/>
    <x v="11"/>
    <s v="Personnel"/>
    <s v="Undesignated"/>
    <s v="9123 Retirement Communication Speicalist"/>
    <m/>
    <n v="-1664"/>
    <n v="-1664"/>
    <n v="-1664"/>
    <n v="-1664"/>
    <m/>
    <s v="Communication Specialist"/>
    <m/>
    <s v="Large church"/>
    <s v="Recurring"/>
    <n v="12"/>
  </r>
  <r>
    <x v="1"/>
    <x v="11"/>
    <s v="Personnel"/>
    <s v="Tercentenary Fund"/>
    <s v="9125 Continuing Education"/>
    <m/>
    <n v="-1000"/>
    <n v="-1000"/>
    <n v="-1000"/>
    <n v="-1000"/>
    <m/>
    <s v="Communication Specialist"/>
    <m/>
    <s v="Large church"/>
    <s v="Recurring"/>
    <n v="12"/>
  </r>
  <r>
    <x v="1"/>
    <x v="12"/>
    <s v="M&amp;B"/>
    <s v="Covenant Fund"/>
    <s v="6350 Other Covenant Programs"/>
    <m/>
    <n v="-42120"/>
    <n v="-42120"/>
    <n v="-42120"/>
    <n v="-42120"/>
    <m/>
    <s v="Not a position"/>
    <m/>
    <s v="Large church"/>
    <s v="Recurring"/>
    <n v="13"/>
  </r>
  <r>
    <x v="1"/>
    <x v="13"/>
    <s v="M&amp;B"/>
    <s v="Covenant Fund"/>
    <s v="6356 Lunn Office"/>
    <m/>
    <n v="-200"/>
    <n v="-200"/>
    <n v="-200"/>
    <n v="-200"/>
    <m/>
    <s v="Not a position"/>
    <m/>
    <s v="Large church"/>
    <s v="Recurring"/>
    <n v="14"/>
  </r>
  <r>
    <x v="1"/>
    <x v="14"/>
    <s v="Creation Care"/>
    <s v="Undesignated"/>
    <s v="6806 Composting"/>
    <m/>
    <n v="-1500"/>
    <n v="-1500"/>
    <n v="-1500"/>
    <n v="-1500"/>
    <m/>
    <s v="Not a position"/>
    <m/>
    <s v="Large church"/>
    <s v="Recurring"/>
    <n v="15"/>
  </r>
  <r>
    <x v="1"/>
    <x v="14"/>
    <s v="Creation Care"/>
    <s v="Undesignated"/>
    <s v="6807 Supplies"/>
    <m/>
    <n v="-500"/>
    <n v="-500"/>
    <n v="-500"/>
    <n v="-500"/>
    <m/>
    <s v="Not a position"/>
    <m/>
    <s v="Large church"/>
    <s v="Recurring"/>
    <n v="15"/>
  </r>
  <r>
    <x v="1"/>
    <x v="14"/>
    <s v="Creation Care"/>
    <s v="Undesignated"/>
    <s v="6808 Recycled Paper"/>
    <m/>
    <n v="-500"/>
    <n v="-500"/>
    <n v="-500"/>
    <n v="-500"/>
    <m/>
    <s v="Not a position"/>
    <m/>
    <s v="Large church"/>
    <s v="Recurring"/>
    <n v="15"/>
  </r>
  <r>
    <x v="1"/>
    <x v="14"/>
    <s v="Creation Care"/>
    <s v="Undesignated"/>
    <s v="6809 Media"/>
    <m/>
    <n v="-700"/>
    <n v="-700"/>
    <n v="-700"/>
    <n v="-700"/>
    <m/>
    <s v="Not a position"/>
    <m/>
    <s v="Large church"/>
    <s v="Recurring"/>
    <n v="15"/>
  </r>
  <r>
    <x v="1"/>
    <x v="15"/>
    <s v="Finance"/>
    <s v="Undesignated"/>
    <s v="8005 Audit and Consulting"/>
    <m/>
    <n v="-9000"/>
    <n v="-9000"/>
    <n v="-9000"/>
    <n v="-9000"/>
    <m/>
    <s v="Not a position"/>
    <m/>
    <s v="Large church"/>
    <s v="Recurring"/>
    <n v="16"/>
  </r>
  <r>
    <x v="1"/>
    <x v="15"/>
    <s v="Finance"/>
    <s v="Undesignated"/>
    <s v="8010 Classis Assessments"/>
    <m/>
    <n v="-37000"/>
    <n v="-37000"/>
    <n v="-37000"/>
    <n v="-37000"/>
    <m/>
    <s v="Not a position"/>
    <m/>
    <s v="Small Church"/>
    <s v="Recurring"/>
    <n v="16"/>
  </r>
  <r>
    <x v="1"/>
    <x v="15"/>
    <s v="Finance - Insurance"/>
    <s v="Undesignated"/>
    <s v="8015 Insurance"/>
    <m/>
    <n v="-33000"/>
    <n v="-33000"/>
    <n v="-33000"/>
    <n v="-33000"/>
    <m/>
    <s v="Not a position"/>
    <m/>
    <s v="Large church"/>
    <s v="Recurring"/>
    <n v="16"/>
  </r>
  <r>
    <x v="1"/>
    <x v="15"/>
    <s v="Finance"/>
    <s v="Undesignated"/>
    <s v="8020 Misc Finance"/>
    <m/>
    <n v="-1500"/>
    <n v="-1500"/>
    <n v="-1500"/>
    <n v="-1500"/>
    <m/>
    <s v="Not a position"/>
    <m/>
    <s v="Small Church"/>
    <s v="Recurring"/>
    <n v="16"/>
  </r>
  <r>
    <x v="1"/>
    <x v="15"/>
    <s v="Finance"/>
    <s v="Undesignated"/>
    <s v="8022 Finance Charge Online Giving"/>
    <m/>
    <n v="-1000"/>
    <n v="-1000"/>
    <n v="-1000"/>
    <n v="-1000"/>
    <m/>
    <s v="Not a position"/>
    <m/>
    <s v="Small Church"/>
    <s v="Recurring"/>
    <n v="16"/>
  </r>
  <r>
    <x v="1"/>
    <x v="15"/>
    <s v="Finance"/>
    <s v="Undesignated"/>
    <s v="8025 NYS Unemployment Insurance"/>
    <m/>
    <n v="-2500"/>
    <n v="-2500"/>
    <n v="-4405"/>
    <n v="-4405"/>
    <m/>
    <s v="Not a position"/>
    <m/>
    <s v="Small Church"/>
    <s v="Recurring"/>
    <n v="16"/>
  </r>
  <r>
    <x v="1"/>
    <x v="15"/>
    <s v="Finance"/>
    <s v="Undesignated"/>
    <s v="8030 Offering Envelopes"/>
    <m/>
    <n v="-250"/>
    <n v="-250"/>
    <n v="-250"/>
    <n v="-250"/>
    <m/>
    <s v="Not a position"/>
    <m/>
    <s v="Small Church"/>
    <s v="Recurring"/>
    <n v="16"/>
  </r>
  <r>
    <x v="1"/>
    <x v="15"/>
    <s v="Finance"/>
    <s v="Undesignated"/>
    <s v="8035 Payroll Processing"/>
    <m/>
    <n v="-5000"/>
    <n v="-5000"/>
    <n v="-5000"/>
    <n v="-5000"/>
    <m/>
    <s v="Not a position"/>
    <m/>
    <s v="Small Church"/>
    <s v="Recurring"/>
    <n v="16"/>
  </r>
  <r>
    <x v="1"/>
    <x v="15"/>
    <s v="Finance"/>
    <s v="Undesignated"/>
    <s v="8040 Stewardship"/>
    <m/>
    <n v="-200"/>
    <n v="-200"/>
    <n v="-200"/>
    <n v="-200"/>
    <m/>
    <s v="Not a position"/>
    <m/>
    <s v="Small Church"/>
    <s v="Recurring"/>
    <n v="16"/>
  </r>
  <r>
    <x v="1"/>
    <x v="16"/>
    <s v="Adult Ed"/>
    <s v="Undesignated"/>
    <s v="6404 Period./Books/Newsp.for ass. pastor"/>
    <m/>
    <n v="-1000"/>
    <n v="-1000"/>
    <n v="-1000"/>
    <n v="-1000"/>
    <m/>
    <s v="Not a position"/>
    <m/>
    <s v="Large church"/>
    <s v="Recurring"/>
    <n v="17"/>
  </r>
  <r>
    <x v="1"/>
    <x v="16"/>
    <s v="Adult Ed"/>
    <s v="Undesignated"/>
    <s v="6405 Library Books"/>
    <m/>
    <n v="-450"/>
    <n v="-450"/>
    <n v="-450"/>
    <n v="-450"/>
    <m/>
    <s v="Not a position"/>
    <m/>
    <s v="Large church"/>
    <s v="Recurring"/>
    <n v="17"/>
  </r>
  <r>
    <x v="1"/>
    <x v="16"/>
    <s v="Adult Ed"/>
    <s v="Undesignated"/>
    <s v="6435 Library Periodicals &amp; Fees"/>
    <m/>
    <n v="-180"/>
    <n v="-180"/>
    <n v="-180"/>
    <n v="-180"/>
    <m/>
    <s v="Not a position"/>
    <m/>
    <s v="Large church"/>
    <s v="Recurring"/>
    <n v="17"/>
  </r>
  <r>
    <x v="1"/>
    <x v="16"/>
    <s v="Adult Ed"/>
    <s v="Undesignated"/>
    <s v="6460 Library Supplies &amp; Equipment"/>
    <m/>
    <n v="-180"/>
    <n v="-180"/>
    <n v="-180"/>
    <n v="-180"/>
    <m/>
    <s v="Not a position"/>
    <m/>
    <s v="Large church"/>
    <s v="Recurring"/>
    <n v="17"/>
  </r>
  <r>
    <x v="1"/>
    <x v="17"/>
    <s v="M&amp;B"/>
    <s v="Covenant Fund"/>
    <s v="6303 Undesignated and Emergency"/>
    <m/>
    <n v="-10000"/>
    <n v="-10000"/>
    <n v="-10000"/>
    <n v="-10000"/>
    <m/>
    <s v="Not a position"/>
    <m/>
    <s v="Large church"/>
    <s v="Recurring"/>
    <n v="18"/>
  </r>
  <r>
    <x v="1"/>
    <x v="17"/>
    <s v="M&amp;B"/>
    <s v="Covenant Fund"/>
    <s v="6305 Education (M&amp;B)"/>
    <m/>
    <n v="-14400"/>
    <n v="-14400"/>
    <n v="-14400"/>
    <n v="-14400"/>
    <m/>
    <s v="Not a position"/>
    <m/>
    <s v="Large church"/>
    <s v="Recurring"/>
    <n v="18"/>
  </r>
  <r>
    <x v="1"/>
    <x v="17"/>
    <s v="M&amp;B"/>
    <s v="Covenant Fund"/>
    <s v="6310 Local Concerns"/>
    <m/>
    <n v="-44800"/>
    <n v="-44800"/>
    <n v="-44800"/>
    <n v="-44800"/>
    <m/>
    <s v="Not a position"/>
    <m/>
    <s v="Large church"/>
    <s v="Recurring"/>
    <n v="18"/>
  </r>
  <r>
    <x v="1"/>
    <x v="17"/>
    <s v="M&amp;B"/>
    <s v="Covenant Fund"/>
    <s v="6315 National Oversseas"/>
    <m/>
    <n v="-20000"/>
    <n v="-20000"/>
    <n v="-20000"/>
    <n v="-20000"/>
    <m/>
    <s v="Not a position"/>
    <m/>
    <s v="Large church"/>
    <s v="Recurring"/>
    <n v="18"/>
  </r>
  <r>
    <x v="1"/>
    <x v="17"/>
    <s v="M&amp;B"/>
    <s v="Covenant Fund"/>
    <s v="6319 Minister Discretionary (Sr Pastor)"/>
    <m/>
    <n v="-1600"/>
    <n v="-1600"/>
    <n v="-1600"/>
    <n v="-1600"/>
    <m/>
    <s v="Not a position"/>
    <m/>
    <s v="Large church"/>
    <s v="Recurring"/>
    <n v="18"/>
  </r>
  <r>
    <x v="1"/>
    <x v="17"/>
    <s v="M&amp;B"/>
    <s v="Covenant Fund"/>
    <s v="6322 Ministers Discretionary (Assoc. Pastor)"/>
    <m/>
    <n v="-1600"/>
    <n v="-1600"/>
    <n v="-1600"/>
    <n v="-1600"/>
    <m/>
    <s v="Not a position"/>
    <m/>
    <s v="Large church"/>
    <s v="Recurring"/>
    <n v="18"/>
  </r>
  <r>
    <x v="1"/>
    <x v="17"/>
    <s v="M&amp;B"/>
    <s v="Covenant Fund"/>
    <s v="6323 Albany Synod Programs"/>
    <m/>
    <n v="-7200"/>
    <n v="-7200"/>
    <n v="-7200"/>
    <n v="-7200"/>
    <m/>
    <s v="Not a position"/>
    <m/>
    <s v="Large church"/>
    <s v="Recurring"/>
    <n v="18"/>
  </r>
  <r>
    <x v="1"/>
    <x v="17"/>
    <s v="M&amp;B"/>
    <s v="Covenant Fund"/>
    <s v="6324 Camp Fowler support (M&amp;B)"/>
    <m/>
    <n v="-7200"/>
    <n v="-7200"/>
    <n v="-7200"/>
    <n v="-7200"/>
    <m/>
    <s v="Not a position"/>
    <m/>
    <s v="Large church"/>
    <s v="Recurring"/>
    <n v="18"/>
  </r>
  <r>
    <x v="1"/>
    <x v="17"/>
    <s v="M&amp;B"/>
    <s v="Special Offerings"/>
    <s v="6325 Special Offerings"/>
    <m/>
    <n v="-10000"/>
    <n v="-10000"/>
    <n v="-10000"/>
    <n v="-10000"/>
    <m/>
    <s v="Not a position"/>
    <m/>
    <s v="Small Church"/>
    <s v="Recurring"/>
    <n v="18"/>
  </r>
  <r>
    <x v="1"/>
    <x v="17"/>
    <s v="UP Mission"/>
    <s v="UP Mission Fund"/>
    <s v="6326 UP Mission"/>
    <m/>
    <n v="-34600"/>
    <n v="-34600"/>
    <n v="-34600"/>
    <n v="-34600"/>
    <m/>
    <s v="Not a position"/>
    <m/>
    <s v="Large church"/>
    <s v="Recurring"/>
    <n v="18"/>
  </r>
  <r>
    <x v="1"/>
    <x v="18"/>
    <s v="Membership"/>
    <s v="Undesignated"/>
    <s v="6605 Churchwide Social Events"/>
    <m/>
    <n v="-1300"/>
    <n v="-1300"/>
    <n v="-1300"/>
    <n v="-1300"/>
    <m/>
    <s v="Not a position"/>
    <m/>
    <s v="Small Church"/>
    <s v="Recurring"/>
    <n v="19"/>
  </r>
  <r>
    <x v="1"/>
    <x v="18"/>
    <s v="Membership"/>
    <s v="Undesignated"/>
    <s v="6610 Coffee Hour"/>
    <m/>
    <n v="-300"/>
    <n v="-300"/>
    <n v="-300"/>
    <n v="-300"/>
    <m/>
    <s v="Not a position"/>
    <m/>
    <s v="Small Church"/>
    <s v="Recurring"/>
    <n v="19"/>
  </r>
  <r>
    <x v="1"/>
    <x v="18"/>
    <s v="Membership"/>
    <s v="Undesignated"/>
    <s v="6620 Supplies Hospitality"/>
    <m/>
    <n v="-300"/>
    <n v="-150"/>
    <n v="-150"/>
    <n v="-150"/>
    <s v="3/2023 Oksana: Changes from Membership"/>
    <s v="Not a position"/>
    <m/>
    <s v="Small Church"/>
    <s v="Recurring"/>
    <n v="19"/>
  </r>
  <r>
    <x v="1"/>
    <x v="18"/>
    <s v="Membership"/>
    <s v="Undesignated"/>
    <s v="6705 Membership Committee"/>
    <m/>
    <n v="-300"/>
    <n v="-150"/>
    <n v="-150"/>
    <n v="-150"/>
    <s v="3/2023 Oksana: Changes from Membership"/>
    <s v="Not a position"/>
    <m/>
    <s v="Small Church"/>
    <s v="Recurring"/>
    <n v="19"/>
  </r>
  <r>
    <x v="1"/>
    <x v="19"/>
    <s v="M&amp;B"/>
    <s v="Covenant Fund"/>
    <s v="6366 Wednesday Lunch"/>
    <m/>
    <n v="-8000"/>
    <n v="-8000"/>
    <n v="-8000"/>
    <n v="-8000"/>
    <m/>
    <s v="Not a position"/>
    <m/>
    <s v="Large church"/>
    <s v="Recurring"/>
    <n v="20"/>
  </r>
  <r>
    <x v="1"/>
    <x v="19"/>
    <s v="M&amp;B"/>
    <s v="Covenant Fund"/>
    <s v="6367 Mission &amp; Volunteer Expense"/>
    <m/>
    <n v="-200"/>
    <n v="-200"/>
    <n v="-200"/>
    <n v="-200"/>
    <m/>
    <s v="Not a position"/>
    <m/>
    <s v="Large church"/>
    <s v="Recurring"/>
    <n v="20"/>
  </r>
  <r>
    <x v="1"/>
    <x v="19"/>
    <s v="M&amp;B"/>
    <s v="Covenant Fund"/>
    <s v="6368 Kitchen supplies(new)"/>
    <m/>
    <n v="-1000"/>
    <n v="-1000"/>
    <n v="-1000"/>
    <n v="-1000"/>
    <m/>
    <s v="Not a position"/>
    <m/>
    <s v="Large church"/>
    <s v="Recurring"/>
    <n v="20"/>
  </r>
  <r>
    <x v="1"/>
    <x v="19"/>
    <s v="M&amp;B"/>
    <s v="Covenant Fund"/>
    <s v="6369 To Go Containers (new)"/>
    <m/>
    <n v="-500"/>
    <n v="-500"/>
    <n v="-500"/>
    <n v="-500"/>
    <m/>
    <s v="Not a position"/>
    <m/>
    <s v="Large church"/>
    <s v="Recurring"/>
    <n v="20"/>
  </r>
  <r>
    <x v="1"/>
    <x v="20"/>
    <s v="Personnel"/>
    <s v="Covenant Fund"/>
    <s v="6373 Wages Lunch Coordinator"/>
    <m/>
    <n v="-11600"/>
    <n v="-11600"/>
    <n v="-11600"/>
    <n v="-11600"/>
    <m/>
    <s v="Wednesday lunch coordinator"/>
    <s v="Base Salary"/>
    <s v="Large church"/>
    <s v="Recurring"/>
    <n v="21"/>
  </r>
  <r>
    <x v="1"/>
    <x v="20"/>
    <s v="Personnel"/>
    <s v="Covenant Fund"/>
    <s v="6374 FICA Lunch Coordinator"/>
    <m/>
    <n v="-100"/>
    <n v="-100"/>
    <n v="-100"/>
    <n v="-100"/>
    <m/>
    <s v="Wednesday lunch coordinator"/>
    <m/>
    <s v="Large church"/>
    <s v="Recurring"/>
    <n v="21"/>
  </r>
  <r>
    <x v="1"/>
    <x v="21"/>
    <s v="Property - misc"/>
    <s v="Undesignated"/>
    <s v="7001 Custodian Fee/Other serv. fee(new)"/>
    <m/>
    <n v="-2000"/>
    <n v="-2000"/>
    <n v="-2000"/>
    <n v="-2000"/>
    <m/>
    <s v="Not a position"/>
    <m/>
    <s v="Small Church"/>
    <s v="Recurring"/>
    <n v="22"/>
  </r>
  <r>
    <x v="1"/>
    <x v="21"/>
    <s v="Property - gas&amp;electric"/>
    <s v="Undesignated"/>
    <s v="7010 Electricity 10N Church"/>
    <m/>
    <n v="-122"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15 Electricity 12N Church"/>
    <m/>
    <n v="-3660"/>
    <n v="-3660"/>
    <n v="-3660"/>
    <n v="-3660"/>
    <m/>
    <s v="Not a position"/>
    <m/>
    <s v="Small Church"/>
    <s v="Recurring"/>
    <n v="22"/>
  </r>
  <r>
    <x v="1"/>
    <x v="21"/>
    <s v="Property - gas&amp;electric"/>
    <s v="Undesignated"/>
    <s v="7020 Electricity 8N Church"/>
    <m/>
    <n v="-122"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25 Electricity Parking Lot"/>
    <m/>
    <n v="-610"/>
    <n v="-610"/>
    <n v="-610"/>
    <n v="-610"/>
    <m/>
    <s v="Not a position"/>
    <m/>
    <s v="Large church"/>
    <s v="Recurring"/>
    <n v="22"/>
  </r>
  <r>
    <x v="1"/>
    <x v="21"/>
    <s v="Property - misc"/>
    <s v="Undesignated"/>
    <s v="7030 Energy Improvements"/>
    <m/>
    <n v="-500"/>
    <n v="-500"/>
    <n v="-500"/>
    <n v="-500"/>
    <m/>
    <s v="Not a position"/>
    <m/>
    <s v="Large church"/>
    <s v="Recurring"/>
    <n v="22"/>
  </r>
  <r>
    <x v="1"/>
    <x v="21"/>
    <s v="Property - misc"/>
    <s v="Undesignated"/>
    <s v="7035 Equipment (Maint.)"/>
    <m/>
    <n v="-1000"/>
    <n v="-1000"/>
    <n v="-1000"/>
    <n v="-1000"/>
    <m/>
    <s v="Not a position"/>
    <m/>
    <s v="Large church"/>
    <s v="Recurring"/>
    <n v="22"/>
  </r>
  <r>
    <x v="1"/>
    <x v="21"/>
    <s v="Property - gas&amp;electric"/>
    <s v="Undesignated"/>
    <s v="7040 Fuel 10N Church"/>
    <m/>
    <n v="-4545.2999999999993"/>
    <n v="-4545.2999999999993"/>
    <n v="-4545.2999999999993"/>
    <n v="-4545.2999999999993"/>
    <m/>
    <s v="Not a position"/>
    <m/>
    <s v="Large church"/>
    <s v="Recurring"/>
    <n v="22"/>
  </r>
  <r>
    <x v="1"/>
    <x v="21"/>
    <s v="Property - gas&amp;electric"/>
    <s v="Undesignated"/>
    <s v="7045 Fuel 12N Church"/>
    <m/>
    <n v="-12996.499999999998"/>
    <n v="-12996.499999999998"/>
    <n v="-12996.499999999998"/>
    <n v="-12996.499999999998"/>
    <m/>
    <s v="Not a position"/>
    <m/>
    <s v="Small Church"/>
    <s v="Recurring"/>
    <n v="22"/>
  </r>
  <r>
    <x v="1"/>
    <x v="21"/>
    <s v="Property - gas&amp;electric"/>
    <s v="Undesignated"/>
    <s v="7050 Fuel 8N Church"/>
    <m/>
    <n v="-16819"/>
    <n v="-16819"/>
    <n v="-16819"/>
    <n v="-16819"/>
    <m/>
    <s v="Not a position"/>
    <m/>
    <s v="Large church"/>
    <s v="Recurring"/>
    <n v="22"/>
  </r>
  <r>
    <x v="1"/>
    <x v="21"/>
    <s v="Property - gas&amp;electric"/>
    <s v="Undesignated"/>
    <s v="7051 Solar 10 N Church"/>
    <m/>
    <n v="-671"/>
    <n v="-671"/>
    <n v="-671"/>
    <n v="-671"/>
    <m/>
    <s v="Not a position"/>
    <m/>
    <s v="Large church"/>
    <s v="Recurring"/>
    <n v="22"/>
  </r>
  <r>
    <x v="1"/>
    <x v="21"/>
    <s v="Property - gas&amp;electric"/>
    <s v="Undesignated"/>
    <s v="7052 Solar 12N Church"/>
    <m/>
    <n v="-7320"/>
    <n v="-7320"/>
    <n v="-7320"/>
    <n v="-7320"/>
    <m/>
    <s v="Not a position"/>
    <m/>
    <s v="Small Church"/>
    <s v="Recurring"/>
    <n v="22"/>
  </r>
  <r>
    <x v="1"/>
    <x v="21"/>
    <s v="Property - gas&amp;electric"/>
    <s v="Undesignated"/>
    <s v="7053 Solar 8N Church"/>
    <m/>
    <n v="-11346"/>
    <n v="-11346"/>
    <n v="-11346"/>
    <n v="-11346"/>
    <m/>
    <s v="Not a position"/>
    <m/>
    <s v="Large church"/>
    <s v="Recurring"/>
    <n v="22"/>
  </r>
  <r>
    <x v="1"/>
    <x v="21"/>
    <s v="Property - gas&amp;electric"/>
    <s v="Undesignated"/>
    <s v="7054 Solar Parking Lot"/>
    <m/>
    <n v="-610"/>
    <n v="-610"/>
    <n v="-610"/>
    <n v="-610"/>
    <m/>
    <s v="Not a position"/>
    <m/>
    <s v="Large church"/>
    <s v="Recurring"/>
    <n v="22"/>
  </r>
  <r>
    <x v="1"/>
    <x v="21"/>
    <s v="Property - misc"/>
    <s v="Undesignated"/>
    <s v="7055 Grounds Upkeep"/>
    <m/>
    <n v="-1400"/>
    <n v="-1400"/>
    <n v="-1400"/>
    <n v="-1400"/>
    <m/>
    <s v="Not a position"/>
    <m/>
    <s v="Small Church"/>
    <s v="Recurring"/>
    <n v="22"/>
  </r>
  <r>
    <x v="1"/>
    <x v="21"/>
    <s v="Property - misc"/>
    <s v="Undesignated"/>
    <s v="7070 Misc Grounds Supplies"/>
    <m/>
    <n v="-1000"/>
    <n v="-1000"/>
    <n v="-1000"/>
    <n v="-1000"/>
    <m/>
    <s v="Not a position"/>
    <m/>
    <s v="Small Church"/>
    <s v="Recurring"/>
    <n v="22"/>
  </r>
  <r>
    <x v="1"/>
    <x v="21"/>
    <s v="Property - misc"/>
    <s v="Undesignated"/>
    <s v="7075 Regular Services"/>
    <m/>
    <n v="-12000"/>
    <n v="-12000"/>
    <n v="-12000"/>
    <n v="-12000"/>
    <m/>
    <s v="Not a position"/>
    <m/>
    <s v="Small Church"/>
    <s v="Recurring"/>
    <n v="22"/>
  </r>
  <r>
    <x v="1"/>
    <x v="21"/>
    <s v="Property - repairs"/>
    <s v="Undesignated"/>
    <s v="7080 Repairs/Maint 10N Church"/>
    <m/>
    <n v="-26300"/>
    <n v="-26300"/>
    <n v="-26300"/>
    <n v="-26300"/>
    <m/>
    <s v="Not a position"/>
    <m/>
    <s v="Large church"/>
    <s v="Recurring"/>
    <n v="22"/>
  </r>
  <r>
    <x v="1"/>
    <x v="21"/>
    <s v="Property - repairs"/>
    <s v="Undesignated"/>
    <s v="7085 Repairs/Maint 12N Church"/>
    <m/>
    <n v="-8000"/>
    <n v="-8000"/>
    <n v="-8000"/>
    <n v="-8000"/>
    <m/>
    <s v="Not a position"/>
    <m/>
    <s v="Large church"/>
    <s v="Recurring"/>
    <n v="22"/>
  </r>
  <r>
    <x v="1"/>
    <x v="21"/>
    <s v="Property - repairs"/>
    <s v="Undesignated"/>
    <s v="7090 Repairs/Maint 8N Church"/>
    <m/>
    <n v="-30900"/>
    <n v="-30900"/>
    <n v="-30900"/>
    <n v="-30900"/>
    <m/>
    <s v="Not a position"/>
    <m/>
    <s v="Large church"/>
    <s v="Recurring"/>
    <n v="22"/>
  </r>
  <r>
    <x v="1"/>
    <x v="21"/>
    <s v="Property - misc"/>
    <s v="Undesignated"/>
    <s v="7095 Security"/>
    <m/>
    <n v="-2200"/>
    <n v="-2200"/>
    <n v="-2200"/>
    <n v="-2200"/>
    <m/>
    <s v="Not a position"/>
    <m/>
    <s v="Large church"/>
    <s v="Recurring"/>
    <n v="22"/>
  </r>
  <r>
    <x v="1"/>
    <x v="21"/>
    <s v="Property - misc"/>
    <s v="Undesignated"/>
    <s v="7100 Supplies/Cleaning"/>
    <m/>
    <n v="-3500"/>
    <n v="-3500"/>
    <n v="-3500"/>
    <n v="-3500"/>
    <m/>
    <s v="Not a position"/>
    <m/>
    <s v="Small Church"/>
    <s v="Recurring"/>
    <n v="22"/>
  </r>
  <r>
    <x v="1"/>
    <x v="21"/>
    <s v="Property - misc"/>
    <s v="Undesignated"/>
    <s v="7105 Supplies/Food (Maint.)"/>
    <m/>
    <n v="-2500"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0 Supplies/Materials (Maint.)"/>
    <m/>
    <n v="-2500"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5 Taxes &amp; Water"/>
    <m/>
    <n v="-3800"/>
    <n v="-3800"/>
    <n v="-3800"/>
    <n v="-3800"/>
    <m/>
    <s v="Not a position"/>
    <m/>
    <s v="Small Church"/>
    <s v="Recurring"/>
    <n v="22"/>
  </r>
  <r>
    <x v="1"/>
    <x v="21"/>
    <s v="Property - misc"/>
    <s v="Undesignated"/>
    <s v="7120 Operational Maintenance"/>
    <m/>
    <n v="-1000"/>
    <n v="-1000"/>
    <n v="-1000"/>
    <n v="-1000"/>
    <m/>
    <s v="Not a position"/>
    <m/>
    <s v="Small Church"/>
    <s v="Recurring"/>
    <n v="22"/>
  </r>
  <r>
    <x v="1"/>
    <x v="21"/>
    <s v="Property - repairs"/>
    <s v="Undesignated"/>
    <s v="7121 Building Expense (unanticipated repairs)"/>
    <m/>
    <n v="-20000"/>
    <n v="-20000"/>
    <n v="-20000"/>
    <n v="-20000"/>
    <m/>
    <s v="Not a position"/>
    <m/>
    <s v="Large church"/>
    <s v="Recurring"/>
    <n v="22"/>
  </r>
  <r>
    <x v="1"/>
    <x v="21"/>
    <s v="Property - misc"/>
    <s v="Undesignated"/>
    <s v="7122 Vale Cemetery upkeep(new)"/>
    <m/>
    <n v="-500"/>
    <n v="-500"/>
    <n v="-500"/>
    <n v="-500"/>
    <m/>
    <s v="Not a position"/>
    <m/>
    <s v="Large church"/>
    <s v="Recurring"/>
    <n v="22"/>
  </r>
  <r>
    <x v="1"/>
    <x v="22"/>
    <s v="Personnel"/>
    <s v="Undesignated"/>
    <s v="5032 FICA Maintenance"/>
    <m/>
    <n v="-7449.39"/>
    <n v="-7449.39"/>
    <n v="-7449.39"/>
    <n v="-7449.39"/>
    <m/>
    <s v="Maintenance"/>
    <m/>
    <s v="Large church"/>
    <s v="Recurring"/>
    <n v="23"/>
  </r>
  <r>
    <x v="1"/>
    <x v="22"/>
    <s v="Personnel"/>
    <s v="Undesignated"/>
    <s v="5033 Wages Maintenance"/>
    <m/>
    <n v="-93167.21"/>
    <n v="-93167.21"/>
    <n v="-93167.21"/>
    <n v="-93167.21"/>
    <m/>
    <s v="Maintenance"/>
    <s v="Base Salary"/>
    <s v="Large church"/>
    <s v="Recurring"/>
    <n v="23"/>
  </r>
  <r>
    <x v="1"/>
    <x v="22"/>
    <s v="Personnel"/>
    <s v="Undesignated"/>
    <s v="5034 Medical Maintenance"/>
    <m/>
    <n v="-11000"/>
    <n v="-11000"/>
    <n v="-11000"/>
    <n v="-11000"/>
    <m/>
    <s v="Maintenance"/>
    <m/>
    <s v="Large church"/>
    <s v="Recurring"/>
    <n v="23"/>
  </r>
  <r>
    <x v="1"/>
    <x v="22"/>
    <s v="Personnel"/>
    <s v="Undesignated"/>
    <s v="5035 Retirement Maintenance"/>
    <m/>
    <n v="-3895.1"/>
    <n v="-3895.1"/>
    <n v="-3895.1"/>
    <n v="-3895.1"/>
    <m/>
    <s v="Maintenance"/>
    <m/>
    <s v="Large church"/>
    <s v="Recurring"/>
    <n v="23"/>
  </r>
  <r>
    <x v="1"/>
    <x v="22"/>
    <s v="Personnel"/>
    <s v="Tercentenary Fund"/>
    <s v="5036 Continuing Education"/>
    <m/>
    <n v="-500"/>
    <n v="-500"/>
    <n v="-500"/>
    <n v="-500"/>
    <m/>
    <s v="Maintenance"/>
    <m/>
    <s v="Large church"/>
    <s v="Recurring"/>
    <n v="23"/>
  </r>
  <r>
    <x v="1"/>
    <x v="23"/>
    <s v="Worship"/>
    <s v="Undesignated"/>
    <s v="6005 Communion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15 Honorarim (Pulpit Organ)"/>
    <m/>
    <n v="-700"/>
    <n v="-700"/>
    <n v="-700"/>
    <n v="-700"/>
    <m/>
    <s v="Not a position"/>
    <m/>
    <s v="Small Church"/>
    <s v="Recurring"/>
    <n v="24"/>
  </r>
  <r>
    <x v="1"/>
    <x v="23"/>
    <s v="Worship"/>
    <s v="Undesignated"/>
    <s v="6016 Organ Repair"/>
    <m/>
    <n v="-5000"/>
    <n v="-5000"/>
    <n v="-5000"/>
    <n v="-5000"/>
    <m/>
    <s v="Not a position"/>
    <m/>
    <s v="Small Church"/>
    <s v="Recurring"/>
    <n v="24"/>
  </r>
  <r>
    <x v="1"/>
    <x v="23"/>
    <s v="Worship"/>
    <s v="Undesignated"/>
    <s v="6020 Instrument Maintenance"/>
    <m/>
    <n v="-3600"/>
    <n v="-3600"/>
    <n v="-3600"/>
    <n v="-3600"/>
    <m/>
    <s v="Not a position"/>
    <m/>
    <s v="Small Church"/>
    <s v="Recurring"/>
    <n v="24"/>
  </r>
  <r>
    <x v="1"/>
    <x v="23"/>
    <s v="Worship"/>
    <s v="Undesignated"/>
    <s v="6025 Misc Music Expense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30 Misc Worship Expense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35 Music and Rights"/>
    <m/>
    <n v="-1000"/>
    <n v="-1000"/>
    <n v="-1000"/>
    <n v="-1000"/>
    <m/>
    <s v="Not a position"/>
    <m/>
    <s v="Small Church"/>
    <s v="Recurring"/>
    <n v="24"/>
  </r>
  <r>
    <x v="1"/>
    <x v="23"/>
    <s v="Worship"/>
    <s v="Undesignated"/>
    <s v="6036 Choir Robes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40 Childrens Choir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45 Handbells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50 Musicians"/>
    <m/>
    <n v="-2400"/>
    <n v="-2400"/>
    <n v="-2400"/>
    <n v="-2400"/>
    <m/>
    <s v="Not a position"/>
    <m/>
    <s v="Small Church"/>
    <s v="Recurring"/>
    <n v="24"/>
  </r>
  <r>
    <x v="1"/>
    <x v="23"/>
    <s v="Worship"/>
    <s v="Undesignated"/>
    <s v="6065 Special Worship"/>
    <m/>
    <n v="-300"/>
    <n v="-300"/>
    <n v="-300"/>
    <n v="-300"/>
    <m/>
    <s v="Not a position"/>
    <m/>
    <s v="Small Church"/>
    <s v="Recurring"/>
    <n v="24"/>
  </r>
  <r>
    <x v="1"/>
    <x v="23"/>
    <s v="Worship"/>
    <s v="Undesignated"/>
    <s v="6066 Orff Program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70 Ushers"/>
    <m/>
    <n v="-100"/>
    <n v="-100"/>
    <n v="-100"/>
    <n v="-100"/>
    <m/>
    <s v="Not a position"/>
    <m/>
    <s v="Small Church"/>
    <s v="Recurring"/>
    <n v="24"/>
  </r>
  <r>
    <x v="1"/>
    <x v="23"/>
    <s v="Worship"/>
    <s v="Undesignated"/>
    <s v="6075 Vespers"/>
    <m/>
    <n v="-9000"/>
    <n v="-9000"/>
    <n v="-9000"/>
    <n v="-9000"/>
    <m/>
    <s v="Not a position"/>
    <m/>
    <s v="Large church"/>
    <s v="Recurring"/>
    <n v="24"/>
  </r>
  <r>
    <x v="1"/>
    <x v="23"/>
    <s v="Worship"/>
    <s v="Cook Trust"/>
    <s v="6076 Flowers expenses"/>
    <m/>
    <n v="-1100"/>
    <m/>
    <m/>
    <n v="0"/>
    <s v="3/2023 Oksana: same as Cook Trust note above"/>
    <s v="Not a position"/>
    <m/>
    <s v="Large church"/>
    <s v="Recurring"/>
    <n v="24"/>
  </r>
  <r>
    <x v="1"/>
    <x v="23"/>
    <s v="Worship"/>
    <s v="Undesignated"/>
    <s v="6076 Flowers expenses"/>
    <m/>
    <m/>
    <n v="-1100"/>
    <n v="-1100"/>
    <n v="-1100"/>
    <s v="3/2023 Oksana: same as Cook Trust note above"/>
    <s v="Not a position"/>
    <m/>
    <s v="Large church"/>
    <s v="Recurring"/>
    <n v="24"/>
  </r>
  <r>
    <x v="1"/>
    <x v="23"/>
    <s v="Worship"/>
    <s v="Covenant Fund"/>
    <s v="6077 Audio sound expenses"/>
    <m/>
    <n v="-5000"/>
    <m/>
    <m/>
    <n v="0"/>
    <s v="3/2/23 Dave: Per Consistory, moved to Tercentenary"/>
    <s v="Not a position"/>
    <m/>
    <s v="Large church"/>
    <s v="1-time"/>
    <n v="24"/>
  </r>
  <r>
    <x v="1"/>
    <x v="23"/>
    <s v="Worship"/>
    <s v="Tercentenary Fund"/>
    <s v="6077 Audio sound expenses"/>
    <m/>
    <m/>
    <n v="-5000"/>
    <n v="-5000"/>
    <n v="-5000"/>
    <s v="3/2/23 Dave: Per Consistory, moved to Tercentenary"/>
    <s v="Not a position"/>
    <m/>
    <s v="Large church"/>
    <s v="1-time"/>
    <n v="24"/>
  </r>
  <r>
    <x v="1"/>
    <x v="23"/>
    <s v="Worship"/>
    <s v="Undesignated"/>
    <s v="6078 Audio Sound /Video Streeming expenses"/>
    <m/>
    <n v="-13000"/>
    <n v="-13000"/>
    <n v="-13000"/>
    <n v="-13000"/>
    <m/>
    <s v="Not a position"/>
    <m/>
    <s v="Large church"/>
    <s v="Recurring"/>
    <n v="24"/>
  </r>
  <r>
    <x v="1"/>
    <x v="23"/>
    <s v="Worship"/>
    <s v="Tercentenary Fund"/>
    <s v="6079 Miscast Cabaret (new)"/>
    <m/>
    <n v="-3000"/>
    <n v="-3000"/>
    <n v="-3000"/>
    <n v="-3000"/>
    <m/>
    <s v="Not a position"/>
    <m/>
    <s v="Large church"/>
    <s v="Recurring"/>
    <n v="24"/>
  </r>
  <r>
    <x v="1"/>
    <x v="23"/>
    <s v="Worship"/>
    <s v="Tercentenary Fund"/>
    <s v="6080 Art Series (new)"/>
    <m/>
    <n v="-1500"/>
    <n v="-1500"/>
    <n v="-1500"/>
    <n v="-1500"/>
    <m/>
    <s v="Not a position"/>
    <m/>
    <s v="Large church"/>
    <s v="Recurring"/>
    <n v="24"/>
  </r>
  <r>
    <x v="1"/>
    <x v="23"/>
    <s v="Worship"/>
    <s v="Undesignated"/>
    <s v="6081 Art Display Expence (new)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82 Candle,Oil,Wreth Exp. (new)"/>
    <m/>
    <n v="-1300"/>
    <n v="-1300"/>
    <n v="-1300"/>
    <n v="-1300"/>
    <m/>
    <s v="Not a position"/>
    <m/>
    <s v="Small Church"/>
    <s v="Recurring"/>
    <n v="24"/>
  </r>
  <r>
    <x v="1"/>
    <x v="23"/>
    <s v="Worship"/>
    <s v="Undesignated"/>
    <s v="6083 Vesting for Sanctuary(new)"/>
    <m/>
    <n v="-2000"/>
    <n v="-2000"/>
    <n v="-2000"/>
    <n v="-2000"/>
    <m/>
    <s v="Not a position"/>
    <m/>
    <s v="Small Church"/>
    <s v="Recurring"/>
    <n v="24"/>
  </r>
  <r>
    <x v="1"/>
    <x v="23"/>
    <s v="Worship"/>
    <s v="Cook Trust"/>
    <s v="6084 Chancel Guild expenses/Cook Trust"/>
    <m/>
    <n v="0"/>
    <n v="-910"/>
    <n v="-910"/>
    <n v="-910"/>
    <s v="3/2023 Oksana: same as Cook Trust note above"/>
    <s v="Not a position"/>
    <m/>
    <s v="Small Church"/>
    <s v="Recurring"/>
    <n v="24"/>
  </r>
  <r>
    <x v="1"/>
    <x v="24"/>
    <s v="Personnel"/>
    <s v="Undesignated"/>
    <s v="5042 FICA Music"/>
    <m/>
    <n v="-3786"/>
    <n v="-3786"/>
    <n v="-3786"/>
    <n v="-3786"/>
    <m/>
    <s v="Music"/>
    <m/>
    <s v="Small Church"/>
    <s v="Recurring"/>
    <n v="25"/>
  </r>
  <r>
    <x v="1"/>
    <x v="24"/>
    <s v="Personnel"/>
    <s v="Undesignated"/>
    <s v="5043 Wages Music"/>
    <m/>
    <n v="-49502"/>
    <n v="-49502"/>
    <n v="-49502"/>
    <n v="-49502"/>
    <m/>
    <s v="Music"/>
    <s v="Base Salary"/>
    <s v="Small Church"/>
    <s v="Recurring"/>
    <n v="25"/>
  </r>
  <r>
    <x v="1"/>
    <x v="24"/>
    <s v="Personnel"/>
    <s v="Tercentenary Fund"/>
    <s v="5044 Continuing Education"/>
    <m/>
    <n v="-1000"/>
    <n v="-1000"/>
    <n v="-1000"/>
    <n v="-1000"/>
    <m/>
    <s v="Music"/>
    <m/>
    <s v="Large church"/>
    <s v="Recurring"/>
    <n v="25"/>
  </r>
  <r>
    <x v="1"/>
    <x v="25"/>
    <s v="Personnel"/>
    <s v="Tercentenary Fund"/>
    <s v="5011 Continuing Ed Sr. Pastor"/>
    <m/>
    <n v="-2200"/>
    <n v="-2200"/>
    <n v="-2200"/>
    <n v="-2200"/>
    <m/>
    <s v="Sr. Pastor"/>
    <m/>
    <s v="Small Church"/>
    <s v="Recurring"/>
    <n v="26"/>
  </r>
  <r>
    <x v="1"/>
    <x v="25"/>
    <s v="Personnel"/>
    <s v="Undesignated"/>
    <s v="5013 Wages Sr. Pastor"/>
    <m/>
    <n v="-57500"/>
    <n v="-57500"/>
    <n v="-57500"/>
    <n v="-57500"/>
    <m/>
    <s v="Sr. Pastor"/>
    <s v="Base Salary"/>
    <s v="Small Church"/>
    <s v="Recurring"/>
    <n v="26"/>
  </r>
  <r>
    <x v="1"/>
    <x v="25"/>
    <s v="Personnel"/>
    <s v="Undesignated"/>
    <s v="5014 Medical Sr. Pastor"/>
    <m/>
    <n v="-10000"/>
    <n v="-10000"/>
    <n v="-10000"/>
    <n v="-10000"/>
    <m/>
    <s v="Sr. Pastor"/>
    <m/>
    <s v="Small Church"/>
    <s v="Recurring"/>
    <n v="26"/>
  </r>
  <r>
    <x v="1"/>
    <x v="25"/>
    <s v="Personnel"/>
    <s v="Undesignated"/>
    <s v="5015 Retirement Sr. Pastor"/>
    <m/>
    <n v="-13300.000000000002"/>
    <n v="-13300.000000000002"/>
    <n v="-13300.000000000002"/>
    <n v="-13300.000000000002"/>
    <m/>
    <s v="Sr. Pastor"/>
    <m/>
    <s v="Small Church"/>
    <s v="Recurring"/>
    <n v="26"/>
  </r>
  <r>
    <x v="1"/>
    <x v="25"/>
    <s v="Personnel"/>
    <s v="Undesignated"/>
    <s v="5016 Social Security Offset Sr. Pastor"/>
    <m/>
    <n v="-7267.5"/>
    <n v="-7267.5"/>
    <n v="-7267.5"/>
    <n v="-7267.5"/>
    <m/>
    <s v="Sr. Pastor"/>
    <m/>
    <s v="Small Church"/>
    <s v="Recurring"/>
    <n v="26"/>
  </r>
  <r>
    <x v="1"/>
    <x v="25"/>
    <s v="Personnel"/>
    <s v="Undesignated"/>
    <s v="5017 Business &amp; Auto Sr. Pastor"/>
    <m/>
    <n v="-5000"/>
    <n v="-5000"/>
    <n v="-5000"/>
    <n v="-5000"/>
    <m/>
    <s v="Sr. Pastor"/>
    <m/>
    <s v="Small Church"/>
    <s v="Recurring"/>
    <n v="26"/>
  </r>
  <r>
    <x v="1"/>
    <x v="25"/>
    <s v="Personnel"/>
    <s v="Undesignated"/>
    <s v="5018 Housing Sr. Pastor"/>
    <m/>
    <n v="-37500"/>
    <n v="-37500"/>
    <n v="-37500"/>
    <n v="-37500"/>
    <m/>
    <s v="Sr. Pastor"/>
    <s v="Base Salary"/>
    <s v="Small Church"/>
    <s v="Recurring"/>
    <n v="26"/>
  </r>
  <r>
    <x v="1"/>
    <x v="25"/>
    <s v="Personnel"/>
    <s v="Undesignated"/>
    <s v="5019 Disability &amp; Life"/>
    <m/>
    <n v="-1425"/>
    <n v="-1425"/>
    <n v="-1425"/>
    <n v="-1425"/>
    <m/>
    <s v="Sr. Pastor"/>
    <m/>
    <s v="Small Church"/>
    <s v="Recurring"/>
    <n v="26"/>
  </r>
  <r>
    <x v="1"/>
    <x v="26"/>
    <s v="Youth Ed"/>
    <s v="Undesignated"/>
    <s v="6105 Audio/Visual Church School"/>
    <m/>
    <n v="-200"/>
    <m/>
    <m/>
    <n v="0"/>
    <s v="3/2023: Oksana: Changes from Youth Ed for 10% reduction"/>
    <s v="Not a position"/>
    <m/>
    <s v="Large church"/>
    <s v="Recurring"/>
    <n v="27"/>
  </r>
  <r>
    <x v="1"/>
    <x v="26"/>
    <s v="Youth Ed"/>
    <s v="Undesignated"/>
    <s v="6110 Confirmation/Communion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15 Curriculum Church School"/>
    <m/>
    <n v="-400"/>
    <n v="-250"/>
    <n v="-250"/>
    <n v="-25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16 Childrens Library"/>
    <m/>
    <n v="-150"/>
    <m/>
    <m/>
    <n v="0"/>
    <s v="3/2023: Oksana: Changes from Youth Ed for 10% reduction"/>
    <s v="Not a position"/>
    <m/>
    <s v="Large church"/>
    <s v="Recurring"/>
    <n v="27"/>
  </r>
  <r>
    <x v="1"/>
    <x v="26"/>
    <s v="Youth Ed"/>
    <s v="Undesignated"/>
    <s v="6120 Family Programming"/>
    <m/>
    <n v="-1500"/>
    <n v="-1300"/>
    <n v="-1300"/>
    <n v="-1300"/>
    <s v="3/2023: Oksana: Changes from Youth Ed for 10% reduction"/>
    <s v="Not a position"/>
    <m/>
    <s v="Small Church"/>
    <s v="Recurring"/>
    <n v="27"/>
  </r>
  <r>
    <x v="1"/>
    <x v="26"/>
    <s v="Youth Ed"/>
    <s v="Tercentenary Fund"/>
    <s v="6121 Camp Fowler scholarships (new)"/>
    <m/>
    <n v="-3000"/>
    <n v="-3000"/>
    <n v="-3000"/>
    <n v="-3000"/>
    <m/>
    <s v="Not a position"/>
    <m/>
    <s v="Large church"/>
    <s v="Recurring"/>
    <n v="27"/>
  </r>
  <r>
    <x v="1"/>
    <x v="26"/>
    <s v="Youth Ed"/>
    <s v="Undesignated"/>
    <s v="6124 Junior and Senior Youth"/>
    <m/>
    <n v="-1500"/>
    <n v="-1400"/>
    <n v="-1400"/>
    <n v="-140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26 Misc. Education Expense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30 Recognition/Development"/>
    <m/>
    <n v="-300"/>
    <n v="-300"/>
    <n v="-300"/>
    <n v="-300"/>
    <m/>
    <s v="Not a position"/>
    <m/>
    <s v="Small Church"/>
    <s v="Recurring"/>
    <n v="27"/>
  </r>
  <r>
    <x v="1"/>
    <x v="26"/>
    <s v="Youth Ed"/>
    <s v="Undesignated"/>
    <s v="6135 Senior High Mission Trip"/>
    <m/>
    <n v="-3500"/>
    <n v="-3500"/>
    <n v="-3500"/>
    <n v="-3500"/>
    <m/>
    <s v="Not a position"/>
    <m/>
    <s v="Small Church"/>
    <s v="Recurring"/>
    <n v="27"/>
  </r>
  <r>
    <x v="1"/>
    <x v="26"/>
    <s v="Youth Ed"/>
    <s v="Undesignated"/>
    <s v="6145 Special Youth Service"/>
    <m/>
    <n v="-150"/>
    <n v="-150"/>
    <n v="-150"/>
    <n v="-150"/>
    <m/>
    <s v="Not a position"/>
    <m/>
    <s v="Small Church"/>
    <s v="Recurring"/>
    <n v="27"/>
  </r>
  <r>
    <x v="1"/>
    <x v="26"/>
    <s v="Youth Ed"/>
    <s v="Undesignated"/>
    <s v="6150 Food, Church School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55 Supplies, Church School"/>
    <m/>
    <n v="-300"/>
    <n v="-300"/>
    <n v="-300"/>
    <n v="-300"/>
    <m/>
    <s v="Not a position"/>
    <m/>
    <s v="Small Church"/>
    <s v="Recurring"/>
    <n v="27"/>
  </r>
  <r>
    <x v="1"/>
    <x v="26"/>
    <s v="Youth Ed"/>
    <s v="Undesignated"/>
    <s v="6160 Supplies Kinderwyk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65 Vacation Bible School"/>
    <m/>
    <n v="-1000"/>
    <n v="-800"/>
    <n v="-800"/>
    <n v="-800"/>
    <s v="3/2023: Oksana: Changes from Youth Ed for 10% reduction"/>
    <s v="Not a position"/>
    <m/>
    <s v="Small Church"/>
    <s v="Recurring"/>
    <n v="27"/>
  </r>
  <r>
    <x v="1"/>
    <x v="27"/>
    <s v="Personnel"/>
    <s v="Undesignated"/>
    <s v="5072 FICA Youth"/>
    <m/>
    <n v="-3596"/>
    <n v="-3596"/>
    <n v="-3596"/>
    <n v="-3596"/>
    <m/>
    <s v="Youth Ed"/>
    <m/>
    <s v="Large church"/>
    <s v="Recurring"/>
    <n v="28"/>
  </r>
  <r>
    <x v="1"/>
    <x v="27"/>
    <s v="Personnel"/>
    <s v="Undesignated"/>
    <s v="5073 Wages Youth"/>
    <m/>
    <n v="-47000"/>
    <n v="-47000"/>
    <n v="-47000"/>
    <n v="-47000"/>
    <m/>
    <s v="Youth Ed"/>
    <s v="Base Salary"/>
    <s v="Large church"/>
    <s v="Recurring"/>
    <n v="28"/>
  </r>
  <r>
    <x v="1"/>
    <x v="27"/>
    <s v="Personnel"/>
    <s v="Undesignated"/>
    <s v="5075 Retirement Youth(new)"/>
    <m/>
    <n v="-1880"/>
    <n v="-1880"/>
    <n v="-1880"/>
    <n v="-1880"/>
    <m/>
    <s v="Youth Ed"/>
    <m/>
    <s v="Large church"/>
    <s v="Recurring"/>
    <n v="28"/>
  </r>
  <r>
    <x v="1"/>
    <x v="27"/>
    <s v="Personnel"/>
    <s v="Tercentenary Fund"/>
    <s v="5080 Continuing Education"/>
    <m/>
    <n v="-1000"/>
    <n v="-100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2" firstHeaderRow="0" firstDataRow="1" firstDataCol="1"/>
  <pivotFields count="16">
    <pivotField axis="axisRow" showAll="0">
      <items count="3">
        <item x="1"/>
        <item x="0"/>
        <item t="default"/>
      </items>
    </pivotField>
    <pivotField axis="axisRow"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 r="1">
      <x v="8"/>
    </i>
    <i r="1">
      <x v="9"/>
    </i>
    <i r="1">
      <x v="14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3 Budget" fld="7" baseField="0" baseItem="0"/>
    <dataField name="Sum of 2023 Budget 4/4/23" fld="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Q204"/>
  <sheetViews>
    <sheetView tabSelected="1" topLeftCell="C1" zoomScale="115" zoomScaleNormal="115" workbookViewId="0">
      <pane ySplit="1" topLeftCell="A2" activePane="bottomLeft" state="frozen"/>
      <selection activeCell="L17" sqref="L17"/>
      <selection pane="bottomLeft" activeCell="J2" sqref="J2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16.5703125" style="1" bestFit="1" customWidth="1"/>
    <col min="5" max="5" width="43.140625" style="1" bestFit="1" customWidth="1"/>
    <col min="6" max="6" width="12.28515625" style="1" customWidth="1"/>
    <col min="7" max="7" width="13.7109375" style="7" customWidth="1"/>
    <col min="8" max="8" width="10.28515625" style="7" customWidth="1"/>
    <col min="9" max="9" width="13.28515625" style="7" customWidth="1"/>
    <col min="10" max="10" width="9.140625" style="7"/>
    <col min="11" max="11" width="50.85546875" style="8" customWidth="1"/>
    <col min="12" max="12" width="26.140625" style="1" bestFit="1" customWidth="1"/>
    <col min="13" max="13" width="14.42578125" style="1" bestFit="1" customWidth="1"/>
    <col min="14" max="14" width="12.140625" style="1" bestFit="1" customWidth="1"/>
    <col min="15" max="15" width="25" style="1" bestFit="1" customWidth="1"/>
    <col min="16" max="16384" width="9.140625" style="1"/>
  </cols>
  <sheetData>
    <row r="1" spans="1:17" s="10" customFormat="1" ht="75" x14ac:dyDescent="0.2">
      <c r="A1" s="5" t="s">
        <v>283</v>
      </c>
      <c r="B1" s="5" t="s">
        <v>282</v>
      </c>
      <c r="C1" s="5" t="s">
        <v>281</v>
      </c>
      <c r="D1" s="5" t="s">
        <v>280</v>
      </c>
      <c r="E1" s="5" t="s">
        <v>279</v>
      </c>
      <c r="F1" s="5" t="s">
        <v>275</v>
      </c>
      <c r="G1" s="6" t="s">
        <v>260</v>
      </c>
      <c r="H1" s="6" t="s">
        <v>287</v>
      </c>
      <c r="I1" s="6" t="s">
        <v>288</v>
      </c>
      <c r="J1" s="6" t="s">
        <v>284</v>
      </c>
      <c r="K1" s="5" t="s">
        <v>264</v>
      </c>
      <c r="L1" s="5" t="s">
        <v>208</v>
      </c>
      <c r="M1" s="5" t="s">
        <v>221</v>
      </c>
      <c r="N1" s="5" t="s">
        <v>236</v>
      </c>
      <c r="O1" s="5" t="s">
        <v>0</v>
      </c>
      <c r="P1" s="10">
        <v>0</v>
      </c>
      <c r="Q1" s="12"/>
    </row>
    <row r="2" spans="1:17" x14ac:dyDescent="0.2">
      <c r="A2" s="1" t="s">
        <v>285</v>
      </c>
      <c r="B2" s="1" t="s">
        <v>7</v>
      </c>
      <c r="C2" s="1" t="s">
        <v>7</v>
      </c>
      <c r="D2" s="1" t="s">
        <v>4</v>
      </c>
      <c r="E2" s="1" t="s">
        <v>1</v>
      </c>
      <c r="G2" s="7">
        <v>14000</v>
      </c>
      <c r="H2" s="7">
        <v>14000</v>
      </c>
      <c r="I2" s="7">
        <v>14000</v>
      </c>
      <c r="J2" s="7">
        <f>H2</f>
        <v>14000</v>
      </c>
      <c r="L2" s="1" t="s">
        <v>218</v>
      </c>
      <c r="N2" s="1" t="s">
        <v>238</v>
      </c>
      <c r="O2" s="1" t="s">
        <v>5</v>
      </c>
      <c r="P2" s="1">
        <f t="shared" ref="P2:P65" si="0">IF(B2=B1,P1,P1+1)</f>
        <v>1</v>
      </c>
    </row>
    <row r="3" spans="1:17" x14ac:dyDescent="0.2">
      <c r="A3" s="1" t="s">
        <v>285</v>
      </c>
      <c r="B3" s="1" t="s">
        <v>7</v>
      </c>
      <c r="C3" s="1" t="s">
        <v>210</v>
      </c>
      <c r="D3" s="1" t="s">
        <v>4</v>
      </c>
      <c r="E3" s="1" t="s">
        <v>6</v>
      </c>
      <c r="G3" s="7">
        <v>335500</v>
      </c>
      <c r="H3" s="7">
        <v>335500</v>
      </c>
      <c r="I3" s="7">
        <v>335500</v>
      </c>
      <c r="J3" s="7">
        <f t="shared" ref="J3:J66" si="1">H3</f>
        <v>335500</v>
      </c>
      <c r="L3" s="1" t="s">
        <v>218</v>
      </c>
      <c r="N3" s="1" t="s">
        <v>238</v>
      </c>
      <c r="O3" s="1" t="s">
        <v>5</v>
      </c>
      <c r="P3" s="1">
        <f t="shared" si="0"/>
        <v>1</v>
      </c>
    </row>
    <row r="4" spans="1:17" x14ac:dyDescent="0.2">
      <c r="A4" s="1" t="s">
        <v>285</v>
      </c>
      <c r="B4" s="1" t="s">
        <v>7</v>
      </c>
      <c r="C4" s="1" t="s">
        <v>7</v>
      </c>
      <c r="D4" s="1" t="s">
        <v>4</v>
      </c>
      <c r="E4" s="1" t="s">
        <v>8</v>
      </c>
      <c r="G4" s="7">
        <v>10000</v>
      </c>
      <c r="H4" s="7">
        <v>10000</v>
      </c>
      <c r="I4" s="7">
        <v>10000</v>
      </c>
      <c r="J4" s="7">
        <f t="shared" si="1"/>
        <v>10000</v>
      </c>
      <c r="L4" s="1" t="s">
        <v>218</v>
      </c>
      <c r="N4" s="1" t="s">
        <v>238</v>
      </c>
      <c r="O4" s="1" t="s">
        <v>5</v>
      </c>
      <c r="P4" s="1">
        <f t="shared" si="0"/>
        <v>1</v>
      </c>
    </row>
    <row r="5" spans="1:17" x14ac:dyDescent="0.2">
      <c r="A5" s="1" t="s">
        <v>285</v>
      </c>
      <c r="B5" s="1" t="s">
        <v>7</v>
      </c>
      <c r="C5" s="1" t="s">
        <v>7</v>
      </c>
      <c r="D5" s="1" t="s">
        <v>4</v>
      </c>
      <c r="E5" s="1" t="s">
        <v>9</v>
      </c>
      <c r="G5" s="7">
        <v>7000</v>
      </c>
      <c r="H5" s="7">
        <v>7000</v>
      </c>
      <c r="I5" s="7">
        <v>7000</v>
      </c>
      <c r="J5" s="7">
        <f t="shared" si="1"/>
        <v>7000</v>
      </c>
      <c r="L5" s="1" t="s">
        <v>218</v>
      </c>
      <c r="N5" s="1" t="s">
        <v>238</v>
      </c>
      <c r="O5" s="1" t="s">
        <v>5</v>
      </c>
      <c r="P5" s="1">
        <f t="shared" si="0"/>
        <v>1</v>
      </c>
    </row>
    <row r="6" spans="1:17" x14ac:dyDescent="0.2">
      <c r="A6" s="1" t="s">
        <v>285</v>
      </c>
      <c r="B6" s="1" t="s">
        <v>7</v>
      </c>
      <c r="C6" s="1" t="s">
        <v>7</v>
      </c>
      <c r="D6" s="1" t="s">
        <v>223</v>
      </c>
      <c r="E6" s="1" t="s">
        <v>10</v>
      </c>
      <c r="G6" s="7">
        <v>10000</v>
      </c>
      <c r="H6" s="7">
        <v>10000</v>
      </c>
      <c r="I6" s="7">
        <v>10000</v>
      </c>
      <c r="J6" s="7">
        <f t="shared" si="1"/>
        <v>10000</v>
      </c>
      <c r="L6" s="1" t="s">
        <v>218</v>
      </c>
      <c r="N6" s="1" t="s">
        <v>238</v>
      </c>
      <c r="O6" s="1" t="s">
        <v>5</v>
      </c>
      <c r="P6" s="1">
        <f t="shared" si="0"/>
        <v>1</v>
      </c>
    </row>
    <row r="7" spans="1:17" x14ac:dyDescent="0.2">
      <c r="A7" s="1" t="s">
        <v>285</v>
      </c>
      <c r="B7" s="1" t="s">
        <v>7</v>
      </c>
      <c r="C7" s="1" t="s">
        <v>210</v>
      </c>
      <c r="D7" s="1" t="s">
        <v>4</v>
      </c>
      <c r="E7" s="1" t="s">
        <v>11</v>
      </c>
      <c r="G7" s="7">
        <v>32500</v>
      </c>
      <c r="H7" s="7">
        <v>32500</v>
      </c>
      <c r="I7" s="7">
        <v>32500</v>
      </c>
      <c r="J7" s="7">
        <f t="shared" si="1"/>
        <v>32500</v>
      </c>
      <c r="L7" s="1" t="s">
        <v>218</v>
      </c>
      <c r="N7" s="1" t="s">
        <v>238</v>
      </c>
      <c r="O7" s="1" t="s">
        <v>5</v>
      </c>
      <c r="P7" s="1">
        <f t="shared" si="0"/>
        <v>1</v>
      </c>
    </row>
    <row r="8" spans="1:17" x14ac:dyDescent="0.2">
      <c r="A8" s="1" t="s">
        <v>285</v>
      </c>
      <c r="B8" s="1" t="s">
        <v>7</v>
      </c>
      <c r="C8" s="1" t="s">
        <v>7</v>
      </c>
      <c r="D8" s="1" t="s">
        <v>4</v>
      </c>
      <c r="E8" s="1" t="s">
        <v>15</v>
      </c>
      <c r="G8" s="7">
        <v>200</v>
      </c>
      <c r="H8" s="7">
        <v>200</v>
      </c>
      <c r="I8" s="7">
        <v>200</v>
      </c>
      <c r="J8" s="7">
        <f t="shared" si="1"/>
        <v>200</v>
      </c>
      <c r="L8" s="1" t="s">
        <v>218</v>
      </c>
      <c r="N8" s="1" t="s">
        <v>238</v>
      </c>
      <c r="O8" s="1" t="s">
        <v>5</v>
      </c>
      <c r="P8" s="1">
        <f t="shared" si="0"/>
        <v>1</v>
      </c>
    </row>
    <row r="9" spans="1:17" x14ac:dyDescent="0.2">
      <c r="A9" s="1" t="s">
        <v>285</v>
      </c>
      <c r="B9" s="1" t="s">
        <v>7</v>
      </c>
      <c r="C9" s="1" t="s">
        <v>7</v>
      </c>
      <c r="D9" s="1" t="s">
        <v>4</v>
      </c>
      <c r="E9" s="1" t="s">
        <v>16</v>
      </c>
      <c r="G9" s="7">
        <v>200</v>
      </c>
      <c r="H9" s="7">
        <v>200</v>
      </c>
      <c r="I9" s="7">
        <v>200</v>
      </c>
      <c r="J9" s="7">
        <f t="shared" si="1"/>
        <v>200</v>
      </c>
      <c r="L9" s="1" t="s">
        <v>218</v>
      </c>
      <c r="N9" s="1" t="s">
        <v>238</v>
      </c>
      <c r="O9" s="1" t="s">
        <v>5</v>
      </c>
      <c r="P9" s="1">
        <f t="shared" si="0"/>
        <v>1</v>
      </c>
    </row>
    <row r="10" spans="1:17" x14ac:dyDescent="0.2">
      <c r="A10" s="1" t="s">
        <v>285</v>
      </c>
      <c r="B10" s="1" t="s">
        <v>25</v>
      </c>
      <c r="C10" s="1" t="s">
        <v>25</v>
      </c>
      <c r="D10" s="1" t="s">
        <v>14</v>
      </c>
      <c r="E10" s="1" t="s">
        <v>12</v>
      </c>
      <c r="G10" s="7">
        <v>8000</v>
      </c>
      <c r="H10" s="7">
        <v>8000</v>
      </c>
      <c r="I10" s="7">
        <v>8000</v>
      </c>
      <c r="J10" s="7">
        <f t="shared" si="1"/>
        <v>8000</v>
      </c>
      <c r="L10" s="1" t="s">
        <v>218</v>
      </c>
      <c r="N10" s="1" t="s">
        <v>237</v>
      </c>
      <c r="O10" s="1" t="s">
        <v>5</v>
      </c>
      <c r="P10" s="1">
        <f t="shared" si="0"/>
        <v>2</v>
      </c>
    </row>
    <row r="11" spans="1:17" ht="25.5" x14ac:dyDescent="0.2">
      <c r="A11" s="1" t="s">
        <v>285</v>
      </c>
      <c r="B11" s="1" t="s">
        <v>25</v>
      </c>
      <c r="C11" s="1" t="s">
        <v>25</v>
      </c>
      <c r="D11" s="1" t="s">
        <v>14</v>
      </c>
      <c r="E11" s="1" t="s">
        <v>259</v>
      </c>
      <c r="G11" s="7">
        <v>20000</v>
      </c>
      <c r="J11" s="7">
        <f t="shared" si="1"/>
        <v>0</v>
      </c>
      <c r="K11" s="8" t="s">
        <v>265</v>
      </c>
      <c r="N11" s="1" t="s">
        <v>237</v>
      </c>
      <c r="P11" s="1">
        <f t="shared" si="0"/>
        <v>2</v>
      </c>
    </row>
    <row r="12" spans="1:17" x14ac:dyDescent="0.2">
      <c r="A12" s="1" t="s">
        <v>285</v>
      </c>
      <c r="B12" s="1" t="s">
        <v>25</v>
      </c>
      <c r="C12" s="1" t="s">
        <v>25</v>
      </c>
      <c r="D12" s="1" t="s">
        <v>4</v>
      </c>
      <c r="E12" s="15" t="s">
        <v>290</v>
      </c>
      <c r="G12" s="7">
        <v>66000</v>
      </c>
      <c r="H12" s="7">
        <v>66000</v>
      </c>
      <c r="I12" s="7">
        <v>66000</v>
      </c>
      <c r="J12" s="7">
        <f t="shared" si="1"/>
        <v>66000</v>
      </c>
      <c r="L12" s="1" t="s">
        <v>218</v>
      </c>
      <c r="N12" s="1" t="s">
        <v>237</v>
      </c>
      <c r="O12" s="1" t="s">
        <v>5</v>
      </c>
      <c r="P12" s="1">
        <f t="shared" si="0"/>
        <v>2</v>
      </c>
    </row>
    <row r="13" spans="1:17" x14ac:dyDescent="0.2">
      <c r="A13" s="1" t="s">
        <v>285</v>
      </c>
      <c r="B13" s="1" t="s">
        <v>25</v>
      </c>
      <c r="C13" s="1" t="s">
        <v>25</v>
      </c>
      <c r="D13" s="1" t="s">
        <v>14</v>
      </c>
      <c r="E13" s="18" t="s">
        <v>293</v>
      </c>
      <c r="G13" s="7">
        <v>47520</v>
      </c>
      <c r="H13" s="7">
        <v>62520</v>
      </c>
      <c r="I13" s="7">
        <v>62520</v>
      </c>
      <c r="J13" s="7">
        <f t="shared" si="1"/>
        <v>62520</v>
      </c>
      <c r="K13" s="9" t="s">
        <v>276</v>
      </c>
      <c r="L13" s="1" t="s">
        <v>218</v>
      </c>
      <c r="N13" s="1" t="s">
        <v>237</v>
      </c>
      <c r="O13" s="1" t="s">
        <v>5</v>
      </c>
      <c r="P13" s="1">
        <f t="shared" si="0"/>
        <v>2</v>
      </c>
    </row>
    <row r="14" spans="1:17" x14ac:dyDescent="0.2">
      <c r="A14" s="1" t="s">
        <v>285</v>
      </c>
      <c r="B14" s="1" t="s">
        <v>25</v>
      </c>
      <c r="C14" s="1" t="s">
        <v>25</v>
      </c>
      <c r="D14" s="1" t="s">
        <v>14</v>
      </c>
      <c r="E14" s="18" t="s">
        <v>294</v>
      </c>
      <c r="G14" s="7">
        <v>100000</v>
      </c>
      <c r="H14" s="7">
        <v>100000</v>
      </c>
      <c r="I14" s="7">
        <v>100000</v>
      </c>
      <c r="J14" s="7">
        <f t="shared" si="1"/>
        <v>100000</v>
      </c>
      <c r="L14" s="1" t="s">
        <v>218</v>
      </c>
      <c r="N14" s="1" t="s">
        <v>237</v>
      </c>
      <c r="O14" s="1" t="s">
        <v>5</v>
      </c>
      <c r="P14" s="1">
        <f t="shared" si="0"/>
        <v>2</v>
      </c>
    </row>
    <row r="15" spans="1:17" ht="25.5" x14ac:dyDescent="0.2">
      <c r="A15" s="1" t="s">
        <v>285</v>
      </c>
      <c r="B15" s="14" t="s">
        <v>277</v>
      </c>
      <c r="C15" s="1" t="s">
        <v>18</v>
      </c>
      <c r="D15" s="1" t="s">
        <v>4</v>
      </c>
      <c r="E15" s="1" t="s">
        <v>245</v>
      </c>
      <c r="G15" s="7">
        <v>0</v>
      </c>
      <c r="H15" s="7">
        <v>175700</v>
      </c>
      <c r="I15" s="7">
        <v>175700</v>
      </c>
      <c r="J15" s="7">
        <f t="shared" si="1"/>
        <v>175700</v>
      </c>
      <c r="K15" s="8" t="s">
        <v>267</v>
      </c>
      <c r="L15" s="1" t="s">
        <v>218</v>
      </c>
      <c r="N15" s="1" t="s">
        <v>237</v>
      </c>
      <c r="O15" s="1" t="s">
        <v>217</v>
      </c>
      <c r="P15" s="1">
        <f t="shared" si="0"/>
        <v>3</v>
      </c>
    </row>
    <row r="16" spans="1:17" x14ac:dyDescent="0.2">
      <c r="A16" s="1" t="s">
        <v>285</v>
      </c>
      <c r="B16" s="14" t="s">
        <v>277</v>
      </c>
      <c r="C16" s="1" t="s">
        <v>18</v>
      </c>
      <c r="D16" s="1" t="s">
        <v>4</v>
      </c>
      <c r="E16" s="1" t="s">
        <v>17</v>
      </c>
      <c r="G16" s="7">
        <v>246000</v>
      </c>
      <c r="H16" s="7">
        <v>188500</v>
      </c>
      <c r="I16" s="7">
        <v>188500</v>
      </c>
      <c r="J16" s="7">
        <f t="shared" si="1"/>
        <v>188500</v>
      </c>
      <c r="K16" s="8" t="s">
        <v>266</v>
      </c>
      <c r="L16" s="1" t="s">
        <v>218</v>
      </c>
      <c r="N16" s="1" t="s">
        <v>237</v>
      </c>
      <c r="O16" s="1" t="s">
        <v>5</v>
      </c>
      <c r="P16" s="1">
        <f t="shared" si="0"/>
        <v>3</v>
      </c>
    </row>
    <row r="17" spans="1:16" x14ac:dyDescent="0.2">
      <c r="A17" s="1" t="s">
        <v>285</v>
      </c>
      <c r="B17" s="14" t="s">
        <v>277</v>
      </c>
      <c r="C17" s="1" t="s">
        <v>19</v>
      </c>
      <c r="D17" s="1" t="s">
        <v>4</v>
      </c>
      <c r="E17" s="1" t="s">
        <v>233</v>
      </c>
      <c r="G17" s="7">
        <v>140000</v>
      </c>
      <c r="H17" s="7">
        <v>140000</v>
      </c>
      <c r="I17" s="7">
        <v>140000</v>
      </c>
      <c r="J17" s="7">
        <f t="shared" si="1"/>
        <v>140000</v>
      </c>
      <c r="L17" s="1" t="s">
        <v>218</v>
      </c>
      <c r="N17" s="1" t="s">
        <v>237</v>
      </c>
      <c r="O17" s="1" t="s">
        <v>5</v>
      </c>
      <c r="P17" s="1">
        <f t="shared" si="0"/>
        <v>3</v>
      </c>
    </row>
    <row r="18" spans="1:16" x14ac:dyDescent="0.2">
      <c r="A18" s="1" t="s">
        <v>285</v>
      </c>
      <c r="B18" s="14" t="s">
        <v>277</v>
      </c>
      <c r="C18" s="1" t="s">
        <v>20</v>
      </c>
      <c r="D18" s="1" t="s">
        <v>4</v>
      </c>
      <c r="E18" s="1" t="s">
        <v>234</v>
      </c>
      <c r="G18" s="7">
        <v>16922</v>
      </c>
      <c r="H18" s="7">
        <v>16922</v>
      </c>
      <c r="I18" s="7">
        <v>16922</v>
      </c>
      <c r="J18" s="7">
        <f t="shared" si="1"/>
        <v>16922</v>
      </c>
      <c r="L18" s="1" t="s">
        <v>218</v>
      </c>
      <c r="N18" s="1" t="s">
        <v>237</v>
      </c>
      <c r="O18" s="1" t="s">
        <v>5</v>
      </c>
      <c r="P18" s="1">
        <f t="shared" si="0"/>
        <v>3</v>
      </c>
    </row>
    <row r="19" spans="1:16" x14ac:dyDescent="0.2">
      <c r="A19" s="1" t="s">
        <v>285</v>
      </c>
      <c r="B19" s="14" t="s">
        <v>277</v>
      </c>
      <c r="C19" s="1" t="s">
        <v>21</v>
      </c>
      <c r="D19" s="1" t="s">
        <v>22</v>
      </c>
      <c r="E19" s="15" t="s">
        <v>291</v>
      </c>
      <c r="G19" s="7">
        <v>34600</v>
      </c>
      <c r="H19" s="7">
        <v>34600</v>
      </c>
      <c r="I19" s="7">
        <v>34600</v>
      </c>
      <c r="J19" s="7">
        <f t="shared" si="1"/>
        <v>34600</v>
      </c>
      <c r="L19" s="1" t="s">
        <v>218</v>
      </c>
      <c r="N19" s="1" t="s">
        <v>237</v>
      </c>
      <c r="O19" s="1" t="s">
        <v>5</v>
      </c>
      <c r="P19" s="1">
        <f t="shared" si="0"/>
        <v>3</v>
      </c>
    </row>
    <row r="20" spans="1:16" x14ac:dyDescent="0.2">
      <c r="A20" s="1" t="s">
        <v>285</v>
      </c>
      <c r="B20" s="14" t="s">
        <v>277</v>
      </c>
      <c r="C20" s="1" t="s">
        <v>23</v>
      </c>
      <c r="D20" s="1" t="s">
        <v>24</v>
      </c>
      <c r="E20" s="18" t="s">
        <v>292</v>
      </c>
      <c r="G20" s="7">
        <v>17350</v>
      </c>
      <c r="H20" s="7">
        <v>22350</v>
      </c>
      <c r="I20" s="7">
        <v>22350</v>
      </c>
      <c r="J20" s="7">
        <f t="shared" si="1"/>
        <v>22350</v>
      </c>
      <c r="K20" s="9" t="s">
        <v>276</v>
      </c>
      <c r="L20" s="1" t="s">
        <v>218</v>
      </c>
      <c r="N20" s="1" t="s">
        <v>237</v>
      </c>
      <c r="O20" s="1" t="s">
        <v>5</v>
      </c>
      <c r="P20" s="1">
        <f t="shared" si="0"/>
        <v>3</v>
      </c>
    </row>
    <row r="21" spans="1:16" x14ac:dyDescent="0.2">
      <c r="A21" s="1" t="s">
        <v>285</v>
      </c>
      <c r="B21" s="1" t="s">
        <v>26</v>
      </c>
      <c r="C21" s="1" t="s">
        <v>26</v>
      </c>
      <c r="D21" s="1" t="s">
        <v>4</v>
      </c>
      <c r="E21" s="1" t="s">
        <v>27</v>
      </c>
      <c r="G21" s="7">
        <v>10000</v>
      </c>
      <c r="H21" s="7">
        <v>10000</v>
      </c>
      <c r="I21" s="7">
        <v>10000</v>
      </c>
      <c r="J21" s="7">
        <f t="shared" si="1"/>
        <v>10000</v>
      </c>
      <c r="L21" s="1" t="s">
        <v>218</v>
      </c>
      <c r="N21" s="1" t="s">
        <v>237</v>
      </c>
      <c r="O21" s="1" t="s">
        <v>5</v>
      </c>
      <c r="P21" s="1">
        <f t="shared" si="0"/>
        <v>4</v>
      </c>
    </row>
    <row r="22" spans="1:16" x14ac:dyDescent="0.2">
      <c r="A22" s="1" t="s">
        <v>285</v>
      </c>
      <c r="B22" s="1" t="s">
        <v>26</v>
      </c>
      <c r="C22" s="1" t="s">
        <v>26</v>
      </c>
      <c r="D22" s="1" t="s">
        <v>4</v>
      </c>
      <c r="E22" s="1" t="s">
        <v>28</v>
      </c>
      <c r="G22" s="7">
        <v>3000</v>
      </c>
      <c r="H22" s="7">
        <v>3000</v>
      </c>
      <c r="I22" s="7">
        <v>3000</v>
      </c>
      <c r="J22" s="7">
        <f t="shared" si="1"/>
        <v>3000</v>
      </c>
      <c r="L22" s="1" t="s">
        <v>218</v>
      </c>
      <c r="N22" s="1" t="s">
        <v>237</v>
      </c>
      <c r="O22" s="1" t="s">
        <v>5</v>
      </c>
      <c r="P22" s="1">
        <f t="shared" si="0"/>
        <v>4</v>
      </c>
    </row>
    <row r="23" spans="1:16" x14ac:dyDescent="0.2">
      <c r="A23" s="1" t="s">
        <v>285</v>
      </c>
      <c r="B23" s="1" t="s">
        <v>26</v>
      </c>
      <c r="C23" s="1" t="s">
        <v>26</v>
      </c>
      <c r="D23" s="1" t="s">
        <v>4</v>
      </c>
      <c r="E23" s="1" t="s">
        <v>29</v>
      </c>
      <c r="G23" s="7">
        <v>13800</v>
      </c>
      <c r="H23" s="7">
        <v>13800</v>
      </c>
      <c r="I23" s="7">
        <v>13800</v>
      </c>
      <c r="J23" s="7">
        <f t="shared" si="1"/>
        <v>13800</v>
      </c>
      <c r="L23" s="1" t="s">
        <v>218</v>
      </c>
      <c r="N23" s="1" t="s">
        <v>237</v>
      </c>
      <c r="O23" s="1" t="s">
        <v>5</v>
      </c>
      <c r="P23" s="1">
        <f t="shared" si="0"/>
        <v>4</v>
      </c>
    </row>
    <row r="24" spans="1:16" x14ac:dyDescent="0.2">
      <c r="A24" s="1" t="s">
        <v>285</v>
      </c>
      <c r="B24" s="1" t="s">
        <v>26</v>
      </c>
      <c r="C24" s="1" t="s">
        <v>26</v>
      </c>
      <c r="D24" s="1" t="s">
        <v>4</v>
      </c>
      <c r="E24" s="1" t="s">
        <v>240</v>
      </c>
      <c r="H24" s="7">
        <v>1100</v>
      </c>
      <c r="I24" s="7">
        <v>1100</v>
      </c>
      <c r="J24" s="7">
        <f t="shared" si="1"/>
        <v>1100</v>
      </c>
      <c r="K24" s="8" t="s">
        <v>268</v>
      </c>
      <c r="L24" s="1" t="s">
        <v>218</v>
      </c>
      <c r="N24" s="1" t="s">
        <v>237</v>
      </c>
      <c r="O24" s="1" t="s">
        <v>5</v>
      </c>
      <c r="P24" s="1">
        <f t="shared" si="0"/>
        <v>4</v>
      </c>
    </row>
    <row r="25" spans="1:16" x14ac:dyDescent="0.2">
      <c r="A25" s="1" t="s">
        <v>285</v>
      </c>
      <c r="B25" s="1" t="s">
        <v>26</v>
      </c>
      <c r="C25" s="1" t="s">
        <v>26</v>
      </c>
      <c r="D25" s="1" t="s">
        <v>31</v>
      </c>
      <c r="E25" s="1" t="s">
        <v>242</v>
      </c>
      <c r="G25" s="7">
        <v>1100</v>
      </c>
      <c r="H25" s="7">
        <v>910</v>
      </c>
      <c r="I25" s="7">
        <v>910</v>
      </c>
      <c r="J25" s="7">
        <f t="shared" si="1"/>
        <v>910</v>
      </c>
      <c r="K25" s="8" t="s">
        <v>269</v>
      </c>
      <c r="L25" s="1" t="s">
        <v>218</v>
      </c>
      <c r="N25" s="1" t="s">
        <v>237</v>
      </c>
      <c r="O25" s="1" t="s">
        <v>5</v>
      </c>
      <c r="P25" s="1">
        <f t="shared" si="0"/>
        <v>4</v>
      </c>
    </row>
    <row r="26" spans="1:16" ht="25.5" x14ac:dyDescent="0.2">
      <c r="A26" s="1" t="s">
        <v>285</v>
      </c>
      <c r="B26" s="1" t="s">
        <v>26</v>
      </c>
      <c r="C26" s="1" t="s">
        <v>26</v>
      </c>
      <c r="D26" s="1" t="s">
        <v>4</v>
      </c>
      <c r="E26" s="1" t="s">
        <v>261</v>
      </c>
      <c r="G26" s="7">
        <v>3500</v>
      </c>
      <c r="J26" s="7">
        <f t="shared" si="1"/>
        <v>0</v>
      </c>
      <c r="K26" s="8" t="s">
        <v>270</v>
      </c>
      <c r="N26" s="1" t="s">
        <v>238</v>
      </c>
      <c r="P26" s="1">
        <f t="shared" si="0"/>
        <v>4</v>
      </c>
    </row>
    <row r="27" spans="1:16" x14ac:dyDescent="0.2">
      <c r="A27" s="1" t="s">
        <v>286</v>
      </c>
      <c r="B27" s="1" t="s">
        <v>176</v>
      </c>
      <c r="C27" s="1" t="s">
        <v>209</v>
      </c>
      <c r="D27" s="1" t="s">
        <v>4</v>
      </c>
      <c r="E27" s="1" t="s">
        <v>225</v>
      </c>
      <c r="G27" s="7">
        <v>-3500</v>
      </c>
      <c r="H27" s="7">
        <v>-3500</v>
      </c>
      <c r="I27" s="7">
        <v>-3500</v>
      </c>
      <c r="J27" s="7">
        <f t="shared" si="1"/>
        <v>-3500</v>
      </c>
      <c r="L27" s="1" t="s">
        <v>218</v>
      </c>
      <c r="N27" s="1" t="s">
        <v>238</v>
      </c>
      <c r="O27" s="1" t="s">
        <v>5</v>
      </c>
      <c r="P27" s="1">
        <f t="shared" si="0"/>
        <v>5</v>
      </c>
    </row>
    <row r="28" spans="1:16" x14ac:dyDescent="0.2">
      <c r="A28" s="1" t="s">
        <v>286</v>
      </c>
      <c r="B28" s="1" t="s">
        <v>176</v>
      </c>
      <c r="C28" s="1" t="s">
        <v>209</v>
      </c>
      <c r="D28" s="1" t="s">
        <v>4</v>
      </c>
      <c r="E28" s="1" t="s">
        <v>226</v>
      </c>
      <c r="G28" s="7">
        <v>-27000</v>
      </c>
      <c r="H28" s="7">
        <v>-27000</v>
      </c>
      <c r="I28" s="7">
        <v>-27000</v>
      </c>
      <c r="J28" s="7">
        <f t="shared" si="1"/>
        <v>-27000</v>
      </c>
      <c r="L28" s="1" t="s">
        <v>232</v>
      </c>
      <c r="M28" s="1" t="s">
        <v>222</v>
      </c>
      <c r="N28" s="1" t="s">
        <v>237</v>
      </c>
      <c r="O28" s="1" t="s">
        <v>5</v>
      </c>
      <c r="P28" s="1">
        <f t="shared" si="0"/>
        <v>5</v>
      </c>
    </row>
    <row r="29" spans="1:16" x14ac:dyDescent="0.2">
      <c r="A29" s="1" t="s">
        <v>286</v>
      </c>
      <c r="B29" s="1" t="s">
        <v>176</v>
      </c>
      <c r="C29" s="1" t="s">
        <v>209</v>
      </c>
      <c r="D29" s="1" t="s">
        <v>4</v>
      </c>
      <c r="E29" s="1" t="s">
        <v>177</v>
      </c>
      <c r="G29" s="7">
        <v>-500</v>
      </c>
      <c r="H29" s="7">
        <v>-500</v>
      </c>
      <c r="I29" s="7">
        <v>-500</v>
      </c>
      <c r="J29" s="7">
        <f t="shared" si="1"/>
        <v>-500</v>
      </c>
      <c r="L29" s="1" t="s">
        <v>218</v>
      </c>
      <c r="N29" s="1" t="s">
        <v>237</v>
      </c>
      <c r="O29" s="1" t="s">
        <v>5</v>
      </c>
      <c r="P29" s="1">
        <f t="shared" si="0"/>
        <v>5</v>
      </c>
    </row>
    <row r="30" spans="1:16" x14ac:dyDescent="0.2">
      <c r="A30" s="1" t="s">
        <v>286</v>
      </c>
      <c r="B30" s="1" t="s">
        <v>176</v>
      </c>
      <c r="C30" s="1" t="s">
        <v>209</v>
      </c>
      <c r="D30" s="1" t="s">
        <v>4</v>
      </c>
      <c r="E30" s="1" t="s">
        <v>178</v>
      </c>
      <c r="G30" s="7">
        <v>-9000</v>
      </c>
      <c r="H30" s="7">
        <v>-9000</v>
      </c>
      <c r="I30" s="7">
        <v>-9000</v>
      </c>
      <c r="J30" s="7">
        <f t="shared" si="1"/>
        <v>-9000</v>
      </c>
      <c r="L30" s="1" t="s">
        <v>218</v>
      </c>
      <c r="N30" s="1" t="s">
        <v>237</v>
      </c>
      <c r="O30" s="1" t="s">
        <v>5</v>
      </c>
      <c r="P30" s="1">
        <f t="shared" si="0"/>
        <v>5</v>
      </c>
    </row>
    <row r="31" spans="1:16" x14ac:dyDescent="0.2">
      <c r="A31" s="1" t="s">
        <v>286</v>
      </c>
      <c r="B31" s="1" t="s">
        <v>176</v>
      </c>
      <c r="C31" s="1" t="s">
        <v>209</v>
      </c>
      <c r="D31" s="1" t="s">
        <v>4</v>
      </c>
      <c r="E31" s="1" t="s">
        <v>179</v>
      </c>
      <c r="G31" s="7">
        <v>-4000</v>
      </c>
      <c r="H31" s="7">
        <v>-4000</v>
      </c>
      <c r="I31" s="7">
        <v>-4000</v>
      </c>
      <c r="J31" s="7">
        <f t="shared" si="1"/>
        <v>-4000</v>
      </c>
      <c r="L31" s="1" t="s">
        <v>218</v>
      </c>
      <c r="N31" s="1" t="s">
        <v>237</v>
      </c>
      <c r="O31" s="1" t="s">
        <v>5</v>
      </c>
      <c r="P31" s="1">
        <f t="shared" si="0"/>
        <v>5</v>
      </c>
    </row>
    <row r="32" spans="1:16" x14ac:dyDescent="0.2">
      <c r="A32" s="1" t="s">
        <v>286</v>
      </c>
      <c r="B32" s="1" t="s">
        <v>176</v>
      </c>
      <c r="C32" s="1" t="s">
        <v>209</v>
      </c>
      <c r="D32" s="1" t="s">
        <v>4</v>
      </c>
      <c r="E32" s="1" t="s">
        <v>180</v>
      </c>
      <c r="G32" s="7">
        <v>-3000</v>
      </c>
      <c r="H32" s="7">
        <v>-3000</v>
      </c>
      <c r="I32" s="7">
        <v>-3000</v>
      </c>
      <c r="J32" s="7">
        <f t="shared" si="1"/>
        <v>-3000</v>
      </c>
      <c r="L32" s="1" t="s">
        <v>218</v>
      </c>
      <c r="N32" s="1" t="s">
        <v>237</v>
      </c>
      <c r="O32" s="1" t="s">
        <v>5</v>
      </c>
      <c r="P32" s="1">
        <f t="shared" si="0"/>
        <v>5</v>
      </c>
    </row>
    <row r="33" spans="1:16" x14ac:dyDescent="0.2">
      <c r="A33" s="1" t="s">
        <v>286</v>
      </c>
      <c r="B33" s="1" t="s">
        <v>176</v>
      </c>
      <c r="C33" s="1" t="s">
        <v>209</v>
      </c>
      <c r="D33" s="1" t="s">
        <v>4</v>
      </c>
      <c r="E33" s="1" t="s">
        <v>181</v>
      </c>
      <c r="G33" s="7">
        <v>-1500</v>
      </c>
      <c r="H33" s="7">
        <v>-1500</v>
      </c>
      <c r="I33" s="7">
        <v>-1500</v>
      </c>
      <c r="J33" s="7">
        <f t="shared" si="1"/>
        <v>-1500</v>
      </c>
      <c r="L33" s="1" t="s">
        <v>218</v>
      </c>
      <c r="N33" s="1" t="s">
        <v>237</v>
      </c>
      <c r="O33" s="1" t="s">
        <v>5</v>
      </c>
      <c r="P33" s="1">
        <f t="shared" si="0"/>
        <v>5</v>
      </c>
    </row>
    <row r="34" spans="1:16" x14ac:dyDescent="0.2">
      <c r="A34" s="1" t="s">
        <v>286</v>
      </c>
      <c r="B34" s="1" t="s">
        <v>176</v>
      </c>
      <c r="C34" s="1" t="s">
        <v>209</v>
      </c>
      <c r="D34" s="1" t="s">
        <v>4</v>
      </c>
      <c r="E34" s="1" t="s">
        <v>182</v>
      </c>
      <c r="G34" s="7">
        <v>-1000</v>
      </c>
      <c r="H34" s="7">
        <v>-1000</v>
      </c>
      <c r="I34" s="7">
        <v>-1000</v>
      </c>
      <c r="J34" s="7">
        <f t="shared" si="1"/>
        <v>-1000</v>
      </c>
      <c r="L34" s="1" t="s">
        <v>218</v>
      </c>
      <c r="N34" s="1" t="s">
        <v>238</v>
      </c>
      <c r="O34" s="1" t="s">
        <v>5</v>
      </c>
      <c r="P34" s="1">
        <f t="shared" si="0"/>
        <v>5</v>
      </c>
    </row>
    <row r="35" spans="1:16" x14ac:dyDescent="0.2">
      <c r="A35" s="1" t="s">
        <v>286</v>
      </c>
      <c r="B35" s="1" t="s">
        <v>176</v>
      </c>
      <c r="C35" s="1" t="s">
        <v>209</v>
      </c>
      <c r="D35" s="1" t="s">
        <v>4</v>
      </c>
      <c r="E35" s="1" t="s">
        <v>183</v>
      </c>
      <c r="G35" s="7">
        <v>-2800</v>
      </c>
      <c r="H35" s="7">
        <v>-2800</v>
      </c>
      <c r="I35" s="7">
        <v>-2800</v>
      </c>
      <c r="J35" s="7">
        <f t="shared" si="1"/>
        <v>-2800</v>
      </c>
      <c r="L35" s="1" t="s">
        <v>218</v>
      </c>
      <c r="N35" s="1" t="s">
        <v>238</v>
      </c>
      <c r="O35" s="1" t="s">
        <v>5</v>
      </c>
      <c r="P35" s="1">
        <f t="shared" si="0"/>
        <v>5</v>
      </c>
    </row>
    <row r="36" spans="1:16" x14ac:dyDescent="0.2">
      <c r="A36" s="1" t="s">
        <v>286</v>
      </c>
      <c r="B36" s="1" t="s">
        <v>176</v>
      </c>
      <c r="C36" s="1" t="s">
        <v>209</v>
      </c>
      <c r="D36" s="1" t="s">
        <v>4</v>
      </c>
      <c r="E36" s="1" t="s">
        <v>184</v>
      </c>
      <c r="G36" s="7">
        <v>-1600</v>
      </c>
      <c r="H36" s="7">
        <v>-1600</v>
      </c>
      <c r="I36" s="7">
        <v>-1600</v>
      </c>
      <c r="J36" s="7">
        <f t="shared" si="1"/>
        <v>-1600</v>
      </c>
      <c r="L36" s="1" t="s">
        <v>218</v>
      </c>
      <c r="N36" s="1" t="s">
        <v>237</v>
      </c>
      <c r="O36" s="1" t="s">
        <v>5</v>
      </c>
      <c r="P36" s="1">
        <f t="shared" si="0"/>
        <v>5</v>
      </c>
    </row>
    <row r="37" spans="1:16" x14ac:dyDescent="0.2">
      <c r="A37" s="1" t="s">
        <v>286</v>
      </c>
      <c r="B37" s="1" t="s">
        <v>176</v>
      </c>
      <c r="C37" s="1" t="s">
        <v>209</v>
      </c>
      <c r="D37" s="1" t="s">
        <v>4</v>
      </c>
      <c r="E37" s="1" t="s">
        <v>185</v>
      </c>
      <c r="G37" s="7">
        <v>-500</v>
      </c>
      <c r="H37" s="7">
        <v>-500</v>
      </c>
      <c r="I37" s="7">
        <v>-500</v>
      </c>
      <c r="J37" s="7">
        <f t="shared" si="1"/>
        <v>-500</v>
      </c>
      <c r="L37" s="1" t="s">
        <v>218</v>
      </c>
      <c r="N37" s="1" t="s">
        <v>237</v>
      </c>
      <c r="O37" s="1" t="s">
        <v>5</v>
      </c>
      <c r="P37" s="1">
        <f t="shared" si="0"/>
        <v>5</v>
      </c>
    </row>
    <row r="38" spans="1:16" x14ac:dyDescent="0.2">
      <c r="A38" s="1" t="s">
        <v>286</v>
      </c>
      <c r="B38" s="1" t="s">
        <v>176</v>
      </c>
      <c r="C38" s="1" t="s">
        <v>209</v>
      </c>
      <c r="D38" s="1" t="s">
        <v>4</v>
      </c>
      <c r="E38" s="1" t="s">
        <v>186</v>
      </c>
      <c r="G38" s="7">
        <v>-4200</v>
      </c>
      <c r="H38" s="7">
        <v>-4200</v>
      </c>
      <c r="I38" s="7">
        <v>-4200</v>
      </c>
      <c r="J38" s="7">
        <f t="shared" si="1"/>
        <v>-4200</v>
      </c>
      <c r="L38" s="1" t="s">
        <v>218</v>
      </c>
      <c r="N38" s="1" t="s">
        <v>237</v>
      </c>
      <c r="O38" s="1" t="s">
        <v>5</v>
      </c>
      <c r="P38" s="1">
        <f t="shared" si="0"/>
        <v>5</v>
      </c>
    </row>
    <row r="39" spans="1:16" x14ac:dyDescent="0.2">
      <c r="A39" s="1" t="s">
        <v>286</v>
      </c>
      <c r="B39" s="1" t="s">
        <v>176</v>
      </c>
      <c r="C39" s="1" t="s">
        <v>209</v>
      </c>
      <c r="D39" s="1" t="s">
        <v>4</v>
      </c>
      <c r="E39" s="1" t="s">
        <v>187</v>
      </c>
      <c r="G39" s="7">
        <v>-3000</v>
      </c>
      <c r="H39" s="7">
        <v>-3000</v>
      </c>
      <c r="I39" s="7">
        <v>-3000</v>
      </c>
      <c r="J39" s="7">
        <f t="shared" si="1"/>
        <v>-3000</v>
      </c>
      <c r="L39" s="1" t="s">
        <v>218</v>
      </c>
      <c r="N39" s="1" t="s">
        <v>237</v>
      </c>
      <c r="O39" s="1" t="s">
        <v>5</v>
      </c>
      <c r="P39" s="1">
        <f t="shared" si="0"/>
        <v>5</v>
      </c>
    </row>
    <row r="40" spans="1:16" x14ac:dyDescent="0.2">
      <c r="A40" s="1" t="s">
        <v>286</v>
      </c>
      <c r="B40" s="1" t="s">
        <v>188</v>
      </c>
      <c r="C40" s="1" t="s">
        <v>50</v>
      </c>
      <c r="D40" s="1" t="s">
        <v>4</v>
      </c>
      <c r="E40" s="1" t="s">
        <v>189</v>
      </c>
      <c r="G40" s="7">
        <v>-5020</v>
      </c>
      <c r="H40" s="7">
        <v>-5020</v>
      </c>
      <c r="I40" s="7">
        <v>-5020</v>
      </c>
      <c r="J40" s="7">
        <f t="shared" si="1"/>
        <v>-5020</v>
      </c>
      <c r="L40" s="1" t="s">
        <v>209</v>
      </c>
      <c r="N40" s="1" t="s">
        <v>238</v>
      </c>
      <c r="O40" s="1" t="s">
        <v>5</v>
      </c>
      <c r="P40" s="1">
        <f t="shared" si="0"/>
        <v>6</v>
      </c>
    </row>
    <row r="41" spans="1:16" x14ac:dyDescent="0.2">
      <c r="A41" s="1" t="s">
        <v>286</v>
      </c>
      <c r="B41" s="1" t="s">
        <v>188</v>
      </c>
      <c r="C41" s="1" t="s">
        <v>50</v>
      </c>
      <c r="D41" s="1" t="s">
        <v>4</v>
      </c>
      <c r="E41" s="1" t="s">
        <v>190</v>
      </c>
      <c r="G41" s="7">
        <v>-65600</v>
      </c>
      <c r="H41" s="7">
        <v>-65600</v>
      </c>
      <c r="I41" s="7">
        <v>-65600</v>
      </c>
      <c r="J41" s="7">
        <f t="shared" si="1"/>
        <v>-65600</v>
      </c>
      <c r="L41" s="1" t="s">
        <v>209</v>
      </c>
      <c r="M41" s="1" t="s">
        <v>222</v>
      </c>
      <c r="N41" s="1" t="s">
        <v>238</v>
      </c>
      <c r="O41" s="1" t="s">
        <v>5</v>
      </c>
      <c r="P41" s="1">
        <f t="shared" si="0"/>
        <v>6</v>
      </c>
    </row>
    <row r="42" spans="1:16" x14ac:dyDescent="0.2">
      <c r="A42" s="1" t="s">
        <v>286</v>
      </c>
      <c r="B42" s="1" t="s">
        <v>188</v>
      </c>
      <c r="C42" s="1" t="s">
        <v>50</v>
      </c>
      <c r="D42" s="1" t="s">
        <v>4</v>
      </c>
      <c r="E42" s="1" t="s">
        <v>191</v>
      </c>
      <c r="G42" s="7">
        <v>-2080</v>
      </c>
      <c r="H42" s="7">
        <v>-2080</v>
      </c>
      <c r="I42" s="7">
        <v>-2080</v>
      </c>
      <c r="J42" s="7">
        <f t="shared" si="1"/>
        <v>-2080</v>
      </c>
      <c r="L42" s="1" t="s">
        <v>209</v>
      </c>
      <c r="N42" s="1" t="s">
        <v>238</v>
      </c>
      <c r="O42" s="1" t="s">
        <v>5</v>
      </c>
      <c r="P42" s="1">
        <f t="shared" si="0"/>
        <v>6</v>
      </c>
    </row>
    <row r="43" spans="1:16" x14ac:dyDescent="0.2">
      <c r="A43" s="1" t="s">
        <v>286</v>
      </c>
      <c r="B43" s="1" t="s">
        <v>188</v>
      </c>
      <c r="C43" s="1" t="s">
        <v>50</v>
      </c>
      <c r="D43" s="1" t="s">
        <v>4</v>
      </c>
      <c r="E43" s="1" t="s">
        <v>192</v>
      </c>
      <c r="G43" s="7">
        <v>-11000</v>
      </c>
      <c r="H43" s="7">
        <v>-11000</v>
      </c>
      <c r="I43" s="7">
        <v>-11000</v>
      </c>
      <c r="J43" s="7">
        <f t="shared" si="1"/>
        <v>-11000</v>
      </c>
      <c r="L43" s="1" t="s">
        <v>209</v>
      </c>
      <c r="N43" s="1" t="s">
        <v>238</v>
      </c>
      <c r="O43" s="1" t="s">
        <v>5</v>
      </c>
      <c r="P43" s="1">
        <f t="shared" si="0"/>
        <v>6</v>
      </c>
    </row>
    <row r="44" spans="1:16" x14ac:dyDescent="0.2">
      <c r="A44" s="1" t="s">
        <v>286</v>
      </c>
      <c r="B44" s="1" t="s">
        <v>188</v>
      </c>
      <c r="C44" s="1" t="s">
        <v>50</v>
      </c>
      <c r="D44" s="1" t="s">
        <v>24</v>
      </c>
      <c r="E44" s="1" t="s">
        <v>193</v>
      </c>
      <c r="G44" s="7">
        <v>-1000</v>
      </c>
      <c r="H44" s="7">
        <v>-1000</v>
      </c>
      <c r="I44" s="7">
        <v>-1000</v>
      </c>
      <c r="J44" s="7">
        <f t="shared" si="1"/>
        <v>-1000</v>
      </c>
      <c r="L44" s="1" t="s">
        <v>209</v>
      </c>
      <c r="N44" s="1" t="s">
        <v>238</v>
      </c>
      <c r="O44" s="1" t="s">
        <v>5</v>
      </c>
      <c r="P44" s="1">
        <f t="shared" si="0"/>
        <v>6</v>
      </c>
    </row>
    <row r="45" spans="1:16" x14ac:dyDescent="0.2">
      <c r="A45" s="1" t="s">
        <v>286</v>
      </c>
      <c r="B45" s="1" t="s">
        <v>97</v>
      </c>
      <c r="C45" s="1" t="s">
        <v>97</v>
      </c>
      <c r="D45" s="1" t="s">
        <v>4</v>
      </c>
      <c r="E45" s="1" t="s">
        <v>230</v>
      </c>
      <c r="G45" s="7">
        <v>-225</v>
      </c>
      <c r="H45" s="7">
        <v>-225</v>
      </c>
      <c r="I45" s="7">
        <v>-225</v>
      </c>
      <c r="J45" s="7">
        <f t="shared" si="1"/>
        <v>-225</v>
      </c>
      <c r="L45" s="1" t="s">
        <v>218</v>
      </c>
      <c r="N45" s="1" t="s">
        <v>237</v>
      </c>
      <c r="O45" s="1" t="s">
        <v>5</v>
      </c>
      <c r="P45" s="1">
        <f t="shared" si="0"/>
        <v>7</v>
      </c>
    </row>
    <row r="46" spans="1:16" x14ac:dyDescent="0.2">
      <c r="A46" s="1" t="s">
        <v>286</v>
      </c>
      <c r="B46" s="1" t="s">
        <v>97</v>
      </c>
      <c r="C46" s="1" t="s">
        <v>97</v>
      </c>
      <c r="D46" s="1" t="s">
        <v>4</v>
      </c>
      <c r="E46" s="1" t="s">
        <v>98</v>
      </c>
      <c r="G46" s="7">
        <v>-180</v>
      </c>
      <c r="H46" s="7">
        <v>-180</v>
      </c>
      <c r="I46" s="7">
        <v>-180</v>
      </c>
      <c r="J46" s="7">
        <f t="shared" si="1"/>
        <v>-180</v>
      </c>
      <c r="L46" s="1" t="s">
        <v>218</v>
      </c>
      <c r="N46" s="1" t="s">
        <v>237</v>
      </c>
      <c r="O46" s="1" t="s">
        <v>5</v>
      </c>
      <c r="P46" s="1">
        <f t="shared" si="0"/>
        <v>7</v>
      </c>
    </row>
    <row r="47" spans="1:16" x14ac:dyDescent="0.2">
      <c r="A47" s="1" t="s">
        <v>286</v>
      </c>
      <c r="B47" s="1" t="s">
        <v>97</v>
      </c>
      <c r="C47" s="1" t="s">
        <v>97</v>
      </c>
      <c r="D47" s="1" t="s">
        <v>4</v>
      </c>
      <c r="E47" s="1" t="s">
        <v>99</v>
      </c>
      <c r="G47" s="7">
        <v>-450</v>
      </c>
      <c r="H47" s="7">
        <v>-450</v>
      </c>
      <c r="I47" s="7">
        <v>-450</v>
      </c>
      <c r="J47" s="7">
        <f t="shared" si="1"/>
        <v>-450</v>
      </c>
      <c r="L47" s="1" t="s">
        <v>218</v>
      </c>
      <c r="N47" s="1" t="s">
        <v>237</v>
      </c>
      <c r="O47" s="1" t="s">
        <v>5</v>
      </c>
      <c r="P47" s="1">
        <f t="shared" si="0"/>
        <v>7</v>
      </c>
    </row>
    <row r="48" spans="1:16" x14ac:dyDescent="0.2">
      <c r="A48" s="1" t="s">
        <v>286</v>
      </c>
      <c r="B48" s="1" t="s">
        <v>97</v>
      </c>
      <c r="C48" s="1" t="s">
        <v>97</v>
      </c>
      <c r="D48" s="1" t="s">
        <v>4</v>
      </c>
      <c r="E48" s="1" t="s">
        <v>100</v>
      </c>
      <c r="G48" s="7">
        <v>-180</v>
      </c>
      <c r="H48" s="7">
        <v>-180</v>
      </c>
      <c r="I48" s="7">
        <v>-180</v>
      </c>
      <c r="J48" s="7">
        <f t="shared" si="1"/>
        <v>-180</v>
      </c>
      <c r="L48" s="1" t="s">
        <v>218</v>
      </c>
      <c r="N48" s="1" t="s">
        <v>237</v>
      </c>
      <c r="O48" s="1" t="s">
        <v>5</v>
      </c>
      <c r="P48" s="1">
        <f t="shared" si="0"/>
        <v>7</v>
      </c>
    </row>
    <row r="49" spans="1:16" x14ac:dyDescent="0.2">
      <c r="A49" s="1" t="s">
        <v>286</v>
      </c>
      <c r="B49" s="1" t="s">
        <v>97</v>
      </c>
      <c r="C49" s="1" t="s">
        <v>97</v>
      </c>
      <c r="D49" s="1" t="s">
        <v>4</v>
      </c>
      <c r="E49" s="1" t="s">
        <v>220</v>
      </c>
      <c r="G49" s="7">
        <v>-900</v>
      </c>
      <c r="H49" s="7">
        <v>-900</v>
      </c>
      <c r="I49" s="7">
        <v>-900</v>
      </c>
      <c r="J49" s="7">
        <f t="shared" si="1"/>
        <v>-900</v>
      </c>
      <c r="L49" s="1" t="s">
        <v>218</v>
      </c>
      <c r="N49" s="1" t="s">
        <v>237</v>
      </c>
      <c r="O49" s="1" t="s">
        <v>5</v>
      </c>
      <c r="P49" s="1">
        <f t="shared" si="0"/>
        <v>7</v>
      </c>
    </row>
    <row r="50" spans="1:16" x14ac:dyDescent="0.2">
      <c r="A50" s="1" t="s">
        <v>286</v>
      </c>
      <c r="B50" s="1" t="s">
        <v>97</v>
      </c>
      <c r="C50" s="1" t="s">
        <v>97</v>
      </c>
      <c r="D50" s="1" t="s">
        <v>4</v>
      </c>
      <c r="E50" s="1" t="s">
        <v>101</v>
      </c>
      <c r="G50" s="7">
        <v>-180</v>
      </c>
      <c r="H50" s="7">
        <v>-180</v>
      </c>
      <c r="I50" s="7">
        <v>-180</v>
      </c>
      <c r="J50" s="7">
        <f t="shared" si="1"/>
        <v>-180</v>
      </c>
      <c r="L50" s="1" t="s">
        <v>218</v>
      </c>
      <c r="N50" s="1" t="s">
        <v>237</v>
      </c>
      <c r="O50" s="1" t="s">
        <v>5</v>
      </c>
      <c r="P50" s="1">
        <f t="shared" si="0"/>
        <v>7</v>
      </c>
    </row>
    <row r="51" spans="1:16" x14ac:dyDescent="0.2">
      <c r="A51" s="1" t="s">
        <v>286</v>
      </c>
      <c r="B51" s="1" t="s">
        <v>174</v>
      </c>
      <c r="C51" s="1" t="s">
        <v>174</v>
      </c>
      <c r="D51" s="1" t="s">
        <v>4</v>
      </c>
      <c r="E51" s="1" t="s">
        <v>173</v>
      </c>
      <c r="G51" s="7">
        <v>-2000</v>
      </c>
      <c r="H51" s="7">
        <v>-2000</v>
      </c>
      <c r="I51" s="7">
        <v>-2000</v>
      </c>
      <c r="J51" s="7">
        <f t="shared" si="1"/>
        <v>-2000</v>
      </c>
      <c r="L51" s="1" t="s">
        <v>218</v>
      </c>
      <c r="N51" s="1" t="s">
        <v>237</v>
      </c>
      <c r="O51" s="1" t="s">
        <v>5</v>
      </c>
      <c r="P51" s="1">
        <f t="shared" si="0"/>
        <v>8</v>
      </c>
    </row>
    <row r="52" spans="1:16" x14ac:dyDescent="0.2">
      <c r="A52" s="1" t="s">
        <v>286</v>
      </c>
      <c r="B52" s="1" t="s">
        <v>174</v>
      </c>
      <c r="C52" s="1" t="s">
        <v>174</v>
      </c>
      <c r="D52" s="1" t="s">
        <v>24</v>
      </c>
      <c r="E52" s="1" t="s">
        <v>224</v>
      </c>
      <c r="G52" s="7">
        <v>-1500</v>
      </c>
      <c r="H52" s="7">
        <v>-1500</v>
      </c>
      <c r="I52" s="7">
        <v>-1500</v>
      </c>
      <c r="J52" s="7">
        <f t="shared" si="1"/>
        <v>-1500</v>
      </c>
      <c r="L52" s="1" t="s">
        <v>218</v>
      </c>
      <c r="N52" s="1" t="s">
        <v>237</v>
      </c>
      <c r="O52" s="1" t="s">
        <v>5</v>
      </c>
      <c r="P52" s="1">
        <f t="shared" si="0"/>
        <v>8</v>
      </c>
    </row>
    <row r="53" spans="1:16" x14ac:dyDescent="0.2">
      <c r="A53" s="1" t="s">
        <v>286</v>
      </c>
      <c r="B53" s="1" t="s">
        <v>174</v>
      </c>
      <c r="C53" s="1" t="s">
        <v>174</v>
      </c>
      <c r="D53" s="1" t="s">
        <v>4</v>
      </c>
      <c r="E53" s="1" t="s">
        <v>175</v>
      </c>
      <c r="G53" s="7">
        <v>-250</v>
      </c>
      <c r="H53" s="7">
        <v>-250</v>
      </c>
      <c r="I53" s="7">
        <v>-250</v>
      </c>
      <c r="J53" s="7">
        <f t="shared" si="1"/>
        <v>-250</v>
      </c>
      <c r="L53" s="1" t="s">
        <v>218</v>
      </c>
      <c r="N53" s="1" t="s">
        <v>237</v>
      </c>
      <c r="O53" s="1" t="s">
        <v>5</v>
      </c>
      <c r="P53" s="1">
        <f t="shared" si="0"/>
        <v>8</v>
      </c>
    </row>
    <row r="54" spans="1:16" x14ac:dyDescent="0.2">
      <c r="A54" s="1" t="s">
        <v>286</v>
      </c>
      <c r="B54" s="1" t="s">
        <v>107</v>
      </c>
      <c r="C54" s="1" t="s">
        <v>107</v>
      </c>
      <c r="D54" s="1" t="s">
        <v>4</v>
      </c>
      <c r="E54" s="1" t="s">
        <v>106</v>
      </c>
      <c r="G54" s="7">
        <v>-500</v>
      </c>
      <c r="H54" s="7">
        <v>-500</v>
      </c>
      <c r="I54" s="7">
        <v>-500</v>
      </c>
      <c r="J54" s="7">
        <f t="shared" si="1"/>
        <v>-500</v>
      </c>
      <c r="L54" s="1" t="s">
        <v>218</v>
      </c>
      <c r="N54" s="1" t="s">
        <v>238</v>
      </c>
      <c r="O54" s="1" t="s">
        <v>5</v>
      </c>
      <c r="P54" s="1">
        <f t="shared" si="0"/>
        <v>9</v>
      </c>
    </row>
    <row r="55" spans="1:16" x14ac:dyDescent="0.2">
      <c r="A55" s="1" t="s">
        <v>286</v>
      </c>
      <c r="B55" s="1" t="s">
        <v>107</v>
      </c>
      <c r="C55" s="1" t="s">
        <v>107</v>
      </c>
      <c r="D55" s="1" t="s">
        <v>4</v>
      </c>
      <c r="E55" s="1" t="s">
        <v>108</v>
      </c>
      <c r="G55" s="7">
        <v>-200</v>
      </c>
      <c r="H55" s="7">
        <v>-200</v>
      </c>
      <c r="I55" s="7">
        <v>-200</v>
      </c>
      <c r="J55" s="7">
        <f t="shared" si="1"/>
        <v>-200</v>
      </c>
      <c r="L55" s="1" t="s">
        <v>218</v>
      </c>
      <c r="N55" s="1" t="s">
        <v>238</v>
      </c>
      <c r="O55" s="1" t="s">
        <v>5</v>
      </c>
      <c r="P55" s="1">
        <f t="shared" si="0"/>
        <v>9</v>
      </c>
    </row>
    <row r="56" spans="1:16" x14ac:dyDescent="0.2">
      <c r="A56" s="1" t="s">
        <v>286</v>
      </c>
      <c r="B56" s="1" t="s">
        <v>107</v>
      </c>
      <c r="C56" s="1" t="s">
        <v>107</v>
      </c>
      <c r="D56" s="1" t="s">
        <v>4</v>
      </c>
      <c r="E56" s="1" t="s">
        <v>109</v>
      </c>
      <c r="G56" s="7">
        <v>-300</v>
      </c>
      <c r="H56" s="7">
        <v>-300</v>
      </c>
      <c r="I56" s="7">
        <v>-300</v>
      </c>
      <c r="J56" s="7">
        <f t="shared" si="1"/>
        <v>-300</v>
      </c>
      <c r="L56" s="1" t="s">
        <v>218</v>
      </c>
      <c r="N56" s="1" t="s">
        <v>238</v>
      </c>
      <c r="O56" s="1" t="s">
        <v>5</v>
      </c>
      <c r="P56" s="1">
        <f t="shared" si="0"/>
        <v>9</v>
      </c>
    </row>
    <row r="57" spans="1:16" x14ac:dyDescent="0.2">
      <c r="A57" s="1" t="s">
        <v>286</v>
      </c>
      <c r="B57" s="1" t="s">
        <v>107</v>
      </c>
      <c r="C57" s="1" t="s">
        <v>107</v>
      </c>
      <c r="D57" s="1" t="s">
        <v>4</v>
      </c>
      <c r="E57" s="1" t="s">
        <v>110</v>
      </c>
      <c r="G57" s="7">
        <v>-200</v>
      </c>
      <c r="H57" s="7">
        <v>-200</v>
      </c>
      <c r="I57" s="7">
        <v>-200</v>
      </c>
      <c r="J57" s="7">
        <f t="shared" si="1"/>
        <v>-200</v>
      </c>
      <c r="L57" s="1" t="s">
        <v>218</v>
      </c>
      <c r="N57" s="1" t="s">
        <v>238</v>
      </c>
      <c r="O57" s="1" t="s">
        <v>5</v>
      </c>
      <c r="P57" s="1">
        <f t="shared" si="0"/>
        <v>9</v>
      </c>
    </row>
    <row r="58" spans="1:16" x14ac:dyDescent="0.2">
      <c r="A58" s="1" t="s">
        <v>286</v>
      </c>
      <c r="B58" s="1" t="s">
        <v>107</v>
      </c>
      <c r="C58" s="1" t="s">
        <v>107</v>
      </c>
      <c r="D58" s="1" t="s">
        <v>4</v>
      </c>
      <c r="E58" s="1" t="s">
        <v>111</v>
      </c>
      <c r="G58" s="7">
        <v>-300</v>
      </c>
      <c r="H58" s="7">
        <v>-300</v>
      </c>
      <c r="I58" s="7">
        <v>-300</v>
      </c>
      <c r="J58" s="7">
        <f t="shared" si="1"/>
        <v>-300</v>
      </c>
      <c r="L58" s="1" t="s">
        <v>218</v>
      </c>
      <c r="N58" s="1" t="s">
        <v>238</v>
      </c>
      <c r="O58" s="1" t="s">
        <v>5</v>
      </c>
      <c r="P58" s="1">
        <f t="shared" si="0"/>
        <v>9</v>
      </c>
    </row>
    <row r="59" spans="1:16" x14ac:dyDescent="0.2">
      <c r="A59" s="1" t="s">
        <v>286</v>
      </c>
      <c r="B59" s="1" t="s">
        <v>112</v>
      </c>
      <c r="C59" s="1" t="s">
        <v>50</v>
      </c>
      <c r="D59" s="1" t="s">
        <v>24</v>
      </c>
      <c r="E59" s="1" t="s">
        <v>113</v>
      </c>
      <c r="G59" s="7">
        <v>-1650</v>
      </c>
      <c r="H59" s="7">
        <v>-1650</v>
      </c>
      <c r="I59" s="16">
        <v>-1560</v>
      </c>
      <c r="J59" s="7">
        <f t="shared" si="1"/>
        <v>-1650</v>
      </c>
      <c r="K59" s="17" t="s">
        <v>289</v>
      </c>
      <c r="L59" s="1" t="s">
        <v>213</v>
      </c>
      <c r="N59" s="1" t="s">
        <v>237</v>
      </c>
      <c r="O59" s="1" t="s">
        <v>5</v>
      </c>
      <c r="P59" s="1">
        <f t="shared" si="0"/>
        <v>10</v>
      </c>
    </row>
    <row r="60" spans="1:16" x14ac:dyDescent="0.2">
      <c r="A60" s="1" t="s">
        <v>286</v>
      </c>
      <c r="B60" s="1" t="s">
        <v>112</v>
      </c>
      <c r="C60" s="1" t="s">
        <v>50</v>
      </c>
      <c r="D60" s="1" t="s">
        <v>4</v>
      </c>
      <c r="E60" s="1" t="s">
        <v>114</v>
      </c>
      <c r="G60" s="7">
        <v>-51752.81</v>
      </c>
      <c r="H60" s="7">
        <v>-51752.81</v>
      </c>
      <c r="I60" s="7">
        <v>-51752.81</v>
      </c>
      <c r="J60" s="7">
        <f t="shared" si="1"/>
        <v>-51752.81</v>
      </c>
      <c r="L60" s="1" t="s">
        <v>213</v>
      </c>
      <c r="M60" s="1" t="s">
        <v>222</v>
      </c>
      <c r="N60" s="1" t="s">
        <v>237</v>
      </c>
      <c r="O60" s="1" t="s">
        <v>5</v>
      </c>
      <c r="P60" s="1">
        <f t="shared" si="0"/>
        <v>10</v>
      </c>
    </row>
    <row r="61" spans="1:16" x14ac:dyDescent="0.2">
      <c r="A61" s="1" t="s">
        <v>286</v>
      </c>
      <c r="B61" s="1" t="s">
        <v>112</v>
      </c>
      <c r="C61" s="1" t="s">
        <v>50</v>
      </c>
      <c r="D61" s="1" t="s">
        <v>4</v>
      </c>
      <c r="E61" s="1" t="s">
        <v>115</v>
      </c>
      <c r="G61" s="7">
        <v>-24362.639999999999</v>
      </c>
      <c r="H61" s="7">
        <v>-24362.639999999999</v>
      </c>
      <c r="I61" s="16">
        <v>-22326</v>
      </c>
      <c r="J61" s="7">
        <f t="shared" si="1"/>
        <v>-24362.639999999999</v>
      </c>
      <c r="K61" s="17" t="s">
        <v>289</v>
      </c>
      <c r="L61" s="1" t="s">
        <v>213</v>
      </c>
      <c r="N61" s="1" t="s">
        <v>237</v>
      </c>
      <c r="O61" s="1" t="s">
        <v>5</v>
      </c>
      <c r="P61" s="1">
        <f t="shared" si="0"/>
        <v>10</v>
      </c>
    </row>
    <row r="62" spans="1:16" x14ac:dyDescent="0.2">
      <c r="A62" s="1" t="s">
        <v>286</v>
      </c>
      <c r="B62" s="1" t="s">
        <v>112</v>
      </c>
      <c r="C62" s="1" t="s">
        <v>50</v>
      </c>
      <c r="D62" s="1" t="s">
        <v>4</v>
      </c>
      <c r="E62" s="1" t="s">
        <v>116</v>
      </c>
      <c r="G62" s="7">
        <v>-10146.24</v>
      </c>
      <c r="H62" s="7">
        <v>-10146.24</v>
      </c>
      <c r="I62" s="7">
        <v>-10146.24</v>
      </c>
      <c r="J62" s="7">
        <f t="shared" si="1"/>
        <v>-10146.24</v>
      </c>
      <c r="L62" s="1" t="s">
        <v>213</v>
      </c>
      <c r="N62" s="1" t="s">
        <v>237</v>
      </c>
      <c r="O62" s="1" t="s">
        <v>5</v>
      </c>
      <c r="P62" s="1">
        <f t="shared" si="0"/>
        <v>10</v>
      </c>
    </row>
    <row r="63" spans="1:16" x14ac:dyDescent="0.2">
      <c r="A63" s="1" t="s">
        <v>286</v>
      </c>
      <c r="B63" s="1" t="s">
        <v>112</v>
      </c>
      <c r="C63" s="1" t="s">
        <v>50</v>
      </c>
      <c r="D63" s="1" t="s">
        <v>4</v>
      </c>
      <c r="E63" s="1" t="s">
        <v>117</v>
      </c>
      <c r="G63" s="7">
        <v>-6541.72</v>
      </c>
      <c r="H63" s="7">
        <v>-6541.72</v>
      </c>
      <c r="I63" s="16">
        <v>-5236.5200000000004</v>
      </c>
      <c r="J63" s="7">
        <f t="shared" si="1"/>
        <v>-6541.72</v>
      </c>
      <c r="K63" s="17" t="s">
        <v>289</v>
      </c>
      <c r="L63" s="1" t="s">
        <v>213</v>
      </c>
      <c r="N63" s="1" t="s">
        <v>237</v>
      </c>
      <c r="O63" s="1" t="s">
        <v>5</v>
      </c>
      <c r="P63" s="1">
        <f t="shared" si="0"/>
        <v>10</v>
      </c>
    </row>
    <row r="64" spans="1:16" x14ac:dyDescent="0.2">
      <c r="A64" s="1" t="s">
        <v>286</v>
      </c>
      <c r="B64" s="1" t="s">
        <v>112</v>
      </c>
      <c r="C64" s="1" t="s">
        <v>50</v>
      </c>
      <c r="D64" s="1" t="s">
        <v>4</v>
      </c>
      <c r="E64" s="1" t="s">
        <v>118</v>
      </c>
      <c r="G64" s="7">
        <v>-3800</v>
      </c>
      <c r="H64" s="7">
        <v>-3800</v>
      </c>
      <c r="I64" s="7">
        <v>-3800</v>
      </c>
      <c r="J64" s="7">
        <f t="shared" si="1"/>
        <v>-3800</v>
      </c>
      <c r="L64" s="1" t="s">
        <v>213</v>
      </c>
      <c r="N64" s="1" t="s">
        <v>237</v>
      </c>
      <c r="O64" s="1" t="s">
        <v>5</v>
      </c>
      <c r="P64" s="1">
        <f t="shared" si="0"/>
        <v>10</v>
      </c>
    </row>
    <row r="65" spans="1:16" x14ac:dyDescent="0.2">
      <c r="A65" s="1" t="s">
        <v>286</v>
      </c>
      <c r="B65" s="1" t="s">
        <v>112</v>
      </c>
      <c r="C65" s="1" t="s">
        <v>50</v>
      </c>
      <c r="D65" s="1" t="s">
        <v>4</v>
      </c>
      <c r="E65" s="1" t="s">
        <v>119</v>
      </c>
      <c r="G65" s="7">
        <v>-33759.89</v>
      </c>
      <c r="H65" s="7">
        <v>-33759.89</v>
      </c>
      <c r="I65" s="7">
        <v>-33759.89</v>
      </c>
      <c r="J65" s="7">
        <f t="shared" si="1"/>
        <v>-33759.89</v>
      </c>
      <c r="L65" s="1" t="s">
        <v>213</v>
      </c>
      <c r="M65" s="1" t="s">
        <v>222</v>
      </c>
      <c r="N65" s="1" t="s">
        <v>237</v>
      </c>
      <c r="O65" s="1" t="s">
        <v>5</v>
      </c>
      <c r="P65" s="1">
        <f t="shared" si="0"/>
        <v>10</v>
      </c>
    </row>
    <row r="66" spans="1:16" x14ac:dyDescent="0.2">
      <c r="A66" s="1" t="s">
        <v>286</v>
      </c>
      <c r="B66" s="1" t="s">
        <v>112</v>
      </c>
      <c r="C66" s="1" t="s">
        <v>50</v>
      </c>
      <c r="D66" s="1" t="s">
        <v>4</v>
      </c>
      <c r="E66" s="1" t="s">
        <v>120</v>
      </c>
      <c r="G66" s="7">
        <v>-3500</v>
      </c>
      <c r="H66" s="7">
        <v>-3500</v>
      </c>
      <c r="I66" s="7">
        <v>-3500</v>
      </c>
      <c r="J66" s="7">
        <f t="shared" si="1"/>
        <v>-3500</v>
      </c>
      <c r="L66" s="1" t="s">
        <v>213</v>
      </c>
      <c r="N66" s="1" t="s">
        <v>237</v>
      </c>
      <c r="O66" s="1" t="s">
        <v>5</v>
      </c>
      <c r="P66" s="1">
        <f t="shared" ref="P66:P129" si="2">IF(B66=B65,P65,P65+1)</f>
        <v>10</v>
      </c>
    </row>
    <row r="67" spans="1:16" x14ac:dyDescent="0.2">
      <c r="A67" s="1" t="s">
        <v>286</v>
      </c>
      <c r="B67" s="1" t="s">
        <v>194</v>
      </c>
      <c r="C67" s="1" t="s">
        <v>194</v>
      </c>
      <c r="D67" s="1" t="s">
        <v>4</v>
      </c>
      <c r="E67" s="1" t="s">
        <v>195</v>
      </c>
      <c r="G67" s="7">
        <v>-500</v>
      </c>
      <c r="H67" s="7">
        <v>-500</v>
      </c>
      <c r="I67" s="7">
        <v>-500</v>
      </c>
      <c r="J67" s="7">
        <f t="shared" ref="J67:J130" si="3">H67</f>
        <v>-500</v>
      </c>
      <c r="L67" s="1" t="s">
        <v>218</v>
      </c>
      <c r="N67" s="1" t="s">
        <v>237</v>
      </c>
      <c r="O67" s="1" t="s">
        <v>5</v>
      </c>
      <c r="P67" s="1">
        <f t="shared" si="2"/>
        <v>11</v>
      </c>
    </row>
    <row r="68" spans="1:16" x14ac:dyDescent="0.2">
      <c r="A68" s="1" t="s">
        <v>286</v>
      </c>
      <c r="B68" s="1" t="s">
        <v>194</v>
      </c>
      <c r="C68" s="1" t="s">
        <v>194</v>
      </c>
      <c r="D68" s="1" t="s">
        <v>4</v>
      </c>
      <c r="E68" s="1" t="s">
        <v>196</v>
      </c>
      <c r="G68" s="7">
        <v>-1000</v>
      </c>
      <c r="H68" s="7">
        <v>-1000</v>
      </c>
      <c r="I68" s="7">
        <v>-1000</v>
      </c>
      <c r="J68" s="7">
        <f t="shared" si="3"/>
        <v>-1000</v>
      </c>
      <c r="L68" s="1" t="s">
        <v>218</v>
      </c>
      <c r="N68" s="1" t="s">
        <v>237</v>
      </c>
      <c r="O68" s="1" t="s">
        <v>5</v>
      </c>
      <c r="P68" s="1">
        <f t="shared" si="2"/>
        <v>11</v>
      </c>
    </row>
    <row r="69" spans="1:16" x14ac:dyDescent="0.2">
      <c r="A69" s="1" t="s">
        <v>286</v>
      </c>
      <c r="B69" s="1" t="s">
        <v>194</v>
      </c>
      <c r="C69" s="1" t="s">
        <v>194</v>
      </c>
      <c r="D69" s="1" t="s">
        <v>4</v>
      </c>
      <c r="E69" s="1" t="s">
        <v>197</v>
      </c>
      <c r="G69" s="7">
        <v>-1000</v>
      </c>
      <c r="H69" s="7">
        <v>-1000</v>
      </c>
      <c r="I69" s="7">
        <v>-1000</v>
      </c>
      <c r="J69" s="7">
        <f t="shared" si="3"/>
        <v>-1000</v>
      </c>
      <c r="L69" s="1" t="s">
        <v>218</v>
      </c>
      <c r="N69" s="1" t="s">
        <v>237</v>
      </c>
      <c r="O69" s="1" t="s">
        <v>5</v>
      </c>
      <c r="P69" s="1">
        <f t="shared" si="2"/>
        <v>11</v>
      </c>
    </row>
    <row r="70" spans="1:16" x14ac:dyDescent="0.2">
      <c r="A70" s="1" t="s">
        <v>286</v>
      </c>
      <c r="B70" s="1" t="s">
        <v>194</v>
      </c>
      <c r="C70" s="1" t="s">
        <v>194</v>
      </c>
      <c r="D70" s="1" t="s">
        <v>4</v>
      </c>
      <c r="E70" s="1" t="s">
        <v>198</v>
      </c>
      <c r="G70" s="7">
        <v>-500</v>
      </c>
      <c r="H70" s="7">
        <v>-500</v>
      </c>
      <c r="I70" s="7">
        <v>-500</v>
      </c>
      <c r="J70" s="7">
        <f t="shared" si="3"/>
        <v>-500</v>
      </c>
      <c r="L70" s="1" t="s">
        <v>218</v>
      </c>
      <c r="N70" s="1" t="s">
        <v>237</v>
      </c>
      <c r="O70" s="1" t="s">
        <v>5</v>
      </c>
      <c r="P70" s="1">
        <f t="shared" si="2"/>
        <v>11</v>
      </c>
    </row>
    <row r="71" spans="1:16" x14ac:dyDescent="0.2">
      <c r="A71" s="1" t="s">
        <v>286</v>
      </c>
      <c r="B71" s="1" t="s">
        <v>194</v>
      </c>
      <c r="C71" s="1" t="s">
        <v>194</v>
      </c>
      <c r="D71" s="1" t="s">
        <v>4</v>
      </c>
      <c r="E71" s="1" t="s">
        <v>199</v>
      </c>
      <c r="G71" s="7">
        <v>-2000</v>
      </c>
      <c r="H71" s="7">
        <v>-2000</v>
      </c>
      <c r="I71" s="7">
        <v>-2000</v>
      </c>
      <c r="J71" s="7">
        <f t="shared" si="3"/>
        <v>-2000</v>
      </c>
      <c r="L71" s="1" t="s">
        <v>218</v>
      </c>
      <c r="N71" s="1" t="s">
        <v>237</v>
      </c>
      <c r="O71" s="1" t="s">
        <v>5</v>
      </c>
      <c r="P71" s="1">
        <f t="shared" si="2"/>
        <v>11</v>
      </c>
    </row>
    <row r="72" spans="1:16" x14ac:dyDescent="0.2">
      <c r="A72" s="1" t="s">
        <v>286</v>
      </c>
      <c r="B72" s="1" t="s">
        <v>194</v>
      </c>
      <c r="C72" s="1" t="s">
        <v>194</v>
      </c>
      <c r="D72" s="1" t="s">
        <v>4</v>
      </c>
      <c r="E72" s="1" t="s">
        <v>246</v>
      </c>
      <c r="G72" s="7">
        <v>-500</v>
      </c>
      <c r="H72" s="7">
        <v>-500</v>
      </c>
      <c r="I72" s="7">
        <v>-500</v>
      </c>
      <c r="J72" s="7">
        <f t="shared" si="3"/>
        <v>-500</v>
      </c>
      <c r="L72" s="1" t="s">
        <v>218</v>
      </c>
      <c r="N72" s="1" t="s">
        <v>237</v>
      </c>
      <c r="O72" s="1" t="s">
        <v>5</v>
      </c>
      <c r="P72" s="1">
        <f t="shared" si="2"/>
        <v>11</v>
      </c>
    </row>
    <row r="73" spans="1:16" x14ac:dyDescent="0.2">
      <c r="A73" s="1" t="s">
        <v>286</v>
      </c>
      <c r="B73" s="1" t="s">
        <v>200</v>
      </c>
      <c r="C73" s="1" t="s">
        <v>50</v>
      </c>
      <c r="D73" s="1" t="s">
        <v>4</v>
      </c>
      <c r="E73" s="1" t="s">
        <v>201</v>
      </c>
      <c r="G73" s="7">
        <v>-41600</v>
      </c>
      <c r="H73" s="7">
        <v>-41600</v>
      </c>
      <c r="I73" s="7">
        <v>-41600</v>
      </c>
      <c r="J73" s="7">
        <f t="shared" si="3"/>
        <v>-41600</v>
      </c>
      <c r="L73" s="1" t="s">
        <v>211</v>
      </c>
      <c r="M73" s="1" t="s">
        <v>222</v>
      </c>
      <c r="N73" s="1" t="s">
        <v>237</v>
      </c>
      <c r="O73" s="1" t="s">
        <v>5</v>
      </c>
      <c r="P73" s="1">
        <f t="shared" si="2"/>
        <v>12</v>
      </c>
    </row>
    <row r="74" spans="1:16" x14ac:dyDescent="0.2">
      <c r="A74" s="1" t="s">
        <v>286</v>
      </c>
      <c r="B74" s="1" t="s">
        <v>200</v>
      </c>
      <c r="C74" s="1" t="s">
        <v>50</v>
      </c>
      <c r="D74" s="1" t="s">
        <v>4</v>
      </c>
      <c r="E74" s="1" t="s">
        <v>202</v>
      </c>
      <c r="G74" s="7">
        <v>-3182.4</v>
      </c>
      <c r="H74" s="7">
        <v>-3182.4</v>
      </c>
      <c r="I74" s="7">
        <v>-3182.4</v>
      </c>
      <c r="J74" s="7">
        <f t="shared" si="3"/>
        <v>-3182.4</v>
      </c>
      <c r="L74" s="1" t="s">
        <v>211</v>
      </c>
      <c r="N74" s="1" t="s">
        <v>237</v>
      </c>
      <c r="O74" s="1" t="s">
        <v>5</v>
      </c>
      <c r="P74" s="1">
        <f t="shared" si="2"/>
        <v>12</v>
      </c>
    </row>
    <row r="75" spans="1:16" x14ac:dyDescent="0.2">
      <c r="A75" s="1" t="s">
        <v>286</v>
      </c>
      <c r="B75" s="1" t="s">
        <v>200</v>
      </c>
      <c r="C75" s="1" t="s">
        <v>50</v>
      </c>
      <c r="D75" s="1" t="s">
        <v>4</v>
      </c>
      <c r="E75" s="1" t="s">
        <v>203</v>
      </c>
      <c r="G75" s="7">
        <v>-1664</v>
      </c>
      <c r="H75" s="7">
        <v>-1664</v>
      </c>
      <c r="I75" s="7">
        <v>-1664</v>
      </c>
      <c r="J75" s="7">
        <f t="shared" si="3"/>
        <v>-1664</v>
      </c>
      <c r="L75" s="1" t="s">
        <v>211</v>
      </c>
      <c r="N75" s="1" t="s">
        <v>237</v>
      </c>
      <c r="O75" s="1" t="s">
        <v>5</v>
      </c>
      <c r="P75" s="1">
        <f t="shared" si="2"/>
        <v>12</v>
      </c>
    </row>
    <row r="76" spans="1:16" x14ac:dyDescent="0.2">
      <c r="A76" s="1" t="s">
        <v>286</v>
      </c>
      <c r="B76" s="1" t="s">
        <v>200</v>
      </c>
      <c r="C76" s="1" t="s">
        <v>50</v>
      </c>
      <c r="D76" s="1" t="s">
        <v>24</v>
      </c>
      <c r="E76" s="1" t="s">
        <v>204</v>
      </c>
      <c r="G76" s="7">
        <v>-1000</v>
      </c>
      <c r="H76" s="7">
        <v>-1000</v>
      </c>
      <c r="I76" s="7">
        <v>-1000</v>
      </c>
      <c r="J76" s="7">
        <f t="shared" si="3"/>
        <v>-1000</v>
      </c>
      <c r="L76" s="1" t="s">
        <v>211</v>
      </c>
      <c r="N76" s="1" t="s">
        <v>237</v>
      </c>
      <c r="O76" s="1" t="s">
        <v>5</v>
      </c>
      <c r="P76" s="1">
        <f t="shared" si="2"/>
        <v>12</v>
      </c>
    </row>
    <row r="77" spans="1:16" x14ac:dyDescent="0.2">
      <c r="A77" s="1" t="s">
        <v>286</v>
      </c>
      <c r="B77" s="1" t="s">
        <v>14</v>
      </c>
      <c r="C77" s="1" t="s">
        <v>13</v>
      </c>
      <c r="D77" s="1" t="s">
        <v>14</v>
      </c>
      <c r="E77" s="1" t="s">
        <v>88</v>
      </c>
      <c r="G77" s="7">
        <v>-42120</v>
      </c>
      <c r="H77" s="7">
        <v>-42120</v>
      </c>
      <c r="I77" s="7">
        <v>-42120</v>
      </c>
      <c r="J77" s="7">
        <f t="shared" si="3"/>
        <v>-42120</v>
      </c>
      <c r="L77" s="1" t="s">
        <v>218</v>
      </c>
      <c r="N77" s="1" t="s">
        <v>237</v>
      </c>
      <c r="O77" s="1" t="s">
        <v>5</v>
      </c>
      <c r="P77" s="1">
        <f t="shared" si="2"/>
        <v>13</v>
      </c>
    </row>
    <row r="78" spans="1:16" x14ac:dyDescent="0.2">
      <c r="A78" s="1" t="s">
        <v>286</v>
      </c>
      <c r="B78" s="1" t="s">
        <v>89</v>
      </c>
      <c r="C78" s="1" t="s">
        <v>13</v>
      </c>
      <c r="D78" s="1" t="s">
        <v>14</v>
      </c>
      <c r="E78" s="1" t="s">
        <v>90</v>
      </c>
      <c r="G78" s="7">
        <v>-200</v>
      </c>
      <c r="H78" s="7">
        <v>-200</v>
      </c>
      <c r="I78" s="7">
        <v>-200</v>
      </c>
      <c r="J78" s="7">
        <f t="shared" si="3"/>
        <v>-200</v>
      </c>
      <c r="L78" s="1" t="s">
        <v>218</v>
      </c>
      <c r="N78" s="1" t="s">
        <v>237</v>
      </c>
      <c r="O78" s="1" t="s">
        <v>5</v>
      </c>
      <c r="P78" s="1">
        <f t="shared" si="2"/>
        <v>14</v>
      </c>
    </row>
    <row r="79" spans="1:16" x14ac:dyDescent="0.2">
      <c r="A79" s="1" t="s">
        <v>286</v>
      </c>
      <c r="B79" s="1" t="s">
        <v>127</v>
      </c>
      <c r="C79" s="1" t="s">
        <v>127</v>
      </c>
      <c r="D79" s="1" t="s">
        <v>4</v>
      </c>
      <c r="E79" s="1" t="s">
        <v>126</v>
      </c>
      <c r="G79" s="7">
        <v>-1500</v>
      </c>
      <c r="H79" s="7">
        <v>-1500</v>
      </c>
      <c r="I79" s="7">
        <v>-1500</v>
      </c>
      <c r="J79" s="7">
        <f t="shared" si="3"/>
        <v>-1500</v>
      </c>
      <c r="L79" s="1" t="s">
        <v>218</v>
      </c>
      <c r="N79" s="1" t="s">
        <v>237</v>
      </c>
      <c r="O79" s="1" t="s">
        <v>5</v>
      </c>
      <c r="P79" s="1">
        <f t="shared" si="2"/>
        <v>15</v>
      </c>
    </row>
    <row r="80" spans="1:16" x14ac:dyDescent="0.2">
      <c r="A80" s="1" t="s">
        <v>286</v>
      </c>
      <c r="B80" s="1" t="s">
        <v>127</v>
      </c>
      <c r="C80" s="1" t="s">
        <v>127</v>
      </c>
      <c r="D80" s="1" t="s">
        <v>4</v>
      </c>
      <c r="E80" s="1" t="s">
        <v>128</v>
      </c>
      <c r="G80" s="7">
        <v>-500</v>
      </c>
      <c r="H80" s="7">
        <v>-500</v>
      </c>
      <c r="I80" s="7">
        <v>-500</v>
      </c>
      <c r="J80" s="7">
        <f t="shared" si="3"/>
        <v>-500</v>
      </c>
      <c r="L80" s="1" t="s">
        <v>218</v>
      </c>
      <c r="N80" s="1" t="s">
        <v>237</v>
      </c>
      <c r="O80" s="1" t="s">
        <v>5</v>
      </c>
      <c r="P80" s="1">
        <f t="shared" si="2"/>
        <v>15</v>
      </c>
    </row>
    <row r="81" spans="1:16" x14ac:dyDescent="0.2">
      <c r="A81" s="1" t="s">
        <v>286</v>
      </c>
      <c r="B81" s="1" t="s">
        <v>127</v>
      </c>
      <c r="C81" s="1" t="s">
        <v>127</v>
      </c>
      <c r="D81" s="1" t="s">
        <v>4</v>
      </c>
      <c r="E81" s="1" t="s">
        <v>129</v>
      </c>
      <c r="G81" s="7">
        <v>-500</v>
      </c>
      <c r="H81" s="7">
        <v>-500</v>
      </c>
      <c r="I81" s="7">
        <v>-500</v>
      </c>
      <c r="J81" s="7">
        <f t="shared" si="3"/>
        <v>-500</v>
      </c>
      <c r="L81" s="1" t="s">
        <v>218</v>
      </c>
      <c r="N81" s="1" t="s">
        <v>237</v>
      </c>
      <c r="O81" s="1" t="s">
        <v>5</v>
      </c>
      <c r="P81" s="1">
        <f t="shared" si="2"/>
        <v>15</v>
      </c>
    </row>
    <row r="82" spans="1:16" x14ac:dyDescent="0.2">
      <c r="A82" s="1" t="s">
        <v>286</v>
      </c>
      <c r="B82" s="1" t="s">
        <v>127</v>
      </c>
      <c r="C82" s="1" t="s">
        <v>127</v>
      </c>
      <c r="D82" s="1" t="s">
        <v>4</v>
      </c>
      <c r="E82" s="1" t="s">
        <v>130</v>
      </c>
      <c r="G82" s="7">
        <v>-700</v>
      </c>
      <c r="H82" s="7">
        <v>-700</v>
      </c>
      <c r="I82" s="7">
        <v>-700</v>
      </c>
      <c r="J82" s="7">
        <f t="shared" si="3"/>
        <v>-700</v>
      </c>
      <c r="L82" s="1" t="s">
        <v>218</v>
      </c>
      <c r="N82" s="1" t="s">
        <v>237</v>
      </c>
      <c r="O82" s="1" t="s">
        <v>5</v>
      </c>
      <c r="P82" s="1">
        <f t="shared" si="2"/>
        <v>15</v>
      </c>
    </row>
    <row r="83" spans="1:16" x14ac:dyDescent="0.2">
      <c r="A83" s="1" t="s">
        <v>286</v>
      </c>
      <c r="B83" s="1" t="s">
        <v>3</v>
      </c>
      <c r="C83" s="1" t="s">
        <v>3</v>
      </c>
      <c r="D83" s="1" t="s">
        <v>4</v>
      </c>
      <c r="E83" s="1" t="s">
        <v>164</v>
      </c>
      <c r="G83" s="7">
        <v>-9000</v>
      </c>
      <c r="H83" s="7">
        <v>-9000</v>
      </c>
      <c r="I83" s="7">
        <v>-9000</v>
      </c>
      <c r="J83" s="7">
        <f t="shared" si="3"/>
        <v>-9000</v>
      </c>
      <c r="L83" s="1" t="s">
        <v>218</v>
      </c>
      <c r="N83" s="1" t="s">
        <v>237</v>
      </c>
      <c r="O83" s="1" t="s">
        <v>5</v>
      </c>
      <c r="P83" s="1">
        <f t="shared" si="2"/>
        <v>16</v>
      </c>
    </row>
    <row r="84" spans="1:16" x14ac:dyDescent="0.2">
      <c r="A84" s="1" t="s">
        <v>286</v>
      </c>
      <c r="B84" s="1" t="s">
        <v>3</v>
      </c>
      <c r="C84" s="1" t="s">
        <v>3</v>
      </c>
      <c r="D84" s="1" t="s">
        <v>4</v>
      </c>
      <c r="E84" s="1" t="s">
        <v>165</v>
      </c>
      <c r="G84" s="7">
        <v>-37000</v>
      </c>
      <c r="H84" s="7">
        <v>-37000</v>
      </c>
      <c r="I84" s="7">
        <v>-37000</v>
      </c>
      <c r="J84" s="7">
        <f t="shared" si="3"/>
        <v>-37000</v>
      </c>
      <c r="L84" s="1" t="s">
        <v>218</v>
      </c>
      <c r="N84" s="1" t="s">
        <v>238</v>
      </c>
      <c r="O84" s="1" t="s">
        <v>5</v>
      </c>
      <c r="P84" s="1">
        <f t="shared" si="2"/>
        <v>16</v>
      </c>
    </row>
    <row r="85" spans="1:16" x14ac:dyDescent="0.2">
      <c r="A85" s="1" t="s">
        <v>286</v>
      </c>
      <c r="B85" s="1" t="s">
        <v>3</v>
      </c>
      <c r="C85" s="1" t="s">
        <v>231</v>
      </c>
      <c r="D85" s="1" t="s">
        <v>4</v>
      </c>
      <c r="E85" s="1" t="s">
        <v>166</v>
      </c>
      <c r="G85" s="7">
        <v>-33000</v>
      </c>
      <c r="H85" s="7">
        <v>-33000</v>
      </c>
      <c r="I85" s="7">
        <v>-33000</v>
      </c>
      <c r="J85" s="7">
        <f t="shared" si="3"/>
        <v>-33000</v>
      </c>
      <c r="L85" s="1" t="s">
        <v>218</v>
      </c>
      <c r="N85" s="1" t="s">
        <v>237</v>
      </c>
      <c r="O85" s="1" t="s">
        <v>5</v>
      </c>
      <c r="P85" s="1">
        <f t="shared" si="2"/>
        <v>16</v>
      </c>
    </row>
    <row r="86" spans="1:16" x14ac:dyDescent="0.2">
      <c r="A86" s="1" t="s">
        <v>286</v>
      </c>
      <c r="B86" s="1" t="s">
        <v>3</v>
      </c>
      <c r="C86" s="1" t="s">
        <v>3</v>
      </c>
      <c r="D86" s="1" t="s">
        <v>4</v>
      </c>
      <c r="E86" s="1" t="s">
        <v>167</v>
      </c>
      <c r="G86" s="7">
        <v>-1500</v>
      </c>
      <c r="H86" s="7">
        <v>-1500</v>
      </c>
      <c r="I86" s="7">
        <v>-1500</v>
      </c>
      <c r="J86" s="7">
        <f t="shared" si="3"/>
        <v>-1500</v>
      </c>
      <c r="L86" s="1" t="s">
        <v>218</v>
      </c>
      <c r="N86" s="1" t="s">
        <v>238</v>
      </c>
      <c r="O86" s="1" t="s">
        <v>5</v>
      </c>
      <c r="P86" s="1">
        <f t="shared" si="2"/>
        <v>16</v>
      </c>
    </row>
    <row r="87" spans="1:16" x14ac:dyDescent="0.2">
      <c r="A87" s="1" t="s">
        <v>286</v>
      </c>
      <c r="B87" s="1" t="s">
        <v>3</v>
      </c>
      <c r="C87" s="1" t="s">
        <v>3</v>
      </c>
      <c r="D87" s="1" t="s">
        <v>4</v>
      </c>
      <c r="E87" s="1" t="s">
        <v>168</v>
      </c>
      <c r="G87" s="7">
        <v>-1000</v>
      </c>
      <c r="H87" s="7">
        <v>-1000</v>
      </c>
      <c r="I87" s="7">
        <v>-1000</v>
      </c>
      <c r="J87" s="7">
        <f t="shared" si="3"/>
        <v>-1000</v>
      </c>
      <c r="L87" s="1" t="s">
        <v>218</v>
      </c>
      <c r="N87" s="1" t="s">
        <v>238</v>
      </c>
      <c r="O87" s="1" t="s">
        <v>5</v>
      </c>
      <c r="P87" s="1">
        <f t="shared" si="2"/>
        <v>16</v>
      </c>
    </row>
    <row r="88" spans="1:16" x14ac:dyDescent="0.2">
      <c r="A88" s="1" t="s">
        <v>286</v>
      </c>
      <c r="B88" s="1" t="s">
        <v>3</v>
      </c>
      <c r="C88" s="1" t="s">
        <v>3</v>
      </c>
      <c r="D88" s="1" t="s">
        <v>4</v>
      </c>
      <c r="E88" s="1" t="s">
        <v>169</v>
      </c>
      <c r="G88" s="7">
        <v>-2500</v>
      </c>
      <c r="H88" s="7">
        <v>-2500</v>
      </c>
      <c r="I88" s="16">
        <v>-4405</v>
      </c>
      <c r="J88" s="7">
        <f t="shared" si="3"/>
        <v>-2500</v>
      </c>
      <c r="K88" s="17" t="s">
        <v>289</v>
      </c>
      <c r="L88" s="1" t="s">
        <v>218</v>
      </c>
      <c r="N88" s="1" t="s">
        <v>238</v>
      </c>
      <c r="O88" s="1" t="s">
        <v>5</v>
      </c>
      <c r="P88" s="1">
        <f t="shared" si="2"/>
        <v>16</v>
      </c>
    </row>
    <row r="89" spans="1:16" x14ac:dyDescent="0.2">
      <c r="A89" s="1" t="s">
        <v>286</v>
      </c>
      <c r="B89" s="1" t="s">
        <v>3</v>
      </c>
      <c r="C89" s="1" t="s">
        <v>3</v>
      </c>
      <c r="D89" s="1" t="s">
        <v>4</v>
      </c>
      <c r="E89" s="1" t="s">
        <v>170</v>
      </c>
      <c r="G89" s="7">
        <v>-250</v>
      </c>
      <c r="H89" s="7">
        <v>-250</v>
      </c>
      <c r="I89" s="7">
        <v>-250</v>
      </c>
      <c r="J89" s="7">
        <f t="shared" si="3"/>
        <v>-250</v>
      </c>
      <c r="L89" s="1" t="s">
        <v>218</v>
      </c>
      <c r="N89" s="1" t="s">
        <v>238</v>
      </c>
      <c r="O89" s="1" t="s">
        <v>5</v>
      </c>
      <c r="P89" s="1">
        <f t="shared" si="2"/>
        <v>16</v>
      </c>
    </row>
    <row r="90" spans="1:16" x14ac:dyDescent="0.2">
      <c r="A90" s="1" t="s">
        <v>286</v>
      </c>
      <c r="B90" s="1" t="s">
        <v>3</v>
      </c>
      <c r="C90" s="1" t="s">
        <v>3</v>
      </c>
      <c r="D90" s="1" t="s">
        <v>4</v>
      </c>
      <c r="E90" s="1" t="s">
        <v>171</v>
      </c>
      <c r="G90" s="7">
        <v>-5000</v>
      </c>
      <c r="H90" s="7">
        <v>-5000</v>
      </c>
      <c r="I90" s="7">
        <v>-5000</v>
      </c>
      <c r="J90" s="7">
        <f t="shared" si="3"/>
        <v>-5000</v>
      </c>
      <c r="L90" s="1" t="s">
        <v>218</v>
      </c>
      <c r="N90" s="1" t="s">
        <v>238</v>
      </c>
      <c r="O90" s="1" t="s">
        <v>5</v>
      </c>
      <c r="P90" s="1">
        <f t="shared" si="2"/>
        <v>16</v>
      </c>
    </row>
    <row r="91" spans="1:16" x14ac:dyDescent="0.2">
      <c r="A91" s="1" t="s">
        <v>286</v>
      </c>
      <c r="B91" s="1" t="s">
        <v>3</v>
      </c>
      <c r="C91" s="1" t="s">
        <v>3</v>
      </c>
      <c r="D91" s="1" t="s">
        <v>4</v>
      </c>
      <c r="E91" s="1" t="s">
        <v>172</v>
      </c>
      <c r="G91" s="7">
        <v>-200</v>
      </c>
      <c r="H91" s="7">
        <v>-200</v>
      </c>
      <c r="I91" s="7">
        <v>-200</v>
      </c>
      <c r="J91" s="7">
        <f t="shared" si="3"/>
        <v>-200</v>
      </c>
      <c r="L91" s="1" t="s">
        <v>218</v>
      </c>
      <c r="N91" s="1" t="s">
        <v>238</v>
      </c>
      <c r="O91" s="1" t="s">
        <v>5</v>
      </c>
      <c r="P91" s="1">
        <f t="shared" si="2"/>
        <v>16</v>
      </c>
    </row>
    <row r="92" spans="1:16" x14ac:dyDescent="0.2">
      <c r="A92" s="1" t="s">
        <v>286</v>
      </c>
      <c r="B92" s="1" t="s">
        <v>103</v>
      </c>
      <c r="C92" s="1" t="s">
        <v>97</v>
      </c>
      <c r="D92" s="1" t="s">
        <v>4</v>
      </c>
      <c r="E92" s="1" t="s">
        <v>239</v>
      </c>
      <c r="G92" s="7">
        <v>-1000</v>
      </c>
      <c r="H92" s="7">
        <v>-1000</v>
      </c>
      <c r="I92" s="7">
        <v>-1000</v>
      </c>
      <c r="J92" s="7">
        <f t="shared" si="3"/>
        <v>-1000</v>
      </c>
      <c r="L92" s="1" t="s">
        <v>218</v>
      </c>
      <c r="N92" s="1" t="s">
        <v>237</v>
      </c>
      <c r="O92" s="1" t="s">
        <v>5</v>
      </c>
      <c r="P92" s="1">
        <f t="shared" si="2"/>
        <v>17</v>
      </c>
    </row>
    <row r="93" spans="1:16" x14ac:dyDescent="0.2">
      <c r="A93" s="1" t="s">
        <v>286</v>
      </c>
      <c r="B93" s="1" t="s">
        <v>103</v>
      </c>
      <c r="C93" s="1" t="s">
        <v>97</v>
      </c>
      <c r="D93" s="1" t="s">
        <v>4</v>
      </c>
      <c r="E93" s="1" t="s">
        <v>102</v>
      </c>
      <c r="G93" s="7">
        <v>-450</v>
      </c>
      <c r="H93" s="7">
        <v>-450</v>
      </c>
      <c r="I93" s="7">
        <v>-450</v>
      </c>
      <c r="J93" s="7">
        <f t="shared" si="3"/>
        <v>-450</v>
      </c>
      <c r="L93" s="1" t="s">
        <v>218</v>
      </c>
      <c r="N93" s="1" t="s">
        <v>237</v>
      </c>
      <c r="O93" s="1" t="s">
        <v>5</v>
      </c>
      <c r="P93" s="1">
        <f t="shared" si="2"/>
        <v>17</v>
      </c>
    </row>
    <row r="94" spans="1:16" x14ac:dyDescent="0.2">
      <c r="A94" s="1" t="s">
        <v>286</v>
      </c>
      <c r="B94" s="1" t="s">
        <v>103</v>
      </c>
      <c r="C94" s="1" t="s">
        <v>97</v>
      </c>
      <c r="D94" s="1" t="s">
        <v>4</v>
      </c>
      <c r="E94" s="1" t="s">
        <v>104</v>
      </c>
      <c r="G94" s="7">
        <v>-180</v>
      </c>
      <c r="H94" s="7">
        <v>-180</v>
      </c>
      <c r="I94" s="7">
        <v>-180</v>
      </c>
      <c r="J94" s="7">
        <f t="shared" si="3"/>
        <v>-180</v>
      </c>
      <c r="L94" s="1" t="s">
        <v>218</v>
      </c>
      <c r="N94" s="1" t="s">
        <v>237</v>
      </c>
      <c r="O94" s="1" t="s">
        <v>5</v>
      </c>
      <c r="P94" s="1">
        <f t="shared" si="2"/>
        <v>17</v>
      </c>
    </row>
    <row r="95" spans="1:16" x14ac:dyDescent="0.2">
      <c r="A95" s="1" t="s">
        <v>286</v>
      </c>
      <c r="B95" s="1" t="s">
        <v>103</v>
      </c>
      <c r="C95" s="1" t="s">
        <v>97</v>
      </c>
      <c r="D95" s="1" t="s">
        <v>4</v>
      </c>
      <c r="E95" s="1" t="s">
        <v>105</v>
      </c>
      <c r="G95" s="7">
        <v>-180</v>
      </c>
      <c r="H95" s="7">
        <v>-180</v>
      </c>
      <c r="I95" s="7">
        <v>-180</v>
      </c>
      <c r="J95" s="7">
        <f t="shared" si="3"/>
        <v>-180</v>
      </c>
      <c r="L95" s="1" t="s">
        <v>218</v>
      </c>
      <c r="N95" s="1" t="s">
        <v>237</v>
      </c>
      <c r="O95" s="1" t="s">
        <v>5</v>
      </c>
      <c r="P95" s="1">
        <f t="shared" si="2"/>
        <v>17</v>
      </c>
    </row>
    <row r="96" spans="1:16" x14ac:dyDescent="0.2">
      <c r="A96" s="1" t="s">
        <v>286</v>
      </c>
      <c r="B96" s="1" t="s">
        <v>13</v>
      </c>
      <c r="C96" s="1" t="s">
        <v>13</v>
      </c>
      <c r="D96" s="1" t="s">
        <v>14</v>
      </c>
      <c r="E96" s="1" t="s">
        <v>79</v>
      </c>
      <c r="G96" s="7">
        <v>-10000</v>
      </c>
      <c r="H96" s="7">
        <v>-10000</v>
      </c>
      <c r="I96" s="7">
        <v>-10000</v>
      </c>
      <c r="J96" s="7">
        <f t="shared" si="3"/>
        <v>-10000</v>
      </c>
      <c r="L96" s="1" t="s">
        <v>218</v>
      </c>
      <c r="N96" s="1" t="s">
        <v>237</v>
      </c>
      <c r="O96" s="1" t="s">
        <v>5</v>
      </c>
      <c r="P96" s="1">
        <f t="shared" si="2"/>
        <v>18</v>
      </c>
    </row>
    <row r="97" spans="1:16" x14ac:dyDescent="0.2">
      <c r="A97" s="1" t="s">
        <v>286</v>
      </c>
      <c r="B97" s="1" t="s">
        <v>13</v>
      </c>
      <c r="C97" s="1" t="s">
        <v>13</v>
      </c>
      <c r="D97" s="1" t="s">
        <v>14</v>
      </c>
      <c r="E97" s="1" t="s">
        <v>80</v>
      </c>
      <c r="G97" s="7">
        <v>-14400</v>
      </c>
      <c r="H97" s="7">
        <v>-14400</v>
      </c>
      <c r="I97" s="7">
        <v>-14400</v>
      </c>
      <c r="J97" s="7">
        <f t="shared" si="3"/>
        <v>-14400</v>
      </c>
      <c r="L97" s="1" t="s">
        <v>218</v>
      </c>
      <c r="N97" s="1" t="s">
        <v>237</v>
      </c>
      <c r="O97" s="1" t="s">
        <v>5</v>
      </c>
      <c r="P97" s="1">
        <f t="shared" si="2"/>
        <v>18</v>
      </c>
    </row>
    <row r="98" spans="1:16" x14ac:dyDescent="0.2">
      <c r="A98" s="1" t="s">
        <v>286</v>
      </c>
      <c r="B98" s="1" t="s">
        <v>13</v>
      </c>
      <c r="C98" s="1" t="s">
        <v>13</v>
      </c>
      <c r="D98" s="1" t="s">
        <v>14</v>
      </c>
      <c r="E98" s="1" t="s">
        <v>81</v>
      </c>
      <c r="G98" s="7">
        <v>-44800</v>
      </c>
      <c r="H98" s="7">
        <v>-44800</v>
      </c>
      <c r="I98" s="7">
        <v>-44800</v>
      </c>
      <c r="J98" s="7">
        <f t="shared" si="3"/>
        <v>-44800</v>
      </c>
      <c r="L98" s="1" t="s">
        <v>218</v>
      </c>
      <c r="N98" s="1" t="s">
        <v>237</v>
      </c>
      <c r="O98" s="1" t="s">
        <v>5</v>
      </c>
      <c r="P98" s="1">
        <f t="shared" si="2"/>
        <v>18</v>
      </c>
    </row>
    <row r="99" spans="1:16" x14ac:dyDescent="0.2">
      <c r="A99" s="1" t="s">
        <v>286</v>
      </c>
      <c r="B99" s="1" t="s">
        <v>13</v>
      </c>
      <c r="C99" s="1" t="s">
        <v>13</v>
      </c>
      <c r="D99" s="1" t="s">
        <v>14</v>
      </c>
      <c r="E99" s="1" t="s">
        <v>82</v>
      </c>
      <c r="G99" s="7">
        <v>-20000</v>
      </c>
      <c r="H99" s="7">
        <v>-20000</v>
      </c>
      <c r="I99" s="7">
        <v>-20000</v>
      </c>
      <c r="J99" s="7">
        <f t="shared" si="3"/>
        <v>-20000</v>
      </c>
      <c r="L99" s="1" t="s">
        <v>218</v>
      </c>
      <c r="N99" s="1" t="s">
        <v>237</v>
      </c>
      <c r="O99" s="1" t="s">
        <v>5</v>
      </c>
      <c r="P99" s="1">
        <f t="shared" si="2"/>
        <v>18</v>
      </c>
    </row>
    <row r="100" spans="1:16" x14ac:dyDescent="0.2">
      <c r="A100" s="1" t="s">
        <v>286</v>
      </c>
      <c r="B100" s="1" t="s">
        <v>13</v>
      </c>
      <c r="C100" s="1" t="s">
        <v>13</v>
      </c>
      <c r="D100" s="1" t="s">
        <v>14</v>
      </c>
      <c r="E100" s="1" t="s">
        <v>83</v>
      </c>
      <c r="G100" s="7">
        <v>-1600</v>
      </c>
      <c r="H100" s="7">
        <v>-1600</v>
      </c>
      <c r="I100" s="7">
        <v>-1600</v>
      </c>
      <c r="J100" s="7">
        <f t="shared" si="3"/>
        <v>-1600</v>
      </c>
      <c r="L100" s="1" t="s">
        <v>218</v>
      </c>
      <c r="N100" s="1" t="s">
        <v>237</v>
      </c>
      <c r="O100" s="1" t="s">
        <v>5</v>
      </c>
      <c r="P100" s="1">
        <f t="shared" si="2"/>
        <v>18</v>
      </c>
    </row>
    <row r="101" spans="1:16" x14ac:dyDescent="0.2">
      <c r="A101" s="1" t="s">
        <v>286</v>
      </c>
      <c r="B101" s="1" t="s">
        <v>13</v>
      </c>
      <c r="C101" s="1" t="s">
        <v>13</v>
      </c>
      <c r="D101" s="1" t="s">
        <v>14</v>
      </c>
      <c r="E101" s="1" t="s">
        <v>84</v>
      </c>
      <c r="G101" s="7">
        <v>-1600</v>
      </c>
      <c r="H101" s="7">
        <v>-1600</v>
      </c>
      <c r="I101" s="7">
        <v>-1600</v>
      </c>
      <c r="J101" s="7">
        <f t="shared" si="3"/>
        <v>-1600</v>
      </c>
      <c r="L101" s="1" t="s">
        <v>218</v>
      </c>
      <c r="N101" s="1" t="s">
        <v>237</v>
      </c>
      <c r="O101" s="1" t="s">
        <v>5</v>
      </c>
      <c r="P101" s="1">
        <f t="shared" si="2"/>
        <v>18</v>
      </c>
    </row>
    <row r="102" spans="1:16" x14ac:dyDescent="0.2">
      <c r="A102" s="1" t="s">
        <v>286</v>
      </c>
      <c r="B102" s="1" t="s">
        <v>13</v>
      </c>
      <c r="C102" s="1" t="s">
        <v>13</v>
      </c>
      <c r="D102" s="1" t="s">
        <v>14</v>
      </c>
      <c r="E102" s="1" t="s">
        <v>85</v>
      </c>
      <c r="G102" s="7">
        <v>-7200</v>
      </c>
      <c r="H102" s="7">
        <v>-7200</v>
      </c>
      <c r="I102" s="7">
        <v>-7200</v>
      </c>
      <c r="J102" s="7">
        <f t="shared" si="3"/>
        <v>-7200</v>
      </c>
      <c r="L102" s="1" t="s">
        <v>218</v>
      </c>
      <c r="N102" s="1" t="s">
        <v>237</v>
      </c>
      <c r="O102" s="1" t="s">
        <v>5</v>
      </c>
      <c r="P102" s="1">
        <f t="shared" si="2"/>
        <v>18</v>
      </c>
    </row>
    <row r="103" spans="1:16" x14ac:dyDescent="0.2">
      <c r="A103" s="1" t="s">
        <v>286</v>
      </c>
      <c r="B103" s="1" t="s">
        <v>13</v>
      </c>
      <c r="C103" s="1" t="s">
        <v>13</v>
      </c>
      <c r="D103" s="1" t="s">
        <v>14</v>
      </c>
      <c r="E103" s="1" t="s">
        <v>86</v>
      </c>
      <c r="G103" s="7">
        <v>-7200</v>
      </c>
      <c r="H103" s="7">
        <v>-7200</v>
      </c>
      <c r="I103" s="7">
        <v>-7200</v>
      </c>
      <c r="J103" s="7">
        <f t="shared" si="3"/>
        <v>-7200</v>
      </c>
      <c r="L103" s="1" t="s">
        <v>218</v>
      </c>
      <c r="N103" s="1" t="s">
        <v>237</v>
      </c>
      <c r="O103" s="1" t="s">
        <v>5</v>
      </c>
      <c r="P103" s="1">
        <f t="shared" si="2"/>
        <v>18</v>
      </c>
    </row>
    <row r="104" spans="1:16" x14ac:dyDescent="0.2">
      <c r="A104" s="1" t="s">
        <v>286</v>
      </c>
      <c r="B104" s="1" t="s">
        <v>13</v>
      </c>
      <c r="C104" s="1" t="s">
        <v>13</v>
      </c>
      <c r="D104" s="1" t="s">
        <v>223</v>
      </c>
      <c r="E104" s="1" t="s">
        <v>87</v>
      </c>
      <c r="G104" s="7">
        <v>-10000</v>
      </c>
      <c r="H104" s="7">
        <v>-10000</v>
      </c>
      <c r="I104" s="7">
        <v>-10000</v>
      </c>
      <c r="J104" s="7">
        <f t="shared" si="3"/>
        <v>-10000</v>
      </c>
      <c r="L104" s="1" t="s">
        <v>218</v>
      </c>
      <c r="N104" s="1" t="s">
        <v>238</v>
      </c>
      <c r="O104" s="1" t="s">
        <v>5</v>
      </c>
      <c r="P104" s="1">
        <f t="shared" si="2"/>
        <v>18</v>
      </c>
    </row>
    <row r="105" spans="1:16" x14ac:dyDescent="0.2">
      <c r="A105" s="1" t="s">
        <v>286</v>
      </c>
      <c r="B105" s="1" t="s">
        <v>13</v>
      </c>
      <c r="C105" s="1" t="s">
        <v>21</v>
      </c>
      <c r="D105" s="1" t="s">
        <v>22</v>
      </c>
      <c r="E105" s="1" t="s">
        <v>219</v>
      </c>
      <c r="G105" s="7">
        <v>-34600</v>
      </c>
      <c r="H105" s="7">
        <v>-34600</v>
      </c>
      <c r="I105" s="7">
        <v>-34600</v>
      </c>
      <c r="J105" s="7">
        <f t="shared" si="3"/>
        <v>-34600</v>
      </c>
      <c r="L105" s="1" t="s">
        <v>218</v>
      </c>
      <c r="N105" s="1" t="s">
        <v>237</v>
      </c>
      <c r="O105" s="1" t="s">
        <v>5</v>
      </c>
      <c r="P105" s="1">
        <f t="shared" si="2"/>
        <v>18</v>
      </c>
    </row>
    <row r="106" spans="1:16" x14ac:dyDescent="0.2">
      <c r="A106" s="1" t="s">
        <v>286</v>
      </c>
      <c r="B106" s="1" t="s">
        <v>122</v>
      </c>
      <c r="C106" s="1" t="s">
        <v>122</v>
      </c>
      <c r="D106" s="1" t="s">
        <v>4</v>
      </c>
      <c r="E106" s="1" t="s">
        <v>121</v>
      </c>
      <c r="G106" s="7">
        <v>-1300</v>
      </c>
      <c r="H106" s="7">
        <v>-1300</v>
      </c>
      <c r="I106" s="7">
        <v>-1300</v>
      </c>
      <c r="J106" s="7">
        <f t="shared" si="3"/>
        <v>-1300</v>
      </c>
      <c r="L106" s="1" t="s">
        <v>218</v>
      </c>
      <c r="N106" s="1" t="s">
        <v>238</v>
      </c>
      <c r="O106" s="1" t="s">
        <v>5</v>
      </c>
      <c r="P106" s="1">
        <f t="shared" si="2"/>
        <v>19</v>
      </c>
    </row>
    <row r="107" spans="1:16" x14ac:dyDescent="0.2">
      <c r="A107" s="1" t="s">
        <v>286</v>
      </c>
      <c r="B107" s="1" t="s">
        <v>122</v>
      </c>
      <c r="C107" s="1" t="s">
        <v>122</v>
      </c>
      <c r="D107" s="1" t="s">
        <v>4</v>
      </c>
      <c r="E107" s="1" t="s">
        <v>123</v>
      </c>
      <c r="G107" s="7">
        <v>-300</v>
      </c>
      <c r="H107" s="7">
        <v>-300</v>
      </c>
      <c r="I107" s="7">
        <v>-300</v>
      </c>
      <c r="J107" s="7">
        <f t="shared" si="3"/>
        <v>-300</v>
      </c>
      <c r="L107" s="1" t="s">
        <v>218</v>
      </c>
      <c r="N107" s="1" t="s">
        <v>238</v>
      </c>
      <c r="O107" s="1" t="s">
        <v>5</v>
      </c>
      <c r="P107" s="1">
        <f t="shared" si="2"/>
        <v>19</v>
      </c>
    </row>
    <row r="108" spans="1:16" x14ac:dyDescent="0.2">
      <c r="A108" s="1" t="s">
        <v>286</v>
      </c>
      <c r="B108" s="1" t="s">
        <v>122</v>
      </c>
      <c r="C108" s="1" t="s">
        <v>122</v>
      </c>
      <c r="D108" s="1" t="s">
        <v>4</v>
      </c>
      <c r="E108" s="1" t="s">
        <v>124</v>
      </c>
      <c r="G108" s="7">
        <v>-300</v>
      </c>
      <c r="H108" s="7">
        <v>-150</v>
      </c>
      <c r="I108" s="7">
        <v>-150</v>
      </c>
      <c r="J108" s="7">
        <f t="shared" si="3"/>
        <v>-150</v>
      </c>
      <c r="K108" s="8" t="s">
        <v>273</v>
      </c>
      <c r="L108" s="1" t="s">
        <v>218</v>
      </c>
      <c r="N108" s="1" t="s">
        <v>238</v>
      </c>
      <c r="O108" s="1" t="s">
        <v>5</v>
      </c>
      <c r="P108" s="1">
        <f t="shared" si="2"/>
        <v>19</v>
      </c>
    </row>
    <row r="109" spans="1:16" x14ac:dyDescent="0.2">
      <c r="A109" s="1" t="s">
        <v>286</v>
      </c>
      <c r="B109" s="1" t="s">
        <v>122</v>
      </c>
      <c r="C109" s="1" t="s">
        <v>122</v>
      </c>
      <c r="D109" s="1" t="s">
        <v>4</v>
      </c>
      <c r="E109" s="1" t="s">
        <v>125</v>
      </c>
      <c r="G109" s="7">
        <v>-300</v>
      </c>
      <c r="H109" s="7">
        <v>-150</v>
      </c>
      <c r="I109" s="7">
        <v>-150</v>
      </c>
      <c r="J109" s="7">
        <f t="shared" si="3"/>
        <v>-150</v>
      </c>
      <c r="K109" s="8" t="s">
        <v>273</v>
      </c>
      <c r="L109" s="1" t="s">
        <v>218</v>
      </c>
      <c r="N109" s="1" t="s">
        <v>238</v>
      </c>
      <c r="O109" s="1" t="s">
        <v>5</v>
      </c>
      <c r="P109" s="1">
        <f t="shared" si="2"/>
        <v>19</v>
      </c>
    </row>
    <row r="110" spans="1:16" x14ac:dyDescent="0.2">
      <c r="A110" s="1" t="s">
        <v>286</v>
      </c>
      <c r="B110" s="1" t="s">
        <v>92</v>
      </c>
      <c r="C110" s="1" t="s">
        <v>13</v>
      </c>
      <c r="D110" s="1" t="s">
        <v>14</v>
      </c>
      <c r="E110" s="1" t="s">
        <v>91</v>
      </c>
      <c r="G110" s="7">
        <v>-8000</v>
      </c>
      <c r="H110" s="7">
        <v>-8000</v>
      </c>
      <c r="I110" s="7">
        <v>-8000</v>
      </c>
      <c r="J110" s="7">
        <f t="shared" si="3"/>
        <v>-8000</v>
      </c>
      <c r="L110" s="1" t="s">
        <v>218</v>
      </c>
      <c r="N110" s="1" t="s">
        <v>237</v>
      </c>
      <c r="O110" s="1" t="s">
        <v>5</v>
      </c>
      <c r="P110" s="1">
        <f t="shared" si="2"/>
        <v>20</v>
      </c>
    </row>
    <row r="111" spans="1:16" x14ac:dyDescent="0.2">
      <c r="A111" s="1" t="s">
        <v>286</v>
      </c>
      <c r="B111" s="1" t="s">
        <v>92</v>
      </c>
      <c r="C111" s="1" t="s">
        <v>13</v>
      </c>
      <c r="D111" s="1" t="s">
        <v>14</v>
      </c>
      <c r="E111" s="1" t="s">
        <v>93</v>
      </c>
      <c r="G111" s="7">
        <v>-200</v>
      </c>
      <c r="H111" s="7">
        <v>-200</v>
      </c>
      <c r="I111" s="7">
        <v>-200</v>
      </c>
      <c r="J111" s="7">
        <f t="shared" si="3"/>
        <v>-200</v>
      </c>
      <c r="L111" s="1" t="s">
        <v>218</v>
      </c>
      <c r="N111" s="1" t="s">
        <v>237</v>
      </c>
      <c r="O111" s="1" t="s">
        <v>5</v>
      </c>
      <c r="P111" s="1">
        <f t="shared" si="2"/>
        <v>20</v>
      </c>
    </row>
    <row r="112" spans="1:16" x14ac:dyDescent="0.2">
      <c r="A112" s="1" t="s">
        <v>286</v>
      </c>
      <c r="B112" s="1" t="s">
        <v>92</v>
      </c>
      <c r="C112" s="1" t="s">
        <v>13</v>
      </c>
      <c r="D112" s="1" t="s">
        <v>14</v>
      </c>
      <c r="E112" s="1" t="s">
        <v>247</v>
      </c>
      <c r="G112" s="7">
        <v>-1000</v>
      </c>
      <c r="H112" s="7">
        <v>-1000</v>
      </c>
      <c r="I112" s="7">
        <v>-1000</v>
      </c>
      <c r="J112" s="7">
        <f t="shared" si="3"/>
        <v>-1000</v>
      </c>
      <c r="L112" s="1" t="s">
        <v>218</v>
      </c>
      <c r="N112" s="1" t="s">
        <v>237</v>
      </c>
      <c r="O112" s="1" t="s">
        <v>5</v>
      </c>
      <c r="P112" s="1">
        <f t="shared" si="2"/>
        <v>20</v>
      </c>
    </row>
    <row r="113" spans="1:16" x14ac:dyDescent="0.2">
      <c r="A113" s="1" t="s">
        <v>286</v>
      </c>
      <c r="B113" s="1" t="s">
        <v>92</v>
      </c>
      <c r="C113" s="1" t="s">
        <v>13</v>
      </c>
      <c r="D113" s="1" t="s">
        <v>14</v>
      </c>
      <c r="E113" s="1" t="s">
        <v>248</v>
      </c>
      <c r="G113" s="7">
        <v>-500</v>
      </c>
      <c r="H113" s="7">
        <v>-500</v>
      </c>
      <c r="I113" s="7">
        <v>-500</v>
      </c>
      <c r="J113" s="7">
        <f t="shared" si="3"/>
        <v>-500</v>
      </c>
      <c r="L113" s="1" t="s">
        <v>218</v>
      </c>
      <c r="N113" s="1" t="s">
        <v>237</v>
      </c>
      <c r="O113" s="1" t="s">
        <v>5</v>
      </c>
      <c r="P113" s="1">
        <f t="shared" si="2"/>
        <v>20</v>
      </c>
    </row>
    <row r="114" spans="1:16" x14ac:dyDescent="0.2">
      <c r="A114" s="1" t="s">
        <v>286</v>
      </c>
      <c r="B114" s="1" t="s">
        <v>95</v>
      </c>
      <c r="C114" s="1" t="s">
        <v>50</v>
      </c>
      <c r="D114" s="1" t="s">
        <v>14</v>
      </c>
      <c r="E114" s="1" t="s">
        <v>94</v>
      </c>
      <c r="G114" s="7">
        <v>-11600</v>
      </c>
      <c r="H114" s="7">
        <v>-11600</v>
      </c>
      <c r="I114" s="7">
        <v>-11600</v>
      </c>
      <c r="J114" s="7">
        <f t="shared" si="3"/>
        <v>-11600</v>
      </c>
      <c r="L114" s="1" t="s">
        <v>214</v>
      </c>
      <c r="M114" s="1" t="s">
        <v>222</v>
      </c>
      <c r="N114" s="1" t="s">
        <v>237</v>
      </c>
      <c r="O114" s="1" t="s">
        <v>5</v>
      </c>
      <c r="P114" s="1">
        <f t="shared" si="2"/>
        <v>21</v>
      </c>
    </row>
    <row r="115" spans="1:16" x14ac:dyDescent="0.2">
      <c r="A115" s="1" t="s">
        <v>286</v>
      </c>
      <c r="B115" s="1" t="s">
        <v>95</v>
      </c>
      <c r="C115" s="1" t="s">
        <v>50</v>
      </c>
      <c r="D115" s="1" t="s">
        <v>14</v>
      </c>
      <c r="E115" s="1" t="s">
        <v>96</v>
      </c>
      <c r="G115" s="7">
        <v>-100</v>
      </c>
      <c r="H115" s="7">
        <v>-100</v>
      </c>
      <c r="I115" s="7">
        <v>-100</v>
      </c>
      <c r="J115" s="7">
        <f t="shared" si="3"/>
        <v>-100</v>
      </c>
      <c r="L115" s="1" t="s">
        <v>214</v>
      </c>
      <c r="N115" s="1" t="s">
        <v>237</v>
      </c>
      <c r="O115" s="1" t="s">
        <v>5</v>
      </c>
      <c r="P115" s="1">
        <f t="shared" si="2"/>
        <v>21</v>
      </c>
    </row>
    <row r="116" spans="1:16" x14ac:dyDescent="0.2">
      <c r="A116" s="1" t="s">
        <v>286</v>
      </c>
      <c r="B116" s="1" t="s">
        <v>131</v>
      </c>
      <c r="C116" s="1" t="s">
        <v>229</v>
      </c>
      <c r="D116" s="1" t="s">
        <v>4</v>
      </c>
      <c r="E116" s="1" t="s">
        <v>249</v>
      </c>
      <c r="G116" s="7">
        <v>-2000</v>
      </c>
      <c r="H116" s="7">
        <v>-2000</v>
      </c>
      <c r="I116" s="7">
        <v>-2000</v>
      </c>
      <c r="J116" s="7">
        <f t="shared" si="3"/>
        <v>-2000</v>
      </c>
      <c r="L116" s="1" t="s">
        <v>218</v>
      </c>
      <c r="N116" s="1" t="s">
        <v>238</v>
      </c>
      <c r="O116" s="1" t="s">
        <v>5</v>
      </c>
      <c r="P116" s="1">
        <f t="shared" si="2"/>
        <v>22</v>
      </c>
    </row>
    <row r="117" spans="1:16" x14ac:dyDescent="0.2">
      <c r="A117" s="1" t="s">
        <v>286</v>
      </c>
      <c r="B117" s="1" t="s">
        <v>131</v>
      </c>
      <c r="C117" s="1" t="s">
        <v>227</v>
      </c>
      <c r="D117" s="1" t="s">
        <v>4</v>
      </c>
      <c r="E117" s="1" t="s">
        <v>132</v>
      </c>
      <c r="G117" s="7">
        <v>-122</v>
      </c>
      <c r="H117" s="7">
        <v>-122</v>
      </c>
      <c r="I117" s="7">
        <v>-122</v>
      </c>
      <c r="J117" s="7">
        <f t="shared" si="3"/>
        <v>-122</v>
      </c>
      <c r="L117" s="1" t="s">
        <v>218</v>
      </c>
      <c r="N117" s="1" t="s">
        <v>237</v>
      </c>
      <c r="O117" s="1" t="s">
        <v>5</v>
      </c>
      <c r="P117" s="1">
        <f t="shared" si="2"/>
        <v>22</v>
      </c>
    </row>
    <row r="118" spans="1:16" x14ac:dyDescent="0.2">
      <c r="A118" s="1" t="s">
        <v>286</v>
      </c>
      <c r="B118" s="1" t="s">
        <v>131</v>
      </c>
      <c r="C118" s="1" t="s">
        <v>227</v>
      </c>
      <c r="D118" s="1" t="s">
        <v>4</v>
      </c>
      <c r="E118" s="1" t="s">
        <v>133</v>
      </c>
      <c r="G118" s="7">
        <v>-3660</v>
      </c>
      <c r="H118" s="7">
        <v>-3660</v>
      </c>
      <c r="I118" s="7">
        <v>-3660</v>
      </c>
      <c r="J118" s="7">
        <f t="shared" si="3"/>
        <v>-3660</v>
      </c>
      <c r="L118" s="1" t="s">
        <v>218</v>
      </c>
      <c r="N118" s="1" t="s">
        <v>238</v>
      </c>
      <c r="O118" s="1" t="s">
        <v>5</v>
      </c>
      <c r="P118" s="1">
        <f t="shared" si="2"/>
        <v>22</v>
      </c>
    </row>
    <row r="119" spans="1:16" x14ac:dyDescent="0.2">
      <c r="A119" s="1" t="s">
        <v>286</v>
      </c>
      <c r="B119" s="1" t="s">
        <v>131</v>
      </c>
      <c r="C119" s="1" t="s">
        <v>227</v>
      </c>
      <c r="D119" s="1" t="s">
        <v>4</v>
      </c>
      <c r="E119" s="1" t="s">
        <v>134</v>
      </c>
      <c r="G119" s="7">
        <v>-122</v>
      </c>
      <c r="H119" s="7">
        <v>-122</v>
      </c>
      <c r="I119" s="7">
        <v>-122</v>
      </c>
      <c r="J119" s="7">
        <f t="shared" si="3"/>
        <v>-122</v>
      </c>
      <c r="L119" s="1" t="s">
        <v>218</v>
      </c>
      <c r="N119" s="1" t="s">
        <v>237</v>
      </c>
      <c r="O119" s="1" t="s">
        <v>5</v>
      </c>
      <c r="P119" s="1">
        <f t="shared" si="2"/>
        <v>22</v>
      </c>
    </row>
    <row r="120" spans="1:16" x14ac:dyDescent="0.2">
      <c r="A120" s="1" t="s">
        <v>286</v>
      </c>
      <c r="B120" s="1" t="s">
        <v>131</v>
      </c>
      <c r="C120" s="1" t="s">
        <v>227</v>
      </c>
      <c r="D120" s="1" t="s">
        <v>4</v>
      </c>
      <c r="E120" s="1" t="s">
        <v>135</v>
      </c>
      <c r="G120" s="7">
        <v>-610</v>
      </c>
      <c r="H120" s="7">
        <v>-610</v>
      </c>
      <c r="I120" s="7">
        <v>-610</v>
      </c>
      <c r="J120" s="7">
        <f t="shared" si="3"/>
        <v>-610</v>
      </c>
      <c r="L120" s="1" t="s">
        <v>218</v>
      </c>
      <c r="N120" s="1" t="s">
        <v>237</v>
      </c>
      <c r="O120" s="1" t="s">
        <v>5</v>
      </c>
      <c r="P120" s="1">
        <f t="shared" si="2"/>
        <v>22</v>
      </c>
    </row>
    <row r="121" spans="1:16" x14ac:dyDescent="0.2">
      <c r="A121" s="1" t="s">
        <v>286</v>
      </c>
      <c r="B121" s="1" t="s">
        <v>131</v>
      </c>
      <c r="C121" s="1" t="s">
        <v>229</v>
      </c>
      <c r="D121" s="1" t="s">
        <v>4</v>
      </c>
      <c r="E121" s="1" t="s">
        <v>136</v>
      </c>
      <c r="G121" s="7">
        <v>-500</v>
      </c>
      <c r="H121" s="7">
        <v>-500</v>
      </c>
      <c r="I121" s="7">
        <v>-500</v>
      </c>
      <c r="J121" s="7">
        <f t="shared" si="3"/>
        <v>-500</v>
      </c>
      <c r="L121" s="1" t="s">
        <v>218</v>
      </c>
      <c r="N121" s="1" t="s">
        <v>237</v>
      </c>
      <c r="O121" s="1" t="s">
        <v>5</v>
      </c>
      <c r="P121" s="1">
        <f t="shared" si="2"/>
        <v>22</v>
      </c>
    </row>
    <row r="122" spans="1:16" x14ac:dyDescent="0.2">
      <c r="A122" s="1" t="s">
        <v>286</v>
      </c>
      <c r="B122" s="1" t="s">
        <v>131</v>
      </c>
      <c r="C122" s="1" t="s">
        <v>229</v>
      </c>
      <c r="D122" s="1" t="s">
        <v>4</v>
      </c>
      <c r="E122" s="1" t="s">
        <v>137</v>
      </c>
      <c r="G122" s="7">
        <v>-1000</v>
      </c>
      <c r="H122" s="7">
        <v>-1000</v>
      </c>
      <c r="I122" s="7">
        <v>-1000</v>
      </c>
      <c r="J122" s="7">
        <f t="shared" si="3"/>
        <v>-1000</v>
      </c>
      <c r="L122" s="1" t="s">
        <v>218</v>
      </c>
      <c r="N122" s="1" t="s">
        <v>237</v>
      </c>
      <c r="O122" s="1" t="s">
        <v>5</v>
      </c>
      <c r="P122" s="1">
        <f t="shared" si="2"/>
        <v>22</v>
      </c>
    </row>
    <row r="123" spans="1:16" x14ac:dyDescent="0.2">
      <c r="A123" s="1" t="s">
        <v>286</v>
      </c>
      <c r="B123" s="1" t="s">
        <v>131</v>
      </c>
      <c r="C123" s="1" t="s">
        <v>227</v>
      </c>
      <c r="D123" s="1" t="s">
        <v>4</v>
      </c>
      <c r="E123" s="1" t="s">
        <v>138</v>
      </c>
      <c r="G123" s="7">
        <v>-4545.2999999999993</v>
      </c>
      <c r="H123" s="7">
        <v>-4545.2999999999993</v>
      </c>
      <c r="I123" s="7">
        <v>-4545.2999999999993</v>
      </c>
      <c r="J123" s="7">
        <f t="shared" si="3"/>
        <v>-4545.2999999999993</v>
      </c>
      <c r="L123" s="1" t="s">
        <v>218</v>
      </c>
      <c r="N123" s="1" t="s">
        <v>237</v>
      </c>
      <c r="O123" s="1" t="s">
        <v>5</v>
      </c>
      <c r="P123" s="1">
        <f t="shared" si="2"/>
        <v>22</v>
      </c>
    </row>
    <row r="124" spans="1:16" x14ac:dyDescent="0.2">
      <c r="A124" s="1" t="s">
        <v>286</v>
      </c>
      <c r="B124" s="1" t="s">
        <v>131</v>
      </c>
      <c r="C124" s="1" t="s">
        <v>227</v>
      </c>
      <c r="D124" s="1" t="s">
        <v>4</v>
      </c>
      <c r="E124" s="1" t="s">
        <v>139</v>
      </c>
      <c r="G124" s="7">
        <v>-12996.499999999998</v>
      </c>
      <c r="H124" s="7">
        <v>-12996.499999999998</v>
      </c>
      <c r="I124" s="7">
        <v>-12996.499999999998</v>
      </c>
      <c r="J124" s="7">
        <f t="shared" si="3"/>
        <v>-12996.499999999998</v>
      </c>
      <c r="L124" s="1" t="s">
        <v>218</v>
      </c>
      <c r="N124" s="1" t="s">
        <v>238</v>
      </c>
      <c r="O124" s="1" t="s">
        <v>5</v>
      </c>
      <c r="P124" s="1">
        <f t="shared" si="2"/>
        <v>22</v>
      </c>
    </row>
    <row r="125" spans="1:16" x14ac:dyDescent="0.2">
      <c r="A125" s="1" t="s">
        <v>286</v>
      </c>
      <c r="B125" s="1" t="s">
        <v>131</v>
      </c>
      <c r="C125" s="1" t="s">
        <v>227</v>
      </c>
      <c r="D125" s="1" t="s">
        <v>4</v>
      </c>
      <c r="E125" s="1" t="s">
        <v>140</v>
      </c>
      <c r="G125" s="7">
        <v>-16819</v>
      </c>
      <c r="H125" s="7">
        <v>-16819</v>
      </c>
      <c r="I125" s="7">
        <v>-16819</v>
      </c>
      <c r="J125" s="7">
        <f t="shared" si="3"/>
        <v>-16819</v>
      </c>
      <c r="L125" s="1" t="s">
        <v>218</v>
      </c>
      <c r="N125" s="1" t="s">
        <v>237</v>
      </c>
      <c r="O125" s="1" t="s">
        <v>5</v>
      </c>
      <c r="P125" s="1">
        <f t="shared" si="2"/>
        <v>22</v>
      </c>
    </row>
    <row r="126" spans="1:16" x14ac:dyDescent="0.2">
      <c r="A126" s="1" t="s">
        <v>286</v>
      </c>
      <c r="B126" s="1" t="s">
        <v>131</v>
      </c>
      <c r="C126" s="1" t="s">
        <v>227</v>
      </c>
      <c r="D126" s="1" t="s">
        <v>4</v>
      </c>
      <c r="E126" s="1" t="s">
        <v>141</v>
      </c>
      <c r="G126" s="7">
        <v>-671</v>
      </c>
      <c r="H126" s="7">
        <v>-671</v>
      </c>
      <c r="I126" s="7">
        <v>-671</v>
      </c>
      <c r="J126" s="7">
        <f t="shared" si="3"/>
        <v>-671</v>
      </c>
      <c r="L126" s="1" t="s">
        <v>218</v>
      </c>
      <c r="N126" s="1" t="s">
        <v>237</v>
      </c>
      <c r="O126" s="1" t="s">
        <v>5</v>
      </c>
      <c r="P126" s="1">
        <f t="shared" si="2"/>
        <v>22</v>
      </c>
    </row>
    <row r="127" spans="1:16" x14ac:dyDescent="0.2">
      <c r="A127" s="1" t="s">
        <v>286</v>
      </c>
      <c r="B127" s="1" t="s">
        <v>131</v>
      </c>
      <c r="C127" s="1" t="s">
        <v>227</v>
      </c>
      <c r="D127" s="1" t="s">
        <v>4</v>
      </c>
      <c r="E127" s="1" t="s">
        <v>142</v>
      </c>
      <c r="G127" s="7">
        <v>-7320</v>
      </c>
      <c r="H127" s="7">
        <v>-7320</v>
      </c>
      <c r="I127" s="7">
        <v>-7320</v>
      </c>
      <c r="J127" s="7">
        <f t="shared" si="3"/>
        <v>-7320</v>
      </c>
      <c r="L127" s="1" t="s">
        <v>218</v>
      </c>
      <c r="N127" s="1" t="s">
        <v>238</v>
      </c>
      <c r="O127" s="1" t="s">
        <v>5</v>
      </c>
      <c r="P127" s="1">
        <f t="shared" si="2"/>
        <v>22</v>
      </c>
    </row>
    <row r="128" spans="1:16" x14ac:dyDescent="0.2">
      <c r="A128" s="1" t="s">
        <v>286</v>
      </c>
      <c r="B128" s="1" t="s">
        <v>131</v>
      </c>
      <c r="C128" s="1" t="s">
        <v>227</v>
      </c>
      <c r="D128" s="1" t="s">
        <v>4</v>
      </c>
      <c r="E128" s="1" t="s">
        <v>143</v>
      </c>
      <c r="G128" s="7">
        <v>-11346</v>
      </c>
      <c r="H128" s="7">
        <v>-11346</v>
      </c>
      <c r="I128" s="7">
        <v>-11346</v>
      </c>
      <c r="J128" s="7">
        <f t="shared" si="3"/>
        <v>-11346</v>
      </c>
      <c r="L128" s="1" t="s">
        <v>218</v>
      </c>
      <c r="N128" s="1" t="s">
        <v>237</v>
      </c>
      <c r="O128" s="1" t="s">
        <v>5</v>
      </c>
      <c r="P128" s="1">
        <f t="shared" si="2"/>
        <v>22</v>
      </c>
    </row>
    <row r="129" spans="1:16" x14ac:dyDescent="0.2">
      <c r="A129" s="1" t="s">
        <v>286</v>
      </c>
      <c r="B129" s="1" t="s">
        <v>131</v>
      </c>
      <c r="C129" s="1" t="s">
        <v>227</v>
      </c>
      <c r="D129" s="1" t="s">
        <v>4</v>
      </c>
      <c r="E129" s="1" t="s">
        <v>144</v>
      </c>
      <c r="G129" s="7">
        <v>-610</v>
      </c>
      <c r="H129" s="7">
        <v>-610</v>
      </c>
      <c r="I129" s="7">
        <v>-610</v>
      </c>
      <c r="J129" s="7">
        <f t="shared" si="3"/>
        <v>-610</v>
      </c>
      <c r="L129" s="1" t="s">
        <v>218</v>
      </c>
      <c r="N129" s="1" t="s">
        <v>237</v>
      </c>
      <c r="O129" s="1" t="s">
        <v>5</v>
      </c>
      <c r="P129" s="1">
        <f t="shared" si="2"/>
        <v>22</v>
      </c>
    </row>
    <row r="130" spans="1:16" x14ac:dyDescent="0.2">
      <c r="A130" s="1" t="s">
        <v>286</v>
      </c>
      <c r="B130" s="1" t="s">
        <v>131</v>
      </c>
      <c r="C130" s="1" t="s">
        <v>229</v>
      </c>
      <c r="D130" s="1" t="s">
        <v>4</v>
      </c>
      <c r="E130" s="1" t="s">
        <v>145</v>
      </c>
      <c r="G130" s="7">
        <v>-1400</v>
      </c>
      <c r="H130" s="7">
        <v>-1400</v>
      </c>
      <c r="I130" s="7">
        <v>-1400</v>
      </c>
      <c r="J130" s="7">
        <f t="shared" si="3"/>
        <v>-1400</v>
      </c>
      <c r="L130" s="1" t="s">
        <v>218</v>
      </c>
      <c r="N130" s="1" t="s">
        <v>238</v>
      </c>
      <c r="O130" s="1" t="s">
        <v>5</v>
      </c>
      <c r="P130" s="1">
        <f t="shared" ref="P130:P193" si="4">IF(B130=B129,P129,P129+1)</f>
        <v>22</v>
      </c>
    </row>
    <row r="131" spans="1:16" x14ac:dyDescent="0.2">
      <c r="A131" s="1" t="s">
        <v>286</v>
      </c>
      <c r="B131" s="1" t="s">
        <v>131</v>
      </c>
      <c r="C131" s="1" t="s">
        <v>229</v>
      </c>
      <c r="D131" s="1" t="s">
        <v>4</v>
      </c>
      <c r="E131" s="1" t="s">
        <v>146</v>
      </c>
      <c r="G131" s="7">
        <v>-1000</v>
      </c>
      <c r="H131" s="7">
        <v>-1000</v>
      </c>
      <c r="I131" s="7">
        <v>-1000</v>
      </c>
      <c r="J131" s="7">
        <f t="shared" ref="J131:J194" si="5">H131</f>
        <v>-1000</v>
      </c>
      <c r="L131" s="1" t="s">
        <v>218</v>
      </c>
      <c r="N131" s="1" t="s">
        <v>238</v>
      </c>
      <c r="O131" s="1" t="s">
        <v>5</v>
      </c>
      <c r="P131" s="1">
        <f t="shared" si="4"/>
        <v>22</v>
      </c>
    </row>
    <row r="132" spans="1:16" x14ac:dyDescent="0.2">
      <c r="A132" s="1" t="s">
        <v>286</v>
      </c>
      <c r="B132" s="1" t="s">
        <v>131</v>
      </c>
      <c r="C132" s="1" t="s">
        <v>229</v>
      </c>
      <c r="D132" s="1" t="s">
        <v>4</v>
      </c>
      <c r="E132" s="1" t="s">
        <v>147</v>
      </c>
      <c r="G132" s="7">
        <v>-12000</v>
      </c>
      <c r="H132" s="7">
        <v>-12000</v>
      </c>
      <c r="I132" s="7">
        <v>-12000</v>
      </c>
      <c r="J132" s="7">
        <f t="shared" si="5"/>
        <v>-12000</v>
      </c>
      <c r="L132" s="1" t="s">
        <v>218</v>
      </c>
      <c r="N132" s="1" t="s">
        <v>238</v>
      </c>
      <c r="O132" s="1" t="s">
        <v>5</v>
      </c>
      <c r="P132" s="1">
        <f t="shared" si="4"/>
        <v>22</v>
      </c>
    </row>
    <row r="133" spans="1:16" x14ac:dyDescent="0.2">
      <c r="A133" s="1" t="s">
        <v>286</v>
      </c>
      <c r="B133" s="1" t="s">
        <v>131</v>
      </c>
      <c r="C133" s="1" t="s">
        <v>228</v>
      </c>
      <c r="D133" s="1" t="s">
        <v>4</v>
      </c>
      <c r="E133" s="1" t="s">
        <v>148</v>
      </c>
      <c r="G133" s="7">
        <v>-26300</v>
      </c>
      <c r="H133" s="7">
        <v>-26300</v>
      </c>
      <c r="I133" s="7">
        <v>-26300</v>
      </c>
      <c r="J133" s="7">
        <f t="shared" si="5"/>
        <v>-26300</v>
      </c>
      <c r="L133" s="1" t="s">
        <v>218</v>
      </c>
      <c r="N133" s="1" t="s">
        <v>237</v>
      </c>
      <c r="O133" s="1" t="s">
        <v>5</v>
      </c>
      <c r="P133" s="1">
        <f t="shared" si="4"/>
        <v>22</v>
      </c>
    </row>
    <row r="134" spans="1:16" x14ac:dyDescent="0.2">
      <c r="A134" s="1" t="s">
        <v>286</v>
      </c>
      <c r="B134" s="1" t="s">
        <v>131</v>
      </c>
      <c r="C134" s="1" t="s">
        <v>228</v>
      </c>
      <c r="D134" s="1" t="s">
        <v>4</v>
      </c>
      <c r="E134" s="1" t="s">
        <v>149</v>
      </c>
      <c r="G134" s="7">
        <v>-8000</v>
      </c>
      <c r="H134" s="7">
        <v>-8000</v>
      </c>
      <c r="I134" s="7">
        <v>-8000</v>
      </c>
      <c r="J134" s="7">
        <f t="shared" si="5"/>
        <v>-8000</v>
      </c>
      <c r="L134" s="1" t="s">
        <v>218</v>
      </c>
      <c r="N134" s="1" t="s">
        <v>237</v>
      </c>
      <c r="O134" s="1" t="s">
        <v>5</v>
      </c>
      <c r="P134" s="1">
        <f t="shared" si="4"/>
        <v>22</v>
      </c>
    </row>
    <row r="135" spans="1:16" x14ac:dyDescent="0.2">
      <c r="A135" s="1" t="s">
        <v>286</v>
      </c>
      <c r="B135" s="1" t="s">
        <v>131</v>
      </c>
      <c r="C135" s="1" t="s">
        <v>228</v>
      </c>
      <c r="D135" s="1" t="s">
        <v>4</v>
      </c>
      <c r="E135" s="1" t="s">
        <v>150</v>
      </c>
      <c r="G135" s="7">
        <v>-30900</v>
      </c>
      <c r="H135" s="7">
        <v>-30900</v>
      </c>
      <c r="I135" s="7">
        <v>-30900</v>
      </c>
      <c r="J135" s="7">
        <f t="shared" si="5"/>
        <v>-30900</v>
      </c>
      <c r="L135" s="1" t="s">
        <v>218</v>
      </c>
      <c r="N135" s="1" t="s">
        <v>237</v>
      </c>
      <c r="O135" s="1" t="s">
        <v>5</v>
      </c>
      <c r="P135" s="1">
        <f t="shared" si="4"/>
        <v>22</v>
      </c>
    </row>
    <row r="136" spans="1:16" x14ac:dyDescent="0.2">
      <c r="A136" s="1" t="s">
        <v>286</v>
      </c>
      <c r="B136" s="1" t="s">
        <v>131</v>
      </c>
      <c r="C136" s="1" t="s">
        <v>229</v>
      </c>
      <c r="D136" s="1" t="s">
        <v>4</v>
      </c>
      <c r="E136" s="1" t="s">
        <v>151</v>
      </c>
      <c r="G136" s="7">
        <v>-2200</v>
      </c>
      <c r="H136" s="7">
        <v>-2200</v>
      </c>
      <c r="I136" s="7">
        <v>-2200</v>
      </c>
      <c r="J136" s="7">
        <f t="shared" si="5"/>
        <v>-2200</v>
      </c>
      <c r="L136" s="1" t="s">
        <v>218</v>
      </c>
      <c r="N136" s="1" t="s">
        <v>237</v>
      </c>
      <c r="O136" s="1" t="s">
        <v>5</v>
      </c>
      <c r="P136" s="1">
        <f t="shared" si="4"/>
        <v>22</v>
      </c>
    </row>
    <row r="137" spans="1:16" x14ac:dyDescent="0.2">
      <c r="A137" s="1" t="s">
        <v>286</v>
      </c>
      <c r="B137" s="1" t="s">
        <v>131</v>
      </c>
      <c r="C137" s="1" t="s">
        <v>229</v>
      </c>
      <c r="D137" s="1" t="s">
        <v>4</v>
      </c>
      <c r="E137" s="1" t="s">
        <v>152</v>
      </c>
      <c r="G137" s="7">
        <v>-3500</v>
      </c>
      <c r="H137" s="7">
        <v>-3500</v>
      </c>
      <c r="I137" s="7">
        <v>-3500</v>
      </c>
      <c r="J137" s="7">
        <f t="shared" si="5"/>
        <v>-3500</v>
      </c>
      <c r="L137" s="1" t="s">
        <v>218</v>
      </c>
      <c r="N137" s="1" t="s">
        <v>238</v>
      </c>
      <c r="O137" s="1" t="s">
        <v>5</v>
      </c>
      <c r="P137" s="1">
        <f t="shared" si="4"/>
        <v>22</v>
      </c>
    </row>
    <row r="138" spans="1:16" x14ac:dyDescent="0.2">
      <c r="A138" s="1" t="s">
        <v>286</v>
      </c>
      <c r="B138" s="1" t="s">
        <v>131</v>
      </c>
      <c r="C138" s="1" t="s">
        <v>229</v>
      </c>
      <c r="D138" s="1" t="s">
        <v>4</v>
      </c>
      <c r="E138" s="1" t="s">
        <v>153</v>
      </c>
      <c r="G138" s="7">
        <v>-2500</v>
      </c>
      <c r="H138" s="7">
        <v>-2500</v>
      </c>
      <c r="I138" s="7">
        <v>-2500</v>
      </c>
      <c r="J138" s="7">
        <f t="shared" si="5"/>
        <v>-2500</v>
      </c>
      <c r="L138" s="1" t="s">
        <v>218</v>
      </c>
      <c r="N138" s="1" t="s">
        <v>237</v>
      </c>
      <c r="O138" s="1" t="s">
        <v>5</v>
      </c>
      <c r="P138" s="1">
        <f t="shared" si="4"/>
        <v>22</v>
      </c>
    </row>
    <row r="139" spans="1:16" x14ac:dyDescent="0.2">
      <c r="A139" s="1" t="s">
        <v>286</v>
      </c>
      <c r="B139" s="1" t="s">
        <v>131</v>
      </c>
      <c r="C139" s="1" t="s">
        <v>229</v>
      </c>
      <c r="D139" s="1" t="s">
        <v>4</v>
      </c>
      <c r="E139" s="1" t="s">
        <v>154</v>
      </c>
      <c r="G139" s="7">
        <v>-2500</v>
      </c>
      <c r="H139" s="7">
        <v>-2500</v>
      </c>
      <c r="I139" s="7">
        <v>-2500</v>
      </c>
      <c r="J139" s="7">
        <f t="shared" si="5"/>
        <v>-2500</v>
      </c>
      <c r="L139" s="1" t="s">
        <v>218</v>
      </c>
      <c r="N139" s="1" t="s">
        <v>237</v>
      </c>
      <c r="O139" s="1" t="s">
        <v>5</v>
      </c>
      <c r="P139" s="1">
        <f t="shared" si="4"/>
        <v>22</v>
      </c>
    </row>
    <row r="140" spans="1:16" x14ac:dyDescent="0.2">
      <c r="A140" s="1" t="s">
        <v>286</v>
      </c>
      <c r="B140" s="1" t="s">
        <v>131</v>
      </c>
      <c r="C140" s="1" t="s">
        <v>229</v>
      </c>
      <c r="D140" s="1" t="s">
        <v>4</v>
      </c>
      <c r="E140" s="1" t="s">
        <v>155</v>
      </c>
      <c r="G140" s="7">
        <v>-3800</v>
      </c>
      <c r="H140" s="7">
        <v>-3800</v>
      </c>
      <c r="I140" s="7">
        <v>-3800</v>
      </c>
      <c r="J140" s="7">
        <f t="shared" si="5"/>
        <v>-3800</v>
      </c>
      <c r="L140" s="1" t="s">
        <v>218</v>
      </c>
      <c r="N140" s="1" t="s">
        <v>238</v>
      </c>
      <c r="O140" s="1" t="s">
        <v>5</v>
      </c>
      <c r="P140" s="1">
        <f t="shared" si="4"/>
        <v>22</v>
      </c>
    </row>
    <row r="141" spans="1:16" x14ac:dyDescent="0.2">
      <c r="A141" s="1" t="s">
        <v>286</v>
      </c>
      <c r="B141" s="1" t="s">
        <v>131</v>
      </c>
      <c r="C141" s="1" t="s">
        <v>229</v>
      </c>
      <c r="D141" s="1" t="s">
        <v>4</v>
      </c>
      <c r="E141" s="1" t="s">
        <v>156</v>
      </c>
      <c r="G141" s="7">
        <v>-1000</v>
      </c>
      <c r="H141" s="7">
        <v>-1000</v>
      </c>
      <c r="I141" s="7">
        <v>-1000</v>
      </c>
      <c r="J141" s="7">
        <f t="shared" si="5"/>
        <v>-1000</v>
      </c>
      <c r="L141" s="1" t="s">
        <v>218</v>
      </c>
      <c r="N141" s="1" t="s">
        <v>238</v>
      </c>
      <c r="O141" s="1" t="s">
        <v>5</v>
      </c>
      <c r="P141" s="1">
        <f t="shared" si="4"/>
        <v>22</v>
      </c>
    </row>
    <row r="142" spans="1:16" x14ac:dyDescent="0.2">
      <c r="A142" s="1" t="s">
        <v>286</v>
      </c>
      <c r="B142" s="1" t="s">
        <v>131</v>
      </c>
      <c r="C142" s="1" t="s">
        <v>228</v>
      </c>
      <c r="D142" s="1" t="s">
        <v>4</v>
      </c>
      <c r="E142" s="1" t="s">
        <v>157</v>
      </c>
      <c r="G142" s="7">
        <v>-20000</v>
      </c>
      <c r="H142" s="7">
        <v>-20000</v>
      </c>
      <c r="I142" s="7">
        <v>-20000</v>
      </c>
      <c r="J142" s="7">
        <f t="shared" si="5"/>
        <v>-20000</v>
      </c>
      <c r="L142" s="1" t="s">
        <v>218</v>
      </c>
      <c r="N142" s="1" t="s">
        <v>237</v>
      </c>
      <c r="O142" s="1" t="s">
        <v>5</v>
      </c>
      <c r="P142" s="1">
        <f t="shared" si="4"/>
        <v>22</v>
      </c>
    </row>
    <row r="143" spans="1:16" x14ac:dyDescent="0.2">
      <c r="A143" s="1" t="s">
        <v>286</v>
      </c>
      <c r="B143" s="1" t="s">
        <v>131</v>
      </c>
      <c r="C143" s="1" t="s">
        <v>229</v>
      </c>
      <c r="D143" s="1" t="s">
        <v>4</v>
      </c>
      <c r="E143" s="1" t="s">
        <v>250</v>
      </c>
      <c r="G143" s="7">
        <v>-500</v>
      </c>
      <c r="H143" s="7">
        <v>-500</v>
      </c>
      <c r="I143" s="7">
        <v>-500</v>
      </c>
      <c r="J143" s="7">
        <f t="shared" si="5"/>
        <v>-500</v>
      </c>
      <c r="L143" s="1" t="s">
        <v>218</v>
      </c>
      <c r="N143" s="1" t="s">
        <v>237</v>
      </c>
      <c r="O143" s="1" t="s">
        <v>5</v>
      </c>
      <c r="P143" s="1">
        <f t="shared" si="4"/>
        <v>22</v>
      </c>
    </row>
    <row r="144" spans="1:16" x14ac:dyDescent="0.2">
      <c r="A144" s="1" t="s">
        <v>286</v>
      </c>
      <c r="B144" s="1" t="s">
        <v>158</v>
      </c>
      <c r="C144" s="1" t="s">
        <v>50</v>
      </c>
      <c r="D144" s="1" t="s">
        <v>4</v>
      </c>
      <c r="E144" s="1" t="s">
        <v>159</v>
      </c>
      <c r="G144" s="7">
        <v>-7449.39</v>
      </c>
      <c r="H144" s="7">
        <v>-7449.39</v>
      </c>
      <c r="I144" s="7">
        <v>-7449.39</v>
      </c>
      <c r="J144" s="7">
        <f t="shared" si="5"/>
        <v>-7449.39</v>
      </c>
      <c r="L144" s="1" t="s">
        <v>212</v>
      </c>
      <c r="N144" s="1" t="s">
        <v>237</v>
      </c>
      <c r="O144" s="1" t="s">
        <v>5</v>
      </c>
      <c r="P144" s="1">
        <f t="shared" si="4"/>
        <v>23</v>
      </c>
    </row>
    <row r="145" spans="1:16" x14ac:dyDescent="0.2">
      <c r="A145" s="1" t="s">
        <v>286</v>
      </c>
      <c r="B145" s="1" t="s">
        <v>158</v>
      </c>
      <c r="C145" s="1" t="s">
        <v>50</v>
      </c>
      <c r="D145" s="1" t="s">
        <v>4</v>
      </c>
      <c r="E145" s="1" t="s">
        <v>160</v>
      </c>
      <c r="G145" s="7">
        <v>-93167.21</v>
      </c>
      <c r="H145" s="7">
        <v>-93167.21</v>
      </c>
      <c r="I145" s="7">
        <v>-93167.21</v>
      </c>
      <c r="J145" s="7">
        <f t="shared" si="5"/>
        <v>-93167.21</v>
      </c>
      <c r="L145" s="1" t="s">
        <v>212</v>
      </c>
      <c r="M145" s="1" t="s">
        <v>222</v>
      </c>
      <c r="N145" s="1" t="s">
        <v>237</v>
      </c>
      <c r="O145" s="1" t="s">
        <v>5</v>
      </c>
      <c r="P145" s="1">
        <f t="shared" si="4"/>
        <v>23</v>
      </c>
    </row>
    <row r="146" spans="1:16" x14ac:dyDescent="0.2">
      <c r="A146" s="1" t="s">
        <v>286</v>
      </c>
      <c r="B146" s="1" t="s">
        <v>158</v>
      </c>
      <c r="C146" s="1" t="s">
        <v>50</v>
      </c>
      <c r="D146" s="1" t="s">
        <v>4</v>
      </c>
      <c r="E146" s="1" t="s">
        <v>161</v>
      </c>
      <c r="G146" s="7">
        <v>-11000</v>
      </c>
      <c r="H146" s="7">
        <v>-11000</v>
      </c>
      <c r="I146" s="7">
        <v>-11000</v>
      </c>
      <c r="J146" s="7">
        <f t="shared" si="5"/>
        <v>-11000</v>
      </c>
      <c r="L146" s="1" t="s">
        <v>212</v>
      </c>
      <c r="N146" s="1" t="s">
        <v>237</v>
      </c>
      <c r="O146" s="1" t="s">
        <v>5</v>
      </c>
      <c r="P146" s="1">
        <f t="shared" si="4"/>
        <v>23</v>
      </c>
    </row>
    <row r="147" spans="1:16" x14ac:dyDescent="0.2">
      <c r="A147" s="1" t="s">
        <v>286</v>
      </c>
      <c r="B147" s="1" t="s">
        <v>158</v>
      </c>
      <c r="C147" s="1" t="s">
        <v>50</v>
      </c>
      <c r="D147" s="1" t="s">
        <v>4</v>
      </c>
      <c r="E147" s="1" t="s">
        <v>162</v>
      </c>
      <c r="G147" s="7">
        <v>-3895.1</v>
      </c>
      <c r="H147" s="7">
        <v>-3895.1</v>
      </c>
      <c r="I147" s="7">
        <v>-3895.1</v>
      </c>
      <c r="J147" s="7">
        <f t="shared" si="5"/>
        <v>-3895.1</v>
      </c>
      <c r="L147" s="1" t="s">
        <v>212</v>
      </c>
      <c r="N147" s="1" t="s">
        <v>237</v>
      </c>
      <c r="O147" s="1" t="s">
        <v>5</v>
      </c>
      <c r="P147" s="1">
        <f t="shared" si="4"/>
        <v>23</v>
      </c>
    </row>
    <row r="148" spans="1:16" x14ac:dyDescent="0.2">
      <c r="A148" s="1" t="s">
        <v>286</v>
      </c>
      <c r="B148" s="1" t="s">
        <v>158</v>
      </c>
      <c r="C148" s="1" t="s">
        <v>50</v>
      </c>
      <c r="D148" s="1" t="s">
        <v>24</v>
      </c>
      <c r="E148" s="1" t="s">
        <v>163</v>
      </c>
      <c r="G148" s="7">
        <v>-500</v>
      </c>
      <c r="H148" s="7">
        <v>-500</v>
      </c>
      <c r="I148" s="7">
        <v>-500</v>
      </c>
      <c r="J148" s="7">
        <f t="shared" si="5"/>
        <v>-500</v>
      </c>
      <c r="L148" s="1" t="s">
        <v>212</v>
      </c>
      <c r="N148" s="1" t="s">
        <v>237</v>
      </c>
      <c r="O148" s="1" t="s">
        <v>5</v>
      </c>
      <c r="P148" s="1">
        <f t="shared" si="4"/>
        <v>23</v>
      </c>
    </row>
    <row r="149" spans="1:16" x14ac:dyDescent="0.2">
      <c r="A149" s="1" t="s">
        <v>286</v>
      </c>
      <c r="B149" s="1" t="s">
        <v>34</v>
      </c>
      <c r="C149" s="1" t="s">
        <v>30</v>
      </c>
      <c r="D149" s="1" t="s">
        <v>4</v>
      </c>
      <c r="E149" s="1" t="s">
        <v>32</v>
      </c>
      <c r="G149" s="7">
        <v>-200</v>
      </c>
      <c r="H149" s="7">
        <v>-200</v>
      </c>
      <c r="I149" s="7">
        <v>-200</v>
      </c>
      <c r="J149" s="7">
        <f t="shared" si="5"/>
        <v>-200</v>
      </c>
      <c r="L149" s="1" t="s">
        <v>218</v>
      </c>
      <c r="N149" s="1" t="s">
        <v>238</v>
      </c>
      <c r="O149" s="1" t="s">
        <v>5</v>
      </c>
      <c r="P149" s="1">
        <f t="shared" si="4"/>
        <v>24</v>
      </c>
    </row>
    <row r="150" spans="1:16" x14ac:dyDescent="0.2">
      <c r="A150" s="1" t="s">
        <v>286</v>
      </c>
      <c r="B150" s="1" t="s">
        <v>34</v>
      </c>
      <c r="C150" s="1" t="s">
        <v>30</v>
      </c>
      <c r="D150" s="1" t="s">
        <v>4</v>
      </c>
      <c r="E150" s="1" t="s">
        <v>35</v>
      </c>
      <c r="G150" s="7">
        <v>-700</v>
      </c>
      <c r="H150" s="7">
        <v>-700</v>
      </c>
      <c r="I150" s="7">
        <v>-700</v>
      </c>
      <c r="J150" s="7">
        <f t="shared" si="5"/>
        <v>-700</v>
      </c>
      <c r="L150" s="1" t="s">
        <v>218</v>
      </c>
      <c r="N150" s="1" t="s">
        <v>238</v>
      </c>
      <c r="O150" s="1" t="s">
        <v>5</v>
      </c>
      <c r="P150" s="1">
        <f t="shared" si="4"/>
        <v>24</v>
      </c>
    </row>
    <row r="151" spans="1:16" x14ac:dyDescent="0.2">
      <c r="A151" s="1" t="s">
        <v>286</v>
      </c>
      <c r="B151" s="1" t="s">
        <v>34</v>
      </c>
      <c r="C151" s="1" t="s">
        <v>30</v>
      </c>
      <c r="D151" s="1" t="s">
        <v>4</v>
      </c>
      <c r="E151" s="1" t="s">
        <v>36</v>
      </c>
      <c r="G151" s="7">
        <v>-5000</v>
      </c>
      <c r="H151" s="7">
        <v>-5000</v>
      </c>
      <c r="I151" s="7">
        <v>-5000</v>
      </c>
      <c r="J151" s="7">
        <f t="shared" si="5"/>
        <v>-5000</v>
      </c>
      <c r="L151" s="1" t="s">
        <v>218</v>
      </c>
      <c r="N151" s="1" t="s">
        <v>238</v>
      </c>
      <c r="O151" s="1" t="s">
        <v>5</v>
      </c>
      <c r="P151" s="1">
        <f t="shared" si="4"/>
        <v>24</v>
      </c>
    </row>
    <row r="152" spans="1:16" x14ac:dyDescent="0.2">
      <c r="A152" s="1" t="s">
        <v>286</v>
      </c>
      <c r="B152" s="1" t="s">
        <v>34</v>
      </c>
      <c r="C152" s="1" t="s">
        <v>30</v>
      </c>
      <c r="D152" s="1" t="s">
        <v>4</v>
      </c>
      <c r="E152" s="1" t="s">
        <v>37</v>
      </c>
      <c r="G152" s="7">
        <v>-3600</v>
      </c>
      <c r="H152" s="7">
        <v>-3600</v>
      </c>
      <c r="I152" s="7">
        <v>-3600</v>
      </c>
      <c r="J152" s="7">
        <f t="shared" si="5"/>
        <v>-3600</v>
      </c>
      <c r="L152" s="1" t="s">
        <v>218</v>
      </c>
      <c r="N152" s="1" t="s">
        <v>238</v>
      </c>
      <c r="O152" s="1" t="s">
        <v>5</v>
      </c>
      <c r="P152" s="1">
        <f t="shared" si="4"/>
        <v>24</v>
      </c>
    </row>
    <row r="153" spans="1:16" x14ac:dyDescent="0.2">
      <c r="A153" s="1" t="s">
        <v>286</v>
      </c>
      <c r="B153" s="1" t="s">
        <v>34</v>
      </c>
      <c r="C153" s="1" t="s">
        <v>30</v>
      </c>
      <c r="D153" s="1" t="s">
        <v>4</v>
      </c>
      <c r="E153" s="1" t="s">
        <v>38</v>
      </c>
      <c r="G153" s="7">
        <v>-200</v>
      </c>
      <c r="H153" s="7">
        <v>-200</v>
      </c>
      <c r="I153" s="7">
        <v>-200</v>
      </c>
      <c r="J153" s="7">
        <f t="shared" si="5"/>
        <v>-200</v>
      </c>
      <c r="L153" s="1" t="s">
        <v>218</v>
      </c>
      <c r="N153" s="1" t="s">
        <v>238</v>
      </c>
      <c r="O153" s="1" t="s">
        <v>5</v>
      </c>
      <c r="P153" s="1">
        <f t="shared" si="4"/>
        <v>24</v>
      </c>
    </row>
    <row r="154" spans="1:16" x14ac:dyDescent="0.2">
      <c r="A154" s="1" t="s">
        <v>286</v>
      </c>
      <c r="B154" s="1" t="s">
        <v>34</v>
      </c>
      <c r="C154" s="1" t="s">
        <v>30</v>
      </c>
      <c r="D154" s="1" t="s">
        <v>4</v>
      </c>
      <c r="E154" s="1" t="s">
        <v>39</v>
      </c>
      <c r="G154" s="7">
        <v>-200</v>
      </c>
      <c r="H154" s="7">
        <v>-200</v>
      </c>
      <c r="I154" s="7">
        <v>-200</v>
      </c>
      <c r="J154" s="7">
        <f t="shared" si="5"/>
        <v>-200</v>
      </c>
      <c r="L154" s="1" t="s">
        <v>218</v>
      </c>
      <c r="N154" s="1" t="s">
        <v>238</v>
      </c>
      <c r="O154" s="1" t="s">
        <v>5</v>
      </c>
      <c r="P154" s="1">
        <f t="shared" si="4"/>
        <v>24</v>
      </c>
    </row>
    <row r="155" spans="1:16" x14ac:dyDescent="0.2">
      <c r="A155" s="1" t="s">
        <v>286</v>
      </c>
      <c r="B155" s="1" t="s">
        <v>34</v>
      </c>
      <c r="C155" s="1" t="s">
        <v>30</v>
      </c>
      <c r="D155" s="1" t="s">
        <v>4</v>
      </c>
      <c r="E155" s="1" t="s">
        <v>235</v>
      </c>
      <c r="G155" s="7">
        <v>-1000</v>
      </c>
      <c r="H155" s="7">
        <v>-1000</v>
      </c>
      <c r="I155" s="7">
        <v>-1000</v>
      </c>
      <c r="J155" s="7">
        <f t="shared" si="5"/>
        <v>-1000</v>
      </c>
      <c r="L155" s="1" t="s">
        <v>218</v>
      </c>
      <c r="N155" s="1" t="s">
        <v>238</v>
      </c>
      <c r="O155" s="1" t="s">
        <v>5</v>
      </c>
      <c r="P155" s="1">
        <f t="shared" si="4"/>
        <v>24</v>
      </c>
    </row>
    <row r="156" spans="1:16" x14ac:dyDescent="0.2">
      <c r="A156" s="1" t="s">
        <v>286</v>
      </c>
      <c r="B156" s="1" t="s">
        <v>34</v>
      </c>
      <c r="C156" s="1" t="s">
        <v>30</v>
      </c>
      <c r="D156" s="1" t="s">
        <v>4</v>
      </c>
      <c r="E156" s="1" t="s">
        <v>40</v>
      </c>
      <c r="G156" s="7">
        <v>-200</v>
      </c>
      <c r="H156" s="7">
        <v>-200</v>
      </c>
      <c r="I156" s="7">
        <v>-200</v>
      </c>
      <c r="J156" s="7">
        <f t="shared" si="5"/>
        <v>-200</v>
      </c>
      <c r="L156" s="1" t="s">
        <v>218</v>
      </c>
      <c r="N156" s="1" t="s">
        <v>238</v>
      </c>
      <c r="O156" s="1" t="s">
        <v>5</v>
      </c>
      <c r="P156" s="1">
        <f t="shared" si="4"/>
        <v>24</v>
      </c>
    </row>
    <row r="157" spans="1:16" x14ac:dyDescent="0.2">
      <c r="A157" s="1" t="s">
        <v>286</v>
      </c>
      <c r="B157" s="1" t="s">
        <v>34</v>
      </c>
      <c r="C157" s="1" t="s">
        <v>30</v>
      </c>
      <c r="D157" s="1" t="s">
        <v>4</v>
      </c>
      <c r="E157" s="1" t="s">
        <v>41</v>
      </c>
      <c r="G157" s="7">
        <v>-200</v>
      </c>
      <c r="H157" s="7">
        <v>-200</v>
      </c>
      <c r="I157" s="7">
        <v>-200</v>
      </c>
      <c r="J157" s="7">
        <f t="shared" si="5"/>
        <v>-200</v>
      </c>
      <c r="L157" s="1" t="s">
        <v>218</v>
      </c>
      <c r="N157" s="1" t="s">
        <v>238</v>
      </c>
      <c r="O157" s="1" t="s">
        <v>5</v>
      </c>
      <c r="P157" s="1">
        <f t="shared" si="4"/>
        <v>24</v>
      </c>
    </row>
    <row r="158" spans="1:16" x14ac:dyDescent="0.2">
      <c r="A158" s="1" t="s">
        <v>286</v>
      </c>
      <c r="B158" s="1" t="s">
        <v>34</v>
      </c>
      <c r="C158" s="1" t="s">
        <v>30</v>
      </c>
      <c r="D158" s="1" t="s">
        <v>4</v>
      </c>
      <c r="E158" s="1" t="s">
        <v>42</v>
      </c>
      <c r="G158" s="7">
        <v>-200</v>
      </c>
      <c r="H158" s="7">
        <v>-200</v>
      </c>
      <c r="I158" s="7">
        <v>-200</v>
      </c>
      <c r="J158" s="7">
        <f t="shared" si="5"/>
        <v>-200</v>
      </c>
      <c r="L158" s="1" t="s">
        <v>218</v>
      </c>
      <c r="N158" s="1" t="s">
        <v>238</v>
      </c>
      <c r="O158" s="1" t="s">
        <v>5</v>
      </c>
      <c r="P158" s="1">
        <f t="shared" si="4"/>
        <v>24</v>
      </c>
    </row>
    <row r="159" spans="1:16" x14ac:dyDescent="0.2">
      <c r="A159" s="1" t="s">
        <v>286</v>
      </c>
      <c r="B159" s="1" t="s">
        <v>34</v>
      </c>
      <c r="C159" s="1" t="s">
        <v>30</v>
      </c>
      <c r="D159" s="1" t="s">
        <v>4</v>
      </c>
      <c r="E159" s="1" t="s">
        <v>43</v>
      </c>
      <c r="G159" s="7">
        <v>-2400</v>
      </c>
      <c r="H159" s="7">
        <v>-2400</v>
      </c>
      <c r="I159" s="7">
        <v>-2400</v>
      </c>
      <c r="J159" s="7">
        <f t="shared" si="5"/>
        <v>-2400</v>
      </c>
      <c r="L159" s="1" t="s">
        <v>218</v>
      </c>
      <c r="N159" s="1" t="s">
        <v>238</v>
      </c>
      <c r="O159" s="1" t="s">
        <v>5</v>
      </c>
      <c r="P159" s="1">
        <f t="shared" si="4"/>
        <v>24</v>
      </c>
    </row>
    <row r="160" spans="1:16" x14ac:dyDescent="0.2">
      <c r="A160" s="1" t="s">
        <v>286</v>
      </c>
      <c r="B160" s="1" t="s">
        <v>34</v>
      </c>
      <c r="C160" s="1" t="s">
        <v>30</v>
      </c>
      <c r="D160" s="1" t="s">
        <v>4</v>
      </c>
      <c r="E160" s="1" t="s">
        <v>44</v>
      </c>
      <c r="G160" s="7">
        <v>-300</v>
      </c>
      <c r="H160" s="7">
        <v>-300</v>
      </c>
      <c r="I160" s="7">
        <v>-300</v>
      </c>
      <c r="J160" s="7">
        <f t="shared" si="5"/>
        <v>-300</v>
      </c>
      <c r="L160" s="1" t="s">
        <v>218</v>
      </c>
      <c r="N160" s="1" t="s">
        <v>238</v>
      </c>
      <c r="O160" s="1" t="s">
        <v>5</v>
      </c>
      <c r="P160" s="1">
        <f t="shared" si="4"/>
        <v>24</v>
      </c>
    </row>
    <row r="161" spans="1:16" x14ac:dyDescent="0.2">
      <c r="A161" s="1" t="s">
        <v>286</v>
      </c>
      <c r="B161" s="1" t="s">
        <v>34</v>
      </c>
      <c r="C161" s="1" t="s">
        <v>30</v>
      </c>
      <c r="D161" s="1" t="s">
        <v>4</v>
      </c>
      <c r="E161" s="1" t="s">
        <v>45</v>
      </c>
      <c r="G161" s="7">
        <v>-200</v>
      </c>
      <c r="H161" s="7">
        <v>-200</v>
      </c>
      <c r="I161" s="7">
        <v>-200</v>
      </c>
      <c r="J161" s="7">
        <f t="shared" si="5"/>
        <v>-200</v>
      </c>
      <c r="L161" s="1" t="s">
        <v>218</v>
      </c>
      <c r="N161" s="1" t="s">
        <v>238</v>
      </c>
      <c r="O161" s="1" t="s">
        <v>5</v>
      </c>
      <c r="P161" s="1">
        <f t="shared" si="4"/>
        <v>24</v>
      </c>
    </row>
    <row r="162" spans="1:16" x14ac:dyDescent="0.2">
      <c r="A162" s="1" t="s">
        <v>286</v>
      </c>
      <c r="B162" s="1" t="s">
        <v>34</v>
      </c>
      <c r="C162" s="1" t="s">
        <v>30</v>
      </c>
      <c r="D162" s="1" t="s">
        <v>4</v>
      </c>
      <c r="E162" s="1" t="s">
        <v>46</v>
      </c>
      <c r="G162" s="7">
        <v>-100</v>
      </c>
      <c r="H162" s="7">
        <v>-100</v>
      </c>
      <c r="I162" s="7">
        <v>-100</v>
      </c>
      <c r="J162" s="7">
        <f t="shared" si="5"/>
        <v>-100</v>
      </c>
      <c r="L162" s="1" t="s">
        <v>218</v>
      </c>
      <c r="N162" s="1" t="s">
        <v>238</v>
      </c>
      <c r="O162" s="1" t="s">
        <v>5</v>
      </c>
      <c r="P162" s="1">
        <f t="shared" si="4"/>
        <v>24</v>
      </c>
    </row>
    <row r="163" spans="1:16" x14ac:dyDescent="0.2">
      <c r="A163" s="1" t="s">
        <v>286</v>
      </c>
      <c r="B163" s="1" t="s">
        <v>34</v>
      </c>
      <c r="C163" s="1" t="s">
        <v>30</v>
      </c>
      <c r="D163" s="1" t="s">
        <v>4</v>
      </c>
      <c r="E163" s="1" t="s">
        <v>47</v>
      </c>
      <c r="G163" s="7">
        <v>-9000</v>
      </c>
      <c r="H163" s="7">
        <v>-9000</v>
      </c>
      <c r="I163" s="7">
        <v>-9000</v>
      </c>
      <c r="J163" s="7">
        <f t="shared" si="5"/>
        <v>-9000</v>
      </c>
      <c r="L163" s="1" t="s">
        <v>218</v>
      </c>
      <c r="N163" s="1" t="s">
        <v>237</v>
      </c>
      <c r="O163" s="1" t="s">
        <v>5</v>
      </c>
      <c r="P163" s="1">
        <f t="shared" si="4"/>
        <v>24</v>
      </c>
    </row>
    <row r="164" spans="1:16" x14ac:dyDescent="0.2">
      <c r="A164" s="1" t="s">
        <v>286</v>
      </c>
      <c r="B164" s="1" t="s">
        <v>34</v>
      </c>
      <c r="C164" s="1" t="s">
        <v>30</v>
      </c>
      <c r="D164" s="1" t="s">
        <v>31</v>
      </c>
      <c r="E164" s="1" t="s">
        <v>241</v>
      </c>
      <c r="G164" s="7">
        <v>-1100</v>
      </c>
      <c r="J164" s="7">
        <f t="shared" si="5"/>
        <v>0</v>
      </c>
      <c r="K164" s="8" t="s">
        <v>271</v>
      </c>
      <c r="L164" s="1" t="s">
        <v>218</v>
      </c>
      <c r="N164" s="1" t="s">
        <v>237</v>
      </c>
      <c r="O164" s="1" t="s">
        <v>5</v>
      </c>
      <c r="P164" s="1">
        <f t="shared" si="4"/>
        <v>24</v>
      </c>
    </row>
    <row r="165" spans="1:16" x14ac:dyDescent="0.2">
      <c r="A165" s="1" t="s">
        <v>286</v>
      </c>
      <c r="B165" s="1" t="s">
        <v>34</v>
      </c>
      <c r="C165" s="1" t="s">
        <v>30</v>
      </c>
      <c r="D165" s="1" t="s">
        <v>4</v>
      </c>
      <c r="E165" s="1" t="s">
        <v>241</v>
      </c>
      <c r="H165" s="7">
        <v>-1100</v>
      </c>
      <c r="I165" s="7">
        <v>-1100</v>
      </c>
      <c r="J165" s="7">
        <f t="shared" si="5"/>
        <v>-1100</v>
      </c>
      <c r="K165" s="8" t="s">
        <v>271</v>
      </c>
      <c r="L165" s="1" t="s">
        <v>218</v>
      </c>
      <c r="N165" s="1" t="s">
        <v>237</v>
      </c>
      <c r="O165" s="1" t="s">
        <v>5</v>
      </c>
      <c r="P165" s="1">
        <f t="shared" si="4"/>
        <v>24</v>
      </c>
    </row>
    <row r="166" spans="1:16" x14ac:dyDescent="0.2">
      <c r="A166" s="1" t="s">
        <v>286</v>
      </c>
      <c r="B166" s="1" t="s">
        <v>34</v>
      </c>
      <c r="C166" s="1" t="s">
        <v>30</v>
      </c>
      <c r="D166" s="1" t="s">
        <v>14</v>
      </c>
      <c r="E166" s="1" t="s">
        <v>243</v>
      </c>
      <c r="G166" s="7">
        <v>-5000</v>
      </c>
      <c r="J166" s="7">
        <f t="shared" si="5"/>
        <v>0</v>
      </c>
      <c r="K166" s="8" t="s">
        <v>272</v>
      </c>
      <c r="L166" s="1" t="s">
        <v>218</v>
      </c>
      <c r="N166" s="1" t="s">
        <v>237</v>
      </c>
      <c r="O166" s="1" t="s">
        <v>217</v>
      </c>
      <c r="P166" s="1">
        <f t="shared" si="4"/>
        <v>24</v>
      </c>
    </row>
    <row r="167" spans="1:16" x14ac:dyDescent="0.2">
      <c r="A167" s="1" t="s">
        <v>286</v>
      </c>
      <c r="B167" s="1" t="s">
        <v>34</v>
      </c>
      <c r="C167" s="1" t="s">
        <v>30</v>
      </c>
      <c r="D167" s="1" t="s">
        <v>24</v>
      </c>
      <c r="E167" s="1" t="s">
        <v>243</v>
      </c>
      <c r="H167" s="7">
        <v>-5000</v>
      </c>
      <c r="I167" s="7">
        <v>-5000</v>
      </c>
      <c r="J167" s="7">
        <f t="shared" si="5"/>
        <v>-5000</v>
      </c>
      <c r="K167" s="8" t="s">
        <v>272</v>
      </c>
      <c r="L167" s="1" t="s">
        <v>218</v>
      </c>
      <c r="N167" s="1" t="s">
        <v>237</v>
      </c>
      <c r="O167" s="1" t="s">
        <v>217</v>
      </c>
      <c r="P167" s="1">
        <f t="shared" si="4"/>
        <v>24</v>
      </c>
    </row>
    <row r="168" spans="1:16" x14ac:dyDescent="0.2">
      <c r="A168" s="1" t="s">
        <v>286</v>
      </c>
      <c r="B168" s="1" t="s">
        <v>34</v>
      </c>
      <c r="C168" s="1" t="s">
        <v>30</v>
      </c>
      <c r="D168" s="1" t="s">
        <v>4</v>
      </c>
      <c r="E168" s="1" t="s">
        <v>244</v>
      </c>
      <c r="G168" s="7">
        <v>-13000</v>
      </c>
      <c r="H168" s="7">
        <v>-13000</v>
      </c>
      <c r="I168" s="7">
        <v>-13000</v>
      </c>
      <c r="J168" s="7">
        <f t="shared" si="5"/>
        <v>-13000</v>
      </c>
      <c r="L168" s="1" t="s">
        <v>218</v>
      </c>
      <c r="N168" s="1" t="s">
        <v>237</v>
      </c>
      <c r="O168" s="1" t="s">
        <v>5</v>
      </c>
      <c r="P168" s="1">
        <f t="shared" si="4"/>
        <v>24</v>
      </c>
    </row>
    <row r="169" spans="1:16" x14ac:dyDescent="0.2">
      <c r="A169" s="1" t="s">
        <v>286</v>
      </c>
      <c r="B169" s="1" t="s">
        <v>34</v>
      </c>
      <c r="C169" s="1" t="s">
        <v>30</v>
      </c>
      <c r="D169" s="1" t="s">
        <v>24</v>
      </c>
      <c r="E169" s="1" t="s">
        <v>251</v>
      </c>
      <c r="G169" s="7">
        <v>-3000</v>
      </c>
      <c r="H169" s="7">
        <v>-3000</v>
      </c>
      <c r="I169" s="7">
        <v>-3000</v>
      </c>
      <c r="J169" s="7">
        <f t="shared" si="5"/>
        <v>-3000</v>
      </c>
      <c r="L169" s="1" t="s">
        <v>218</v>
      </c>
      <c r="N169" s="1" t="s">
        <v>237</v>
      </c>
      <c r="O169" s="1" t="s">
        <v>5</v>
      </c>
      <c r="P169" s="1">
        <f t="shared" si="4"/>
        <v>24</v>
      </c>
    </row>
    <row r="170" spans="1:16" x14ac:dyDescent="0.2">
      <c r="A170" s="1" t="s">
        <v>286</v>
      </c>
      <c r="B170" s="1" t="s">
        <v>34</v>
      </c>
      <c r="C170" s="1" t="s">
        <v>30</v>
      </c>
      <c r="D170" s="1" t="s">
        <v>24</v>
      </c>
      <c r="E170" s="1" t="s">
        <v>252</v>
      </c>
      <c r="G170" s="7">
        <v>-1500</v>
      </c>
      <c r="H170" s="7">
        <v>-1500</v>
      </c>
      <c r="I170" s="7">
        <v>-1500</v>
      </c>
      <c r="J170" s="7">
        <f t="shared" si="5"/>
        <v>-1500</v>
      </c>
      <c r="L170" s="1" t="s">
        <v>218</v>
      </c>
      <c r="N170" s="1" t="s">
        <v>237</v>
      </c>
      <c r="O170" s="1" t="s">
        <v>5</v>
      </c>
      <c r="P170" s="1">
        <f t="shared" si="4"/>
        <v>24</v>
      </c>
    </row>
    <row r="171" spans="1:16" x14ac:dyDescent="0.2">
      <c r="A171" s="1" t="s">
        <v>286</v>
      </c>
      <c r="B171" s="1" t="s">
        <v>34</v>
      </c>
      <c r="C171" s="1" t="s">
        <v>30</v>
      </c>
      <c r="D171" s="1" t="s">
        <v>4</v>
      </c>
      <c r="E171" s="1" t="s">
        <v>253</v>
      </c>
      <c r="G171" s="7">
        <v>-200</v>
      </c>
      <c r="H171" s="7">
        <v>-200</v>
      </c>
      <c r="I171" s="7">
        <v>-200</v>
      </c>
      <c r="J171" s="7">
        <f t="shared" si="5"/>
        <v>-200</v>
      </c>
      <c r="L171" s="1" t="s">
        <v>218</v>
      </c>
      <c r="N171" s="1" t="s">
        <v>238</v>
      </c>
      <c r="O171" s="1" t="s">
        <v>5</v>
      </c>
      <c r="P171" s="1">
        <f t="shared" si="4"/>
        <v>24</v>
      </c>
    </row>
    <row r="172" spans="1:16" x14ac:dyDescent="0.2">
      <c r="A172" s="1" t="s">
        <v>286</v>
      </c>
      <c r="B172" s="1" t="s">
        <v>34</v>
      </c>
      <c r="C172" s="1" t="s">
        <v>30</v>
      </c>
      <c r="D172" s="1" t="s">
        <v>4</v>
      </c>
      <c r="E172" s="1" t="s">
        <v>254</v>
      </c>
      <c r="G172" s="7">
        <v>-1300</v>
      </c>
      <c r="H172" s="7">
        <v>-1300</v>
      </c>
      <c r="I172" s="7">
        <v>-1300</v>
      </c>
      <c r="J172" s="7">
        <f t="shared" si="5"/>
        <v>-1300</v>
      </c>
      <c r="L172" s="1" t="s">
        <v>218</v>
      </c>
      <c r="N172" s="1" t="s">
        <v>238</v>
      </c>
      <c r="O172" s="1" t="s">
        <v>5</v>
      </c>
      <c r="P172" s="1">
        <f t="shared" si="4"/>
        <v>24</v>
      </c>
    </row>
    <row r="173" spans="1:16" x14ac:dyDescent="0.2">
      <c r="A173" s="1" t="s">
        <v>286</v>
      </c>
      <c r="B173" s="1" t="s">
        <v>34</v>
      </c>
      <c r="C173" s="1" t="s">
        <v>30</v>
      </c>
      <c r="D173" s="1" t="s">
        <v>4</v>
      </c>
      <c r="E173" s="1" t="s">
        <v>255</v>
      </c>
      <c r="G173" s="7">
        <v>-2000</v>
      </c>
      <c r="H173" s="7">
        <v>-2000</v>
      </c>
      <c r="I173" s="7">
        <v>-2000</v>
      </c>
      <c r="J173" s="7">
        <f t="shared" si="5"/>
        <v>-2000</v>
      </c>
      <c r="L173" s="1" t="s">
        <v>218</v>
      </c>
      <c r="N173" s="1" t="s">
        <v>238</v>
      </c>
      <c r="O173" s="1" t="s">
        <v>5</v>
      </c>
      <c r="P173" s="1">
        <f t="shared" si="4"/>
        <v>24</v>
      </c>
    </row>
    <row r="174" spans="1:16" x14ac:dyDescent="0.2">
      <c r="A174" s="1" t="s">
        <v>286</v>
      </c>
      <c r="B174" s="1" t="s">
        <v>34</v>
      </c>
      <c r="C174" s="1" t="s">
        <v>30</v>
      </c>
      <c r="D174" s="1" t="s">
        <v>31</v>
      </c>
      <c r="E174" s="1" t="s">
        <v>256</v>
      </c>
      <c r="G174" s="7">
        <v>0</v>
      </c>
      <c r="H174" s="7">
        <v>-910</v>
      </c>
      <c r="I174" s="7">
        <v>-910</v>
      </c>
      <c r="J174" s="7">
        <f t="shared" si="5"/>
        <v>-910</v>
      </c>
      <c r="K174" s="8" t="s">
        <v>271</v>
      </c>
      <c r="L174" s="1" t="s">
        <v>218</v>
      </c>
      <c r="N174" s="1" t="s">
        <v>238</v>
      </c>
      <c r="O174" s="1" t="s">
        <v>5</v>
      </c>
      <c r="P174" s="1">
        <f t="shared" si="4"/>
        <v>24</v>
      </c>
    </row>
    <row r="175" spans="1:16" x14ac:dyDescent="0.2">
      <c r="A175" s="1" t="s">
        <v>286</v>
      </c>
      <c r="B175" s="1" t="s">
        <v>48</v>
      </c>
      <c r="C175" s="1" t="s">
        <v>50</v>
      </c>
      <c r="D175" s="1" t="s">
        <v>4</v>
      </c>
      <c r="E175" s="1" t="s">
        <v>49</v>
      </c>
      <c r="G175" s="7">
        <v>-3786</v>
      </c>
      <c r="H175" s="7">
        <v>-3786</v>
      </c>
      <c r="I175" s="7">
        <v>-3786</v>
      </c>
      <c r="J175" s="7">
        <f t="shared" si="5"/>
        <v>-3786</v>
      </c>
      <c r="L175" s="1" t="s">
        <v>216</v>
      </c>
      <c r="N175" s="1" t="s">
        <v>238</v>
      </c>
      <c r="O175" s="1" t="s">
        <v>5</v>
      </c>
      <c r="P175" s="1">
        <f t="shared" si="4"/>
        <v>25</v>
      </c>
    </row>
    <row r="176" spans="1:16" x14ac:dyDescent="0.2">
      <c r="A176" s="1" t="s">
        <v>286</v>
      </c>
      <c r="B176" s="1" t="s">
        <v>48</v>
      </c>
      <c r="C176" s="1" t="s">
        <v>50</v>
      </c>
      <c r="D176" s="1" t="s">
        <v>4</v>
      </c>
      <c r="E176" s="1" t="s">
        <v>51</v>
      </c>
      <c r="G176" s="7">
        <v>-49502</v>
      </c>
      <c r="H176" s="7">
        <v>-49502</v>
      </c>
      <c r="I176" s="7">
        <v>-49502</v>
      </c>
      <c r="J176" s="7">
        <f t="shared" si="5"/>
        <v>-49502</v>
      </c>
      <c r="L176" s="1" t="s">
        <v>216</v>
      </c>
      <c r="M176" s="1" t="s">
        <v>222</v>
      </c>
      <c r="N176" s="1" t="s">
        <v>238</v>
      </c>
      <c r="O176" s="1" t="s">
        <v>5</v>
      </c>
      <c r="P176" s="1">
        <f t="shared" si="4"/>
        <v>25</v>
      </c>
    </row>
    <row r="177" spans="1:16" x14ac:dyDescent="0.2">
      <c r="A177" s="1" t="s">
        <v>286</v>
      </c>
      <c r="B177" s="1" t="s">
        <v>48</v>
      </c>
      <c r="C177" s="1" t="s">
        <v>50</v>
      </c>
      <c r="D177" s="1" t="s">
        <v>24</v>
      </c>
      <c r="E177" s="1" t="s">
        <v>52</v>
      </c>
      <c r="G177" s="7">
        <v>-1000</v>
      </c>
      <c r="H177" s="7">
        <v>-1000</v>
      </c>
      <c r="I177" s="7">
        <v>-1000</v>
      </c>
      <c r="J177" s="7">
        <f t="shared" si="5"/>
        <v>-1000</v>
      </c>
      <c r="L177" s="1" t="s">
        <v>216</v>
      </c>
      <c r="N177" s="1" t="s">
        <v>237</v>
      </c>
      <c r="O177" s="1" t="s">
        <v>5</v>
      </c>
      <c r="P177" s="1">
        <f t="shared" si="4"/>
        <v>25</v>
      </c>
    </row>
    <row r="178" spans="1:16" x14ac:dyDescent="0.2">
      <c r="A178" s="1" t="s">
        <v>286</v>
      </c>
      <c r="B178" s="1" t="s">
        <v>53</v>
      </c>
      <c r="C178" s="1" t="s">
        <v>50</v>
      </c>
      <c r="D178" s="1" t="s">
        <v>24</v>
      </c>
      <c r="E178" s="1" t="s">
        <v>54</v>
      </c>
      <c r="G178" s="7">
        <v>-2200</v>
      </c>
      <c r="H178" s="7">
        <v>-2200</v>
      </c>
      <c r="I178" s="7">
        <v>-2200</v>
      </c>
      <c r="J178" s="7">
        <f t="shared" si="5"/>
        <v>-2200</v>
      </c>
      <c r="L178" s="1" t="s">
        <v>215</v>
      </c>
      <c r="N178" s="1" t="s">
        <v>238</v>
      </c>
      <c r="O178" s="1" t="s">
        <v>5</v>
      </c>
      <c r="P178" s="1">
        <f t="shared" si="4"/>
        <v>26</v>
      </c>
    </row>
    <row r="179" spans="1:16" x14ac:dyDescent="0.2">
      <c r="A179" s="1" t="s">
        <v>286</v>
      </c>
      <c r="B179" s="1" t="s">
        <v>53</v>
      </c>
      <c r="C179" s="1" t="s">
        <v>50</v>
      </c>
      <c r="D179" s="1" t="s">
        <v>4</v>
      </c>
      <c r="E179" s="1" t="s">
        <v>55</v>
      </c>
      <c r="G179" s="7">
        <v>-57500</v>
      </c>
      <c r="H179" s="7">
        <v>-57500</v>
      </c>
      <c r="I179" s="7">
        <v>-57500</v>
      </c>
      <c r="J179" s="7">
        <f t="shared" si="5"/>
        <v>-57500</v>
      </c>
      <c r="L179" s="1" t="s">
        <v>215</v>
      </c>
      <c r="M179" s="1" t="s">
        <v>222</v>
      </c>
      <c r="N179" s="1" t="s">
        <v>238</v>
      </c>
      <c r="O179" s="1" t="s">
        <v>5</v>
      </c>
      <c r="P179" s="1">
        <f t="shared" si="4"/>
        <v>26</v>
      </c>
    </row>
    <row r="180" spans="1:16" x14ac:dyDescent="0.2">
      <c r="A180" s="1" t="s">
        <v>286</v>
      </c>
      <c r="B180" s="1" t="s">
        <v>53</v>
      </c>
      <c r="C180" s="1" t="s">
        <v>50</v>
      </c>
      <c r="D180" s="1" t="s">
        <v>4</v>
      </c>
      <c r="E180" s="1" t="s">
        <v>56</v>
      </c>
      <c r="G180" s="7">
        <v>-10000</v>
      </c>
      <c r="H180" s="7">
        <v>-10000</v>
      </c>
      <c r="I180" s="7">
        <v>-10000</v>
      </c>
      <c r="J180" s="7">
        <f t="shared" si="5"/>
        <v>-10000</v>
      </c>
      <c r="L180" s="1" t="s">
        <v>215</v>
      </c>
      <c r="N180" s="1" t="s">
        <v>238</v>
      </c>
      <c r="O180" s="1" t="s">
        <v>5</v>
      </c>
      <c r="P180" s="1">
        <f t="shared" si="4"/>
        <v>26</v>
      </c>
    </row>
    <row r="181" spans="1:16" x14ac:dyDescent="0.2">
      <c r="A181" s="1" t="s">
        <v>286</v>
      </c>
      <c r="B181" s="1" t="s">
        <v>53</v>
      </c>
      <c r="C181" s="1" t="s">
        <v>50</v>
      </c>
      <c r="D181" s="1" t="s">
        <v>4</v>
      </c>
      <c r="E181" s="1" t="s">
        <v>57</v>
      </c>
      <c r="G181" s="7">
        <v>-13300.000000000002</v>
      </c>
      <c r="H181" s="7">
        <v>-13300.000000000002</v>
      </c>
      <c r="I181" s="7">
        <v>-13300.000000000002</v>
      </c>
      <c r="J181" s="7">
        <f t="shared" si="5"/>
        <v>-13300.000000000002</v>
      </c>
      <c r="L181" s="1" t="s">
        <v>215</v>
      </c>
      <c r="N181" s="1" t="s">
        <v>238</v>
      </c>
      <c r="O181" s="1" t="s">
        <v>5</v>
      </c>
      <c r="P181" s="1">
        <f t="shared" si="4"/>
        <v>26</v>
      </c>
    </row>
    <row r="182" spans="1:16" x14ac:dyDescent="0.2">
      <c r="A182" s="1" t="s">
        <v>286</v>
      </c>
      <c r="B182" s="1" t="s">
        <v>53</v>
      </c>
      <c r="C182" s="1" t="s">
        <v>50</v>
      </c>
      <c r="D182" s="1" t="s">
        <v>4</v>
      </c>
      <c r="E182" s="1" t="s">
        <v>58</v>
      </c>
      <c r="G182" s="7">
        <v>-7267.5</v>
      </c>
      <c r="H182" s="7">
        <v>-7267.5</v>
      </c>
      <c r="I182" s="7">
        <v>-7267.5</v>
      </c>
      <c r="J182" s="7">
        <f t="shared" si="5"/>
        <v>-7267.5</v>
      </c>
      <c r="L182" s="1" t="s">
        <v>215</v>
      </c>
      <c r="N182" s="1" t="s">
        <v>238</v>
      </c>
      <c r="O182" s="1" t="s">
        <v>5</v>
      </c>
      <c r="P182" s="1">
        <f t="shared" si="4"/>
        <v>26</v>
      </c>
    </row>
    <row r="183" spans="1:16" x14ac:dyDescent="0.2">
      <c r="A183" s="1" t="s">
        <v>286</v>
      </c>
      <c r="B183" s="1" t="s">
        <v>53</v>
      </c>
      <c r="C183" s="1" t="s">
        <v>50</v>
      </c>
      <c r="D183" s="1" t="s">
        <v>4</v>
      </c>
      <c r="E183" s="1" t="s">
        <v>59</v>
      </c>
      <c r="G183" s="7">
        <v>-5000</v>
      </c>
      <c r="H183" s="7">
        <v>-5000</v>
      </c>
      <c r="I183" s="7">
        <v>-5000</v>
      </c>
      <c r="J183" s="7">
        <f t="shared" si="5"/>
        <v>-5000</v>
      </c>
      <c r="L183" s="1" t="s">
        <v>215</v>
      </c>
      <c r="N183" s="1" t="s">
        <v>238</v>
      </c>
      <c r="O183" s="1" t="s">
        <v>5</v>
      </c>
      <c r="P183" s="1">
        <f t="shared" si="4"/>
        <v>26</v>
      </c>
    </row>
    <row r="184" spans="1:16" x14ac:dyDescent="0.2">
      <c r="A184" s="1" t="s">
        <v>286</v>
      </c>
      <c r="B184" s="1" t="s">
        <v>53</v>
      </c>
      <c r="C184" s="1" t="s">
        <v>50</v>
      </c>
      <c r="D184" s="1" t="s">
        <v>4</v>
      </c>
      <c r="E184" s="1" t="s">
        <v>60</v>
      </c>
      <c r="G184" s="7">
        <v>-37500</v>
      </c>
      <c r="H184" s="7">
        <v>-37500</v>
      </c>
      <c r="I184" s="7">
        <v>-37500</v>
      </c>
      <c r="J184" s="7">
        <f t="shared" si="5"/>
        <v>-37500</v>
      </c>
      <c r="L184" s="1" t="s">
        <v>215</v>
      </c>
      <c r="M184" s="1" t="s">
        <v>222</v>
      </c>
      <c r="N184" s="1" t="s">
        <v>238</v>
      </c>
      <c r="O184" s="1" t="s">
        <v>5</v>
      </c>
      <c r="P184" s="1">
        <f t="shared" si="4"/>
        <v>26</v>
      </c>
    </row>
    <row r="185" spans="1:16" x14ac:dyDescent="0.2">
      <c r="A185" s="1" t="s">
        <v>286</v>
      </c>
      <c r="B185" s="1" t="s">
        <v>53</v>
      </c>
      <c r="C185" s="1" t="s">
        <v>50</v>
      </c>
      <c r="D185" s="1" t="s">
        <v>4</v>
      </c>
      <c r="E185" s="1" t="s">
        <v>61</v>
      </c>
      <c r="G185" s="7">
        <v>-1425</v>
      </c>
      <c r="H185" s="7">
        <v>-1425</v>
      </c>
      <c r="I185" s="7">
        <v>-1425</v>
      </c>
      <c r="J185" s="7">
        <f t="shared" si="5"/>
        <v>-1425</v>
      </c>
      <c r="L185" s="1" t="s">
        <v>215</v>
      </c>
      <c r="N185" s="1" t="s">
        <v>238</v>
      </c>
      <c r="O185" s="1" t="s">
        <v>5</v>
      </c>
      <c r="P185" s="1">
        <f t="shared" si="4"/>
        <v>26</v>
      </c>
    </row>
    <row r="186" spans="1:16" ht="25.5" x14ac:dyDescent="0.2">
      <c r="A186" s="1" t="s">
        <v>286</v>
      </c>
      <c r="B186" s="1" t="s">
        <v>62</v>
      </c>
      <c r="C186" s="1" t="s">
        <v>62</v>
      </c>
      <c r="D186" s="1" t="s">
        <v>4</v>
      </c>
      <c r="E186" s="1" t="s">
        <v>262</v>
      </c>
      <c r="G186" s="7">
        <v>-200</v>
      </c>
      <c r="J186" s="7">
        <f t="shared" si="5"/>
        <v>0</v>
      </c>
      <c r="K186" s="8" t="s">
        <v>274</v>
      </c>
      <c r="L186" s="1" t="s">
        <v>218</v>
      </c>
      <c r="N186" s="1" t="s">
        <v>237</v>
      </c>
      <c r="O186" s="1" t="s">
        <v>5</v>
      </c>
      <c r="P186" s="1">
        <f t="shared" si="4"/>
        <v>27</v>
      </c>
    </row>
    <row r="187" spans="1:16" x14ac:dyDescent="0.2">
      <c r="A187" s="1" t="s">
        <v>286</v>
      </c>
      <c r="B187" s="1" t="s">
        <v>62</v>
      </c>
      <c r="C187" s="1" t="s">
        <v>62</v>
      </c>
      <c r="D187" s="1" t="s">
        <v>4</v>
      </c>
      <c r="E187" s="1" t="s">
        <v>63</v>
      </c>
      <c r="G187" s="7">
        <v>-200</v>
      </c>
      <c r="H187" s="7">
        <v>-200</v>
      </c>
      <c r="I187" s="7">
        <v>-200</v>
      </c>
      <c r="J187" s="7">
        <f t="shared" si="5"/>
        <v>-200</v>
      </c>
      <c r="L187" s="1" t="s">
        <v>218</v>
      </c>
      <c r="N187" s="1" t="s">
        <v>238</v>
      </c>
      <c r="O187" s="1" t="s">
        <v>5</v>
      </c>
      <c r="P187" s="1">
        <f t="shared" si="4"/>
        <v>27</v>
      </c>
    </row>
    <row r="188" spans="1:16" ht="25.5" x14ac:dyDescent="0.2">
      <c r="A188" s="1" t="s">
        <v>286</v>
      </c>
      <c r="B188" s="1" t="s">
        <v>62</v>
      </c>
      <c r="C188" s="1" t="s">
        <v>62</v>
      </c>
      <c r="D188" s="1" t="s">
        <v>4</v>
      </c>
      <c r="E188" s="1" t="s">
        <v>64</v>
      </c>
      <c r="G188" s="7">
        <v>-400</v>
      </c>
      <c r="H188" s="7">
        <v>-250</v>
      </c>
      <c r="I188" s="7">
        <v>-250</v>
      </c>
      <c r="J188" s="7">
        <f t="shared" si="5"/>
        <v>-250</v>
      </c>
      <c r="K188" s="8" t="s">
        <v>274</v>
      </c>
      <c r="L188" s="1" t="s">
        <v>218</v>
      </c>
      <c r="N188" s="1" t="s">
        <v>238</v>
      </c>
      <c r="O188" s="1" t="s">
        <v>5</v>
      </c>
      <c r="P188" s="1">
        <f t="shared" si="4"/>
        <v>27</v>
      </c>
    </row>
    <row r="189" spans="1:16" ht="25.5" x14ac:dyDescent="0.2">
      <c r="A189" s="1" t="s">
        <v>286</v>
      </c>
      <c r="B189" s="1" t="s">
        <v>62</v>
      </c>
      <c r="C189" s="1" t="s">
        <v>62</v>
      </c>
      <c r="D189" s="1" t="s">
        <v>4</v>
      </c>
      <c r="E189" s="1" t="s">
        <v>263</v>
      </c>
      <c r="G189" s="7">
        <v>-150</v>
      </c>
      <c r="J189" s="7">
        <f t="shared" si="5"/>
        <v>0</v>
      </c>
      <c r="K189" s="8" t="s">
        <v>274</v>
      </c>
      <c r="L189" s="1" t="s">
        <v>218</v>
      </c>
      <c r="N189" s="1" t="s">
        <v>237</v>
      </c>
      <c r="O189" s="1" t="s">
        <v>5</v>
      </c>
      <c r="P189" s="1">
        <f t="shared" si="4"/>
        <v>27</v>
      </c>
    </row>
    <row r="190" spans="1:16" ht="25.5" x14ac:dyDescent="0.2">
      <c r="A190" s="1" t="s">
        <v>286</v>
      </c>
      <c r="B190" s="1" t="s">
        <v>62</v>
      </c>
      <c r="C190" s="1" t="s">
        <v>62</v>
      </c>
      <c r="D190" s="1" t="s">
        <v>4</v>
      </c>
      <c r="E190" s="1" t="s">
        <v>65</v>
      </c>
      <c r="G190" s="7">
        <v>-1500</v>
      </c>
      <c r="H190" s="7">
        <v>-1300</v>
      </c>
      <c r="I190" s="7">
        <v>-1300</v>
      </c>
      <c r="J190" s="7">
        <f t="shared" si="5"/>
        <v>-1300</v>
      </c>
      <c r="K190" s="8" t="s">
        <v>274</v>
      </c>
      <c r="L190" s="1" t="s">
        <v>218</v>
      </c>
      <c r="N190" s="1" t="s">
        <v>238</v>
      </c>
      <c r="O190" s="1" t="s">
        <v>5</v>
      </c>
      <c r="P190" s="1">
        <f t="shared" si="4"/>
        <v>27</v>
      </c>
    </row>
    <row r="191" spans="1:16" x14ac:dyDescent="0.2">
      <c r="A191" s="1" t="s">
        <v>286</v>
      </c>
      <c r="B191" s="1" t="s">
        <v>62</v>
      </c>
      <c r="C191" s="1" t="s">
        <v>62</v>
      </c>
      <c r="D191" s="1" t="s">
        <v>24</v>
      </c>
      <c r="E191" s="1" t="s">
        <v>257</v>
      </c>
      <c r="G191" s="7">
        <v>-3000</v>
      </c>
      <c r="H191" s="7">
        <v>-3000</v>
      </c>
      <c r="I191" s="7">
        <v>-3000</v>
      </c>
      <c r="J191" s="7">
        <f t="shared" si="5"/>
        <v>-3000</v>
      </c>
      <c r="L191" s="1" t="s">
        <v>218</v>
      </c>
      <c r="N191" s="1" t="s">
        <v>237</v>
      </c>
      <c r="O191" s="1" t="s">
        <v>5</v>
      </c>
      <c r="P191" s="1">
        <f t="shared" si="4"/>
        <v>27</v>
      </c>
    </row>
    <row r="192" spans="1:16" ht="25.5" x14ac:dyDescent="0.2">
      <c r="A192" s="1" t="s">
        <v>286</v>
      </c>
      <c r="B192" s="1" t="s">
        <v>62</v>
      </c>
      <c r="C192" s="1" t="s">
        <v>62</v>
      </c>
      <c r="D192" s="1" t="s">
        <v>4</v>
      </c>
      <c r="E192" s="1" t="s">
        <v>66</v>
      </c>
      <c r="G192" s="7">
        <v>-1500</v>
      </c>
      <c r="H192" s="7">
        <v>-1400</v>
      </c>
      <c r="I192" s="7">
        <v>-1400</v>
      </c>
      <c r="J192" s="7">
        <f t="shared" si="5"/>
        <v>-1400</v>
      </c>
      <c r="K192" s="8" t="s">
        <v>274</v>
      </c>
      <c r="L192" s="1" t="s">
        <v>218</v>
      </c>
      <c r="N192" s="1" t="s">
        <v>238</v>
      </c>
      <c r="O192" s="1" t="s">
        <v>5</v>
      </c>
      <c r="P192" s="1">
        <f t="shared" si="4"/>
        <v>27</v>
      </c>
    </row>
    <row r="193" spans="1:16" x14ac:dyDescent="0.2">
      <c r="A193" s="1" t="s">
        <v>286</v>
      </c>
      <c r="B193" s="1" t="s">
        <v>62</v>
      </c>
      <c r="C193" s="1" t="s">
        <v>62</v>
      </c>
      <c r="D193" s="1" t="s">
        <v>4</v>
      </c>
      <c r="E193" s="1" t="s">
        <v>67</v>
      </c>
      <c r="G193" s="7">
        <v>-200</v>
      </c>
      <c r="H193" s="7">
        <v>-200</v>
      </c>
      <c r="I193" s="7">
        <v>-200</v>
      </c>
      <c r="J193" s="7">
        <f t="shared" si="5"/>
        <v>-200</v>
      </c>
      <c r="L193" s="1" t="s">
        <v>218</v>
      </c>
      <c r="N193" s="1" t="s">
        <v>238</v>
      </c>
      <c r="O193" s="1" t="s">
        <v>5</v>
      </c>
      <c r="P193" s="1">
        <f t="shared" si="4"/>
        <v>27</v>
      </c>
    </row>
    <row r="194" spans="1:16" x14ac:dyDescent="0.2">
      <c r="A194" s="1" t="s">
        <v>286</v>
      </c>
      <c r="B194" s="1" t="s">
        <v>62</v>
      </c>
      <c r="C194" s="1" t="s">
        <v>62</v>
      </c>
      <c r="D194" s="1" t="s">
        <v>4</v>
      </c>
      <c r="E194" s="1" t="s">
        <v>68</v>
      </c>
      <c r="G194" s="7">
        <v>-300</v>
      </c>
      <c r="H194" s="7">
        <v>-300</v>
      </c>
      <c r="I194" s="7">
        <v>-300</v>
      </c>
      <c r="J194" s="7">
        <f t="shared" si="5"/>
        <v>-300</v>
      </c>
      <c r="L194" s="1" t="s">
        <v>218</v>
      </c>
      <c r="N194" s="1" t="s">
        <v>238</v>
      </c>
      <c r="O194" s="1" t="s">
        <v>5</v>
      </c>
      <c r="P194" s="1">
        <f t="shared" ref="P194:P204" si="6">IF(B194=B193,P193,P193+1)</f>
        <v>27</v>
      </c>
    </row>
    <row r="195" spans="1:16" x14ac:dyDescent="0.2">
      <c r="A195" s="1" t="s">
        <v>286</v>
      </c>
      <c r="B195" s="1" t="s">
        <v>62</v>
      </c>
      <c r="C195" s="1" t="s">
        <v>62</v>
      </c>
      <c r="D195" s="1" t="s">
        <v>4</v>
      </c>
      <c r="E195" s="1" t="s">
        <v>69</v>
      </c>
      <c r="G195" s="7">
        <v>-3500</v>
      </c>
      <c r="H195" s="7">
        <v>-3500</v>
      </c>
      <c r="I195" s="7">
        <v>-3500</v>
      </c>
      <c r="J195" s="7">
        <f t="shared" ref="J195:J204" si="7">H195</f>
        <v>-3500</v>
      </c>
      <c r="L195" s="1" t="s">
        <v>218</v>
      </c>
      <c r="N195" s="1" t="s">
        <v>238</v>
      </c>
      <c r="O195" s="1" t="s">
        <v>5</v>
      </c>
      <c r="P195" s="1">
        <f t="shared" si="6"/>
        <v>27</v>
      </c>
    </row>
    <row r="196" spans="1:16" x14ac:dyDescent="0.2">
      <c r="A196" s="1" t="s">
        <v>286</v>
      </c>
      <c r="B196" s="1" t="s">
        <v>62</v>
      </c>
      <c r="C196" s="1" t="s">
        <v>62</v>
      </c>
      <c r="D196" s="1" t="s">
        <v>4</v>
      </c>
      <c r="E196" s="1" t="s">
        <v>70</v>
      </c>
      <c r="G196" s="7">
        <v>-150</v>
      </c>
      <c r="H196" s="7">
        <v>-150</v>
      </c>
      <c r="I196" s="7">
        <v>-150</v>
      </c>
      <c r="J196" s="7">
        <f t="shared" si="7"/>
        <v>-150</v>
      </c>
      <c r="L196" s="1" t="s">
        <v>218</v>
      </c>
      <c r="N196" s="1" t="s">
        <v>238</v>
      </c>
      <c r="O196" s="1" t="s">
        <v>5</v>
      </c>
      <c r="P196" s="1">
        <f t="shared" si="6"/>
        <v>27</v>
      </c>
    </row>
    <row r="197" spans="1:16" x14ac:dyDescent="0.2">
      <c r="A197" s="1" t="s">
        <v>286</v>
      </c>
      <c r="B197" s="1" t="s">
        <v>62</v>
      </c>
      <c r="C197" s="1" t="s">
        <v>62</v>
      </c>
      <c r="D197" s="1" t="s">
        <v>4</v>
      </c>
      <c r="E197" s="1" t="s">
        <v>71</v>
      </c>
      <c r="G197" s="7">
        <v>-200</v>
      </c>
      <c r="H197" s="7">
        <v>-200</v>
      </c>
      <c r="I197" s="7">
        <v>-200</v>
      </c>
      <c r="J197" s="7">
        <f t="shared" si="7"/>
        <v>-200</v>
      </c>
      <c r="L197" s="1" t="s">
        <v>218</v>
      </c>
      <c r="N197" s="1" t="s">
        <v>238</v>
      </c>
      <c r="O197" s="1" t="s">
        <v>5</v>
      </c>
      <c r="P197" s="1">
        <f t="shared" si="6"/>
        <v>27</v>
      </c>
    </row>
    <row r="198" spans="1:16" x14ac:dyDescent="0.2">
      <c r="A198" s="1" t="s">
        <v>286</v>
      </c>
      <c r="B198" s="1" t="s">
        <v>62</v>
      </c>
      <c r="C198" s="1" t="s">
        <v>62</v>
      </c>
      <c r="D198" s="1" t="s">
        <v>4</v>
      </c>
      <c r="E198" s="1" t="s">
        <v>72</v>
      </c>
      <c r="G198" s="7">
        <v>-300</v>
      </c>
      <c r="H198" s="7">
        <v>-300</v>
      </c>
      <c r="I198" s="7">
        <v>-300</v>
      </c>
      <c r="J198" s="7">
        <f t="shared" si="7"/>
        <v>-300</v>
      </c>
      <c r="L198" s="1" t="s">
        <v>218</v>
      </c>
      <c r="N198" s="1" t="s">
        <v>238</v>
      </c>
      <c r="O198" s="1" t="s">
        <v>5</v>
      </c>
      <c r="P198" s="1">
        <f t="shared" si="6"/>
        <v>27</v>
      </c>
    </row>
    <row r="199" spans="1:16" x14ac:dyDescent="0.2">
      <c r="A199" s="1" t="s">
        <v>286</v>
      </c>
      <c r="B199" s="1" t="s">
        <v>62</v>
      </c>
      <c r="C199" s="1" t="s">
        <v>62</v>
      </c>
      <c r="D199" s="1" t="s">
        <v>4</v>
      </c>
      <c r="E199" s="1" t="s">
        <v>73</v>
      </c>
      <c r="G199" s="7">
        <v>-200</v>
      </c>
      <c r="H199" s="7">
        <v>-200</v>
      </c>
      <c r="I199" s="7">
        <v>-200</v>
      </c>
      <c r="J199" s="7">
        <f t="shared" si="7"/>
        <v>-200</v>
      </c>
      <c r="L199" s="1" t="s">
        <v>218</v>
      </c>
      <c r="N199" s="1" t="s">
        <v>238</v>
      </c>
      <c r="O199" s="1" t="s">
        <v>5</v>
      </c>
      <c r="P199" s="1">
        <f t="shared" si="6"/>
        <v>27</v>
      </c>
    </row>
    <row r="200" spans="1:16" ht="25.5" x14ac:dyDescent="0.2">
      <c r="A200" s="1" t="s">
        <v>286</v>
      </c>
      <c r="B200" s="1" t="s">
        <v>62</v>
      </c>
      <c r="C200" s="1" t="s">
        <v>62</v>
      </c>
      <c r="D200" s="1" t="s">
        <v>4</v>
      </c>
      <c r="E200" s="1" t="s">
        <v>74</v>
      </c>
      <c r="G200" s="7">
        <v>-1000</v>
      </c>
      <c r="H200" s="7">
        <v>-800</v>
      </c>
      <c r="I200" s="7">
        <v>-800</v>
      </c>
      <c r="J200" s="7">
        <f t="shared" si="7"/>
        <v>-800</v>
      </c>
      <c r="K200" s="8" t="s">
        <v>274</v>
      </c>
      <c r="L200" s="1" t="s">
        <v>218</v>
      </c>
      <c r="N200" s="1" t="s">
        <v>238</v>
      </c>
      <c r="O200" s="1" t="s">
        <v>5</v>
      </c>
      <c r="P200" s="1">
        <f t="shared" si="6"/>
        <v>27</v>
      </c>
    </row>
    <row r="201" spans="1:16" x14ac:dyDescent="0.2">
      <c r="A201" s="1" t="s">
        <v>286</v>
      </c>
      <c r="B201" s="1" t="s">
        <v>76</v>
      </c>
      <c r="C201" s="1" t="s">
        <v>50</v>
      </c>
      <c r="D201" s="1" t="s">
        <v>4</v>
      </c>
      <c r="E201" s="1" t="s">
        <v>75</v>
      </c>
      <c r="G201" s="7">
        <v>-3596</v>
      </c>
      <c r="H201" s="7">
        <v>-3596</v>
      </c>
      <c r="I201" s="7">
        <v>-3596</v>
      </c>
      <c r="J201" s="7">
        <f t="shared" si="7"/>
        <v>-3596</v>
      </c>
      <c r="L201" s="1" t="s">
        <v>62</v>
      </c>
      <c r="N201" s="1" t="s">
        <v>237</v>
      </c>
      <c r="O201" s="1" t="s">
        <v>5</v>
      </c>
      <c r="P201" s="1">
        <f t="shared" si="6"/>
        <v>28</v>
      </c>
    </row>
    <row r="202" spans="1:16" x14ac:dyDescent="0.2">
      <c r="A202" s="1" t="s">
        <v>286</v>
      </c>
      <c r="B202" s="1" t="s">
        <v>76</v>
      </c>
      <c r="C202" s="1" t="s">
        <v>50</v>
      </c>
      <c r="D202" s="1" t="s">
        <v>4</v>
      </c>
      <c r="E202" s="1" t="s">
        <v>77</v>
      </c>
      <c r="G202" s="7">
        <v>-47000</v>
      </c>
      <c r="H202" s="7">
        <v>-47000</v>
      </c>
      <c r="I202" s="7">
        <v>-47000</v>
      </c>
      <c r="J202" s="7">
        <f t="shared" si="7"/>
        <v>-47000</v>
      </c>
      <c r="L202" s="1" t="s">
        <v>62</v>
      </c>
      <c r="M202" s="1" t="s">
        <v>222</v>
      </c>
      <c r="N202" s="1" t="s">
        <v>237</v>
      </c>
      <c r="O202" s="1" t="s">
        <v>5</v>
      </c>
      <c r="P202" s="1">
        <f t="shared" si="6"/>
        <v>28</v>
      </c>
    </row>
    <row r="203" spans="1:16" x14ac:dyDescent="0.2">
      <c r="A203" s="1" t="s">
        <v>286</v>
      </c>
      <c r="B203" s="1" t="s">
        <v>76</v>
      </c>
      <c r="C203" s="1" t="s">
        <v>50</v>
      </c>
      <c r="D203" s="1" t="s">
        <v>4</v>
      </c>
      <c r="E203" s="1" t="s">
        <v>258</v>
      </c>
      <c r="G203" s="7">
        <v>-1880</v>
      </c>
      <c r="H203" s="7">
        <v>-1880</v>
      </c>
      <c r="I203" s="7">
        <v>-1880</v>
      </c>
      <c r="J203" s="7">
        <f t="shared" si="7"/>
        <v>-1880</v>
      </c>
      <c r="L203" s="1" t="s">
        <v>62</v>
      </c>
      <c r="N203" s="1" t="s">
        <v>237</v>
      </c>
      <c r="O203" s="1" t="s">
        <v>5</v>
      </c>
      <c r="P203" s="1">
        <f t="shared" si="6"/>
        <v>28</v>
      </c>
    </row>
    <row r="204" spans="1:16" x14ac:dyDescent="0.2">
      <c r="A204" s="1" t="s">
        <v>286</v>
      </c>
      <c r="B204" s="1" t="s">
        <v>76</v>
      </c>
      <c r="C204" s="1" t="s">
        <v>50</v>
      </c>
      <c r="D204" s="1" t="s">
        <v>24</v>
      </c>
      <c r="E204" s="1" t="s">
        <v>78</v>
      </c>
      <c r="G204" s="7">
        <v>-1000</v>
      </c>
      <c r="H204" s="7">
        <v>-1000</v>
      </c>
      <c r="I204" s="7">
        <v>-1000</v>
      </c>
      <c r="J204" s="7">
        <f t="shared" si="7"/>
        <v>-1000</v>
      </c>
      <c r="L204" s="1" t="s">
        <v>62</v>
      </c>
      <c r="N204" s="1" t="s">
        <v>237</v>
      </c>
      <c r="O204" s="1" t="s">
        <v>5</v>
      </c>
      <c r="P204" s="1">
        <f t="shared" si="6"/>
        <v>28</v>
      </c>
    </row>
  </sheetData>
  <autoFilter ref="A1:S204" xr:uid="{9210D030-08A6-47C5-BE1B-A368CD904E6C}"/>
  <conditionalFormatting sqref="A2:P204">
    <cfRule type="expression" dxfId="3" priority="4">
      <formula>MOD($P2,2)=0</formula>
    </cfRule>
  </conditionalFormatting>
  <conditionalFormatting sqref="H2:J204">
    <cfRule type="cellIs" dxfId="2" priority="2" operator="lessThan">
      <formula>G2</formula>
    </cfRule>
    <cfRule type="cellIs" dxfId="1" priority="3" operator="greaterThan">
      <formula>G2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zoomScale="115" zoomScaleNormal="115" workbookViewId="0">
      <selection activeCell="B1" sqref="B1"/>
    </sheetView>
  </sheetViews>
  <sheetFormatPr defaultRowHeight="12.75" x14ac:dyDescent="0.2"/>
  <cols>
    <col min="1" max="1" width="33.7109375" bestFit="1" customWidth="1"/>
    <col min="2" max="2" width="19.28515625" style="11" bestFit="1" customWidth="1"/>
    <col min="3" max="3" width="25.140625" style="11" bestFit="1" customWidth="1"/>
    <col min="4" max="4" width="19.28515625" bestFit="1" customWidth="1"/>
  </cols>
  <sheetData>
    <row r="1" spans="1:3" x14ac:dyDescent="0.2">
      <c r="A1" s="2" t="s">
        <v>205</v>
      </c>
      <c r="B1" t="s">
        <v>206</v>
      </c>
      <c r="C1" t="s">
        <v>278</v>
      </c>
    </row>
    <row r="2" spans="1:3" x14ac:dyDescent="0.2">
      <c r="A2" s="3" t="s">
        <v>33</v>
      </c>
      <c r="B2" s="13">
        <v>-1252804.7</v>
      </c>
      <c r="C2" s="13">
        <v>-1251277.8600000001</v>
      </c>
    </row>
    <row r="3" spans="1:3" x14ac:dyDescent="0.2">
      <c r="A3" s="4" t="s">
        <v>176</v>
      </c>
      <c r="B3" s="13">
        <v>-61600</v>
      </c>
      <c r="C3" s="13">
        <v>-61600</v>
      </c>
    </row>
    <row r="4" spans="1:3" x14ac:dyDescent="0.2">
      <c r="A4" s="4" t="s">
        <v>188</v>
      </c>
      <c r="B4" s="13">
        <v>-84700</v>
      </c>
      <c r="C4" s="13">
        <v>-84700</v>
      </c>
    </row>
    <row r="5" spans="1:3" x14ac:dyDescent="0.2">
      <c r="A5" s="4" t="s">
        <v>97</v>
      </c>
      <c r="B5" s="13">
        <v>-2115</v>
      </c>
      <c r="C5" s="13">
        <v>-2115</v>
      </c>
    </row>
    <row r="6" spans="1:3" x14ac:dyDescent="0.2">
      <c r="A6" s="4" t="s">
        <v>174</v>
      </c>
      <c r="B6" s="13">
        <v>-3750</v>
      </c>
      <c r="C6" s="13">
        <v>-3750</v>
      </c>
    </row>
    <row r="7" spans="1:3" x14ac:dyDescent="0.2">
      <c r="A7" s="4" t="s">
        <v>107</v>
      </c>
      <c r="B7" s="13">
        <v>-1500</v>
      </c>
      <c r="C7" s="13">
        <v>-1500</v>
      </c>
    </row>
    <row r="8" spans="1:3" x14ac:dyDescent="0.2">
      <c r="A8" s="4" t="s">
        <v>112</v>
      </c>
      <c r="B8" s="13">
        <v>-135513.29999999999</v>
      </c>
      <c r="C8" s="13">
        <v>-132081.46000000002</v>
      </c>
    </row>
    <row r="9" spans="1:3" x14ac:dyDescent="0.2">
      <c r="A9" s="4" t="s">
        <v>194</v>
      </c>
      <c r="B9" s="13">
        <v>-5500</v>
      </c>
      <c r="C9" s="13">
        <v>-5500</v>
      </c>
    </row>
    <row r="10" spans="1:3" x14ac:dyDescent="0.2">
      <c r="A10" s="4" t="s">
        <v>200</v>
      </c>
      <c r="B10" s="13">
        <v>-47446.400000000001</v>
      </c>
      <c r="C10" s="13">
        <v>-47446.400000000001</v>
      </c>
    </row>
    <row r="11" spans="1:3" x14ac:dyDescent="0.2">
      <c r="A11" s="4" t="s">
        <v>14</v>
      </c>
      <c r="B11" s="13">
        <v>-42120</v>
      </c>
      <c r="C11" s="13">
        <v>-42120</v>
      </c>
    </row>
    <row r="12" spans="1:3" x14ac:dyDescent="0.2">
      <c r="A12" s="4" t="s">
        <v>89</v>
      </c>
      <c r="B12" s="13">
        <v>-200</v>
      </c>
      <c r="C12" s="13">
        <v>-200</v>
      </c>
    </row>
    <row r="13" spans="1:3" x14ac:dyDescent="0.2">
      <c r="A13" s="4" t="s">
        <v>127</v>
      </c>
      <c r="B13" s="13">
        <v>-3200</v>
      </c>
      <c r="C13" s="13">
        <v>-3200</v>
      </c>
    </row>
    <row r="14" spans="1:3" x14ac:dyDescent="0.2">
      <c r="A14" s="4" t="s">
        <v>3</v>
      </c>
      <c r="B14" s="13">
        <v>-89450</v>
      </c>
      <c r="C14" s="13">
        <v>-91355</v>
      </c>
    </row>
    <row r="15" spans="1:3" x14ac:dyDescent="0.2">
      <c r="A15" s="4" t="s">
        <v>103</v>
      </c>
      <c r="B15" s="13">
        <v>-1810</v>
      </c>
      <c r="C15" s="13">
        <v>-1810</v>
      </c>
    </row>
    <row r="16" spans="1:3" x14ac:dyDescent="0.2">
      <c r="A16" s="4" t="s">
        <v>13</v>
      </c>
      <c r="B16" s="13">
        <v>-151400</v>
      </c>
      <c r="C16" s="13">
        <v>-151400</v>
      </c>
    </row>
    <row r="17" spans="1:3" x14ac:dyDescent="0.2">
      <c r="A17" s="4" t="s">
        <v>122</v>
      </c>
      <c r="B17" s="13">
        <v>-1900</v>
      </c>
      <c r="C17" s="13">
        <v>-1900</v>
      </c>
    </row>
    <row r="18" spans="1:3" x14ac:dyDescent="0.2">
      <c r="A18" s="4" t="s">
        <v>92</v>
      </c>
      <c r="B18" s="13">
        <v>-9700</v>
      </c>
      <c r="C18" s="13">
        <v>-9700</v>
      </c>
    </row>
    <row r="19" spans="1:3" x14ac:dyDescent="0.2">
      <c r="A19" s="4" t="s">
        <v>95</v>
      </c>
      <c r="B19" s="13">
        <v>-11700</v>
      </c>
      <c r="C19" s="13">
        <v>-11700</v>
      </c>
    </row>
    <row r="20" spans="1:3" x14ac:dyDescent="0.2">
      <c r="A20" s="4" t="s">
        <v>131</v>
      </c>
      <c r="B20" s="13">
        <v>-177921.8</v>
      </c>
      <c r="C20" s="13">
        <v>-177921.8</v>
      </c>
    </row>
    <row r="21" spans="1:3" x14ac:dyDescent="0.2">
      <c r="A21" s="4" t="s">
        <v>158</v>
      </c>
      <c r="B21" s="13">
        <v>-116011.70000000001</v>
      </c>
      <c r="C21" s="13">
        <v>-116011.70000000001</v>
      </c>
    </row>
    <row r="22" spans="1:3" x14ac:dyDescent="0.2">
      <c r="A22" s="4" t="s">
        <v>34</v>
      </c>
      <c r="B22" s="13">
        <v>-51510</v>
      </c>
      <c r="C22" s="13">
        <v>-51510</v>
      </c>
    </row>
    <row r="23" spans="1:3" x14ac:dyDescent="0.2">
      <c r="A23" s="4" t="s">
        <v>48</v>
      </c>
      <c r="B23" s="13">
        <v>-54288</v>
      </c>
      <c r="C23" s="13">
        <v>-54288</v>
      </c>
    </row>
    <row r="24" spans="1:3" x14ac:dyDescent="0.2">
      <c r="A24" s="4" t="s">
        <v>53</v>
      </c>
      <c r="B24" s="13">
        <v>-134192.5</v>
      </c>
      <c r="C24" s="13">
        <v>-134192.5</v>
      </c>
    </row>
    <row r="25" spans="1:3" x14ac:dyDescent="0.2">
      <c r="A25" s="4" t="s">
        <v>62</v>
      </c>
      <c r="B25" s="13">
        <v>-11800</v>
      </c>
      <c r="C25" s="13">
        <v>-11800</v>
      </c>
    </row>
    <row r="26" spans="1:3" x14ac:dyDescent="0.2">
      <c r="A26" s="4" t="s">
        <v>76</v>
      </c>
      <c r="B26" s="13">
        <v>-53476</v>
      </c>
      <c r="C26" s="13">
        <v>-53476</v>
      </c>
    </row>
    <row r="27" spans="1:3" x14ac:dyDescent="0.2">
      <c r="A27" s="3" t="s">
        <v>2</v>
      </c>
      <c r="B27" s="13">
        <v>1252802</v>
      </c>
      <c r="C27" s="13">
        <v>1252802</v>
      </c>
    </row>
    <row r="28" spans="1:3" x14ac:dyDescent="0.2">
      <c r="A28" s="4" t="s">
        <v>7</v>
      </c>
      <c r="B28" s="13">
        <v>409400</v>
      </c>
      <c r="C28" s="13">
        <v>409400</v>
      </c>
    </row>
    <row r="29" spans="1:3" x14ac:dyDescent="0.2">
      <c r="A29" s="4" t="s">
        <v>25</v>
      </c>
      <c r="B29" s="13">
        <v>236520</v>
      </c>
      <c r="C29" s="13">
        <v>236520</v>
      </c>
    </row>
    <row r="30" spans="1:3" x14ac:dyDescent="0.2">
      <c r="A30" s="4" t="s">
        <v>277</v>
      </c>
      <c r="B30" s="13">
        <v>578072</v>
      </c>
      <c r="C30" s="13">
        <v>578072</v>
      </c>
    </row>
    <row r="31" spans="1:3" x14ac:dyDescent="0.2">
      <c r="A31" s="4" t="s">
        <v>26</v>
      </c>
      <c r="B31" s="13">
        <v>28810</v>
      </c>
      <c r="C31" s="13">
        <v>28810</v>
      </c>
    </row>
    <row r="32" spans="1:3" x14ac:dyDescent="0.2">
      <c r="A32" s="3" t="s">
        <v>207</v>
      </c>
      <c r="B32" s="13">
        <v>-2.6999999999534339</v>
      </c>
      <c r="C32" s="13">
        <v>1524.1399999998976</v>
      </c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2023-06-16T12:17:59Z</dcterms:modified>
  <cp:category/>
  <cp:contentStatus/>
</cp:coreProperties>
</file>