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"/>
    </mc:Choice>
  </mc:AlternateContent>
  <xr:revisionPtr revIDLastSave="0" documentId="13_ncr:1_{0390C1E0-C23A-4D03-A51E-53700BB8A0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03 budget" sheetId="7" r:id="rId1"/>
    <sheet name="summary" sheetId="8" r:id="rId2"/>
  </sheets>
  <externalReferences>
    <externalReference r:id="rId3"/>
  </externalReferences>
  <definedNames>
    <definedName name="_xlnm._FilterDatabase" localSheetId="0" hidden="1">'2003 budget'!$A$1:$L$227</definedName>
    <definedName name="_xlcn.WorksheetConnection_budget_2024.xlsxTable2" hidden="1">'[1]budget 11-01-23'!$A$1:$M$198</definedName>
    <definedName name="_xlcn.WorksheetConnection_budget_2024.xlsxTable3" hidden="1">Table1</definedName>
    <definedName name="_xlnm.Print_Titles" localSheetId="0">'2003 budget'!$1:$1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7" l="1"/>
  <c r="B13" i="7"/>
  <c r="B16" i="7"/>
  <c r="B32" i="7" l="1"/>
  <c r="B152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40" i="7"/>
  <c r="B41" i="7"/>
  <c r="B42" i="7"/>
  <c r="B43" i="7"/>
  <c r="B44" i="7"/>
  <c r="B45" i="7"/>
  <c r="B46" i="7"/>
  <c r="B51" i="7"/>
  <c r="B52" i="7"/>
  <c r="B53" i="7"/>
  <c r="B54" i="7"/>
  <c r="B55" i="7"/>
  <c r="B56" i="7"/>
  <c r="B57" i="7"/>
  <c r="B58" i="7"/>
  <c r="B118" i="7"/>
  <c r="B119" i="7"/>
  <c r="B120" i="7"/>
  <c r="B121" i="7"/>
  <c r="B122" i="7"/>
  <c r="B123" i="7"/>
  <c r="B124" i="7"/>
  <c r="B125" i="7"/>
  <c r="B59" i="7"/>
  <c r="B60" i="7"/>
  <c r="B61" i="7"/>
  <c r="B62" i="7"/>
  <c r="B63" i="7"/>
  <c r="B64" i="7"/>
  <c r="B126" i="7"/>
  <c r="B127" i="7"/>
  <c r="B128" i="7"/>
  <c r="B129" i="7"/>
  <c r="B78" i="7"/>
  <c r="B79" i="7"/>
  <c r="B80" i="7"/>
  <c r="B65" i="7"/>
  <c r="B66" i="7"/>
  <c r="B67" i="7"/>
  <c r="B68" i="7"/>
  <c r="B69" i="7"/>
  <c r="B70" i="7"/>
  <c r="B71" i="7"/>
  <c r="B72" i="7"/>
  <c r="B73" i="7"/>
  <c r="B74" i="7"/>
  <c r="B75" i="7"/>
  <c r="B76" i="7"/>
  <c r="B47" i="7"/>
  <c r="B48" i="7"/>
  <c r="B49" i="7"/>
  <c r="B50" i="7"/>
  <c r="B81" i="7"/>
  <c r="B82" i="7"/>
  <c r="B83" i="7"/>
  <c r="B84" i="7"/>
  <c r="B130" i="7"/>
  <c r="B131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32" i="7"/>
  <c r="B133" i="7"/>
  <c r="B134" i="7"/>
  <c r="B135" i="7"/>
  <c r="B136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137" i="7"/>
  <c r="B138" i="7"/>
  <c r="B139" i="7"/>
  <c r="B140" i="7"/>
  <c r="B141" i="7"/>
  <c r="B142" i="7"/>
  <c r="B143" i="7"/>
  <c r="B144" i="7"/>
  <c r="B145" i="7"/>
  <c r="B146" i="7"/>
  <c r="B147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148" i="7"/>
  <c r="B149" i="7"/>
  <c r="B150" i="7"/>
  <c r="B151" i="7"/>
  <c r="B100" i="7"/>
  <c r="B3" i="7"/>
  <c r="B4" i="7"/>
  <c r="B5" i="7"/>
  <c r="B6" i="7"/>
  <c r="B7" i="7"/>
  <c r="B8" i="7"/>
  <c r="B9" i="7"/>
  <c r="B10" i="7"/>
  <c r="B11" i="7"/>
  <c r="B12" i="7"/>
  <c r="B14" i="7"/>
  <c r="B15" i="7"/>
  <c r="B17" i="7"/>
  <c r="B18" i="7"/>
  <c r="B19" i="7"/>
  <c r="B20" i="7"/>
  <c r="B21" i="7"/>
  <c r="B22" i="7"/>
  <c r="B24" i="7"/>
  <c r="B25" i="7"/>
  <c r="B26" i="7"/>
  <c r="B27" i="7"/>
  <c r="B28" i="7"/>
  <c r="B29" i="7"/>
  <c r="B30" i="7"/>
  <c r="B31" i="7"/>
  <c r="B33" i="7"/>
  <c r="B34" i="7"/>
  <c r="B35" i="7"/>
  <c r="B36" i="7"/>
  <c r="B37" i="7"/>
  <c r="B38" i="7"/>
  <c r="B39" i="7"/>
  <c r="B2" i="7"/>
  <c r="K2" i="7"/>
  <c r="K3" i="7"/>
  <c r="K4" i="7"/>
  <c r="K5" i="7"/>
  <c r="K6" i="7"/>
  <c r="K7" i="7"/>
  <c r="K8" i="7"/>
  <c r="K9" i="7"/>
  <c r="K10" i="7"/>
  <c r="K11" i="7"/>
  <c r="K12" i="7"/>
  <c r="K14" i="7"/>
  <c r="K15" i="7"/>
  <c r="K17" i="7"/>
  <c r="K18" i="7"/>
  <c r="K19" i="7"/>
  <c r="K20" i="7"/>
  <c r="K21" i="7"/>
  <c r="K22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16" i="7"/>
  <c r="K13" i="7"/>
  <c r="K23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"/>
        </x15:connection>
      </ext>
    </extLst>
  </connection>
</connections>
</file>

<file path=xl/sharedStrings.xml><?xml version="1.0" encoding="utf-8"?>
<sst xmlns="http://schemas.openxmlformats.org/spreadsheetml/2006/main" count="1829" uniqueCount="307">
  <si>
    <t>Recurring or 1-time Expense</t>
  </si>
  <si>
    <t>4001 Classis Assessments</t>
  </si>
  <si>
    <t>Income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</si>
  <si>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</si>
  <si>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</si>
  <si>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</si>
  <si>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</si>
  <si>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</si>
  <si>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</si>
  <si>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</si>
  <si>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</si>
  <si>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</si>
  <si>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</si>
  <si>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</si>
  <si>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</si>
  <si>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</si>
  <si>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</si>
  <si>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</si>
  <si>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</si>
  <si>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</si>
  <si>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</si>
  <si>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</si>
  <si>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</si>
  <si>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4051 Tercentenary Income</t>
  </si>
  <si>
    <t>Tercentenary</t>
  </si>
  <si>
    <t>Tercentenary Fund</t>
  </si>
  <si>
    <t>4047 Covenant Fund Income</t>
  </si>
  <si>
    <t>Covenant</t>
  </si>
  <si>
    <t>4048 Covenant Income for M&amp;B</t>
  </si>
  <si>
    <t>4045 McDonald (Covenant)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</si>
  <si>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</si>
  <si>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</si>
  <si>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</si>
  <si>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</si>
  <si>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</si>
  <si>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</si>
  <si>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</si>
  <si>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Expense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</si>
  <si>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</si>
  <si>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</si>
  <si>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</si>
  <si>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</si>
  <si>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</si>
  <si>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</si>
  <si>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</si>
  <si>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</si>
  <si>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</si>
  <si>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</si>
  <si>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</si>
  <si>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</si>
  <si>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</si>
  <si>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</si>
  <si>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</si>
  <si>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</si>
  <si>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</si>
  <si>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</si>
  <si>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</si>
  <si>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</si>
  <si>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</si>
  <si>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</si>
  <si>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</si>
  <si>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</si>
  <si>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</si>
  <si>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</si>
  <si>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</si>
  <si>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</si>
  <si>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</si>
  <si>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</si>
  <si>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</si>
  <si>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</si>
  <si>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</si>
  <si>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</si>
  <si>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</si>
  <si>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</si>
  <si>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</si>
  <si>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</si>
  <si>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</si>
  <si>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</si>
  <si>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</si>
  <si>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</si>
  <si>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</si>
  <si>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</si>
  <si>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</si>
  <si>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</si>
  <si>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</si>
  <si>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</si>
  <si>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</si>
  <si>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</si>
  <si>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</si>
  <si>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</si>
  <si>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</si>
  <si>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</si>
  <si>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</si>
  <si>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</si>
  <si>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</si>
  <si>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</si>
  <si>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</si>
  <si>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</si>
  <si>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</si>
  <si>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</si>
  <si>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</si>
  <si>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</si>
  <si>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</si>
  <si>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</si>
  <si>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</si>
  <si>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</si>
  <si>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</si>
  <si>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</si>
  <si>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</si>
  <si>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</si>
  <si>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</si>
  <si>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</si>
  <si>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</si>
  <si>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</si>
  <si>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</si>
  <si>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</si>
  <si>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</si>
  <si>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</si>
  <si>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</si>
  <si>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</si>
  <si>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</si>
  <si>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</si>
  <si>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</si>
  <si>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</si>
  <si>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</si>
  <si>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</si>
  <si>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</si>
  <si>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</si>
  <si>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</si>
  <si>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</si>
  <si>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</si>
  <si>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</si>
  <si>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</si>
  <si>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</si>
  <si>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</si>
  <si>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</si>
  <si>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</si>
  <si>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</si>
  <si>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</si>
  <si>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</si>
  <si>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</si>
  <si>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</si>
  <si>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</si>
  <si>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</si>
  <si>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</si>
  <si>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</si>
  <si>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</si>
  <si>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</si>
  <si>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</si>
  <si>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</si>
  <si>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</si>
  <si>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</si>
  <si>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</si>
  <si>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</si>
  <si>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</si>
  <si>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</si>
  <si>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</si>
  <si>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</si>
  <si>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</si>
  <si>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</si>
  <si>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</si>
  <si>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</si>
  <si>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</si>
  <si>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</si>
  <si>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</si>
  <si>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</si>
  <si>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</si>
  <si>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</si>
  <si>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</si>
  <si>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</si>
  <si>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</si>
  <si>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</si>
  <si>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</si>
  <si>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</si>
  <si>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</si>
  <si>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</si>
  <si>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</si>
  <si>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</si>
  <si>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</si>
  <si>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</si>
  <si>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</si>
  <si>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</si>
  <si>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</si>
  <si>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</si>
  <si>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</si>
  <si>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</si>
  <si>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</si>
  <si>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</si>
  <si>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</si>
  <si>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</si>
  <si>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</si>
  <si>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</si>
  <si>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</si>
  <si>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</si>
  <si>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</si>
  <si>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</si>
  <si>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</si>
  <si>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</si>
  <si>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</si>
  <si>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</si>
  <si>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</si>
  <si>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</si>
  <si>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</si>
  <si>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</si>
  <si>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</si>
  <si>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</si>
  <si>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</si>
  <si>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</si>
  <si>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</si>
  <si>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</si>
  <si>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Sum of 2023 Budget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</si>
  <si>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</si>
  <si>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</si>
  <si>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</si>
  <si>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</si>
  <si>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</si>
  <si>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</si>
  <si>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</si>
  <si>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</si>
  <si>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</si>
  <si>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</si>
  <si>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</si>
  <si>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</si>
  <si>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</si>
  <si>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</si>
  <si>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</si>
  <si>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</si>
  <si>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</si>
  <si>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</si>
  <si>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</si>
  <si>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</si>
  <si>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</si>
  <si>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</si>
  <si>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</si>
  <si>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</si>
  <si>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</si>
  <si>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</si>
  <si>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</si>
  <si>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</si>
  <si>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</si>
  <si>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</si>
  <si>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</si>
  <si>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</si>
  <si>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</si>
  <si>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</si>
  <si>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</si>
  <si>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</si>
  <si>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</si>
  <si>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</si>
  <si>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</si>
  <si>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</si>
  <si>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</si>
  <si>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</si>
  <si>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</si>
  <si>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</si>
  <si>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</si>
  <si>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</si>
  <si>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</si>
  <si>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</si>
  <si>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</si>
  <si>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</si>
  <si>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</si>
  <si>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</si>
  <si>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</si>
  <si>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xxxx Sr. High Youth mission trip (new)</t>
  </si>
  <si>
    <t>6105 Audio/Visual Church School</t>
  </si>
  <si>
    <t>6116 Childrens Library</t>
  </si>
  <si>
    <t>Investment Income</t>
  </si>
  <si>
    <t>Sum of 2/14/23 Draft Budget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</si>
  <si>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</si>
  <si>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</si>
  <si>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</si>
  <si>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</si>
  <si>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</si>
  <si>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</si>
  <si>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</si>
  <si>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</si>
  <si>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</si>
  <si>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</si>
  <si>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</si>
  <si>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</si>
  <si>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</si>
  <si>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</si>
  <si>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</si>
  <si>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</si>
  <si>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</si>
  <si>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</si>
  <si>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</si>
  <si>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</si>
  <si>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</si>
  <si>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</si>
  <si>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Xbudget</t>
  </si>
  <si>
    <t>Category</t>
  </si>
  <si>
    <t>Mission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</si>
  <si>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</si>
  <si>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</si>
  <si>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</si>
  <si>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</si>
  <si>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</si>
  <si>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</si>
  <si>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</si>
  <si>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</si>
  <si>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4049 UP Mission Fund Income</t>
  </si>
  <si>
    <t>4046 UP Mission Fund Income</t>
  </si>
  <si>
    <t>In</t>
  </si>
  <si>
    <t>Out</t>
  </si>
  <si>
    <t>99994031 Special Offerings (designated)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</si>
</sst>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2" applyNumberFormat="1" applyFont="1"/>
    <xf numFmtId="0" fontId="4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0" fillId="3" borderId="0" xfId="0" applyFill="1"/>
  </cellXfs>
  <cellStyles count="3">
    <cellStyle name="Currency" xfId="2" builtinId="4"/>
    <cellStyle name="Normal" xfId="0" builtinId="0"/>
    <cellStyle name="Normal 2" xfId="1" xr:uid="{6F80153F-CDA1-4E91-9FDD-43E3E0555995}"/>
  </cellStyles>
  <dxfs count="2">
    <dxf>
      <numFmt numFmtId="164" formatCode="&quot;$&quot;#,##0"/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003.365342476849" createdVersion="8" refreshedVersion="8" minRefreshableVersion="3" recordCount="203" xr:uid="{2299149E-79F5-4E5C-9E60-47CC0B06303D}">
  <cacheSource type="worksheet">
    <worksheetSource ref="A1:K205" sheet="2003 budget"/>
  </cacheSource>
  <cacheFields count="14">
    <cacheField name="Income or Expence" numFmtId="0">
      <sharedItems count="2">
        <s v="Income"/>
        <s v="Expense"/>
      </sharedItems>
    </cacheField>
    <cacheField name="Budget category" numFmtId="0">
      <sharedItems count="28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 + Income Detail" numFmtId="0">
      <sharedItems count="25">
        <s v="Contributions"/>
        <s v="Contributions - pledge"/>
        <s v="Covenant"/>
        <s v="Endowment"/>
        <s v="Schermerhorn"/>
        <s v="Birch"/>
        <s v="UP Mission"/>
        <s v="Tercentenary"/>
        <s v="Other income"/>
        <s v="Office"/>
        <s v="Personnel"/>
        <s v="Adult Ed"/>
        <s v="Archives"/>
        <s v="Care &amp; Support"/>
        <s v="Communications"/>
        <s v="M&amp;B"/>
        <s v="Creation Care"/>
        <s v="Finance"/>
        <s v="Finance - Insurance"/>
        <s v="Membership"/>
        <s v="Property - misc"/>
        <s v="Property - gas&amp;electric"/>
        <s v="Property - repairs"/>
        <s v="Worship"/>
        <s v="Youth Ed"/>
      </sharedItems>
    </cacheField>
    <cacheField name="Source of Funds" numFmtId="0">
      <sharedItems/>
    </cacheField>
    <cacheField name="Line Items" numFmtId="0">
      <sharedItems/>
    </cacheField>
    <cacheField name="2023 Asking Budget" numFmtId="0">
      <sharedItems containsNonDate="0" containsString="0" containsBlank="1" count="1">
        <m/>
      </sharedItems>
    </cacheField>
    <cacheField name="2/14/23 Draft Budget" numFmtId="164">
      <sharedItems containsString="0" containsBlank="1" containsNumber="1" minValue="-93167.21" maxValue="335500"/>
    </cacheField>
    <cacheField name="2023 Budget" numFmtId="164">
      <sharedItems containsString="0" containsBlank="1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x v="0"/>
    <s v="Undesignated"/>
    <s v="4001 Classis Assessments"/>
    <x v="0"/>
    <n v="14000"/>
    <n v="14000"/>
    <m/>
    <s v="Not a position"/>
    <m/>
    <s v="Small Church"/>
    <s v="Recurring"/>
    <n v="1"/>
  </r>
  <r>
    <x v="0"/>
    <x v="0"/>
    <x v="1"/>
    <s v="Undesignated"/>
    <s v="4010 Current Year Pledges"/>
    <x v="0"/>
    <n v="335500"/>
    <n v="335500"/>
    <m/>
    <s v="Not a position"/>
    <m/>
    <s v="Small Church"/>
    <s v="Recurring"/>
    <n v="1"/>
  </r>
  <r>
    <x v="0"/>
    <x v="0"/>
    <x v="0"/>
    <s v="Undesignated"/>
    <s v="4012 Non Pledge Contributions"/>
    <x v="0"/>
    <n v="10000"/>
    <n v="10000"/>
    <m/>
    <s v="Not a position"/>
    <m/>
    <s v="Small Church"/>
    <s v="Recurring"/>
    <n v="1"/>
  </r>
  <r>
    <x v="0"/>
    <x v="0"/>
    <x v="0"/>
    <s v="Undesignated"/>
    <s v="4013 Vespers Offering"/>
    <x v="0"/>
    <n v="7000"/>
    <n v="7000"/>
    <m/>
    <s v="Not a position"/>
    <m/>
    <s v="Small Church"/>
    <s v="Recurring"/>
    <n v="1"/>
  </r>
  <r>
    <x v="0"/>
    <x v="0"/>
    <x v="0"/>
    <s v="Special Offerings"/>
    <s v="4017 Special Offerings"/>
    <x v="0"/>
    <n v="10000"/>
    <n v="10000"/>
    <m/>
    <s v="Not a position"/>
    <m/>
    <s v="Small Church"/>
    <s v="Recurring"/>
    <n v="1"/>
  </r>
  <r>
    <x v="0"/>
    <x v="0"/>
    <x v="1"/>
    <s v="Undesignated"/>
    <s v="4021 Charitable Distributions"/>
    <x v="0"/>
    <n v="32500"/>
    <n v="32500"/>
    <m/>
    <s v="Not a position"/>
    <m/>
    <s v="Small Church"/>
    <s v="Recurring"/>
    <n v="1"/>
  </r>
  <r>
    <x v="0"/>
    <x v="0"/>
    <x v="0"/>
    <s v="Undesignated"/>
    <s v="4023 Online Giving Contribution"/>
    <x v="0"/>
    <n v="200"/>
    <n v="200"/>
    <m/>
    <s v="Not a position"/>
    <m/>
    <s v="Small Church"/>
    <s v="Recurring"/>
    <n v="1"/>
  </r>
  <r>
    <x v="0"/>
    <x v="0"/>
    <x v="0"/>
    <s v="Undesignated"/>
    <s v="4025 Concert Series"/>
    <x v="0"/>
    <n v="200"/>
    <n v="200"/>
    <m/>
    <s v="Not a position"/>
    <m/>
    <s v="Small Church"/>
    <s v="Recurring"/>
    <n v="1"/>
  </r>
  <r>
    <x v="0"/>
    <x v="1"/>
    <x v="2"/>
    <s v="Covenant Fund"/>
    <s v="4022 Wednesday Lunch"/>
    <x v="0"/>
    <n v="8000"/>
    <n v="8000"/>
    <m/>
    <s v="Not a position"/>
    <m/>
    <s v="Large church"/>
    <s v="Recurring"/>
    <n v="2"/>
  </r>
  <r>
    <x v="0"/>
    <x v="1"/>
    <x v="2"/>
    <s v="Covenant Fund"/>
    <s v="4026 Audio/Visual Technology"/>
    <x v="0"/>
    <n v="20000"/>
    <m/>
    <s v="3/2023 Dave: Per Consistory and Worship, changed so $5k from Terc and $13k from Undesignated"/>
    <m/>
    <m/>
    <s v="Large church"/>
    <m/>
    <n v="2"/>
  </r>
  <r>
    <x v="0"/>
    <x v="1"/>
    <x v="2"/>
    <s v="Undesignated"/>
    <s v="4045 McDonald (Covenant)"/>
    <x v="0"/>
    <n v="66000"/>
    <n v="66000"/>
    <m/>
    <s v="Not a position"/>
    <m/>
    <s v="Large church"/>
    <s v="Recurring"/>
    <n v="2"/>
  </r>
  <r>
    <x v="0"/>
    <x v="1"/>
    <x v="2"/>
    <s v="Covenant Fund"/>
    <s v="4047 Covenant Fund Income"/>
    <x v="0"/>
    <n v="47520"/>
    <n v="62520"/>
    <s v="3/2023 Dave: Changed to balance budget"/>
    <s v="Not a position"/>
    <m/>
    <s v="Large church"/>
    <s v="Recurring"/>
    <n v="2"/>
  </r>
  <r>
    <x v="0"/>
    <x v="1"/>
    <x v="2"/>
    <s v="Covenant Fund"/>
    <s v="4048 Covenant Income for M&amp;B"/>
    <x v="0"/>
    <n v="100000"/>
    <n v="100000"/>
    <m/>
    <s v="Not a position"/>
    <m/>
    <s v="Large church"/>
    <s v="Recurring"/>
    <n v="2"/>
  </r>
  <r>
    <x v="0"/>
    <x v="2"/>
    <x v="3"/>
    <s v="Undesignated"/>
    <s v="4027 Checking Account"/>
    <x v="0"/>
    <n v="0"/>
    <n v="175700"/>
    <s v="3/2023 Dave: Per Consistory, added from $702k to balance budget"/>
    <s v="Not a position"/>
    <m/>
    <s v="Large church"/>
    <s v="1-time"/>
    <n v="3"/>
  </r>
  <r>
    <x v="0"/>
    <x v="2"/>
    <x v="3"/>
    <s v="Undesignated"/>
    <s v="4041 Endowment Income"/>
    <x v="0"/>
    <n v="246000"/>
    <n v="188500"/>
    <s v="3/2023 Dave: Set to 5% draw"/>
    <s v="Not a position"/>
    <m/>
    <s v="Large church"/>
    <s v="Recurring"/>
    <n v="3"/>
  </r>
  <r>
    <x v="0"/>
    <x v="2"/>
    <x v="4"/>
    <s v="Undesignated"/>
    <s v="4043 Schermerhorn Income"/>
    <x v="0"/>
    <n v="140000"/>
    <n v="140000"/>
    <m/>
    <s v="Not a position"/>
    <m/>
    <s v="Large church"/>
    <s v="Recurring"/>
    <n v="3"/>
  </r>
  <r>
    <x v="0"/>
    <x v="2"/>
    <x v="5"/>
    <s v="Undesignated"/>
    <s v="4044 Birch Income"/>
    <x v="0"/>
    <n v="16922"/>
    <n v="16922"/>
    <m/>
    <s v="Not a position"/>
    <m/>
    <s v="Large church"/>
    <s v="Recurring"/>
    <n v="3"/>
  </r>
  <r>
    <x v="0"/>
    <x v="2"/>
    <x v="6"/>
    <s v="UP Mission Fund"/>
    <s v="4045 UP Mission Fund Income"/>
    <x v="0"/>
    <n v="34600"/>
    <n v="34600"/>
    <m/>
    <s v="Not a position"/>
    <m/>
    <s v="Large church"/>
    <s v="Recurring"/>
    <n v="3"/>
  </r>
  <r>
    <x v="0"/>
    <x v="2"/>
    <x v="7"/>
    <s v="Tercentenary Fund"/>
    <s v="4051 Tercentenary Income"/>
    <x v="0"/>
    <n v="17350"/>
    <n v="22350"/>
    <s v="3/2023 Dave: Changed to balance budget"/>
    <s v="Not a position"/>
    <m/>
    <s v="Large church"/>
    <s v="Recurring"/>
    <n v="3"/>
  </r>
  <r>
    <x v="0"/>
    <x v="3"/>
    <x v="8"/>
    <s v="Undesignated"/>
    <s v="4052 Facility Use Income"/>
    <x v="0"/>
    <n v="10000"/>
    <n v="10000"/>
    <m/>
    <s v="Not a position"/>
    <m/>
    <s v="Large church"/>
    <s v="Recurring"/>
    <n v="4"/>
  </r>
  <r>
    <x v="0"/>
    <x v="3"/>
    <x v="8"/>
    <s v="Undesignated"/>
    <s v="4053 Misc Income"/>
    <x v="0"/>
    <n v="3000"/>
    <n v="3000"/>
    <m/>
    <s v="Not a position"/>
    <m/>
    <s v="Large church"/>
    <s v="Recurring"/>
    <n v="4"/>
  </r>
  <r>
    <x v="0"/>
    <x v="3"/>
    <x v="8"/>
    <s v="Undesignated"/>
    <s v="4054 Rental Income"/>
    <x v="0"/>
    <n v="13800"/>
    <n v="13800"/>
    <m/>
    <s v="Not a position"/>
    <m/>
    <s v="Large church"/>
    <s v="Recurring"/>
    <n v="4"/>
  </r>
  <r>
    <x v="0"/>
    <x v="3"/>
    <x v="8"/>
    <s v="Undesignated"/>
    <s v="4055 Flowers income"/>
    <x v="0"/>
    <m/>
    <n v="1100"/>
    <s v="3/2023 Oksana: This was not meant to be Cook Trust"/>
    <s v="Not a position"/>
    <m/>
    <s v="Large church"/>
    <s v="Recurring"/>
    <n v="4"/>
  </r>
  <r>
    <x v="0"/>
    <x v="3"/>
    <x v="8"/>
    <s v="Cook Trust"/>
    <s v="4056 Chancel Guild Income/Cook Trust"/>
    <x v="0"/>
    <n v="1100"/>
    <n v="910"/>
    <s v="3/2023 Oksana: This should be the Cook Trust income"/>
    <s v="Not a position"/>
    <m/>
    <s v="Large church"/>
    <s v="Recurring"/>
    <n v="4"/>
  </r>
  <r>
    <x v="0"/>
    <x v="3"/>
    <x v="8"/>
    <s v="Undesignated"/>
    <s v="xxxx Sr. High Youth mission trip (new)"/>
    <x v="0"/>
    <n v="3500"/>
    <m/>
    <s v="3/2023 Oksana: Youth Ed no longer holding a fundraiser for this and lumped into Endowment expense"/>
    <m/>
    <m/>
    <s v="Small Church"/>
    <m/>
    <n v="4"/>
  </r>
  <r>
    <x v="1"/>
    <x v="4"/>
    <x v="9"/>
    <s v="Undesignated"/>
    <s v="9005 Computer Maint/Repair/Internet"/>
    <x v="0"/>
    <n v="-3500"/>
    <n v="-3500"/>
    <m/>
    <s v="Not a position"/>
    <m/>
    <s v="Small Church"/>
    <s v="Recurring"/>
    <n v="5"/>
  </r>
  <r>
    <x v="1"/>
    <x v="4"/>
    <x v="9"/>
    <s v="Undesignated"/>
    <s v="9007 Audio Visual Contract Services"/>
    <x v="0"/>
    <n v="-27000"/>
    <n v="-27000"/>
    <m/>
    <s v="A/V Contract Services"/>
    <s v="Base Salary"/>
    <s v="Large church"/>
    <s v="Recurring"/>
    <n v="5"/>
  </r>
  <r>
    <x v="1"/>
    <x v="4"/>
    <x v="9"/>
    <s v="Undesignated"/>
    <s v="9010 Consistory Expense"/>
    <x v="0"/>
    <n v="-500"/>
    <n v="-500"/>
    <m/>
    <s v="Not a position"/>
    <m/>
    <s v="Large church"/>
    <s v="Recurring"/>
    <n v="5"/>
  </r>
  <r>
    <x v="1"/>
    <x v="4"/>
    <x v="9"/>
    <s v="Undesignated"/>
    <s v="9015 Copier/Cannon rent./Maint."/>
    <x v="0"/>
    <n v="-9000"/>
    <n v="-9000"/>
    <m/>
    <s v="Not a position"/>
    <m/>
    <s v="Large church"/>
    <s v="Recurring"/>
    <n v="5"/>
  </r>
  <r>
    <x v="1"/>
    <x v="4"/>
    <x v="9"/>
    <s v="Undesignated"/>
    <s v="9020 Equipment"/>
    <x v="0"/>
    <n v="-4000"/>
    <n v="-4000"/>
    <m/>
    <s v="Not a position"/>
    <m/>
    <s v="Large church"/>
    <s v="Recurring"/>
    <n v="5"/>
  </r>
  <r>
    <x v="1"/>
    <x v="4"/>
    <x v="9"/>
    <s v="Undesignated"/>
    <s v="9025 Office Supplies"/>
    <x v="0"/>
    <n v="-3000"/>
    <n v="-3000"/>
    <m/>
    <s v="Not a position"/>
    <m/>
    <s v="Large church"/>
    <s v="Recurring"/>
    <n v="5"/>
  </r>
  <r>
    <x v="1"/>
    <x v="4"/>
    <x v="9"/>
    <s v="Undesignated"/>
    <s v="9030 Other Admin Expense"/>
    <x v="0"/>
    <n v="-1500"/>
    <n v="-1500"/>
    <m/>
    <s v="Not a position"/>
    <m/>
    <s v="Large church"/>
    <s v="Recurring"/>
    <n v="5"/>
  </r>
  <r>
    <x v="1"/>
    <x v="4"/>
    <x v="9"/>
    <s v="Undesignated"/>
    <s v="9035 Paper"/>
    <x v="0"/>
    <n v="-1000"/>
    <n v="-1000"/>
    <m/>
    <s v="Not a position"/>
    <m/>
    <s v="Small Church"/>
    <s v="Recurring"/>
    <n v="5"/>
  </r>
  <r>
    <x v="1"/>
    <x v="4"/>
    <x v="9"/>
    <s v="Undesignated"/>
    <s v="9040 Postage"/>
    <x v="0"/>
    <n v="-2800"/>
    <n v="-2800"/>
    <m/>
    <s v="Not a position"/>
    <m/>
    <s v="Small Church"/>
    <s v="Recurring"/>
    <n v="5"/>
  </r>
  <r>
    <x v="1"/>
    <x v="4"/>
    <x v="9"/>
    <s v="Undesignated"/>
    <s v="9045 Printing"/>
    <x v="0"/>
    <n v="-1600"/>
    <n v="-1600"/>
    <m/>
    <s v="Not a position"/>
    <m/>
    <s v="Large church"/>
    <s v="Recurring"/>
    <n v="5"/>
  </r>
  <r>
    <x v="1"/>
    <x v="4"/>
    <x v="9"/>
    <s v="Undesignated"/>
    <s v="9055 Staff Searches"/>
    <x v="0"/>
    <n v="-500"/>
    <n v="-500"/>
    <m/>
    <s v="Not a position"/>
    <m/>
    <s v="Large church"/>
    <s v="Recurring"/>
    <n v="5"/>
  </r>
  <r>
    <x v="1"/>
    <x v="4"/>
    <x v="9"/>
    <s v="Undesignated"/>
    <s v="9060 Telephone &amp; Internet"/>
    <x v="0"/>
    <n v="-4200"/>
    <n v="-4200"/>
    <m/>
    <s v="Not a position"/>
    <m/>
    <s v="Large church"/>
    <s v="Recurring"/>
    <n v="5"/>
  </r>
  <r>
    <x v="1"/>
    <x v="4"/>
    <x v="9"/>
    <s v="Undesignated"/>
    <s v="9061 Contract Services/Zoom/Google..."/>
    <x v="0"/>
    <n v="-3000"/>
    <n v="-3000"/>
    <m/>
    <s v="Not a position"/>
    <m/>
    <s v="Large church"/>
    <s v="Recurring"/>
    <n v="5"/>
  </r>
  <r>
    <x v="1"/>
    <x v="5"/>
    <x v="10"/>
    <s v="Undesignated"/>
    <s v="5002 FICA Administration"/>
    <x v="0"/>
    <n v="-5020"/>
    <n v="-5020"/>
    <m/>
    <s v="Office"/>
    <m/>
    <s v="Small Church"/>
    <s v="Recurring"/>
    <n v="6"/>
  </r>
  <r>
    <x v="1"/>
    <x v="5"/>
    <x v="10"/>
    <s v="Undesignated"/>
    <s v="5003 Wages Administration"/>
    <x v="0"/>
    <n v="-65600"/>
    <n v="-65600"/>
    <m/>
    <s v="Office"/>
    <s v="Base Salary"/>
    <s v="Small Church"/>
    <s v="Recurring"/>
    <n v="6"/>
  </r>
  <r>
    <x v="1"/>
    <x v="5"/>
    <x v="10"/>
    <s v="Undesignated"/>
    <s v="5004 Retirement Administration"/>
    <x v="0"/>
    <n v="-2080"/>
    <n v="-2080"/>
    <m/>
    <s v="Office"/>
    <m/>
    <s v="Small Church"/>
    <s v="Recurring"/>
    <n v="6"/>
  </r>
  <r>
    <x v="1"/>
    <x v="5"/>
    <x v="10"/>
    <s v="Undesignated"/>
    <s v="5005 Medical Administration"/>
    <x v="0"/>
    <n v="-11000"/>
    <n v="-11000"/>
    <m/>
    <s v="Office"/>
    <m/>
    <s v="Small Church"/>
    <s v="Recurring"/>
    <n v="6"/>
  </r>
  <r>
    <x v="1"/>
    <x v="5"/>
    <x v="10"/>
    <s v="Tercentenary Fund"/>
    <s v="5006 Continuing Education"/>
    <x v="0"/>
    <n v="-1000"/>
    <n v="-1000"/>
    <m/>
    <s v="Office"/>
    <m/>
    <s v="Small Church"/>
    <s v="Recurring"/>
    <n v="6"/>
  </r>
  <r>
    <x v="1"/>
    <x v="6"/>
    <x v="11"/>
    <s v="Undesignated"/>
    <s v="6410 Devotional Literature/Small groups Literature"/>
    <x v="0"/>
    <n v="-225"/>
    <n v="-225"/>
    <m/>
    <s v="Not a position"/>
    <m/>
    <s v="Large church"/>
    <s v="Recurring"/>
    <n v="7"/>
  </r>
  <r>
    <x v="1"/>
    <x v="6"/>
    <x v="11"/>
    <s v="Undesignated"/>
    <s v="6420 Guest Spearkers and Adult Forum"/>
    <x v="0"/>
    <n v="-180"/>
    <n v="-180"/>
    <m/>
    <s v="Not a position"/>
    <m/>
    <s v="Large church"/>
    <s v="Recurring"/>
    <n v="7"/>
  </r>
  <r>
    <x v="1"/>
    <x v="6"/>
    <x v="11"/>
    <s v="Undesignated"/>
    <s v="6430 Lenten Programming"/>
    <x v="0"/>
    <n v="-450"/>
    <n v="-450"/>
    <m/>
    <s v="Not a position"/>
    <m/>
    <s v="Large church"/>
    <s v="Recurring"/>
    <n v="7"/>
  </r>
  <r>
    <x v="1"/>
    <x v="6"/>
    <x v="11"/>
    <s v="Undesignated"/>
    <s v="6440 Resources (Adult Ed.)"/>
    <x v="0"/>
    <n v="-180"/>
    <n v="-180"/>
    <m/>
    <s v="Not a position"/>
    <m/>
    <s v="Large church"/>
    <s v="Recurring"/>
    <n v="7"/>
  </r>
  <r>
    <x v="1"/>
    <x v="6"/>
    <x v="11"/>
    <s v="Undesignated"/>
    <s v="6445 Adult Retreats and Workshops"/>
    <x v="0"/>
    <n v="-900"/>
    <n v="-900"/>
    <m/>
    <s v="Not a position"/>
    <m/>
    <s v="Large church"/>
    <s v="Recurring"/>
    <n v="7"/>
  </r>
  <r>
    <x v="1"/>
    <x v="6"/>
    <x v="11"/>
    <s v="Undesignated"/>
    <s v="6450 Small Groups"/>
    <x v="0"/>
    <n v="-180"/>
    <n v="-180"/>
    <m/>
    <s v="Not a position"/>
    <m/>
    <s v="Large church"/>
    <s v="Recurring"/>
    <n v="7"/>
  </r>
  <r>
    <x v="1"/>
    <x v="7"/>
    <x v="12"/>
    <s v="Undesignated"/>
    <s v="8110 Archives &amp; Restoration"/>
    <x v="0"/>
    <n v="-2000"/>
    <n v="-2000"/>
    <m/>
    <s v="Not a position"/>
    <m/>
    <s v="Large church"/>
    <s v="Recurring"/>
    <n v="8"/>
  </r>
  <r>
    <x v="1"/>
    <x v="7"/>
    <x v="12"/>
    <s v="Tercentenary Fund"/>
    <s v="8111 Four Chaplains(6 people)"/>
    <x v="0"/>
    <n v="-1500"/>
    <n v="-1500"/>
    <m/>
    <s v="Not a position"/>
    <m/>
    <s v="Large church"/>
    <s v="Recurring"/>
    <n v="8"/>
  </r>
  <r>
    <x v="1"/>
    <x v="7"/>
    <x v="12"/>
    <s v="Undesignated"/>
    <s v="8125 Supplies Archives"/>
    <x v="0"/>
    <n v="-250"/>
    <n v="-250"/>
    <m/>
    <s v="Not a position"/>
    <m/>
    <s v="Large church"/>
    <s v="Recurring"/>
    <n v="8"/>
  </r>
  <r>
    <x v="1"/>
    <x v="8"/>
    <x v="13"/>
    <s v="Undesignated"/>
    <s v="6505 Honorariums"/>
    <x v="0"/>
    <n v="-500"/>
    <n v="-500"/>
    <m/>
    <s v="Not a position"/>
    <m/>
    <s v="Small Church"/>
    <s v="Recurring"/>
    <n v="9"/>
  </r>
  <r>
    <x v="1"/>
    <x v="8"/>
    <x v="13"/>
    <s v="Undesignated"/>
    <s v="6515 Resources Grief Booklets"/>
    <x v="0"/>
    <n v="-200"/>
    <n v="-200"/>
    <m/>
    <s v="Not a position"/>
    <m/>
    <s v="Small Church"/>
    <s v="Recurring"/>
    <n v="9"/>
  </r>
  <r>
    <x v="1"/>
    <x v="8"/>
    <x v="13"/>
    <s v="Undesignated"/>
    <s v="6520 Care &amp; Support Materials"/>
    <x v="0"/>
    <n v="-300"/>
    <n v="-300"/>
    <m/>
    <s v="Not a position"/>
    <m/>
    <s v="Small Church"/>
    <s v="Recurring"/>
    <n v="9"/>
  </r>
  <r>
    <x v="1"/>
    <x v="8"/>
    <x v="13"/>
    <s v="Undesignated"/>
    <s v="6521 Prayer Shawl"/>
    <x v="0"/>
    <n v="-200"/>
    <n v="-200"/>
    <m/>
    <s v="Not a position"/>
    <m/>
    <s v="Small Church"/>
    <s v="Recurring"/>
    <n v="9"/>
  </r>
  <r>
    <x v="1"/>
    <x v="8"/>
    <x v="13"/>
    <s v="Undesignated"/>
    <s v="6522 Flowers Support &amp; Care"/>
    <x v="0"/>
    <n v="-300"/>
    <n v="-300"/>
    <m/>
    <s v="Not a position"/>
    <m/>
    <s v="Small Church"/>
    <s v="Recurring"/>
    <n v="9"/>
  </r>
  <r>
    <x v="1"/>
    <x v="9"/>
    <x v="10"/>
    <s v="Tercentenary Fund"/>
    <s v="5051 Continuing Ed (Assoc Pastor)"/>
    <x v="0"/>
    <n v="-1650"/>
    <n v="-1650"/>
    <m/>
    <s v="Assoc. Pastor"/>
    <m/>
    <s v="Large church"/>
    <s v="Recurring"/>
    <n v="10"/>
  </r>
  <r>
    <x v="1"/>
    <x v="9"/>
    <x v="10"/>
    <s v="Undesignated"/>
    <s v="5053 Wages (Assoc Pastor)"/>
    <x v="0"/>
    <n v="-51752.81"/>
    <n v="-51752.81"/>
    <m/>
    <s v="Assoc. Pastor"/>
    <s v="Base Salary"/>
    <s v="Large church"/>
    <s v="Recurring"/>
    <n v="10"/>
  </r>
  <r>
    <x v="1"/>
    <x v="9"/>
    <x v="10"/>
    <s v="Undesignated"/>
    <s v="5054 Medical (Assoc Pastor)"/>
    <x v="0"/>
    <n v="-24362.639999999999"/>
    <n v="-24362.639999999999"/>
    <m/>
    <s v="Assoc. Pastor"/>
    <m/>
    <s v="Large church"/>
    <s v="Recurring"/>
    <n v="10"/>
  </r>
  <r>
    <x v="1"/>
    <x v="9"/>
    <x v="10"/>
    <s v="Undesignated"/>
    <s v="5055 Retirement (Assoc Pastor)"/>
    <x v="0"/>
    <n v="-10146.24"/>
    <n v="-10146.24"/>
    <m/>
    <s v="Assoc. Pastor"/>
    <m/>
    <s v="Large church"/>
    <s v="Recurring"/>
    <n v="10"/>
  </r>
  <r>
    <x v="1"/>
    <x v="9"/>
    <x v="10"/>
    <s v="Undesignated"/>
    <s v="5056 Social Security Offset (Assoc Pastor)"/>
    <x v="0"/>
    <n v="-6541.72"/>
    <n v="-6541.72"/>
    <m/>
    <s v="Assoc. Pastor"/>
    <m/>
    <s v="Large church"/>
    <s v="Recurring"/>
    <n v="10"/>
  </r>
  <r>
    <x v="1"/>
    <x v="9"/>
    <x v="10"/>
    <s v="Undesignated"/>
    <s v="5057 Business &amp; Auto (Assoc Pastor)"/>
    <x v="0"/>
    <n v="-3800"/>
    <n v="-3800"/>
    <m/>
    <s v="Assoc. Pastor"/>
    <m/>
    <s v="Large church"/>
    <s v="Recurring"/>
    <n v="10"/>
  </r>
  <r>
    <x v="1"/>
    <x v="9"/>
    <x v="10"/>
    <s v="Undesignated"/>
    <s v="5058 Housing Expense (Assoc Pastor)"/>
    <x v="0"/>
    <n v="-33759.89"/>
    <n v="-33759.89"/>
    <m/>
    <s v="Assoc. Pastor"/>
    <s v="Base Salary"/>
    <s v="Large church"/>
    <s v="Recurring"/>
    <n v="10"/>
  </r>
  <r>
    <x v="1"/>
    <x v="9"/>
    <x v="10"/>
    <s v="Undesignated"/>
    <s v="5059 Disability/Life (Assoc Pastor)"/>
    <x v="0"/>
    <n v="-3500"/>
    <n v="-3500"/>
    <m/>
    <s v="Assoc. Pastor"/>
    <m/>
    <s v="Large church"/>
    <s v="Recurring"/>
    <n v="10"/>
  </r>
  <r>
    <x v="1"/>
    <x v="10"/>
    <x v="14"/>
    <s v="Undesignated"/>
    <s v="9111 Advertising"/>
    <x v="0"/>
    <n v="-500"/>
    <n v="-500"/>
    <m/>
    <s v="Not a position"/>
    <m/>
    <s v="Large church"/>
    <s v="Recurring"/>
    <n v="11"/>
  </r>
  <r>
    <x v="1"/>
    <x v="10"/>
    <x v="14"/>
    <s v="Undesignated"/>
    <s v="9112 Website"/>
    <x v="0"/>
    <n v="-1000"/>
    <n v="-1000"/>
    <m/>
    <s v="Not a position"/>
    <m/>
    <s v="Large church"/>
    <s v="Recurring"/>
    <n v="11"/>
  </r>
  <r>
    <x v="1"/>
    <x v="10"/>
    <x v="14"/>
    <s v="Undesignated"/>
    <s v="9113 Communication Technology"/>
    <x v="0"/>
    <n v="-1000"/>
    <n v="-1000"/>
    <m/>
    <s v="Not a position"/>
    <m/>
    <s v="Large church"/>
    <s v="Recurring"/>
    <n v="11"/>
  </r>
  <r>
    <x v="1"/>
    <x v="10"/>
    <x v="14"/>
    <s v="Undesignated"/>
    <s v="9114 Volunteer Needs"/>
    <x v="0"/>
    <n v="-500"/>
    <n v="-500"/>
    <m/>
    <s v="Not a position"/>
    <m/>
    <s v="Large church"/>
    <s v="Recurring"/>
    <n v="11"/>
  </r>
  <r>
    <x v="1"/>
    <x v="10"/>
    <x v="14"/>
    <s v="Undesignated"/>
    <s v="9115 Paper"/>
    <x v="0"/>
    <n v="-2000"/>
    <n v="-2000"/>
    <m/>
    <s v="Not a position"/>
    <m/>
    <s v="Large church"/>
    <s v="Recurring"/>
    <n v="11"/>
  </r>
  <r>
    <x v="1"/>
    <x v="10"/>
    <x v="14"/>
    <s v="Undesignated"/>
    <s v="9116 Supplies (new)"/>
    <x v="0"/>
    <n v="-500"/>
    <n v="-500"/>
    <m/>
    <s v="Not a position"/>
    <m/>
    <s v="Large church"/>
    <s v="Recurring"/>
    <n v="11"/>
  </r>
  <r>
    <x v="1"/>
    <x v="11"/>
    <x v="10"/>
    <s v="Undesignated"/>
    <s v="9121 Wages Communication Specialist"/>
    <x v="0"/>
    <n v="-41600"/>
    <n v="-41600"/>
    <m/>
    <s v="Communication Specialist"/>
    <s v="Base Salary"/>
    <s v="Large church"/>
    <s v="Recurring"/>
    <n v="12"/>
  </r>
  <r>
    <x v="1"/>
    <x v="11"/>
    <x v="10"/>
    <s v="Undesignated"/>
    <s v="9122 FICA Communication Specialist"/>
    <x v="0"/>
    <n v="-3182.4"/>
    <n v="-3182.4"/>
    <m/>
    <s v="Communication Specialist"/>
    <m/>
    <s v="Large church"/>
    <s v="Recurring"/>
    <n v="12"/>
  </r>
  <r>
    <x v="1"/>
    <x v="11"/>
    <x v="10"/>
    <s v="Undesignated"/>
    <s v="9123 Retirement Communication Speicalist"/>
    <x v="0"/>
    <n v="-1664"/>
    <n v="-1664"/>
    <m/>
    <s v="Communication Specialist"/>
    <m/>
    <s v="Large church"/>
    <s v="Recurring"/>
    <n v="12"/>
  </r>
  <r>
    <x v="1"/>
    <x v="11"/>
    <x v="10"/>
    <s v="Tercentenary Fund"/>
    <s v="9125 Continuing Education"/>
    <x v="0"/>
    <n v="-1000"/>
    <n v="-1000"/>
    <m/>
    <s v="Communication Specialist"/>
    <m/>
    <s v="Large church"/>
    <s v="Recurring"/>
    <n v="12"/>
  </r>
  <r>
    <x v="1"/>
    <x v="12"/>
    <x v="15"/>
    <s v="Covenant Fund"/>
    <s v="6350 Other Covenant Programs"/>
    <x v="0"/>
    <n v="-42120"/>
    <n v="-42120"/>
    <m/>
    <s v="Not a position"/>
    <m/>
    <s v="Large church"/>
    <s v="Recurring"/>
    <n v="13"/>
  </r>
  <r>
    <x v="1"/>
    <x v="13"/>
    <x v="15"/>
    <s v="Covenant Fund"/>
    <s v="6356 Lunn Office"/>
    <x v="0"/>
    <n v="-200"/>
    <n v="-200"/>
    <m/>
    <s v="Not a position"/>
    <m/>
    <s v="Large church"/>
    <s v="Recurring"/>
    <n v="14"/>
  </r>
  <r>
    <x v="1"/>
    <x v="14"/>
    <x v="16"/>
    <s v="Undesignated"/>
    <s v="6806 Composting"/>
    <x v="0"/>
    <n v="-1500"/>
    <n v="-1500"/>
    <m/>
    <s v="Not a position"/>
    <m/>
    <s v="Large church"/>
    <s v="Recurring"/>
    <n v="15"/>
  </r>
  <r>
    <x v="1"/>
    <x v="14"/>
    <x v="16"/>
    <s v="Undesignated"/>
    <s v="6807 Supplies"/>
    <x v="0"/>
    <n v="-500"/>
    <n v="-500"/>
    <m/>
    <s v="Not a position"/>
    <m/>
    <s v="Large church"/>
    <s v="Recurring"/>
    <n v="15"/>
  </r>
  <r>
    <x v="1"/>
    <x v="14"/>
    <x v="16"/>
    <s v="Undesignated"/>
    <s v="6808 Recycled Paper"/>
    <x v="0"/>
    <n v="-500"/>
    <n v="-500"/>
    <m/>
    <s v="Not a position"/>
    <m/>
    <s v="Large church"/>
    <s v="Recurring"/>
    <n v="15"/>
  </r>
  <r>
    <x v="1"/>
    <x v="14"/>
    <x v="16"/>
    <s v="Undesignated"/>
    <s v="6809 Media"/>
    <x v="0"/>
    <n v="-700"/>
    <n v="-700"/>
    <m/>
    <s v="Not a position"/>
    <m/>
    <s v="Large church"/>
    <s v="Recurring"/>
    <n v="15"/>
  </r>
  <r>
    <x v="1"/>
    <x v="15"/>
    <x v="17"/>
    <s v="Undesignated"/>
    <s v="8005 Audit and Consulting"/>
    <x v="0"/>
    <n v="-9000"/>
    <n v="-9000"/>
    <m/>
    <s v="Not a position"/>
    <m/>
    <s v="Large church"/>
    <s v="Recurring"/>
    <n v="16"/>
  </r>
  <r>
    <x v="1"/>
    <x v="15"/>
    <x v="17"/>
    <s v="Undesignated"/>
    <s v="8010 Classis Assessments"/>
    <x v="0"/>
    <n v="-37000"/>
    <n v="-37000"/>
    <m/>
    <s v="Not a position"/>
    <m/>
    <s v="Small Church"/>
    <s v="Recurring"/>
    <n v="16"/>
  </r>
  <r>
    <x v="1"/>
    <x v="15"/>
    <x v="18"/>
    <s v="Undesignated"/>
    <s v="8015 Insurance"/>
    <x v="0"/>
    <n v="-33000"/>
    <n v="-33000"/>
    <m/>
    <s v="Not a position"/>
    <m/>
    <s v="Large church"/>
    <s v="Recurring"/>
    <n v="16"/>
  </r>
  <r>
    <x v="1"/>
    <x v="15"/>
    <x v="17"/>
    <s v="Undesignated"/>
    <s v="8020 Misc Finance"/>
    <x v="0"/>
    <n v="-1500"/>
    <n v="-1500"/>
    <m/>
    <s v="Not a position"/>
    <m/>
    <s v="Small Church"/>
    <s v="Recurring"/>
    <n v="16"/>
  </r>
  <r>
    <x v="1"/>
    <x v="15"/>
    <x v="17"/>
    <s v="Undesignated"/>
    <s v="8022 Finance Charge Online Giving"/>
    <x v="0"/>
    <n v="-1000"/>
    <n v="-1000"/>
    <m/>
    <s v="Not a position"/>
    <m/>
    <s v="Small Church"/>
    <s v="Recurring"/>
    <n v="16"/>
  </r>
  <r>
    <x v="1"/>
    <x v="15"/>
    <x v="17"/>
    <s v="Undesignated"/>
    <s v="8025 NYS Unemployment Insurance"/>
    <x v="0"/>
    <n v="-2500"/>
    <n v="-2500"/>
    <m/>
    <s v="Not a position"/>
    <m/>
    <s v="Small Church"/>
    <s v="Recurring"/>
    <n v="16"/>
  </r>
  <r>
    <x v="1"/>
    <x v="15"/>
    <x v="17"/>
    <s v="Undesignated"/>
    <s v="8030 Offering Envelopes"/>
    <x v="0"/>
    <n v="-250"/>
    <n v="-250"/>
    <m/>
    <s v="Not a position"/>
    <m/>
    <s v="Small Church"/>
    <s v="Recurring"/>
    <n v="16"/>
  </r>
  <r>
    <x v="1"/>
    <x v="15"/>
    <x v="17"/>
    <s v="Undesignated"/>
    <s v="8035 Payroll Processing"/>
    <x v="0"/>
    <n v="-5000"/>
    <n v="-5000"/>
    <m/>
    <s v="Not a position"/>
    <m/>
    <s v="Small Church"/>
    <s v="Recurring"/>
    <n v="16"/>
  </r>
  <r>
    <x v="1"/>
    <x v="15"/>
    <x v="17"/>
    <s v="Undesignated"/>
    <s v="8040 Stewardship"/>
    <x v="0"/>
    <n v="-200"/>
    <n v="-200"/>
    <m/>
    <s v="Not a position"/>
    <m/>
    <s v="Small Church"/>
    <s v="Recurring"/>
    <n v="16"/>
  </r>
  <r>
    <x v="1"/>
    <x v="16"/>
    <x v="11"/>
    <s v="Undesignated"/>
    <s v="6404 Period./Books/Newsp.for ass. pastor"/>
    <x v="0"/>
    <n v="-1000"/>
    <n v="-1000"/>
    <m/>
    <s v="Not a position"/>
    <m/>
    <s v="Large church"/>
    <s v="Recurring"/>
    <n v="17"/>
  </r>
  <r>
    <x v="1"/>
    <x v="16"/>
    <x v="11"/>
    <s v="Undesignated"/>
    <s v="6405 Library Books"/>
    <x v="0"/>
    <n v="-450"/>
    <n v="-450"/>
    <m/>
    <s v="Not a position"/>
    <m/>
    <s v="Large church"/>
    <s v="Recurring"/>
    <n v="17"/>
  </r>
  <r>
    <x v="1"/>
    <x v="16"/>
    <x v="11"/>
    <s v="Undesignated"/>
    <s v="6435 Library Periodicals &amp; Fees"/>
    <x v="0"/>
    <n v="-180"/>
    <n v="-180"/>
    <m/>
    <s v="Not a position"/>
    <m/>
    <s v="Large church"/>
    <s v="Recurring"/>
    <n v="17"/>
  </r>
  <r>
    <x v="1"/>
    <x v="16"/>
    <x v="11"/>
    <s v="Undesignated"/>
    <s v="6460 Library Supplies &amp; Equipment"/>
    <x v="0"/>
    <n v="-180"/>
    <n v="-180"/>
    <m/>
    <s v="Not a position"/>
    <m/>
    <s v="Large church"/>
    <s v="Recurring"/>
    <n v="17"/>
  </r>
  <r>
    <x v="1"/>
    <x v="17"/>
    <x v="15"/>
    <s v="Covenant Fund"/>
    <s v="6303 Undesignated and Emergency"/>
    <x v="0"/>
    <n v="-10000"/>
    <n v="-10000"/>
    <m/>
    <s v="Not a position"/>
    <m/>
    <s v="Large church"/>
    <s v="Recurring"/>
    <n v="18"/>
  </r>
  <r>
    <x v="1"/>
    <x v="17"/>
    <x v="15"/>
    <s v="Covenant Fund"/>
    <s v="6305 Education (M&amp;B)"/>
    <x v="0"/>
    <n v="-14400"/>
    <n v="-14400"/>
    <m/>
    <s v="Not a position"/>
    <m/>
    <s v="Large church"/>
    <s v="Recurring"/>
    <n v="18"/>
  </r>
  <r>
    <x v="1"/>
    <x v="17"/>
    <x v="15"/>
    <s v="Covenant Fund"/>
    <s v="6310 Local Concerns"/>
    <x v="0"/>
    <n v="-44800"/>
    <n v="-44800"/>
    <m/>
    <s v="Not a position"/>
    <m/>
    <s v="Large church"/>
    <s v="Recurring"/>
    <n v="18"/>
  </r>
  <r>
    <x v="1"/>
    <x v="17"/>
    <x v="15"/>
    <s v="Covenant Fund"/>
    <s v="6315 National Oversseas"/>
    <x v="0"/>
    <n v="-20000"/>
    <n v="-20000"/>
    <m/>
    <s v="Not a position"/>
    <m/>
    <s v="Large church"/>
    <s v="Recurring"/>
    <n v="18"/>
  </r>
  <r>
    <x v="1"/>
    <x v="17"/>
    <x v="15"/>
    <s v="Covenant Fund"/>
    <s v="6319 Minister Discretionary (Sr Pastor)"/>
    <x v="0"/>
    <n v="-1600"/>
    <n v="-1600"/>
    <m/>
    <s v="Not a position"/>
    <m/>
    <s v="Large church"/>
    <s v="Recurring"/>
    <n v="18"/>
  </r>
  <r>
    <x v="1"/>
    <x v="17"/>
    <x v="15"/>
    <s v="Covenant Fund"/>
    <s v="6322 Ministers Discretionary (Assoc. Pastor)"/>
    <x v="0"/>
    <n v="-1600"/>
    <n v="-1600"/>
    <m/>
    <s v="Not a position"/>
    <m/>
    <s v="Large church"/>
    <s v="Recurring"/>
    <n v="18"/>
  </r>
  <r>
    <x v="1"/>
    <x v="17"/>
    <x v="15"/>
    <s v="Covenant Fund"/>
    <s v="6323 Albany Synod Programs"/>
    <x v="0"/>
    <n v="-7200"/>
    <n v="-7200"/>
    <m/>
    <s v="Not a position"/>
    <m/>
    <s v="Large church"/>
    <s v="Recurring"/>
    <n v="18"/>
  </r>
  <r>
    <x v="1"/>
    <x v="17"/>
    <x v="15"/>
    <s v="Covenant Fund"/>
    <s v="6324 Camp Fowler support (M&amp;B)"/>
    <x v="0"/>
    <n v="-7200"/>
    <n v="-7200"/>
    <m/>
    <s v="Not a position"/>
    <m/>
    <s v="Large church"/>
    <s v="Recurring"/>
    <n v="18"/>
  </r>
  <r>
    <x v="1"/>
    <x v="17"/>
    <x v="15"/>
    <s v="Special Offerings"/>
    <s v="6325 Special Offerings"/>
    <x v="0"/>
    <n v="-10000"/>
    <n v="-10000"/>
    <m/>
    <s v="Not a position"/>
    <m/>
    <s v="Small Church"/>
    <s v="Recurring"/>
    <n v="18"/>
  </r>
  <r>
    <x v="1"/>
    <x v="17"/>
    <x v="6"/>
    <s v="UP Mission Fund"/>
    <s v="6326 UP Mission"/>
    <x v="0"/>
    <n v="-34600"/>
    <n v="-34600"/>
    <m/>
    <s v="Not a position"/>
    <m/>
    <s v="Large church"/>
    <s v="Recurring"/>
    <n v="18"/>
  </r>
  <r>
    <x v="1"/>
    <x v="18"/>
    <x v="19"/>
    <s v="Undesignated"/>
    <s v="6605 Churchwide Social Events"/>
    <x v="0"/>
    <n v="-1300"/>
    <n v="-1300"/>
    <m/>
    <s v="Not a position"/>
    <m/>
    <s v="Small Church"/>
    <s v="Recurring"/>
    <n v="19"/>
  </r>
  <r>
    <x v="1"/>
    <x v="18"/>
    <x v="19"/>
    <s v="Undesignated"/>
    <s v="6610 Coffee Hour"/>
    <x v="0"/>
    <n v="-300"/>
    <n v="-300"/>
    <m/>
    <s v="Not a position"/>
    <m/>
    <s v="Small Church"/>
    <s v="Recurring"/>
    <n v="19"/>
  </r>
  <r>
    <x v="1"/>
    <x v="18"/>
    <x v="19"/>
    <s v="Undesignated"/>
    <s v="6620 Supplies Hospitality"/>
    <x v="0"/>
    <n v="-300"/>
    <n v="-150"/>
    <s v="3/2023 Oksana: Changes from Membership"/>
    <s v="Not a position"/>
    <m/>
    <s v="Small Church"/>
    <s v="Recurring"/>
    <n v="19"/>
  </r>
  <r>
    <x v="1"/>
    <x v="18"/>
    <x v="19"/>
    <s v="Undesignated"/>
    <s v="6705 Membership Committee"/>
    <x v="0"/>
    <n v="-300"/>
    <n v="-150"/>
    <s v="3/2023 Oksana: Changes from Membership"/>
    <s v="Not a position"/>
    <m/>
    <s v="Small Church"/>
    <s v="Recurring"/>
    <n v="19"/>
  </r>
  <r>
    <x v="1"/>
    <x v="19"/>
    <x v="15"/>
    <s v="Covenant Fund"/>
    <s v="6366 Wednesday Lunch"/>
    <x v="0"/>
    <n v="-8000"/>
    <n v="-8000"/>
    <m/>
    <s v="Not a position"/>
    <m/>
    <s v="Large church"/>
    <s v="Recurring"/>
    <n v="20"/>
  </r>
  <r>
    <x v="1"/>
    <x v="19"/>
    <x v="15"/>
    <s v="Covenant Fund"/>
    <s v="6367 Mission &amp; Volunteer Expense"/>
    <x v="0"/>
    <n v="-200"/>
    <n v="-200"/>
    <m/>
    <s v="Not a position"/>
    <m/>
    <s v="Large church"/>
    <s v="Recurring"/>
    <n v="20"/>
  </r>
  <r>
    <x v="1"/>
    <x v="19"/>
    <x v="15"/>
    <s v="Covenant Fund"/>
    <s v="6368 Kitchen supplies(new)"/>
    <x v="0"/>
    <n v="-1000"/>
    <n v="-1000"/>
    <m/>
    <s v="Not a position"/>
    <m/>
    <s v="Large church"/>
    <s v="Recurring"/>
    <n v="20"/>
  </r>
  <r>
    <x v="1"/>
    <x v="19"/>
    <x v="15"/>
    <s v="Covenant Fund"/>
    <s v="6369 To Go Containers (new)"/>
    <x v="0"/>
    <n v="-500"/>
    <n v="-500"/>
    <m/>
    <s v="Not a position"/>
    <m/>
    <s v="Large church"/>
    <s v="Recurring"/>
    <n v="20"/>
  </r>
  <r>
    <x v="1"/>
    <x v="20"/>
    <x v="10"/>
    <s v="Covenant Fund"/>
    <s v="6373 Wages Lunch Coordinator"/>
    <x v="0"/>
    <n v="-11600"/>
    <n v="-11600"/>
    <m/>
    <s v="Wednesday lunch coordinator"/>
    <s v="Base Salary"/>
    <s v="Large church"/>
    <s v="Recurring"/>
    <n v="21"/>
  </r>
  <r>
    <x v="1"/>
    <x v="20"/>
    <x v="10"/>
    <s v="Covenant Fund"/>
    <s v="6374 FICA Lunch Coordinator"/>
    <x v="0"/>
    <n v="-100"/>
    <n v="-100"/>
    <m/>
    <s v="Wednesday lunch coordinator"/>
    <m/>
    <s v="Large church"/>
    <s v="Recurring"/>
    <n v="21"/>
  </r>
  <r>
    <x v="1"/>
    <x v="21"/>
    <x v="20"/>
    <s v="Undesignated"/>
    <s v="7001 Custodian Fee/Other serv. fee(new)"/>
    <x v="0"/>
    <n v="-2000"/>
    <n v="-2000"/>
    <m/>
    <s v="Not a position"/>
    <m/>
    <s v="Small Church"/>
    <s v="Recurring"/>
    <n v="22"/>
  </r>
  <r>
    <x v="1"/>
    <x v="21"/>
    <x v="21"/>
    <s v="Undesignated"/>
    <s v="7010 Electricity 10N Church"/>
    <x v="0"/>
    <n v="-122"/>
    <n v="-122"/>
    <m/>
    <s v="Not a position"/>
    <m/>
    <s v="Large church"/>
    <s v="Recurring"/>
    <n v="22"/>
  </r>
  <r>
    <x v="1"/>
    <x v="21"/>
    <x v="21"/>
    <s v="Undesignated"/>
    <s v="7015 Electricity 12N Church"/>
    <x v="0"/>
    <n v="-3660"/>
    <n v="-3660"/>
    <m/>
    <s v="Not a position"/>
    <m/>
    <s v="Small Church"/>
    <s v="Recurring"/>
    <n v="22"/>
  </r>
  <r>
    <x v="1"/>
    <x v="21"/>
    <x v="21"/>
    <s v="Undesignated"/>
    <s v="7020 Electricity 8N Church"/>
    <x v="0"/>
    <n v="-122"/>
    <n v="-122"/>
    <m/>
    <s v="Not a position"/>
    <m/>
    <s v="Large church"/>
    <s v="Recurring"/>
    <n v="22"/>
  </r>
  <r>
    <x v="1"/>
    <x v="21"/>
    <x v="21"/>
    <s v="Undesignated"/>
    <s v="7025 Electricity Parking Lot"/>
    <x v="0"/>
    <n v="-610"/>
    <n v="-610"/>
    <m/>
    <s v="Not a position"/>
    <m/>
    <s v="Large church"/>
    <s v="Recurring"/>
    <n v="22"/>
  </r>
  <r>
    <x v="1"/>
    <x v="21"/>
    <x v="20"/>
    <s v="Undesignated"/>
    <s v="7030 Energy Improvements"/>
    <x v="0"/>
    <n v="-500"/>
    <n v="-500"/>
    <m/>
    <s v="Not a position"/>
    <m/>
    <s v="Large church"/>
    <s v="Recurring"/>
    <n v="22"/>
  </r>
  <r>
    <x v="1"/>
    <x v="21"/>
    <x v="20"/>
    <s v="Undesignated"/>
    <s v="7035 Equipment (Maint.)"/>
    <x v="0"/>
    <n v="-1000"/>
    <n v="-1000"/>
    <m/>
    <s v="Not a position"/>
    <m/>
    <s v="Large church"/>
    <s v="Recurring"/>
    <n v="22"/>
  </r>
  <r>
    <x v="1"/>
    <x v="21"/>
    <x v="21"/>
    <s v="Undesignated"/>
    <s v="7040 Fuel 10N Church"/>
    <x v="0"/>
    <n v="-4545.2999999999993"/>
    <n v="-4545.2999999999993"/>
    <m/>
    <s v="Not a position"/>
    <m/>
    <s v="Large church"/>
    <s v="Recurring"/>
    <n v="22"/>
  </r>
  <r>
    <x v="1"/>
    <x v="21"/>
    <x v="21"/>
    <s v="Undesignated"/>
    <s v="7045 Fuel 12N Church"/>
    <x v="0"/>
    <n v="-12996.499999999998"/>
    <n v="-12996.499999999998"/>
    <m/>
    <s v="Not a position"/>
    <m/>
    <s v="Small Church"/>
    <s v="Recurring"/>
    <n v="22"/>
  </r>
  <r>
    <x v="1"/>
    <x v="21"/>
    <x v="21"/>
    <s v="Undesignated"/>
    <s v="7050 Fuel 8N Church"/>
    <x v="0"/>
    <n v="-16819"/>
    <n v="-16819"/>
    <m/>
    <s v="Not a position"/>
    <m/>
    <s v="Large church"/>
    <s v="Recurring"/>
    <n v="22"/>
  </r>
  <r>
    <x v="1"/>
    <x v="21"/>
    <x v="21"/>
    <s v="Undesignated"/>
    <s v="7051 Solar 10 N Church"/>
    <x v="0"/>
    <n v="-671"/>
    <n v="-671"/>
    <m/>
    <s v="Not a position"/>
    <m/>
    <s v="Large church"/>
    <s v="Recurring"/>
    <n v="22"/>
  </r>
  <r>
    <x v="1"/>
    <x v="21"/>
    <x v="21"/>
    <s v="Undesignated"/>
    <s v="7052 Solar 12N Church"/>
    <x v="0"/>
    <n v="-7320"/>
    <n v="-7320"/>
    <m/>
    <s v="Not a position"/>
    <m/>
    <s v="Small Church"/>
    <s v="Recurring"/>
    <n v="22"/>
  </r>
  <r>
    <x v="1"/>
    <x v="21"/>
    <x v="21"/>
    <s v="Undesignated"/>
    <s v="7053 Solar 8N Church"/>
    <x v="0"/>
    <n v="-11346"/>
    <n v="-11346"/>
    <m/>
    <s v="Not a position"/>
    <m/>
    <s v="Large church"/>
    <s v="Recurring"/>
    <n v="22"/>
  </r>
  <r>
    <x v="1"/>
    <x v="21"/>
    <x v="21"/>
    <s v="Undesignated"/>
    <s v="7054 Solar Parking Lot"/>
    <x v="0"/>
    <n v="-610"/>
    <n v="-610"/>
    <m/>
    <s v="Not a position"/>
    <m/>
    <s v="Large church"/>
    <s v="Recurring"/>
    <n v="22"/>
  </r>
  <r>
    <x v="1"/>
    <x v="21"/>
    <x v="20"/>
    <s v="Undesignated"/>
    <s v="7055 Grounds Upkeep"/>
    <x v="0"/>
    <n v="-1400"/>
    <n v="-1400"/>
    <m/>
    <s v="Not a position"/>
    <m/>
    <s v="Small Church"/>
    <s v="Recurring"/>
    <n v="22"/>
  </r>
  <r>
    <x v="1"/>
    <x v="21"/>
    <x v="20"/>
    <s v="Undesignated"/>
    <s v="7070 Misc Grounds Supplies"/>
    <x v="0"/>
    <n v="-1000"/>
    <n v="-1000"/>
    <m/>
    <s v="Not a position"/>
    <m/>
    <s v="Small Church"/>
    <s v="Recurring"/>
    <n v="22"/>
  </r>
  <r>
    <x v="1"/>
    <x v="21"/>
    <x v="20"/>
    <s v="Undesignated"/>
    <s v="7075 Regular Services"/>
    <x v="0"/>
    <n v="-12000"/>
    <n v="-12000"/>
    <m/>
    <s v="Not a position"/>
    <m/>
    <s v="Small Church"/>
    <s v="Recurring"/>
    <n v="22"/>
  </r>
  <r>
    <x v="1"/>
    <x v="21"/>
    <x v="22"/>
    <s v="Undesignated"/>
    <s v="7080 Repairs/Maint 10N Church"/>
    <x v="0"/>
    <n v="-26300"/>
    <n v="-26300"/>
    <m/>
    <s v="Not a position"/>
    <m/>
    <s v="Large church"/>
    <s v="Recurring"/>
    <n v="22"/>
  </r>
  <r>
    <x v="1"/>
    <x v="21"/>
    <x v="22"/>
    <s v="Undesignated"/>
    <s v="7085 Repairs/Maint 12N Church"/>
    <x v="0"/>
    <n v="-8000"/>
    <n v="-8000"/>
    <m/>
    <s v="Not a position"/>
    <m/>
    <s v="Large church"/>
    <s v="Recurring"/>
    <n v="22"/>
  </r>
  <r>
    <x v="1"/>
    <x v="21"/>
    <x v="22"/>
    <s v="Undesignated"/>
    <s v="7090 Repairs/Maint 8N Church"/>
    <x v="0"/>
    <n v="-30900"/>
    <n v="-30900"/>
    <m/>
    <s v="Not a position"/>
    <m/>
    <s v="Large church"/>
    <s v="Recurring"/>
    <n v="22"/>
  </r>
  <r>
    <x v="1"/>
    <x v="21"/>
    <x v="20"/>
    <s v="Undesignated"/>
    <s v="7095 Security"/>
    <x v="0"/>
    <n v="-2200"/>
    <n v="-2200"/>
    <m/>
    <s v="Not a position"/>
    <m/>
    <s v="Large church"/>
    <s v="Recurring"/>
    <n v="22"/>
  </r>
  <r>
    <x v="1"/>
    <x v="21"/>
    <x v="20"/>
    <s v="Undesignated"/>
    <s v="7100 Supplies/Cleaning"/>
    <x v="0"/>
    <n v="-3500"/>
    <n v="-3500"/>
    <m/>
    <s v="Not a position"/>
    <m/>
    <s v="Small Church"/>
    <s v="Recurring"/>
    <n v="22"/>
  </r>
  <r>
    <x v="1"/>
    <x v="21"/>
    <x v="20"/>
    <s v="Undesignated"/>
    <s v="7105 Supplies/Food (Maint.)"/>
    <x v="0"/>
    <n v="-2500"/>
    <n v="-2500"/>
    <m/>
    <s v="Not a position"/>
    <m/>
    <s v="Large church"/>
    <s v="Recurring"/>
    <n v="22"/>
  </r>
  <r>
    <x v="1"/>
    <x v="21"/>
    <x v="20"/>
    <s v="Undesignated"/>
    <s v="7110 Supplies/Materials (Maint.)"/>
    <x v="0"/>
    <n v="-2500"/>
    <n v="-2500"/>
    <m/>
    <s v="Not a position"/>
    <m/>
    <s v="Large church"/>
    <s v="Recurring"/>
    <n v="22"/>
  </r>
  <r>
    <x v="1"/>
    <x v="21"/>
    <x v="20"/>
    <s v="Undesignated"/>
    <s v="7115 Taxes &amp; Water"/>
    <x v="0"/>
    <n v="-3800"/>
    <n v="-3800"/>
    <m/>
    <s v="Not a position"/>
    <m/>
    <s v="Small Church"/>
    <s v="Recurring"/>
    <n v="22"/>
  </r>
  <r>
    <x v="1"/>
    <x v="21"/>
    <x v="20"/>
    <s v="Undesignated"/>
    <s v="7120 Operational Maintenance"/>
    <x v="0"/>
    <n v="-1000"/>
    <n v="-1000"/>
    <m/>
    <s v="Not a position"/>
    <m/>
    <s v="Small Church"/>
    <s v="Recurring"/>
    <n v="22"/>
  </r>
  <r>
    <x v="1"/>
    <x v="21"/>
    <x v="22"/>
    <s v="Undesignated"/>
    <s v="7121 Building Expense (unanticipated repairs)"/>
    <x v="0"/>
    <n v="-20000"/>
    <n v="-20000"/>
    <m/>
    <s v="Not a position"/>
    <m/>
    <s v="Large church"/>
    <s v="Recurring"/>
    <n v="22"/>
  </r>
  <r>
    <x v="1"/>
    <x v="21"/>
    <x v="20"/>
    <s v="Undesignated"/>
    <s v="7122 Vale Cemetery upkeep(new)"/>
    <x v="0"/>
    <n v="-500"/>
    <n v="-500"/>
    <m/>
    <s v="Not a position"/>
    <m/>
    <s v="Large church"/>
    <s v="Recurring"/>
    <n v="22"/>
  </r>
  <r>
    <x v="1"/>
    <x v="22"/>
    <x v="10"/>
    <s v="Undesignated"/>
    <s v="5032 FICA Maintenance"/>
    <x v="0"/>
    <n v="-7449.39"/>
    <n v="-7449.39"/>
    <m/>
    <s v="Maintenance"/>
    <m/>
    <s v="Large church"/>
    <s v="Recurring"/>
    <n v="23"/>
  </r>
  <r>
    <x v="1"/>
    <x v="22"/>
    <x v="10"/>
    <s v="Undesignated"/>
    <s v="5033 Wages Maintenance"/>
    <x v="0"/>
    <n v="-93167.21"/>
    <n v="-93167.21"/>
    <m/>
    <s v="Maintenance"/>
    <s v="Base Salary"/>
    <s v="Large church"/>
    <s v="Recurring"/>
    <n v="23"/>
  </r>
  <r>
    <x v="1"/>
    <x v="22"/>
    <x v="10"/>
    <s v="Undesignated"/>
    <s v="5034 Medical Maintenance"/>
    <x v="0"/>
    <n v="-11000"/>
    <n v="-11000"/>
    <m/>
    <s v="Maintenance"/>
    <m/>
    <s v="Large church"/>
    <s v="Recurring"/>
    <n v="23"/>
  </r>
  <r>
    <x v="1"/>
    <x v="22"/>
    <x v="10"/>
    <s v="Undesignated"/>
    <s v="5035 Retirement Maintenance"/>
    <x v="0"/>
    <n v="-3895.1"/>
    <n v="-3895.1"/>
    <m/>
    <s v="Maintenance"/>
    <m/>
    <s v="Large church"/>
    <s v="Recurring"/>
    <n v="23"/>
  </r>
  <r>
    <x v="1"/>
    <x v="22"/>
    <x v="10"/>
    <s v="Tercentenary Fund"/>
    <s v="5036 Continuing Education"/>
    <x v="0"/>
    <n v="-500"/>
    <n v="-500"/>
    <m/>
    <s v="Maintenance"/>
    <m/>
    <s v="Large church"/>
    <s v="Recurring"/>
    <n v="23"/>
  </r>
  <r>
    <x v="1"/>
    <x v="23"/>
    <x v="23"/>
    <s v="Undesignated"/>
    <s v="6005 Communion"/>
    <x v="0"/>
    <n v="-200"/>
    <n v="-200"/>
    <m/>
    <s v="Not a position"/>
    <m/>
    <s v="Small Church"/>
    <s v="Recurring"/>
    <n v="24"/>
  </r>
  <r>
    <x v="1"/>
    <x v="23"/>
    <x v="23"/>
    <s v="Undesignated"/>
    <s v="6015 Honorarim (Pulpit Organ)"/>
    <x v="0"/>
    <n v="-700"/>
    <n v="-700"/>
    <m/>
    <s v="Not a position"/>
    <m/>
    <s v="Small Church"/>
    <s v="Recurring"/>
    <n v="24"/>
  </r>
  <r>
    <x v="1"/>
    <x v="23"/>
    <x v="23"/>
    <s v="Undesignated"/>
    <s v="6016 Organ Repair"/>
    <x v="0"/>
    <n v="-5000"/>
    <n v="-5000"/>
    <m/>
    <s v="Not a position"/>
    <m/>
    <s v="Small Church"/>
    <s v="Recurring"/>
    <n v="24"/>
  </r>
  <r>
    <x v="1"/>
    <x v="23"/>
    <x v="23"/>
    <s v="Undesignated"/>
    <s v="6020 Instrument Maintenance"/>
    <x v="0"/>
    <n v="-3600"/>
    <n v="-3600"/>
    <m/>
    <s v="Not a position"/>
    <m/>
    <s v="Small Church"/>
    <s v="Recurring"/>
    <n v="24"/>
  </r>
  <r>
    <x v="1"/>
    <x v="23"/>
    <x v="23"/>
    <s v="Undesignated"/>
    <s v="6025 Misc Music Expense"/>
    <x v="0"/>
    <n v="-200"/>
    <n v="-200"/>
    <m/>
    <s v="Not a position"/>
    <m/>
    <s v="Small Church"/>
    <s v="Recurring"/>
    <n v="24"/>
  </r>
  <r>
    <x v="1"/>
    <x v="23"/>
    <x v="23"/>
    <s v="Undesignated"/>
    <s v="6030 Misc Worship Expense"/>
    <x v="0"/>
    <n v="-200"/>
    <n v="-200"/>
    <m/>
    <s v="Not a position"/>
    <m/>
    <s v="Small Church"/>
    <s v="Recurring"/>
    <n v="24"/>
  </r>
  <r>
    <x v="1"/>
    <x v="23"/>
    <x v="23"/>
    <s v="Undesignated"/>
    <s v="6035 Music and Rights"/>
    <x v="0"/>
    <n v="-1000"/>
    <n v="-1000"/>
    <m/>
    <s v="Not a position"/>
    <m/>
    <s v="Small Church"/>
    <s v="Recurring"/>
    <n v="24"/>
  </r>
  <r>
    <x v="1"/>
    <x v="23"/>
    <x v="23"/>
    <s v="Undesignated"/>
    <s v="6036 Choir Robes"/>
    <x v="0"/>
    <n v="-200"/>
    <n v="-200"/>
    <m/>
    <s v="Not a position"/>
    <m/>
    <s v="Small Church"/>
    <s v="Recurring"/>
    <n v="24"/>
  </r>
  <r>
    <x v="1"/>
    <x v="23"/>
    <x v="23"/>
    <s v="Undesignated"/>
    <s v="6040 Childrens Choir"/>
    <x v="0"/>
    <n v="-200"/>
    <n v="-200"/>
    <m/>
    <s v="Not a position"/>
    <m/>
    <s v="Small Church"/>
    <s v="Recurring"/>
    <n v="24"/>
  </r>
  <r>
    <x v="1"/>
    <x v="23"/>
    <x v="23"/>
    <s v="Undesignated"/>
    <s v="6045 Handbells"/>
    <x v="0"/>
    <n v="-200"/>
    <n v="-200"/>
    <m/>
    <s v="Not a position"/>
    <m/>
    <s v="Small Church"/>
    <s v="Recurring"/>
    <n v="24"/>
  </r>
  <r>
    <x v="1"/>
    <x v="23"/>
    <x v="23"/>
    <s v="Undesignated"/>
    <s v="6050 Musicians"/>
    <x v="0"/>
    <n v="-2400"/>
    <n v="-2400"/>
    <m/>
    <s v="Not a position"/>
    <m/>
    <s v="Small Church"/>
    <s v="Recurring"/>
    <n v="24"/>
  </r>
  <r>
    <x v="1"/>
    <x v="23"/>
    <x v="23"/>
    <s v="Undesignated"/>
    <s v="6065 Special Worship"/>
    <x v="0"/>
    <n v="-300"/>
    <n v="-300"/>
    <m/>
    <s v="Not a position"/>
    <m/>
    <s v="Small Church"/>
    <s v="Recurring"/>
    <n v="24"/>
  </r>
  <r>
    <x v="1"/>
    <x v="23"/>
    <x v="23"/>
    <s v="Undesignated"/>
    <s v="6066 Orff Program"/>
    <x v="0"/>
    <n v="-200"/>
    <n v="-200"/>
    <m/>
    <s v="Not a position"/>
    <m/>
    <s v="Small Church"/>
    <s v="Recurring"/>
    <n v="24"/>
  </r>
  <r>
    <x v="1"/>
    <x v="23"/>
    <x v="23"/>
    <s v="Undesignated"/>
    <s v="6070 Ushers"/>
    <x v="0"/>
    <n v="-100"/>
    <n v="-100"/>
    <m/>
    <s v="Not a position"/>
    <m/>
    <s v="Small Church"/>
    <s v="Recurring"/>
    <n v="24"/>
  </r>
  <r>
    <x v="1"/>
    <x v="23"/>
    <x v="23"/>
    <s v="Undesignated"/>
    <s v="6075 Vespers"/>
    <x v="0"/>
    <n v="-9000"/>
    <n v="-9000"/>
    <m/>
    <s v="Not a position"/>
    <m/>
    <s v="Large church"/>
    <s v="Recurring"/>
    <n v="24"/>
  </r>
  <r>
    <x v="1"/>
    <x v="23"/>
    <x v="23"/>
    <s v="Cook Trust"/>
    <s v="6076 Flowers expenses"/>
    <x v="0"/>
    <n v="-1100"/>
    <m/>
    <s v="3/2023 Oksana: same as Cook Trust note above"/>
    <s v="Not a position"/>
    <m/>
    <s v="Large church"/>
    <s v="Recurring"/>
    <n v="24"/>
  </r>
  <r>
    <x v="1"/>
    <x v="23"/>
    <x v="23"/>
    <s v="Undesignated"/>
    <s v="6076 Flowers expenses"/>
    <x v="0"/>
    <m/>
    <n v="-1100"/>
    <s v="3/2023 Oksana: same as Cook Trust note above"/>
    <s v="Not a position"/>
    <m/>
    <s v="Large church"/>
    <s v="Recurring"/>
    <n v="24"/>
  </r>
  <r>
    <x v="1"/>
    <x v="23"/>
    <x v="23"/>
    <s v="Covenant Fund"/>
    <s v="6077 Audio sound expenses"/>
    <x v="0"/>
    <n v="-5000"/>
    <m/>
    <s v="3/2/23 Dave: Per Consistory, moved to Tercentenary"/>
    <s v="Not a position"/>
    <m/>
    <s v="Large church"/>
    <s v="1-time"/>
    <n v="24"/>
  </r>
  <r>
    <x v="1"/>
    <x v="23"/>
    <x v="23"/>
    <s v="Tercentenary Fund"/>
    <s v="6077 Audio sound expenses"/>
    <x v="0"/>
    <m/>
    <n v="-5000"/>
    <s v="3/2/23 Dave: Per Consistory, moved to Tercentenary"/>
    <s v="Not a position"/>
    <m/>
    <s v="Large church"/>
    <s v="1-time"/>
    <n v="24"/>
  </r>
  <r>
    <x v="1"/>
    <x v="23"/>
    <x v="23"/>
    <s v="Undesignated"/>
    <s v="6078 Audio Sound /Video Streeming expenses"/>
    <x v="0"/>
    <n v="-13000"/>
    <n v="-13000"/>
    <m/>
    <s v="Not a position"/>
    <m/>
    <s v="Large church"/>
    <s v="Recurring"/>
    <n v="24"/>
  </r>
  <r>
    <x v="1"/>
    <x v="23"/>
    <x v="23"/>
    <s v="Tercentenary Fund"/>
    <s v="6079 Miscast Cabaret (new)"/>
    <x v="0"/>
    <n v="-3000"/>
    <n v="-3000"/>
    <m/>
    <s v="Not a position"/>
    <m/>
    <s v="Large church"/>
    <s v="Recurring"/>
    <n v="24"/>
  </r>
  <r>
    <x v="1"/>
    <x v="23"/>
    <x v="23"/>
    <s v="Tercentenary Fund"/>
    <s v="6080 Art Series (new)"/>
    <x v="0"/>
    <n v="-1500"/>
    <n v="-1500"/>
    <m/>
    <s v="Not a position"/>
    <m/>
    <s v="Large church"/>
    <s v="Recurring"/>
    <n v="24"/>
  </r>
  <r>
    <x v="1"/>
    <x v="23"/>
    <x v="23"/>
    <s v="Undesignated"/>
    <s v="6081 Art Display Expence (new)"/>
    <x v="0"/>
    <n v="-200"/>
    <n v="-200"/>
    <m/>
    <s v="Not a position"/>
    <m/>
    <s v="Small Church"/>
    <s v="Recurring"/>
    <n v="24"/>
  </r>
  <r>
    <x v="1"/>
    <x v="23"/>
    <x v="23"/>
    <s v="Undesignated"/>
    <s v="6082 Candle,Oil,Wreth Exp. (new)"/>
    <x v="0"/>
    <n v="-1300"/>
    <n v="-1300"/>
    <m/>
    <s v="Not a position"/>
    <m/>
    <s v="Small Church"/>
    <s v="Recurring"/>
    <n v="24"/>
  </r>
  <r>
    <x v="1"/>
    <x v="23"/>
    <x v="23"/>
    <s v="Undesignated"/>
    <s v="6083 Vesting for Sanctuary(new)"/>
    <x v="0"/>
    <n v="-2000"/>
    <n v="-2000"/>
    <m/>
    <s v="Not a position"/>
    <m/>
    <s v="Small Church"/>
    <s v="Recurring"/>
    <n v="24"/>
  </r>
  <r>
    <x v="1"/>
    <x v="23"/>
    <x v="23"/>
    <s v="Cook Trust"/>
    <s v="6084 Chancel Guild expenses/Cook Trust"/>
    <x v="0"/>
    <n v="0"/>
    <n v="-910"/>
    <s v="3/2023 Oksana: same as Cook Trust note above"/>
    <s v="Not a position"/>
    <m/>
    <s v="Small Church"/>
    <s v="Recurring"/>
    <n v="24"/>
  </r>
  <r>
    <x v="1"/>
    <x v="24"/>
    <x v="10"/>
    <s v="Undesignated"/>
    <s v="5042 FICA Music"/>
    <x v="0"/>
    <n v="-3786"/>
    <n v="-3786"/>
    <m/>
    <s v="Music"/>
    <m/>
    <s v="Small Church"/>
    <s v="Recurring"/>
    <n v="25"/>
  </r>
  <r>
    <x v="1"/>
    <x v="24"/>
    <x v="10"/>
    <s v="Undesignated"/>
    <s v="5043 Wages Music"/>
    <x v="0"/>
    <n v="-49502"/>
    <n v="-49502"/>
    <m/>
    <s v="Music"/>
    <s v="Base Salary"/>
    <s v="Small Church"/>
    <s v="Recurring"/>
    <n v="25"/>
  </r>
  <r>
    <x v="1"/>
    <x v="24"/>
    <x v="10"/>
    <s v="Tercentenary Fund"/>
    <s v="5044 Continuing Education"/>
    <x v="0"/>
    <n v="-1000"/>
    <n v="-1000"/>
    <m/>
    <s v="Music"/>
    <m/>
    <s v="Large church"/>
    <s v="Recurring"/>
    <n v="25"/>
  </r>
  <r>
    <x v="1"/>
    <x v="25"/>
    <x v="10"/>
    <s v="Tercentenary Fund"/>
    <s v="5011 Continuing Ed Sr. Pastor"/>
    <x v="0"/>
    <n v="-2200"/>
    <n v="-2200"/>
    <m/>
    <s v="Sr. Pastor"/>
    <m/>
    <s v="Small Church"/>
    <s v="Recurring"/>
    <n v="26"/>
  </r>
  <r>
    <x v="1"/>
    <x v="25"/>
    <x v="10"/>
    <s v="Undesignated"/>
    <s v="5013 Wages Sr. Pastor"/>
    <x v="0"/>
    <n v="-57500"/>
    <n v="-57500"/>
    <m/>
    <s v="Sr. Pastor"/>
    <s v="Base Salary"/>
    <s v="Small Church"/>
    <s v="Recurring"/>
    <n v="26"/>
  </r>
  <r>
    <x v="1"/>
    <x v="25"/>
    <x v="10"/>
    <s v="Undesignated"/>
    <s v="5014 Medical Sr. Pastor"/>
    <x v="0"/>
    <n v="-10000"/>
    <n v="-10000"/>
    <m/>
    <s v="Sr. Pastor"/>
    <m/>
    <s v="Small Church"/>
    <s v="Recurring"/>
    <n v="26"/>
  </r>
  <r>
    <x v="1"/>
    <x v="25"/>
    <x v="10"/>
    <s v="Undesignated"/>
    <s v="5015 Retirement Sr. Pastor"/>
    <x v="0"/>
    <n v="-13300.000000000002"/>
    <n v="-13300.000000000002"/>
    <m/>
    <s v="Sr. Pastor"/>
    <m/>
    <s v="Small Church"/>
    <s v="Recurring"/>
    <n v="26"/>
  </r>
  <r>
    <x v="1"/>
    <x v="25"/>
    <x v="10"/>
    <s v="Undesignated"/>
    <s v="5016 Social Security Offset Sr. Pastor"/>
    <x v="0"/>
    <n v="-7267.5"/>
    <n v="-7267.5"/>
    <m/>
    <s v="Sr. Pastor"/>
    <m/>
    <s v="Small Church"/>
    <s v="Recurring"/>
    <n v="26"/>
  </r>
  <r>
    <x v="1"/>
    <x v="25"/>
    <x v="10"/>
    <s v="Undesignated"/>
    <s v="5017 Business &amp; Auto Sr. Pastor"/>
    <x v="0"/>
    <n v="-5000"/>
    <n v="-5000"/>
    <m/>
    <s v="Sr. Pastor"/>
    <m/>
    <s v="Small Church"/>
    <s v="Recurring"/>
    <n v="26"/>
  </r>
  <r>
    <x v="1"/>
    <x v="25"/>
    <x v="10"/>
    <s v="Undesignated"/>
    <s v="5018 Housing Sr. Pastor"/>
    <x v="0"/>
    <n v="-37500"/>
    <n v="-37500"/>
    <m/>
    <s v="Sr. Pastor"/>
    <s v="Base Salary"/>
    <s v="Small Church"/>
    <s v="Recurring"/>
    <n v="26"/>
  </r>
  <r>
    <x v="1"/>
    <x v="25"/>
    <x v="10"/>
    <s v="Undesignated"/>
    <s v="5019 Disability &amp; Life"/>
    <x v="0"/>
    <n v="-1425"/>
    <n v="-1425"/>
    <m/>
    <s v="Sr. Pastor"/>
    <m/>
    <s v="Small Church"/>
    <s v="Recurring"/>
    <n v="26"/>
  </r>
  <r>
    <x v="1"/>
    <x v="26"/>
    <x v="24"/>
    <s v="Undesignated"/>
    <s v="6105 Audio/Visual Church School"/>
    <x v="0"/>
    <n v="-20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10 Confirmation/Communion"/>
    <x v="0"/>
    <n v="-200"/>
    <n v="-200"/>
    <m/>
    <s v="Not a position"/>
    <m/>
    <s v="Small Church"/>
    <s v="Recurring"/>
    <n v="27"/>
  </r>
  <r>
    <x v="1"/>
    <x v="26"/>
    <x v="24"/>
    <s v="Undesignated"/>
    <s v="6115 Curriculum Church School"/>
    <x v="0"/>
    <n v="-400"/>
    <n v="-250"/>
    <s v="3/2023: Oksana: Changes from Youth Ed for 10% reduction"/>
    <s v="Not a position"/>
    <m/>
    <s v="Small Church"/>
    <s v="Recurring"/>
    <n v="27"/>
  </r>
  <r>
    <x v="1"/>
    <x v="26"/>
    <x v="24"/>
    <s v="Undesignated"/>
    <s v="6116 Childrens Library"/>
    <x v="0"/>
    <n v="-15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20 Family Programming"/>
    <x v="0"/>
    <n v="-1500"/>
    <n v="-1300"/>
    <s v="3/2023: Oksana: Changes from Youth Ed for 10% reduction"/>
    <s v="Not a position"/>
    <m/>
    <s v="Small Church"/>
    <s v="Recurring"/>
    <n v="27"/>
  </r>
  <r>
    <x v="1"/>
    <x v="26"/>
    <x v="24"/>
    <s v="Tercentenary Fund"/>
    <s v="6121 Camp Fowler scholarships (new)"/>
    <x v="0"/>
    <n v="-3000"/>
    <n v="-3000"/>
    <m/>
    <s v="Not a position"/>
    <m/>
    <s v="Large church"/>
    <s v="Recurring"/>
    <n v="27"/>
  </r>
  <r>
    <x v="1"/>
    <x v="26"/>
    <x v="24"/>
    <s v="Undesignated"/>
    <s v="6124 Junior and Senior Youth"/>
    <x v="0"/>
    <n v="-1500"/>
    <n v="-1400"/>
    <s v="3/2023: Oksana: Changes from Youth Ed for 10% reduction"/>
    <s v="Not a position"/>
    <m/>
    <s v="Small Church"/>
    <s v="Recurring"/>
    <n v="27"/>
  </r>
  <r>
    <x v="1"/>
    <x v="26"/>
    <x v="24"/>
    <s v="Undesignated"/>
    <s v="6126 Misc. Education Expense"/>
    <x v="0"/>
    <n v="-200"/>
    <n v="-200"/>
    <m/>
    <s v="Not a position"/>
    <m/>
    <s v="Small Church"/>
    <s v="Recurring"/>
    <n v="27"/>
  </r>
  <r>
    <x v="1"/>
    <x v="26"/>
    <x v="24"/>
    <s v="Undesignated"/>
    <s v="6130 Recognition/Development"/>
    <x v="0"/>
    <n v="-300"/>
    <n v="-300"/>
    <m/>
    <s v="Not a position"/>
    <m/>
    <s v="Small Church"/>
    <s v="Recurring"/>
    <n v="27"/>
  </r>
  <r>
    <x v="1"/>
    <x v="26"/>
    <x v="24"/>
    <s v="Undesignated"/>
    <s v="6135 Senior High Mission Trip"/>
    <x v="0"/>
    <n v="-3500"/>
    <n v="-3500"/>
    <m/>
    <s v="Not a position"/>
    <m/>
    <s v="Small Church"/>
    <s v="Recurring"/>
    <n v="27"/>
  </r>
  <r>
    <x v="1"/>
    <x v="26"/>
    <x v="24"/>
    <s v="Undesignated"/>
    <s v="6145 Special Youth Service"/>
    <x v="0"/>
    <n v="-150"/>
    <n v="-150"/>
    <m/>
    <s v="Not a position"/>
    <m/>
    <s v="Small Church"/>
    <s v="Recurring"/>
    <n v="27"/>
  </r>
  <r>
    <x v="1"/>
    <x v="26"/>
    <x v="24"/>
    <s v="Undesignated"/>
    <s v="6150 Food, Church School"/>
    <x v="0"/>
    <n v="-200"/>
    <n v="-200"/>
    <m/>
    <s v="Not a position"/>
    <m/>
    <s v="Small Church"/>
    <s v="Recurring"/>
    <n v="27"/>
  </r>
  <r>
    <x v="1"/>
    <x v="26"/>
    <x v="24"/>
    <s v="Undesignated"/>
    <s v="6155 Supplies, Church School"/>
    <x v="0"/>
    <n v="-300"/>
    <n v="-300"/>
    <m/>
    <s v="Not a position"/>
    <m/>
    <s v="Small Church"/>
    <s v="Recurring"/>
    <n v="27"/>
  </r>
  <r>
    <x v="1"/>
    <x v="26"/>
    <x v="24"/>
    <s v="Undesignated"/>
    <s v="6160 Supplies Kinderwyk"/>
    <x v="0"/>
    <n v="-200"/>
    <n v="-200"/>
    <m/>
    <s v="Not a position"/>
    <m/>
    <s v="Small Church"/>
    <s v="Recurring"/>
    <n v="27"/>
  </r>
  <r>
    <x v="1"/>
    <x v="26"/>
    <x v="24"/>
    <s v="Undesignated"/>
    <s v="6165 Vacation Bible School"/>
    <x v="0"/>
    <n v="-1000"/>
    <n v="-800"/>
    <s v="3/2023: Oksana: Changes from Youth Ed for 10% reduction"/>
    <s v="Not a position"/>
    <m/>
    <s v="Small Church"/>
    <s v="Recurring"/>
    <n v="27"/>
  </r>
  <r>
    <x v="1"/>
    <x v="27"/>
    <x v="10"/>
    <s v="Undesignated"/>
    <s v="5072 FICA Youth"/>
    <x v="0"/>
    <n v="-3596"/>
    <n v="-3596"/>
    <m/>
    <s v="Youth Ed"/>
    <m/>
    <s v="Large church"/>
    <s v="Recurring"/>
    <n v="28"/>
  </r>
  <r>
    <x v="1"/>
    <x v="27"/>
    <x v="10"/>
    <s v="Undesignated"/>
    <s v="5073 Wages Youth"/>
    <x v="0"/>
    <n v="-47000"/>
    <n v="-47000"/>
    <m/>
    <s v="Youth Ed"/>
    <s v="Base Salary"/>
    <s v="Large church"/>
    <s v="Recurring"/>
    <n v="28"/>
  </r>
  <r>
    <x v="1"/>
    <x v="27"/>
    <x v="10"/>
    <s v="Undesignated"/>
    <s v="5075 Retirement Youth(new)"/>
    <x v="0"/>
    <n v="-1880"/>
    <n v="-1880"/>
    <m/>
    <s v="Youth Ed"/>
    <m/>
    <s v="Large church"/>
    <s v="Recurring"/>
    <n v="28"/>
  </r>
  <r>
    <x v="1"/>
    <x v="27"/>
    <x v="10"/>
    <s v="Tercentenary Fund"/>
    <s v="5080 Continuing Education"/>
    <x v="0"/>
    <n v="-1000"/>
    <n v="-1000"/>
    <m/>
    <s v="Youth Ed"/>
    <m/>
    <s v="Large church"/>
    <s v="Recurring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7FDD-FE94-45A4-A7AC-6A49F24B58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0" firstHeaderRow="0" firstDataRow="1" firstDataCol="1"/>
  <pivotFields count="14">
    <pivotField axis="axisRow" showAll="0" sortType="descending">
      <items count="3">
        <item x="0"/>
        <item x="1"/>
        <item t="default"/>
      </items>
    </pivotField>
    <pivotField showAll="0">
      <items count="29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3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26">
        <item x="11"/>
        <item x="12"/>
        <item x="5"/>
        <item x="13"/>
        <item x="14"/>
        <item x="0"/>
        <item x="1"/>
        <item x="2"/>
        <item x="16"/>
        <item x="3"/>
        <item x="17"/>
        <item x="18"/>
        <item x="15"/>
        <item x="19"/>
        <item x="9"/>
        <item x="8"/>
        <item x="10"/>
        <item x="21"/>
        <item x="20"/>
        <item x="22"/>
        <item x="4"/>
        <item x="7"/>
        <item x="6"/>
        <item x="23"/>
        <item x="24"/>
        <item t="default"/>
      </items>
    </pivotField>
    <pivotField showAll="0"/>
    <pivotField showAll="0"/>
    <pivotField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29">
    <i>
      <x/>
    </i>
    <i r="1">
      <x v="2"/>
    </i>
    <i r="1">
      <x v="5"/>
    </i>
    <i r="1">
      <x v="6"/>
    </i>
    <i r="1">
      <x v="7"/>
    </i>
    <i r="1">
      <x v="9"/>
    </i>
    <i r="1">
      <x v="15"/>
    </i>
    <i r="1">
      <x v="20"/>
    </i>
    <i r="1">
      <x v="21"/>
    </i>
    <i r="1">
      <x v="22"/>
    </i>
    <i>
      <x v="1"/>
    </i>
    <i r="1">
      <x/>
    </i>
    <i r="1">
      <x v="1"/>
    </i>
    <i r="1">
      <x v="3"/>
    </i>
    <i r="1">
      <x v="4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/14/23 Draft Budget" fld="6" baseField="0" baseItem="0"/>
    <dataField name="Sum of 2023 Budget" fld="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L227"/>
  <sheetViews>
    <sheetView tabSelected="1" zoomScale="99" zoomScaleNormal="99" workbookViewId="0">
      <pane ySplit="1" topLeftCell="A17" activePane="bottomLeft" state="frozen"/>
      <selection activeCell="L17" sqref="L17"/>
      <selection pane="bottomLeft" activeCell="F31" sqref="F31"/>
    </sheetView>
  </sheetViews>
  <sheetFormatPr defaultRowHeight="12.75" x14ac:dyDescent="0.2"/>
  <cols>
    <col min="1" max="1" width="17.28515625" style="1" bestFit="1" customWidth="1"/>
    <col min="2" max="2" width="17.28515625" style="1" customWidth="1"/>
    <col min="3" max="3" width="29.140625" style="1" bestFit="1" customWidth="1"/>
    <col min="4" max="4" width="24" style="1" bestFit="1" customWidth="1"/>
    <col min="5" max="5" width="18.42578125" style="1" customWidth="1"/>
    <col min="6" max="6" width="43.140625" style="1" bestFit="1" customWidth="1"/>
    <col min="7" max="7" width="26.140625" style="1" bestFit="1" customWidth="1"/>
    <col min="8" max="8" width="14.42578125" style="1" bestFit="1" customWidth="1"/>
    <col min="9" max="9" width="12.140625" style="1" bestFit="1" customWidth="1"/>
    <col min="10" max="10" width="25" style="1" bestFit="1" customWidth="1"/>
    <col min="11" max="16384" width="9.140625" style="1"/>
  </cols>
  <sheetData>
    <row r="1" spans="1:12" s="6" customFormat="1" ht="30" x14ac:dyDescent="0.2">
      <c r="A1" s="5" t="s">
        <v>295</v>
      </c>
      <c r="B1" s="5" t="s">
        <v>292</v>
      </c>
      <c r="C1" s="5" t="s">
        <v>296</v>
      </c>
      <c r="D1" s="5" t="s">
        <v>297</v>
      </c>
      <c r="E1" s="5" t="s">
        <v>298</v>
      </c>
      <c r="F1" s="5" t="s">
        <v>299</v>
      </c>
      <c r="G1" s="5" t="s">
        <v>212</v>
      </c>
      <c r="H1" s="5" t="s">
        <v>225</v>
      </c>
      <c r="I1" s="5" t="s">
        <v>240</v>
      </c>
      <c r="J1" s="5" t="s">
        <v>0</v>
      </c>
      <c r="K1" s="6">
        <v>0</v>
      </c>
      <c r="L1" s="8"/>
    </row>
    <row r="2" spans="1:12" x14ac:dyDescent="0.2">
      <c r="A2" s="1" t="s">
        <v>304</v>
      </c>
      <c r="B2" s="1" t="str">
        <f t="shared" ref="B2:B39" si="0">C2</f>
        <v>Contributions</v>
      </c>
      <c r="C2" s="1" t="s">
        <v>7</v>
      </c>
      <c r="D2" s="1" t="s">
        <v>7</v>
      </c>
      <c r="E2" s="1" t="s">
        <v>4</v>
      </c>
      <c r="F2" s="1" t="s">
        <v>1</v>
      </c>
      <c r="G2" s="1" t="s">
        <v>222</v>
      </c>
      <c r="I2" s="1" t="s">
        <v>242</v>
      </c>
      <c r="J2" s="1" t="s">
        <v>5</v>
      </c>
      <c r="K2" s="1">
        <f t="shared" ref="K2:K12" si="1">IF(B2=B1,K1,K1+1)</f>
        <v>1</v>
      </c>
    </row>
    <row r="3" spans="1:12" x14ac:dyDescent="0.2">
      <c r="A3" s="1" t="s">
        <v>304</v>
      </c>
      <c r="B3" s="1" t="str">
        <f t="shared" si="0"/>
        <v>Contributions</v>
      </c>
      <c r="C3" s="1" t="s">
        <v>7</v>
      </c>
      <c r="D3" s="1" t="s">
        <v>7</v>
      </c>
      <c r="E3" s="1" t="s">
        <v>4</v>
      </c>
      <c r="F3" t="s">
        <v>274</v>
      </c>
      <c r="J3" s="1" t="s">
        <v>289</v>
      </c>
      <c r="K3" s="1">
        <f t="shared" si="1"/>
        <v>1</v>
      </c>
    </row>
    <row r="4" spans="1:12" x14ac:dyDescent="0.2">
      <c r="A4" s="1" t="s">
        <v>304</v>
      </c>
      <c r="B4" s="1" t="str">
        <f t="shared" si="0"/>
        <v>Contributions</v>
      </c>
      <c r="C4" s="1" t="s">
        <v>7</v>
      </c>
      <c r="D4" s="1" t="s">
        <v>7</v>
      </c>
      <c r="E4" s="1" t="s">
        <v>4</v>
      </c>
      <c r="F4" s="1" t="s">
        <v>8</v>
      </c>
      <c r="G4" s="1" t="s">
        <v>222</v>
      </c>
      <c r="I4" s="1" t="s">
        <v>242</v>
      </c>
      <c r="J4" s="1" t="s">
        <v>5</v>
      </c>
      <c r="K4" s="1">
        <f t="shared" si="1"/>
        <v>1</v>
      </c>
    </row>
    <row r="5" spans="1:12" x14ac:dyDescent="0.2">
      <c r="A5" s="1" t="s">
        <v>304</v>
      </c>
      <c r="B5" s="1" t="str">
        <f t="shared" si="0"/>
        <v>Contributions</v>
      </c>
      <c r="C5" s="1" t="s">
        <v>7</v>
      </c>
      <c r="D5" s="1" t="s">
        <v>7</v>
      </c>
      <c r="E5" s="1" t="s">
        <v>4</v>
      </c>
      <c r="F5" s="1" t="s">
        <v>9</v>
      </c>
      <c r="G5" s="1" t="s">
        <v>222</v>
      </c>
      <c r="I5" s="1" t="s">
        <v>242</v>
      </c>
      <c r="J5" s="1" t="s">
        <v>5</v>
      </c>
      <c r="K5" s="1">
        <f t="shared" si="1"/>
        <v>1</v>
      </c>
    </row>
    <row r="6" spans="1:12" x14ac:dyDescent="0.2">
      <c r="A6" s="1" t="s">
        <v>304</v>
      </c>
      <c r="B6" s="1" t="str">
        <f t="shared" si="0"/>
        <v>Contributions</v>
      </c>
      <c r="C6" s="1" t="s">
        <v>7</v>
      </c>
      <c r="D6" s="1" t="s">
        <v>7</v>
      </c>
      <c r="E6" s="1" t="s">
        <v>227</v>
      </c>
      <c r="F6" s="1" t="s">
        <v>10</v>
      </c>
      <c r="G6" s="1" t="s">
        <v>222</v>
      </c>
      <c r="I6" s="1" t="s">
        <v>242</v>
      </c>
      <c r="J6" s="1" t="s">
        <v>5</v>
      </c>
      <c r="K6" s="1">
        <f t="shared" si="1"/>
        <v>1</v>
      </c>
    </row>
    <row r="7" spans="1:12" x14ac:dyDescent="0.2">
      <c r="A7" s="1" t="s">
        <v>304</v>
      </c>
      <c r="B7" s="1" t="str">
        <f t="shared" si="0"/>
        <v>Contributions</v>
      </c>
      <c r="C7" s="1" t="s">
        <v>7</v>
      </c>
      <c r="D7" s="1" t="s">
        <v>7</v>
      </c>
      <c r="E7" s="1" t="s">
        <v>4</v>
      </c>
      <c r="F7" s="1" t="s">
        <v>15</v>
      </c>
      <c r="G7" s="1" t="s">
        <v>222</v>
      </c>
      <c r="I7" s="1" t="s">
        <v>242</v>
      </c>
      <c r="J7" s="1" t="s">
        <v>5</v>
      </c>
      <c r="K7" s="1">
        <f t="shared" si="1"/>
        <v>1</v>
      </c>
    </row>
    <row r="8" spans="1:12" x14ac:dyDescent="0.2">
      <c r="A8" s="1" t="s">
        <v>304</v>
      </c>
      <c r="B8" s="1" t="str">
        <f t="shared" si="0"/>
        <v>Contributions</v>
      </c>
      <c r="C8" s="1" t="s">
        <v>7</v>
      </c>
      <c r="D8" s="1" t="s">
        <v>7</v>
      </c>
      <c r="E8" s="1" t="s">
        <v>4</v>
      </c>
      <c r="F8" s="1" t="s">
        <v>16</v>
      </c>
      <c r="G8" s="1" t="s">
        <v>222</v>
      </c>
      <c r="I8" s="1" t="s">
        <v>242</v>
      </c>
      <c r="J8" s="1" t="s">
        <v>5</v>
      </c>
      <c r="K8" s="1">
        <f t="shared" si="1"/>
        <v>1</v>
      </c>
    </row>
    <row r="9" spans="1:12" x14ac:dyDescent="0.2">
      <c r="A9" s="1" t="s">
        <v>304</v>
      </c>
      <c r="B9" s="1" t="str">
        <f t="shared" si="0"/>
        <v>Contributions</v>
      </c>
      <c r="C9" s="1" t="s">
        <v>7</v>
      </c>
      <c r="D9" s="1" t="s">
        <v>214</v>
      </c>
      <c r="E9" s="1" t="s">
        <v>4</v>
      </c>
      <c r="F9" s="1" t="s">
        <v>6</v>
      </c>
      <c r="G9" s="1" t="s">
        <v>222</v>
      </c>
      <c r="I9" s="1" t="s">
        <v>242</v>
      </c>
      <c r="J9" s="1" t="s">
        <v>5</v>
      </c>
      <c r="K9" s="1">
        <f t="shared" si="1"/>
        <v>1</v>
      </c>
    </row>
    <row r="10" spans="1:12" x14ac:dyDescent="0.2">
      <c r="A10" s="1" t="s">
        <v>304</v>
      </c>
      <c r="B10" s="1" t="str">
        <f t="shared" si="0"/>
        <v>Contributions</v>
      </c>
      <c r="C10" s="1" t="s">
        <v>7</v>
      </c>
      <c r="D10" s="1" t="s">
        <v>214</v>
      </c>
      <c r="E10" s="1" t="s">
        <v>4</v>
      </c>
      <c r="F10" s="1" t="s">
        <v>11</v>
      </c>
      <c r="G10" s="1" t="s">
        <v>222</v>
      </c>
      <c r="I10" s="1" t="s">
        <v>242</v>
      </c>
      <c r="J10" s="1" t="s">
        <v>5</v>
      </c>
      <c r="K10" s="1">
        <f t="shared" si="1"/>
        <v>1</v>
      </c>
    </row>
    <row r="11" spans="1:12" x14ac:dyDescent="0.2">
      <c r="A11" s="1" t="s">
        <v>304</v>
      </c>
      <c r="B11" s="1" t="str">
        <f t="shared" si="0"/>
        <v>Covenant</v>
      </c>
      <c r="C11" s="1" t="s">
        <v>27</v>
      </c>
      <c r="D11" s="1" t="s">
        <v>27</v>
      </c>
      <c r="E11" s="1" t="s">
        <v>14</v>
      </c>
      <c r="F11" s="1" t="s">
        <v>12</v>
      </c>
      <c r="G11" s="1" t="s">
        <v>222</v>
      </c>
      <c r="I11" s="1" t="s">
        <v>241</v>
      </c>
      <c r="J11" s="1" t="s">
        <v>5</v>
      </c>
      <c r="K11" s="1">
        <f t="shared" si="1"/>
        <v>2</v>
      </c>
    </row>
    <row r="12" spans="1:12" x14ac:dyDescent="0.2">
      <c r="A12" s="1" t="s">
        <v>304</v>
      </c>
      <c r="B12" s="1" t="str">
        <f t="shared" si="0"/>
        <v>Covenant</v>
      </c>
      <c r="C12" s="1" t="s">
        <v>27</v>
      </c>
      <c r="D12" s="1" t="s">
        <v>27</v>
      </c>
      <c r="E12" s="1" t="s">
        <v>14</v>
      </c>
      <c r="F12" s="1" t="s">
        <v>263</v>
      </c>
      <c r="I12" s="1" t="s">
        <v>241</v>
      </c>
      <c r="K12" s="1">
        <f t="shared" si="1"/>
        <v>2</v>
      </c>
    </row>
    <row r="13" spans="1:12" x14ac:dyDescent="0.2">
      <c r="A13" s="1" t="s">
        <v>304</v>
      </c>
      <c r="B13" s="1" t="str">
        <f t="shared" si="0"/>
        <v>Covenant</v>
      </c>
      <c r="C13" s="1" t="s">
        <v>27</v>
      </c>
      <c r="D13" s="1" t="s">
        <v>27</v>
      </c>
      <c r="E13" s="1" t="s">
        <v>4</v>
      </c>
      <c r="F13" s="11" t="s">
        <v>29</v>
      </c>
      <c r="G13" s="1" t="s">
        <v>222</v>
      </c>
      <c r="I13" s="1" t="s">
        <v>241</v>
      </c>
      <c r="J13" s="1" t="s">
        <v>5</v>
      </c>
      <c r="K13" s="1">
        <f>IF(B13=B11,K11,K11+1)</f>
        <v>2</v>
      </c>
    </row>
    <row r="14" spans="1:12" x14ac:dyDescent="0.2">
      <c r="A14" s="1" t="s">
        <v>304</v>
      </c>
      <c r="B14" s="1" t="str">
        <f t="shared" si="0"/>
        <v>Covenant</v>
      </c>
      <c r="C14" s="1" t="s">
        <v>27</v>
      </c>
      <c r="D14" s="1" t="s">
        <v>27</v>
      </c>
      <c r="E14" s="1" t="s">
        <v>4</v>
      </c>
      <c r="F14" s="11" t="s">
        <v>301</v>
      </c>
      <c r="G14" s="1" t="s">
        <v>222</v>
      </c>
      <c r="I14" s="1" t="s">
        <v>241</v>
      </c>
      <c r="J14" s="1" t="s">
        <v>5</v>
      </c>
      <c r="K14" s="1">
        <f>IF(B14=B12,K12,K12+1)</f>
        <v>2</v>
      </c>
    </row>
    <row r="15" spans="1:12" x14ac:dyDescent="0.2">
      <c r="A15" s="1" t="s">
        <v>304</v>
      </c>
      <c r="B15" s="1" t="str">
        <f t="shared" si="0"/>
        <v>Covenant</v>
      </c>
      <c r="C15" s="1" t="s">
        <v>27</v>
      </c>
      <c r="D15" s="1" t="s">
        <v>27</v>
      </c>
      <c r="E15" s="1" t="s">
        <v>14</v>
      </c>
      <c r="F15" s="1" t="s">
        <v>26</v>
      </c>
      <c r="G15" s="1" t="s">
        <v>222</v>
      </c>
      <c r="I15" s="1" t="s">
        <v>241</v>
      </c>
      <c r="J15" s="1" t="s">
        <v>5</v>
      </c>
      <c r="K15" s="1">
        <f>IF(B15=B14,K14,K14+1)</f>
        <v>2</v>
      </c>
    </row>
    <row r="16" spans="1:12" x14ac:dyDescent="0.2">
      <c r="A16" s="1" t="s">
        <v>304</v>
      </c>
      <c r="B16" s="1" t="str">
        <f t="shared" si="0"/>
        <v>Covenant</v>
      </c>
      <c r="C16" s="1" t="s">
        <v>27</v>
      </c>
      <c r="D16" s="1" t="s">
        <v>27</v>
      </c>
      <c r="E16" s="1" t="s">
        <v>14</v>
      </c>
      <c r="F16" s="1" t="s">
        <v>300</v>
      </c>
      <c r="G16" s="1" t="s">
        <v>222</v>
      </c>
      <c r="I16" s="1" t="s">
        <v>241</v>
      </c>
      <c r="J16" s="1" t="s">
        <v>5</v>
      </c>
      <c r="K16" s="1">
        <f>IF(B16=B15,K15,K15+1)</f>
        <v>2</v>
      </c>
    </row>
    <row r="17" spans="1:11" x14ac:dyDescent="0.2">
      <c r="A17" s="1" t="s">
        <v>304</v>
      </c>
      <c r="B17" s="1" t="str">
        <f t="shared" si="0"/>
        <v>Covenant</v>
      </c>
      <c r="C17" s="1" t="s">
        <v>27</v>
      </c>
      <c r="D17" s="1" t="s">
        <v>27</v>
      </c>
      <c r="E17" s="1" t="s">
        <v>14</v>
      </c>
      <c r="F17" s="1" t="s">
        <v>28</v>
      </c>
      <c r="G17" s="1" t="s">
        <v>222</v>
      </c>
      <c r="I17" s="1" t="s">
        <v>241</v>
      </c>
      <c r="J17" s="1" t="s">
        <v>5</v>
      </c>
      <c r="K17" s="1">
        <f>IF(B17=B15,K15,K15+1)</f>
        <v>2</v>
      </c>
    </row>
    <row r="18" spans="1:11" x14ac:dyDescent="0.2">
      <c r="A18" s="1" t="s">
        <v>304</v>
      </c>
      <c r="B18" s="1" t="str">
        <f t="shared" si="0"/>
        <v>Investment Income</v>
      </c>
      <c r="C18" s="10" t="s">
        <v>267</v>
      </c>
      <c r="D18" s="1" t="s">
        <v>20</v>
      </c>
      <c r="E18" s="1" t="s">
        <v>4</v>
      </c>
      <c r="F18" s="1" t="s">
        <v>238</v>
      </c>
      <c r="G18" s="1" t="s">
        <v>222</v>
      </c>
      <c r="I18" s="1" t="s">
        <v>241</v>
      </c>
      <c r="J18" s="1" t="s">
        <v>5</v>
      </c>
      <c r="K18" s="1">
        <f>IF(B18=B17,K17,K17+1)</f>
        <v>3</v>
      </c>
    </row>
    <row r="19" spans="1:11" x14ac:dyDescent="0.2">
      <c r="A19" s="1" t="s">
        <v>304</v>
      </c>
      <c r="B19" s="1" t="str">
        <f t="shared" si="0"/>
        <v>Investment Income</v>
      </c>
      <c r="C19" s="10" t="s">
        <v>267</v>
      </c>
      <c r="D19" s="1" t="s">
        <v>18</v>
      </c>
      <c r="E19" s="1" t="s">
        <v>4</v>
      </c>
      <c r="F19" s="1" t="s">
        <v>249</v>
      </c>
      <c r="G19" s="1" t="s">
        <v>222</v>
      </c>
      <c r="I19" s="1" t="s">
        <v>241</v>
      </c>
      <c r="J19" s="1" t="s">
        <v>221</v>
      </c>
      <c r="K19" s="1">
        <f>IF(B19=B18,K18,K18+1)</f>
        <v>3</v>
      </c>
    </row>
    <row r="20" spans="1:11" x14ac:dyDescent="0.2">
      <c r="A20" s="1" t="s">
        <v>304</v>
      </c>
      <c r="B20" s="1" t="str">
        <f t="shared" si="0"/>
        <v>Investment Income</v>
      </c>
      <c r="C20" s="10" t="s">
        <v>267</v>
      </c>
      <c r="D20" s="1" t="s">
        <v>18</v>
      </c>
      <c r="E20" s="1" t="s">
        <v>4</v>
      </c>
      <c r="F20" s="1" t="s">
        <v>17</v>
      </c>
      <c r="G20" s="1" t="s">
        <v>222</v>
      </c>
      <c r="I20" s="1" t="s">
        <v>241</v>
      </c>
      <c r="J20" s="1" t="s">
        <v>5</v>
      </c>
      <c r="K20" s="1">
        <f>IF(B20=B19,K19,K19+1)</f>
        <v>3</v>
      </c>
    </row>
    <row r="21" spans="1:11" x14ac:dyDescent="0.2">
      <c r="A21" s="1" t="s">
        <v>304</v>
      </c>
      <c r="B21" s="1" t="str">
        <f t="shared" si="0"/>
        <v>Investment Income</v>
      </c>
      <c r="C21" s="10" t="s">
        <v>267</v>
      </c>
      <c r="D21" s="1" t="s">
        <v>19</v>
      </c>
      <c r="E21" s="1" t="s">
        <v>4</v>
      </c>
      <c r="F21" s="1" t="s">
        <v>237</v>
      </c>
      <c r="G21" s="1" t="s">
        <v>222</v>
      </c>
      <c r="I21" s="1" t="s">
        <v>241</v>
      </c>
      <c r="J21" s="1" t="s">
        <v>5</v>
      </c>
      <c r="K21" s="1">
        <f>IF(B21=B20,K20,K20+1)</f>
        <v>3</v>
      </c>
    </row>
    <row r="22" spans="1:11" x14ac:dyDescent="0.2">
      <c r="A22" s="1" t="s">
        <v>304</v>
      </c>
      <c r="B22" s="1" t="str">
        <f t="shared" si="0"/>
        <v>Investment Income</v>
      </c>
      <c r="C22" s="10" t="s">
        <v>267</v>
      </c>
      <c r="D22" s="1" t="s">
        <v>24</v>
      </c>
      <c r="E22" s="1" t="s">
        <v>25</v>
      </c>
      <c r="F22" s="1" t="s">
        <v>23</v>
      </c>
      <c r="G22" s="1" t="s">
        <v>222</v>
      </c>
      <c r="I22" s="1" t="s">
        <v>241</v>
      </c>
      <c r="J22" s="1" t="s">
        <v>5</v>
      </c>
      <c r="K22" s="1">
        <f>IF(B22=B21,K21,K21+1)</f>
        <v>3</v>
      </c>
    </row>
    <row r="23" spans="1:11" x14ac:dyDescent="0.2">
      <c r="A23" s="1" t="s">
        <v>304</v>
      </c>
      <c r="B23" s="1" t="str">
        <f t="shared" si="0"/>
        <v>Investment Income</v>
      </c>
      <c r="C23" s="10" t="s">
        <v>267</v>
      </c>
      <c r="D23" s="1" t="s">
        <v>21</v>
      </c>
      <c r="E23" s="1" t="s">
        <v>22</v>
      </c>
      <c r="F23" s="11" t="s">
        <v>303</v>
      </c>
      <c r="G23" s="1" t="s">
        <v>222</v>
      </c>
      <c r="I23" s="1" t="s">
        <v>241</v>
      </c>
      <c r="J23" s="1" t="s">
        <v>5</v>
      </c>
      <c r="K23" s="1">
        <f>IF(B23=B21,K21,K21+1)</f>
        <v>3</v>
      </c>
    </row>
    <row r="24" spans="1:11" x14ac:dyDescent="0.2">
      <c r="A24" s="1" t="s">
        <v>304</v>
      </c>
      <c r="B24" s="1" t="str">
        <f t="shared" si="0"/>
        <v>Investment Income</v>
      </c>
      <c r="C24" s="10" t="s">
        <v>267</v>
      </c>
      <c r="D24" s="1" t="s">
        <v>21</v>
      </c>
      <c r="E24" s="1" t="s">
        <v>22</v>
      </c>
      <c r="F24" s="11" t="s">
        <v>302</v>
      </c>
      <c r="G24" s="1" t="s">
        <v>222</v>
      </c>
      <c r="I24" s="1" t="s">
        <v>241</v>
      </c>
      <c r="J24" s="1" t="s">
        <v>5</v>
      </c>
      <c r="K24" s="1">
        <f>IF(B24=B22,K22,K22+1)</f>
        <v>3</v>
      </c>
    </row>
    <row r="25" spans="1:11" x14ac:dyDescent="0.2">
      <c r="A25" s="1" t="s">
        <v>304</v>
      </c>
      <c r="B25" s="1" t="str">
        <f t="shared" si="0"/>
        <v>Other income</v>
      </c>
      <c r="C25" s="1" t="s">
        <v>30</v>
      </c>
      <c r="D25" s="1" t="s">
        <v>30</v>
      </c>
      <c r="E25" s="1" t="s">
        <v>4</v>
      </c>
      <c r="F25" s="1" t="s">
        <v>31</v>
      </c>
      <c r="G25" s="1" t="s">
        <v>222</v>
      </c>
      <c r="I25" s="1" t="s">
        <v>241</v>
      </c>
      <c r="J25" s="1" t="s">
        <v>5</v>
      </c>
      <c r="K25" s="1">
        <f t="shared" ref="K25:K32" si="2">IF(B25=B24,K24,K24+1)</f>
        <v>4</v>
      </c>
    </row>
    <row r="26" spans="1:11" x14ac:dyDescent="0.2">
      <c r="A26" s="1" t="s">
        <v>304</v>
      </c>
      <c r="B26" s="1" t="str">
        <f t="shared" si="0"/>
        <v>Other income</v>
      </c>
      <c r="C26" s="1" t="s">
        <v>30</v>
      </c>
      <c r="D26" s="1" t="s">
        <v>30</v>
      </c>
      <c r="E26" s="1" t="s">
        <v>4</v>
      </c>
      <c r="F26" s="1" t="s">
        <v>32</v>
      </c>
      <c r="G26" s="1" t="s">
        <v>222</v>
      </c>
      <c r="I26" s="1" t="s">
        <v>241</v>
      </c>
      <c r="J26" s="1" t="s">
        <v>5</v>
      </c>
      <c r="K26" s="1">
        <f t="shared" si="2"/>
        <v>4</v>
      </c>
    </row>
    <row r="27" spans="1:11" x14ac:dyDescent="0.2">
      <c r="A27" s="1" t="s">
        <v>304</v>
      </c>
      <c r="B27" s="1" t="str">
        <f t="shared" si="0"/>
        <v>Other income</v>
      </c>
      <c r="C27" s="1" t="s">
        <v>30</v>
      </c>
      <c r="D27" s="1" t="s">
        <v>30</v>
      </c>
      <c r="E27" s="1" t="s">
        <v>4</v>
      </c>
      <c r="F27" s="1" t="s">
        <v>33</v>
      </c>
      <c r="G27" s="1" t="s">
        <v>222</v>
      </c>
      <c r="I27" s="1" t="s">
        <v>241</v>
      </c>
      <c r="J27" s="1" t="s">
        <v>5</v>
      </c>
      <c r="K27" s="1">
        <f t="shared" si="2"/>
        <v>4</v>
      </c>
    </row>
    <row r="28" spans="1:11" x14ac:dyDescent="0.2">
      <c r="A28" s="1" t="s">
        <v>304</v>
      </c>
      <c r="B28" s="1" t="str">
        <f t="shared" si="0"/>
        <v>Other income</v>
      </c>
      <c r="C28" s="1" t="s">
        <v>30</v>
      </c>
      <c r="D28" s="1" t="s">
        <v>30</v>
      </c>
      <c r="E28" s="1" t="s">
        <v>4</v>
      </c>
      <c r="F28" s="1" t="s">
        <v>244</v>
      </c>
      <c r="G28" s="1" t="s">
        <v>222</v>
      </c>
      <c r="I28" s="1" t="s">
        <v>241</v>
      </c>
      <c r="J28" s="1" t="s">
        <v>5</v>
      </c>
      <c r="K28" s="1">
        <f t="shared" si="2"/>
        <v>4</v>
      </c>
    </row>
    <row r="29" spans="1:11" x14ac:dyDescent="0.2">
      <c r="A29" s="1" t="s">
        <v>304</v>
      </c>
      <c r="B29" s="1" t="str">
        <f t="shared" si="0"/>
        <v>Other income</v>
      </c>
      <c r="C29" s="1" t="s">
        <v>30</v>
      </c>
      <c r="D29" s="1" t="s">
        <v>30</v>
      </c>
      <c r="E29" s="1" t="s">
        <v>35</v>
      </c>
      <c r="F29" s="1" t="s">
        <v>246</v>
      </c>
      <c r="G29" s="1" t="s">
        <v>222</v>
      </c>
      <c r="I29" s="1" t="s">
        <v>241</v>
      </c>
      <c r="J29" s="1" t="s">
        <v>5</v>
      </c>
      <c r="K29" s="1">
        <f t="shared" si="2"/>
        <v>4</v>
      </c>
    </row>
    <row r="30" spans="1:11" x14ac:dyDescent="0.2">
      <c r="A30" s="1" t="s">
        <v>304</v>
      </c>
      <c r="B30" s="1" t="str">
        <f t="shared" si="0"/>
        <v>Other income</v>
      </c>
      <c r="C30" s="1" t="s">
        <v>30</v>
      </c>
      <c r="D30" s="1" t="s">
        <v>30</v>
      </c>
      <c r="E30" s="1" t="s">
        <v>4</v>
      </c>
      <c r="F30" s="1" t="s">
        <v>264</v>
      </c>
      <c r="I30" s="1" t="s">
        <v>242</v>
      </c>
      <c r="K30" s="1">
        <f t="shared" si="2"/>
        <v>4</v>
      </c>
    </row>
    <row r="31" spans="1:11" x14ac:dyDescent="0.2">
      <c r="A31" s="1" t="s">
        <v>304</v>
      </c>
      <c r="B31" s="1" t="str">
        <f t="shared" si="0"/>
        <v>Xbudget</v>
      </c>
      <c r="C31" s="1" t="s">
        <v>291</v>
      </c>
      <c r="D31" s="1" t="s">
        <v>291</v>
      </c>
      <c r="E31" s="1" t="s">
        <v>291</v>
      </c>
      <c r="F31" s="12" t="s">
        <v>306</v>
      </c>
      <c r="J31" s="1" t="s">
        <v>289</v>
      </c>
      <c r="K31" s="1">
        <f t="shared" si="2"/>
        <v>5</v>
      </c>
    </row>
    <row r="32" spans="1:11" x14ac:dyDescent="0.2">
      <c r="A32" s="1" t="s">
        <v>304</v>
      </c>
      <c r="B32" s="1" t="str">
        <f t="shared" si="0"/>
        <v>Xbudget</v>
      </c>
      <c r="C32" s="1" t="s">
        <v>291</v>
      </c>
      <c r="D32" s="1" t="s">
        <v>291</v>
      </c>
      <c r="E32" s="1" t="s">
        <v>291</v>
      </c>
      <c r="F32" t="s">
        <v>294</v>
      </c>
      <c r="J32" s="1" t="s">
        <v>289</v>
      </c>
      <c r="K32" s="1">
        <f t="shared" si="2"/>
        <v>5</v>
      </c>
    </row>
    <row r="33" spans="1:11" x14ac:dyDescent="0.2">
      <c r="A33" s="1" t="s">
        <v>304</v>
      </c>
      <c r="B33" s="1" t="str">
        <f t="shared" si="0"/>
        <v>Xbudget</v>
      </c>
      <c r="C33" s="1" t="s">
        <v>291</v>
      </c>
      <c r="D33" s="1" t="s">
        <v>291</v>
      </c>
      <c r="E33" s="1" t="s">
        <v>291</v>
      </c>
      <c r="F33" t="s">
        <v>275</v>
      </c>
      <c r="J33" s="1" t="s">
        <v>289</v>
      </c>
      <c r="K33" s="1">
        <f>IF(B33=B31,K31,K31+1)</f>
        <v>5</v>
      </c>
    </row>
    <row r="34" spans="1:11" x14ac:dyDescent="0.2">
      <c r="A34" s="1" t="s">
        <v>304</v>
      </c>
      <c r="B34" s="1" t="str">
        <f t="shared" si="0"/>
        <v>Xbudget</v>
      </c>
      <c r="C34" s="1" t="s">
        <v>291</v>
      </c>
      <c r="D34" s="1" t="s">
        <v>291</v>
      </c>
      <c r="E34" s="1" t="s">
        <v>291</v>
      </c>
      <c r="F34" t="s">
        <v>276</v>
      </c>
      <c r="J34" s="1" t="s">
        <v>289</v>
      </c>
      <c r="K34" s="1">
        <f t="shared" ref="K34:K65" si="3">IF(B34=B33,K33,K33+1)</f>
        <v>5</v>
      </c>
    </row>
    <row r="35" spans="1:11" x14ac:dyDescent="0.2">
      <c r="A35" s="1" t="s">
        <v>304</v>
      </c>
      <c r="B35" s="1" t="str">
        <f t="shared" si="0"/>
        <v>Xbudget</v>
      </c>
      <c r="C35" s="1" t="s">
        <v>291</v>
      </c>
      <c r="D35" s="1" t="s">
        <v>291</v>
      </c>
      <c r="E35" s="1" t="s">
        <v>291</v>
      </c>
      <c r="F35" t="s">
        <v>277</v>
      </c>
      <c r="J35" s="1" t="s">
        <v>289</v>
      </c>
      <c r="K35" s="1">
        <f t="shared" si="3"/>
        <v>5</v>
      </c>
    </row>
    <row r="36" spans="1:11" x14ac:dyDescent="0.2">
      <c r="A36" s="1" t="s">
        <v>304</v>
      </c>
      <c r="B36" s="1" t="str">
        <f t="shared" si="0"/>
        <v>Xbudget</v>
      </c>
      <c r="C36" s="1" t="s">
        <v>291</v>
      </c>
      <c r="D36" s="1" t="s">
        <v>291</v>
      </c>
      <c r="E36" s="1" t="s">
        <v>291</v>
      </c>
      <c r="F36" t="s">
        <v>269</v>
      </c>
      <c r="J36" s="1" t="s">
        <v>289</v>
      </c>
      <c r="K36" s="1">
        <f t="shared" si="3"/>
        <v>5</v>
      </c>
    </row>
    <row r="37" spans="1:11" x14ac:dyDescent="0.2">
      <c r="A37" s="1" t="s">
        <v>304</v>
      </c>
      <c r="B37" s="1" t="str">
        <f t="shared" si="0"/>
        <v>Xbudget</v>
      </c>
      <c r="C37" s="1" t="s">
        <v>291</v>
      </c>
      <c r="D37" s="1" t="s">
        <v>291</v>
      </c>
      <c r="E37" s="1" t="s">
        <v>291</v>
      </c>
      <c r="F37" t="s">
        <v>270</v>
      </c>
      <c r="J37" s="1" t="s">
        <v>289</v>
      </c>
      <c r="K37" s="1">
        <f t="shared" si="3"/>
        <v>5</v>
      </c>
    </row>
    <row r="38" spans="1:11" x14ac:dyDescent="0.2">
      <c r="A38" s="1" t="s">
        <v>304</v>
      </c>
      <c r="B38" s="1" t="str">
        <f t="shared" si="0"/>
        <v>Xbudget</v>
      </c>
      <c r="C38" s="1" t="s">
        <v>291</v>
      </c>
      <c r="D38" s="1" t="s">
        <v>291</v>
      </c>
      <c r="E38" s="1" t="s">
        <v>291</v>
      </c>
      <c r="F38" t="s">
        <v>278</v>
      </c>
      <c r="J38" s="1" t="s">
        <v>289</v>
      </c>
      <c r="K38" s="1">
        <f t="shared" si="3"/>
        <v>5</v>
      </c>
    </row>
    <row r="39" spans="1:11" x14ac:dyDescent="0.2">
      <c r="A39" s="1" t="s">
        <v>304</v>
      </c>
      <c r="B39" s="1" t="str">
        <f t="shared" si="0"/>
        <v>Xbudget</v>
      </c>
      <c r="C39" s="1" t="s">
        <v>291</v>
      </c>
      <c r="D39" s="1" t="s">
        <v>291</v>
      </c>
      <c r="E39" s="1" t="s">
        <v>291</v>
      </c>
      <c r="F39" t="s">
        <v>279</v>
      </c>
      <c r="J39" s="1" t="s">
        <v>289</v>
      </c>
      <c r="K39" s="1">
        <f t="shared" si="3"/>
        <v>5</v>
      </c>
    </row>
    <row r="40" spans="1:11" x14ac:dyDescent="0.2">
      <c r="A40" s="1" t="s">
        <v>305</v>
      </c>
      <c r="B40" s="1" t="str">
        <f t="shared" ref="B40:B76" si="4">D40</f>
        <v>Adult Ed</v>
      </c>
      <c r="C40" s="1" t="s">
        <v>101</v>
      </c>
      <c r="D40" s="1" t="s">
        <v>101</v>
      </c>
      <c r="E40" s="1" t="s">
        <v>4</v>
      </c>
      <c r="F40" s="1" t="s">
        <v>234</v>
      </c>
      <c r="G40" s="1" t="s">
        <v>222</v>
      </c>
      <c r="I40" s="1" t="s">
        <v>241</v>
      </c>
      <c r="J40" s="1" t="s">
        <v>5</v>
      </c>
      <c r="K40" s="1">
        <f t="shared" si="3"/>
        <v>6</v>
      </c>
    </row>
    <row r="41" spans="1:11" x14ac:dyDescent="0.2">
      <c r="A41" s="1" t="s">
        <v>305</v>
      </c>
      <c r="B41" s="1" t="str">
        <f t="shared" si="4"/>
        <v>Adult Ed</v>
      </c>
      <c r="C41" s="1" t="s">
        <v>101</v>
      </c>
      <c r="D41" s="1" t="s">
        <v>101</v>
      </c>
      <c r="E41" s="1" t="s">
        <v>4</v>
      </c>
      <c r="F41" t="s">
        <v>272</v>
      </c>
      <c r="J41" s="1" t="s">
        <v>290</v>
      </c>
      <c r="K41" s="1">
        <f t="shared" si="3"/>
        <v>6</v>
      </c>
    </row>
    <row r="42" spans="1:11" x14ac:dyDescent="0.2">
      <c r="A42" s="1" t="s">
        <v>305</v>
      </c>
      <c r="B42" s="1" t="str">
        <f t="shared" si="4"/>
        <v>Adult Ed</v>
      </c>
      <c r="C42" s="1" t="s">
        <v>101</v>
      </c>
      <c r="D42" s="1" t="s">
        <v>101</v>
      </c>
      <c r="E42" s="1" t="s">
        <v>4</v>
      </c>
      <c r="F42" s="1" t="s">
        <v>102</v>
      </c>
      <c r="G42" s="1" t="s">
        <v>222</v>
      </c>
      <c r="I42" s="1" t="s">
        <v>241</v>
      </c>
      <c r="J42" s="1" t="s">
        <v>5</v>
      </c>
      <c r="K42" s="1">
        <f t="shared" si="3"/>
        <v>6</v>
      </c>
    </row>
    <row r="43" spans="1:11" x14ac:dyDescent="0.2">
      <c r="A43" s="1" t="s">
        <v>305</v>
      </c>
      <c r="B43" s="1" t="str">
        <f t="shared" si="4"/>
        <v>Adult Ed</v>
      </c>
      <c r="C43" s="1" t="s">
        <v>101</v>
      </c>
      <c r="D43" s="1" t="s">
        <v>101</v>
      </c>
      <c r="E43" s="1" t="s">
        <v>4</v>
      </c>
      <c r="F43" s="1" t="s">
        <v>103</v>
      </c>
      <c r="G43" s="1" t="s">
        <v>222</v>
      </c>
      <c r="I43" s="1" t="s">
        <v>241</v>
      </c>
      <c r="J43" s="1" t="s">
        <v>5</v>
      </c>
      <c r="K43" s="1">
        <f t="shared" si="3"/>
        <v>6</v>
      </c>
    </row>
    <row r="44" spans="1:11" x14ac:dyDescent="0.2">
      <c r="A44" s="1" t="s">
        <v>305</v>
      </c>
      <c r="B44" s="1" t="str">
        <f t="shared" si="4"/>
        <v>Adult Ed</v>
      </c>
      <c r="C44" s="1" t="s">
        <v>101</v>
      </c>
      <c r="D44" s="1" t="s">
        <v>101</v>
      </c>
      <c r="E44" s="1" t="s">
        <v>4</v>
      </c>
      <c r="F44" s="1" t="s">
        <v>104</v>
      </c>
      <c r="G44" s="1" t="s">
        <v>222</v>
      </c>
      <c r="I44" s="1" t="s">
        <v>241</v>
      </c>
      <c r="J44" s="1" t="s">
        <v>5</v>
      </c>
      <c r="K44" s="1">
        <f t="shared" si="3"/>
        <v>6</v>
      </c>
    </row>
    <row r="45" spans="1:11" x14ac:dyDescent="0.2">
      <c r="A45" s="1" t="s">
        <v>305</v>
      </c>
      <c r="B45" s="1" t="str">
        <f t="shared" si="4"/>
        <v>Adult Ed</v>
      </c>
      <c r="C45" s="1" t="s">
        <v>101</v>
      </c>
      <c r="D45" s="1" t="s">
        <v>101</v>
      </c>
      <c r="E45" s="1" t="s">
        <v>4</v>
      </c>
      <c r="F45" s="1" t="s">
        <v>224</v>
      </c>
      <c r="G45" s="1" t="s">
        <v>222</v>
      </c>
      <c r="I45" s="1" t="s">
        <v>241</v>
      </c>
      <c r="J45" s="1" t="s">
        <v>5</v>
      </c>
      <c r="K45" s="1">
        <f t="shared" si="3"/>
        <v>6</v>
      </c>
    </row>
    <row r="46" spans="1:11" x14ac:dyDescent="0.2">
      <c r="A46" s="1" t="s">
        <v>305</v>
      </c>
      <c r="B46" s="1" t="str">
        <f t="shared" si="4"/>
        <v>Adult Ed</v>
      </c>
      <c r="C46" s="1" t="s">
        <v>101</v>
      </c>
      <c r="D46" s="1" t="s">
        <v>101</v>
      </c>
      <c r="E46" s="1" t="s">
        <v>4</v>
      </c>
      <c r="F46" s="1" t="s">
        <v>105</v>
      </c>
      <c r="G46" s="1" t="s">
        <v>222</v>
      </c>
      <c r="I46" s="1" t="s">
        <v>241</v>
      </c>
      <c r="J46" s="1" t="s">
        <v>5</v>
      </c>
      <c r="K46" s="1">
        <f t="shared" si="3"/>
        <v>6</v>
      </c>
    </row>
    <row r="47" spans="1:11" x14ac:dyDescent="0.2">
      <c r="A47" s="1" t="s">
        <v>305</v>
      </c>
      <c r="B47" s="1" t="str">
        <f t="shared" si="4"/>
        <v>Adult Ed</v>
      </c>
      <c r="C47" s="1" t="s">
        <v>107</v>
      </c>
      <c r="D47" s="1" t="s">
        <v>101</v>
      </c>
      <c r="E47" s="1" t="s">
        <v>4</v>
      </c>
      <c r="F47" s="1" t="s">
        <v>243</v>
      </c>
      <c r="G47" s="1" t="s">
        <v>222</v>
      </c>
      <c r="I47" s="1" t="s">
        <v>241</v>
      </c>
      <c r="J47" s="1" t="s">
        <v>5</v>
      </c>
      <c r="K47" s="1">
        <f t="shared" si="3"/>
        <v>6</v>
      </c>
    </row>
    <row r="48" spans="1:11" x14ac:dyDescent="0.2">
      <c r="A48" s="1" t="s">
        <v>305</v>
      </c>
      <c r="B48" s="1" t="str">
        <f t="shared" si="4"/>
        <v>Adult Ed</v>
      </c>
      <c r="C48" s="1" t="s">
        <v>107</v>
      </c>
      <c r="D48" s="1" t="s">
        <v>101</v>
      </c>
      <c r="E48" s="1" t="s">
        <v>4</v>
      </c>
      <c r="F48" s="1" t="s">
        <v>106</v>
      </c>
      <c r="G48" s="1" t="s">
        <v>222</v>
      </c>
      <c r="I48" s="1" t="s">
        <v>241</v>
      </c>
      <c r="J48" s="1" t="s">
        <v>5</v>
      </c>
      <c r="K48" s="1">
        <f t="shared" si="3"/>
        <v>6</v>
      </c>
    </row>
    <row r="49" spans="1:11" x14ac:dyDescent="0.2">
      <c r="A49" s="1" t="s">
        <v>305</v>
      </c>
      <c r="B49" s="1" t="str">
        <f t="shared" si="4"/>
        <v>Adult Ed</v>
      </c>
      <c r="C49" s="1" t="s">
        <v>107</v>
      </c>
      <c r="D49" s="1" t="s">
        <v>101</v>
      </c>
      <c r="E49" s="1" t="s">
        <v>4</v>
      </c>
      <c r="F49" s="1" t="s">
        <v>108</v>
      </c>
      <c r="G49" s="1" t="s">
        <v>222</v>
      </c>
      <c r="I49" s="1" t="s">
        <v>241</v>
      </c>
      <c r="J49" s="1" t="s">
        <v>5</v>
      </c>
      <c r="K49" s="1">
        <f t="shared" si="3"/>
        <v>6</v>
      </c>
    </row>
    <row r="50" spans="1:11" x14ac:dyDescent="0.2">
      <c r="A50" s="1" t="s">
        <v>305</v>
      </c>
      <c r="B50" s="1" t="str">
        <f t="shared" si="4"/>
        <v>Adult Ed</v>
      </c>
      <c r="C50" s="1" t="s">
        <v>107</v>
      </c>
      <c r="D50" s="1" t="s">
        <v>101</v>
      </c>
      <c r="E50" s="1" t="s">
        <v>4</v>
      </c>
      <c r="F50" s="1" t="s">
        <v>109</v>
      </c>
      <c r="G50" s="1" t="s">
        <v>222</v>
      </c>
      <c r="I50" s="1" t="s">
        <v>241</v>
      </c>
      <c r="J50" s="1" t="s">
        <v>5</v>
      </c>
      <c r="K50" s="1">
        <f t="shared" si="3"/>
        <v>6</v>
      </c>
    </row>
    <row r="51" spans="1:11" x14ac:dyDescent="0.2">
      <c r="A51" s="1" t="s">
        <v>305</v>
      </c>
      <c r="B51" s="1" t="str">
        <f t="shared" si="4"/>
        <v>Archives</v>
      </c>
      <c r="C51" s="1" t="s">
        <v>178</v>
      </c>
      <c r="D51" s="1" t="s">
        <v>178</v>
      </c>
      <c r="E51" s="1" t="s">
        <v>4</v>
      </c>
      <c r="F51" s="1" t="s">
        <v>177</v>
      </c>
      <c r="G51" s="1" t="s">
        <v>222</v>
      </c>
      <c r="I51" s="1" t="s">
        <v>241</v>
      </c>
      <c r="J51" s="1" t="s">
        <v>5</v>
      </c>
      <c r="K51" s="1">
        <f t="shared" si="3"/>
        <v>7</v>
      </c>
    </row>
    <row r="52" spans="1:11" x14ac:dyDescent="0.2">
      <c r="A52" s="1" t="s">
        <v>305</v>
      </c>
      <c r="B52" s="1" t="str">
        <f t="shared" si="4"/>
        <v>Archives</v>
      </c>
      <c r="C52" s="1" t="s">
        <v>178</v>
      </c>
      <c r="D52" s="1" t="s">
        <v>178</v>
      </c>
      <c r="E52" s="1" t="s">
        <v>25</v>
      </c>
      <c r="F52" s="1" t="s">
        <v>228</v>
      </c>
      <c r="G52" s="1" t="s">
        <v>222</v>
      </c>
      <c r="I52" s="1" t="s">
        <v>241</v>
      </c>
      <c r="J52" s="1" t="s">
        <v>5</v>
      </c>
      <c r="K52" s="1">
        <f t="shared" si="3"/>
        <v>7</v>
      </c>
    </row>
    <row r="53" spans="1:11" x14ac:dyDescent="0.2">
      <c r="A53" s="1" t="s">
        <v>305</v>
      </c>
      <c r="B53" s="1" t="str">
        <f t="shared" si="4"/>
        <v>Archives</v>
      </c>
      <c r="C53" s="1" t="s">
        <v>178</v>
      </c>
      <c r="D53" s="1" t="s">
        <v>178</v>
      </c>
      <c r="E53" s="1" t="s">
        <v>4</v>
      </c>
      <c r="F53" s="1" t="s">
        <v>179</v>
      </c>
      <c r="G53" s="1" t="s">
        <v>222</v>
      </c>
      <c r="I53" s="1" t="s">
        <v>241</v>
      </c>
      <c r="J53" s="1" t="s">
        <v>5</v>
      </c>
      <c r="K53" s="1">
        <f t="shared" si="3"/>
        <v>7</v>
      </c>
    </row>
    <row r="54" spans="1:11" x14ac:dyDescent="0.2">
      <c r="A54" s="1" t="s">
        <v>305</v>
      </c>
      <c r="B54" s="1" t="str">
        <f t="shared" si="4"/>
        <v>Care &amp; Support</v>
      </c>
      <c r="C54" s="1" t="s">
        <v>111</v>
      </c>
      <c r="D54" s="1" t="s">
        <v>111</v>
      </c>
      <c r="E54" s="1" t="s">
        <v>4</v>
      </c>
      <c r="F54" s="1" t="s">
        <v>110</v>
      </c>
      <c r="G54" s="1" t="s">
        <v>222</v>
      </c>
      <c r="I54" s="1" t="s">
        <v>242</v>
      </c>
      <c r="J54" s="1" t="s">
        <v>5</v>
      </c>
      <c r="K54" s="1">
        <f t="shared" si="3"/>
        <v>8</v>
      </c>
    </row>
    <row r="55" spans="1:11" x14ac:dyDescent="0.2">
      <c r="A55" s="1" t="s">
        <v>305</v>
      </c>
      <c r="B55" s="1" t="str">
        <f t="shared" si="4"/>
        <v>Care &amp; Support</v>
      </c>
      <c r="C55" s="1" t="s">
        <v>111</v>
      </c>
      <c r="D55" s="1" t="s">
        <v>111</v>
      </c>
      <c r="E55" s="1" t="s">
        <v>4</v>
      </c>
      <c r="F55" s="1" t="s">
        <v>112</v>
      </c>
      <c r="G55" s="1" t="s">
        <v>222</v>
      </c>
      <c r="I55" s="1" t="s">
        <v>242</v>
      </c>
      <c r="J55" s="1" t="s">
        <v>5</v>
      </c>
      <c r="K55" s="1">
        <f t="shared" si="3"/>
        <v>8</v>
      </c>
    </row>
    <row r="56" spans="1:11" x14ac:dyDescent="0.2">
      <c r="A56" s="1" t="s">
        <v>305</v>
      </c>
      <c r="B56" s="1" t="str">
        <f t="shared" si="4"/>
        <v>Care &amp; Support</v>
      </c>
      <c r="C56" s="1" t="s">
        <v>111</v>
      </c>
      <c r="D56" s="1" t="s">
        <v>111</v>
      </c>
      <c r="E56" s="1" t="s">
        <v>4</v>
      </c>
      <c r="F56" s="1" t="s">
        <v>113</v>
      </c>
      <c r="G56" s="1" t="s">
        <v>222</v>
      </c>
      <c r="I56" s="1" t="s">
        <v>242</v>
      </c>
      <c r="J56" s="1" t="s">
        <v>5</v>
      </c>
      <c r="K56" s="1">
        <f t="shared" si="3"/>
        <v>8</v>
      </c>
    </row>
    <row r="57" spans="1:11" x14ac:dyDescent="0.2">
      <c r="A57" s="1" t="s">
        <v>305</v>
      </c>
      <c r="B57" s="1" t="str">
        <f t="shared" si="4"/>
        <v>Care &amp; Support</v>
      </c>
      <c r="C57" s="1" t="s">
        <v>111</v>
      </c>
      <c r="D57" s="1" t="s">
        <v>111</v>
      </c>
      <c r="E57" s="1" t="s">
        <v>4</v>
      </c>
      <c r="F57" s="1" t="s">
        <v>114</v>
      </c>
      <c r="G57" s="1" t="s">
        <v>222</v>
      </c>
      <c r="I57" s="1" t="s">
        <v>242</v>
      </c>
      <c r="J57" s="1" t="s">
        <v>5</v>
      </c>
      <c r="K57" s="1">
        <f t="shared" si="3"/>
        <v>8</v>
      </c>
    </row>
    <row r="58" spans="1:11" x14ac:dyDescent="0.2">
      <c r="A58" s="1" t="s">
        <v>305</v>
      </c>
      <c r="B58" s="1" t="str">
        <f t="shared" si="4"/>
        <v>Care &amp; Support</v>
      </c>
      <c r="C58" s="1" t="s">
        <v>111</v>
      </c>
      <c r="D58" s="1" t="s">
        <v>111</v>
      </c>
      <c r="E58" s="1" t="s">
        <v>4</v>
      </c>
      <c r="F58" s="1" t="s">
        <v>115</v>
      </c>
      <c r="G58" s="1" t="s">
        <v>222</v>
      </c>
      <c r="I58" s="1" t="s">
        <v>242</v>
      </c>
      <c r="J58" s="1" t="s">
        <v>5</v>
      </c>
      <c r="K58" s="1">
        <f t="shared" si="3"/>
        <v>8</v>
      </c>
    </row>
    <row r="59" spans="1:11" x14ac:dyDescent="0.2">
      <c r="A59" s="1" t="s">
        <v>305</v>
      </c>
      <c r="B59" s="1" t="str">
        <f t="shared" si="4"/>
        <v>Communications</v>
      </c>
      <c r="C59" s="1" t="s">
        <v>198</v>
      </c>
      <c r="D59" s="1" t="s">
        <v>198</v>
      </c>
      <c r="E59" s="1" t="s">
        <v>4</v>
      </c>
      <c r="F59" s="1" t="s">
        <v>199</v>
      </c>
      <c r="G59" s="1" t="s">
        <v>222</v>
      </c>
      <c r="I59" s="1" t="s">
        <v>241</v>
      </c>
      <c r="J59" s="1" t="s">
        <v>5</v>
      </c>
      <c r="K59" s="1">
        <f t="shared" si="3"/>
        <v>9</v>
      </c>
    </row>
    <row r="60" spans="1:11" x14ac:dyDescent="0.2">
      <c r="A60" s="1" t="s">
        <v>305</v>
      </c>
      <c r="B60" s="1" t="str">
        <f t="shared" si="4"/>
        <v>Communications</v>
      </c>
      <c r="C60" s="1" t="s">
        <v>198</v>
      </c>
      <c r="D60" s="1" t="s">
        <v>198</v>
      </c>
      <c r="E60" s="1" t="s">
        <v>4</v>
      </c>
      <c r="F60" s="1" t="s">
        <v>200</v>
      </c>
      <c r="G60" s="1" t="s">
        <v>222</v>
      </c>
      <c r="I60" s="1" t="s">
        <v>241</v>
      </c>
      <c r="J60" s="1" t="s">
        <v>5</v>
      </c>
      <c r="K60" s="1">
        <f t="shared" si="3"/>
        <v>9</v>
      </c>
    </row>
    <row r="61" spans="1:11" x14ac:dyDescent="0.2">
      <c r="A61" s="1" t="s">
        <v>305</v>
      </c>
      <c r="B61" s="1" t="str">
        <f t="shared" si="4"/>
        <v>Communications</v>
      </c>
      <c r="C61" s="1" t="s">
        <v>198</v>
      </c>
      <c r="D61" s="1" t="s">
        <v>198</v>
      </c>
      <c r="E61" s="1" t="s">
        <v>4</v>
      </c>
      <c r="F61" s="1" t="s">
        <v>201</v>
      </c>
      <c r="G61" s="1" t="s">
        <v>222</v>
      </c>
      <c r="I61" s="1" t="s">
        <v>241</v>
      </c>
      <c r="J61" s="1" t="s">
        <v>5</v>
      </c>
      <c r="K61" s="1">
        <f t="shared" si="3"/>
        <v>9</v>
      </c>
    </row>
    <row r="62" spans="1:11" x14ac:dyDescent="0.2">
      <c r="A62" s="1" t="s">
        <v>305</v>
      </c>
      <c r="B62" s="1" t="str">
        <f t="shared" si="4"/>
        <v>Communications</v>
      </c>
      <c r="C62" s="1" t="s">
        <v>198</v>
      </c>
      <c r="D62" s="1" t="s">
        <v>198</v>
      </c>
      <c r="E62" s="1" t="s">
        <v>4</v>
      </c>
      <c r="F62" s="1" t="s">
        <v>202</v>
      </c>
      <c r="G62" s="1" t="s">
        <v>222</v>
      </c>
      <c r="I62" s="1" t="s">
        <v>241</v>
      </c>
      <c r="J62" s="1" t="s">
        <v>5</v>
      </c>
      <c r="K62" s="1">
        <f t="shared" si="3"/>
        <v>9</v>
      </c>
    </row>
    <row r="63" spans="1:11" x14ac:dyDescent="0.2">
      <c r="A63" s="1" t="s">
        <v>305</v>
      </c>
      <c r="B63" s="1" t="str">
        <f t="shared" si="4"/>
        <v>Communications</v>
      </c>
      <c r="C63" s="1" t="s">
        <v>198</v>
      </c>
      <c r="D63" s="1" t="s">
        <v>198</v>
      </c>
      <c r="E63" s="1" t="s">
        <v>4</v>
      </c>
      <c r="F63" s="1" t="s">
        <v>203</v>
      </c>
      <c r="G63" s="1" t="s">
        <v>222</v>
      </c>
      <c r="I63" s="1" t="s">
        <v>241</v>
      </c>
      <c r="J63" s="1" t="s">
        <v>5</v>
      </c>
      <c r="K63" s="1">
        <f t="shared" si="3"/>
        <v>9</v>
      </c>
    </row>
    <row r="64" spans="1:11" x14ac:dyDescent="0.2">
      <c r="A64" s="1" t="s">
        <v>305</v>
      </c>
      <c r="B64" s="1" t="str">
        <f t="shared" si="4"/>
        <v>Communications</v>
      </c>
      <c r="C64" s="1" t="s">
        <v>198</v>
      </c>
      <c r="D64" s="1" t="s">
        <v>198</v>
      </c>
      <c r="E64" s="1" t="s">
        <v>4</v>
      </c>
      <c r="F64" s="1" t="s">
        <v>250</v>
      </c>
      <c r="G64" s="1" t="s">
        <v>222</v>
      </c>
      <c r="I64" s="1" t="s">
        <v>241</v>
      </c>
      <c r="J64" s="1" t="s">
        <v>5</v>
      </c>
      <c r="K64" s="1">
        <f t="shared" si="3"/>
        <v>9</v>
      </c>
    </row>
    <row r="65" spans="1:11" x14ac:dyDescent="0.2">
      <c r="A65" s="1" t="s">
        <v>305</v>
      </c>
      <c r="B65" s="1" t="str">
        <f t="shared" si="4"/>
        <v>Creation Care</v>
      </c>
      <c r="C65" s="1" t="s">
        <v>131</v>
      </c>
      <c r="D65" s="1" t="s">
        <v>131</v>
      </c>
      <c r="E65" s="1" t="s">
        <v>4</v>
      </c>
      <c r="F65" s="1" t="s">
        <v>130</v>
      </c>
      <c r="G65" s="1" t="s">
        <v>222</v>
      </c>
      <c r="I65" s="1" t="s">
        <v>241</v>
      </c>
      <c r="J65" s="1" t="s">
        <v>5</v>
      </c>
      <c r="K65" s="1">
        <f t="shared" si="3"/>
        <v>10</v>
      </c>
    </row>
    <row r="66" spans="1:11" x14ac:dyDescent="0.2">
      <c r="A66" s="1" t="s">
        <v>305</v>
      </c>
      <c r="B66" s="1" t="str">
        <f t="shared" si="4"/>
        <v>Creation Care</v>
      </c>
      <c r="C66" s="1" t="s">
        <v>131</v>
      </c>
      <c r="D66" s="1" t="s">
        <v>131</v>
      </c>
      <c r="E66" s="1" t="s">
        <v>4</v>
      </c>
      <c r="F66" s="1" t="s">
        <v>132</v>
      </c>
      <c r="G66" s="1" t="s">
        <v>222</v>
      </c>
      <c r="I66" s="1" t="s">
        <v>241</v>
      </c>
      <c r="J66" s="1" t="s">
        <v>5</v>
      </c>
      <c r="K66" s="1">
        <f t="shared" ref="K66:K97" si="5">IF(B66=B65,K65,K65+1)</f>
        <v>10</v>
      </c>
    </row>
    <row r="67" spans="1:11" x14ac:dyDescent="0.2">
      <c r="A67" s="1" t="s">
        <v>305</v>
      </c>
      <c r="B67" s="1" t="str">
        <f t="shared" si="4"/>
        <v>Creation Care</v>
      </c>
      <c r="C67" s="1" t="s">
        <v>131</v>
      </c>
      <c r="D67" s="1" t="s">
        <v>131</v>
      </c>
      <c r="E67" s="1" t="s">
        <v>4</v>
      </c>
      <c r="F67" s="1" t="s">
        <v>133</v>
      </c>
      <c r="G67" s="1" t="s">
        <v>222</v>
      </c>
      <c r="I67" s="1" t="s">
        <v>241</v>
      </c>
      <c r="J67" s="1" t="s">
        <v>5</v>
      </c>
      <c r="K67" s="1">
        <f t="shared" si="5"/>
        <v>10</v>
      </c>
    </row>
    <row r="68" spans="1:11" x14ac:dyDescent="0.2">
      <c r="A68" s="1" t="s">
        <v>305</v>
      </c>
      <c r="B68" s="1" t="str">
        <f t="shared" si="4"/>
        <v>Creation Care</v>
      </c>
      <c r="C68" s="1" t="s">
        <v>131</v>
      </c>
      <c r="D68" s="1" t="s">
        <v>131</v>
      </c>
      <c r="E68" s="1" t="s">
        <v>4</v>
      </c>
      <c r="F68" s="1" t="s">
        <v>134</v>
      </c>
      <c r="G68" s="1" t="s">
        <v>222</v>
      </c>
      <c r="I68" s="1" t="s">
        <v>241</v>
      </c>
      <c r="J68" s="1" t="s">
        <v>5</v>
      </c>
      <c r="K68" s="1">
        <f t="shared" si="5"/>
        <v>10</v>
      </c>
    </row>
    <row r="69" spans="1:11" x14ac:dyDescent="0.2">
      <c r="A69" s="1" t="s">
        <v>305</v>
      </c>
      <c r="B69" s="1" t="str">
        <f t="shared" si="4"/>
        <v>Finance</v>
      </c>
      <c r="C69" s="1" t="s">
        <v>3</v>
      </c>
      <c r="D69" s="1" t="s">
        <v>3</v>
      </c>
      <c r="E69" s="1" t="s">
        <v>4</v>
      </c>
      <c r="F69" s="1" t="s">
        <v>168</v>
      </c>
      <c r="G69" s="1" t="s">
        <v>222</v>
      </c>
      <c r="I69" s="1" t="s">
        <v>241</v>
      </c>
      <c r="J69" s="1" t="s">
        <v>5</v>
      </c>
      <c r="K69" s="1">
        <f t="shared" si="5"/>
        <v>11</v>
      </c>
    </row>
    <row r="70" spans="1:11" x14ac:dyDescent="0.2">
      <c r="A70" s="1" t="s">
        <v>305</v>
      </c>
      <c r="B70" s="1" t="str">
        <f t="shared" si="4"/>
        <v>Finance</v>
      </c>
      <c r="C70" s="1" t="s">
        <v>3</v>
      </c>
      <c r="D70" s="1" t="s">
        <v>3</v>
      </c>
      <c r="E70" s="1" t="s">
        <v>4</v>
      </c>
      <c r="F70" s="1" t="s">
        <v>169</v>
      </c>
      <c r="G70" s="1" t="s">
        <v>222</v>
      </c>
      <c r="I70" s="1" t="s">
        <v>242</v>
      </c>
      <c r="J70" s="1" t="s">
        <v>5</v>
      </c>
      <c r="K70" s="1">
        <f t="shared" si="5"/>
        <v>11</v>
      </c>
    </row>
    <row r="71" spans="1:11" x14ac:dyDescent="0.2">
      <c r="A71" s="1" t="s">
        <v>305</v>
      </c>
      <c r="B71" s="1" t="str">
        <f t="shared" si="4"/>
        <v>Finance</v>
      </c>
      <c r="C71" s="1" t="s">
        <v>3</v>
      </c>
      <c r="D71" s="1" t="s">
        <v>3</v>
      </c>
      <c r="E71" s="1" t="s">
        <v>4</v>
      </c>
      <c r="F71" s="1" t="s">
        <v>171</v>
      </c>
      <c r="G71" s="1" t="s">
        <v>222</v>
      </c>
      <c r="I71" s="1" t="s">
        <v>242</v>
      </c>
      <c r="J71" s="1" t="s">
        <v>5</v>
      </c>
      <c r="K71" s="1">
        <f t="shared" si="5"/>
        <v>11</v>
      </c>
    </row>
    <row r="72" spans="1:11" x14ac:dyDescent="0.2">
      <c r="A72" s="1" t="s">
        <v>305</v>
      </c>
      <c r="B72" s="1" t="str">
        <f t="shared" si="4"/>
        <v>Finance</v>
      </c>
      <c r="C72" s="1" t="s">
        <v>3</v>
      </c>
      <c r="D72" s="1" t="s">
        <v>3</v>
      </c>
      <c r="E72" s="1" t="s">
        <v>4</v>
      </c>
      <c r="F72" s="1" t="s">
        <v>172</v>
      </c>
      <c r="G72" s="1" t="s">
        <v>222</v>
      </c>
      <c r="I72" s="1" t="s">
        <v>242</v>
      </c>
      <c r="J72" s="1" t="s">
        <v>5</v>
      </c>
      <c r="K72" s="1">
        <f t="shared" si="5"/>
        <v>11</v>
      </c>
    </row>
    <row r="73" spans="1:11" x14ac:dyDescent="0.2">
      <c r="A73" s="1" t="s">
        <v>305</v>
      </c>
      <c r="B73" s="1" t="str">
        <f t="shared" si="4"/>
        <v>Finance</v>
      </c>
      <c r="C73" s="1" t="s">
        <v>3</v>
      </c>
      <c r="D73" s="1" t="s">
        <v>3</v>
      </c>
      <c r="E73" s="1" t="s">
        <v>4</v>
      </c>
      <c r="F73" s="1" t="s">
        <v>173</v>
      </c>
      <c r="G73" s="1" t="s">
        <v>222</v>
      </c>
      <c r="I73" s="1" t="s">
        <v>242</v>
      </c>
      <c r="J73" s="1" t="s">
        <v>5</v>
      </c>
      <c r="K73" s="1">
        <f t="shared" si="5"/>
        <v>11</v>
      </c>
    </row>
    <row r="74" spans="1:11" x14ac:dyDescent="0.2">
      <c r="A74" s="1" t="s">
        <v>305</v>
      </c>
      <c r="B74" s="1" t="str">
        <f t="shared" si="4"/>
        <v>Finance</v>
      </c>
      <c r="C74" s="1" t="s">
        <v>3</v>
      </c>
      <c r="D74" s="1" t="s">
        <v>3</v>
      </c>
      <c r="E74" s="1" t="s">
        <v>4</v>
      </c>
      <c r="F74" s="1" t="s">
        <v>174</v>
      </c>
      <c r="G74" s="1" t="s">
        <v>222</v>
      </c>
      <c r="I74" s="1" t="s">
        <v>242</v>
      </c>
      <c r="J74" s="1" t="s">
        <v>5</v>
      </c>
      <c r="K74" s="1">
        <f t="shared" si="5"/>
        <v>11</v>
      </c>
    </row>
    <row r="75" spans="1:11" x14ac:dyDescent="0.2">
      <c r="A75" s="1" t="s">
        <v>305</v>
      </c>
      <c r="B75" s="1" t="str">
        <f t="shared" si="4"/>
        <v>Finance</v>
      </c>
      <c r="C75" s="1" t="s">
        <v>3</v>
      </c>
      <c r="D75" s="1" t="s">
        <v>3</v>
      </c>
      <c r="E75" s="1" t="s">
        <v>4</v>
      </c>
      <c r="F75" s="1" t="s">
        <v>175</v>
      </c>
      <c r="G75" s="1" t="s">
        <v>222</v>
      </c>
      <c r="I75" s="1" t="s">
        <v>242</v>
      </c>
      <c r="J75" s="1" t="s">
        <v>5</v>
      </c>
      <c r="K75" s="1">
        <f t="shared" si="5"/>
        <v>11</v>
      </c>
    </row>
    <row r="76" spans="1:11" x14ac:dyDescent="0.2">
      <c r="A76" s="1" t="s">
        <v>305</v>
      </c>
      <c r="B76" s="1" t="str">
        <f t="shared" si="4"/>
        <v>Finance</v>
      </c>
      <c r="C76" s="1" t="s">
        <v>3</v>
      </c>
      <c r="D76" s="1" t="s">
        <v>3</v>
      </c>
      <c r="E76" s="1" t="s">
        <v>4</v>
      </c>
      <c r="F76" s="1" t="s">
        <v>176</v>
      </c>
      <c r="G76" s="1" t="s">
        <v>222</v>
      </c>
      <c r="I76" s="1" t="s">
        <v>242</v>
      </c>
      <c r="J76" s="1" t="s">
        <v>5</v>
      </c>
      <c r="K76" s="1">
        <f t="shared" si="5"/>
        <v>11</v>
      </c>
    </row>
    <row r="77" spans="1:11" x14ac:dyDescent="0.2">
      <c r="A77" s="1" t="s">
        <v>305</v>
      </c>
      <c r="B77" s="1" t="s">
        <v>3</v>
      </c>
      <c r="C77" s="1" t="s">
        <v>3</v>
      </c>
      <c r="D77" s="1" t="s">
        <v>235</v>
      </c>
      <c r="E77" s="1" t="s">
        <v>4</v>
      </c>
      <c r="F77" s="1" t="s">
        <v>170</v>
      </c>
      <c r="G77" s="1" t="s">
        <v>222</v>
      </c>
      <c r="I77" s="1" t="s">
        <v>241</v>
      </c>
      <c r="J77" s="1" t="s">
        <v>5</v>
      </c>
      <c r="K77" s="1">
        <f t="shared" si="5"/>
        <v>11</v>
      </c>
    </row>
    <row r="78" spans="1:11" x14ac:dyDescent="0.2">
      <c r="A78" s="1" t="s">
        <v>305</v>
      </c>
      <c r="B78" s="1" t="str">
        <f t="shared" ref="B78:B84" si="6">D78</f>
        <v>M&amp;B</v>
      </c>
      <c r="C78" s="1" t="s">
        <v>14</v>
      </c>
      <c r="D78" s="1" t="s">
        <v>13</v>
      </c>
      <c r="E78" s="1" t="s">
        <v>14</v>
      </c>
      <c r="F78" s="1" t="s">
        <v>92</v>
      </c>
      <c r="G78" s="1" t="s">
        <v>222</v>
      </c>
      <c r="I78" s="1" t="s">
        <v>241</v>
      </c>
      <c r="J78" s="1" t="s">
        <v>5</v>
      </c>
      <c r="K78" s="1">
        <f t="shared" si="5"/>
        <v>12</v>
      </c>
    </row>
    <row r="79" spans="1:11" x14ac:dyDescent="0.2">
      <c r="A79" s="1" t="s">
        <v>305</v>
      </c>
      <c r="B79" s="1" t="str">
        <f t="shared" si="6"/>
        <v>M&amp;B</v>
      </c>
      <c r="C79" s="1" t="s">
        <v>14</v>
      </c>
      <c r="D79" s="1" t="s">
        <v>13</v>
      </c>
      <c r="E79" s="1" t="s">
        <v>14</v>
      </c>
      <c r="F79" t="s">
        <v>281</v>
      </c>
      <c r="J79" s="1" t="s">
        <v>289</v>
      </c>
      <c r="K79" s="1">
        <f t="shared" si="5"/>
        <v>12</v>
      </c>
    </row>
    <row r="80" spans="1:11" x14ac:dyDescent="0.2">
      <c r="A80" s="1" t="s">
        <v>305</v>
      </c>
      <c r="B80" s="1" t="str">
        <f t="shared" si="6"/>
        <v>M&amp;B</v>
      </c>
      <c r="C80" s="1" t="s">
        <v>93</v>
      </c>
      <c r="D80" s="1" t="s">
        <v>13</v>
      </c>
      <c r="E80" s="1" t="s">
        <v>14</v>
      </c>
      <c r="F80" s="1" t="s">
        <v>94</v>
      </c>
      <c r="G80" s="1" t="s">
        <v>222</v>
      </c>
      <c r="I80" s="1" t="s">
        <v>241</v>
      </c>
      <c r="J80" s="1" t="s">
        <v>5</v>
      </c>
      <c r="K80" s="1">
        <f t="shared" si="5"/>
        <v>12</v>
      </c>
    </row>
    <row r="81" spans="1:11" x14ac:dyDescent="0.2">
      <c r="A81" s="1" t="s">
        <v>305</v>
      </c>
      <c r="B81" s="1" t="str">
        <f t="shared" si="6"/>
        <v>Membership</v>
      </c>
      <c r="C81" s="1" t="s">
        <v>126</v>
      </c>
      <c r="D81" s="1" t="s">
        <v>126</v>
      </c>
      <c r="E81" s="1" t="s">
        <v>4</v>
      </c>
      <c r="F81" s="1" t="s">
        <v>125</v>
      </c>
      <c r="G81" s="1" t="s">
        <v>222</v>
      </c>
      <c r="I81" s="1" t="s">
        <v>242</v>
      </c>
      <c r="J81" s="1" t="s">
        <v>5</v>
      </c>
      <c r="K81" s="1">
        <f t="shared" si="5"/>
        <v>13</v>
      </c>
    </row>
    <row r="82" spans="1:11" x14ac:dyDescent="0.2">
      <c r="A82" s="1" t="s">
        <v>305</v>
      </c>
      <c r="B82" s="1" t="str">
        <f t="shared" si="6"/>
        <v>Membership</v>
      </c>
      <c r="C82" s="1" t="s">
        <v>126</v>
      </c>
      <c r="D82" s="1" t="s">
        <v>126</v>
      </c>
      <c r="E82" s="1" t="s">
        <v>4</v>
      </c>
      <c r="F82" s="1" t="s">
        <v>127</v>
      </c>
      <c r="G82" s="1" t="s">
        <v>222</v>
      </c>
      <c r="I82" s="1" t="s">
        <v>242</v>
      </c>
      <c r="J82" s="1" t="s">
        <v>5</v>
      </c>
      <c r="K82" s="1">
        <f t="shared" si="5"/>
        <v>13</v>
      </c>
    </row>
    <row r="83" spans="1:11" x14ac:dyDescent="0.2">
      <c r="A83" s="1" t="s">
        <v>305</v>
      </c>
      <c r="B83" s="1" t="str">
        <f t="shared" si="6"/>
        <v>Membership</v>
      </c>
      <c r="C83" s="1" t="s">
        <v>126</v>
      </c>
      <c r="D83" s="1" t="s">
        <v>126</v>
      </c>
      <c r="E83" s="1" t="s">
        <v>4</v>
      </c>
      <c r="F83" s="1" t="s">
        <v>128</v>
      </c>
      <c r="G83" s="1" t="s">
        <v>222</v>
      </c>
      <c r="I83" s="1" t="s">
        <v>242</v>
      </c>
      <c r="J83" s="1" t="s">
        <v>5</v>
      </c>
      <c r="K83" s="1">
        <f t="shared" si="5"/>
        <v>13</v>
      </c>
    </row>
    <row r="84" spans="1:11" x14ac:dyDescent="0.2">
      <c r="A84" s="1" t="s">
        <v>305</v>
      </c>
      <c r="B84" s="1" t="str">
        <f t="shared" si="6"/>
        <v>Membership</v>
      </c>
      <c r="C84" s="1" t="s">
        <v>126</v>
      </c>
      <c r="D84" s="1" t="s">
        <v>126</v>
      </c>
      <c r="E84" s="1" t="s">
        <v>4</v>
      </c>
      <c r="F84" s="1" t="s">
        <v>129</v>
      </c>
      <c r="G84" s="1" t="s">
        <v>222</v>
      </c>
      <c r="I84" s="1" t="s">
        <v>242</v>
      </c>
      <c r="J84" s="1" t="s">
        <v>5</v>
      </c>
      <c r="K84" s="1">
        <f t="shared" si="5"/>
        <v>13</v>
      </c>
    </row>
    <row r="85" spans="1:11" x14ac:dyDescent="0.2">
      <c r="A85" s="1" t="s">
        <v>305</v>
      </c>
      <c r="B85" s="1" t="s">
        <v>293</v>
      </c>
      <c r="C85" s="1" t="s">
        <v>13</v>
      </c>
      <c r="D85" s="1" t="s">
        <v>13</v>
      </c>
      <c r="E85" s="1" t="s">
        <v>14</v>
      </c>
      <c r="F85" s="1" t="s">
        <v>83</v>
      </c>
      <c r="G85" s="1" t="s">
        <v>222</v>
      </c>
      <c r="I85" s="1" t="s">
        <v>241</v>
      </c>
      <c r="J85" s="1" t="s">
        <v>5</v>
      </c>
      <c r="K85" s="1">
        <f t="shared" si="5"/>
        <v>14</v>
      </c>
    </row>
    <row r="86" spans="1:11" x14ac:dyDescent="0.2">
      <c r="A86" s="1" t="s">
        <v>305</v>
      </c>
      <c r="B86" s="1" t="s">
        <v>293</v>
      </c>
      <c r="C86" s="1" t="s">
        <v>13</v>
      </c>
      <c r="D86" s="1" t="s">
        <v>13</v>
      </c>
      <c r="E86" s="1" t="s">
        <v>14</v>
      </c>
      <c r="F86" s="1" t="s">
        <v>84</v>
      </c>
      <c r="G86" s="1" t="s">
        <v>222</v>
      </c>
      <c r="I86" s="1" t="s">
        <v>241</v>
      </c>
      <c r="J86" s="1" t="s">
        <v>5</v>
      </c>
      <c r="K86" s="1">
        <f t="shared" si="5"/>
        <v>14</v>
      </c>
    </row>
    <row r="87" spans="1:11" x14ac:dyDescent="0.2">
      <c r="A87" s="1" t="s">
        <v>305</v>
      </c>
      <c r="B87" s="1" t="s">
        <v>293</v>
      </c>
      <c r="C87" s="1" t="s">
        <v>13</v>
      </c>
      <c r="D87" s="1" t="s">
        <v>13</v>
      </c>
      <c r="E87" s="1" t="s">
        <v>14</v>
      </c>
      <c r="F87" s="1" t="s">
        <v>85</v>
      </c>
      <c r="G87" s="1" t="s">
        <v>222</v>
      </c>
      <c r="I87" s="1" t="s">
        <v>241</v>
      </c>
      <c r="J87" s="1" t="s">
        <v>5</v>
      </c>
      <c r="K87" s="1">
        <f t="shared" si="5"/>
        <v>14</v>
      </c>
    </row>
    <row r="88" spans="1:11" x14ac:dyDescent="0.2">
      <c r="A88" s="1" t="s">
        <v>305</v>
      </c>
      <c r="B88" s="1" t="s">
        <v>293</v>
      </c>
      <c r="C88" s="1" t="s">
        <v>13</v>
      </c>
      <c r="D88" s="1" t="s">
        <v>13</v>
      </c>
      <c r="E88" s="1" t="s">
        <v>14</v>
      </c>
      <c r="F88" s="1" t="s">
        <v>86</v>
      </c>
      <c r="G88" s="1" t="s">
        <v>222</v>
      </c>
      <c r="I88" s="1" t="s">
        <v>241</v>
      </c>
      <c r="J88" s="1" t="s">
        <v>5</v>
      </c>
      <c r="K88" s="1">
        <f t="shared" si="5"/>
        <v>14</v>
      </c>
    </row>
    <row r="89" spans="1:11" x14ac:dyDescent="0.2">
      <c r="A89" s="1" t="s">
        <v>305</v>
      </c>
      <c r="B89" s="1" t="s">
        <v>293</v>
      </c>
      <c r="C89" s="1" t="s">
        <v>13</v>
      </c>
      <c r="D89" s="1" t="s">
        <v>13</v>
      </c>
      <c r="E89" s="1" t="s">
        <v>14</v>
      </c>
      <c r="F89" s="1" t="s">
        <v>87</v>
      </c>
      <c r="G89" s="1" t="s">
        <v>222</v>
      </c>
      <c r="I89" s="1" t="s">
        <v>241</v>
      </c>
      <c r="J89" s="1" t="s">
        <v>5</v>
      </c>
      <c r="K89" s="1">
        <f t="shared" si="5"/>
        <v>14</v>
      </c>
    </row>
    <row r="90" spans="1:11" x14ac:dyDescent="0.2">
      <c r="A90" s="1" t="s">
        <v>305</v>
      </c>
      <c r="B90" s="1" t="s">
        <v>293</v>
      </c>
      <c r="C90" s="1" t="s">
        <v>13</v>
      </c>
      <c r="D90" s="1" t="s">
        <v>13</v>
      </c>
      <c r="E90" s="1" t="s">
        <v>14</v>
      </c>
      <c r="F90" s="1" t="s">
        <v>88</v>
      </c>
      <c r="G90" s="1" t="s">
        <v>222</v>
      </c>
      <c r="I90" s="1" t="s">
        <v>241</v>
      </c>
      <c r="J90" s="1" t="s">
        <v>5</v>
      </c>
      <c r="K90" s="1">
        <f t="shared" si="5"/>
        <v>14</v>
      </c>
    </row>
    <row r="91" spans="1:11" x14ac:dyDescent="0.2">
      <c r="A91" s="1" t="s">
        <v>305</v>
      </c>
      <c r="B91" s="1" t="s">
        <v>293</v>
      </c>
      <c r="C91" s="1" t="s">
        <v>13</v>
      </c>
      <c r="D91" s="1" t="s">
        <v>13</v>
      </c>
      <c r="E91" s="1" t="s">
        <v>14</v>
      </c>
      <c r="F91" s="1" t="s">
        <v>89</v>
      </c>
      <c r="G91" s="1" t="s">
        <v>222</v>
      </c>
      <c r="I91" s="1" t="s">
        <v>241</v>
      </c>
      <c r="J91" s="1" t="s">
        <v>5</v>
      </c>
      <c r="K91" s="1">
        <f t="shared" si="5"/>
        <v>14</v>
      </c>
    </row>
    <row r="92" spans="1:11" x14ac:dyDescent="0.2">
      <c r="A92" s="1" t="s">
        <v>305</v>
      </c>
      <c r="B92" s="1" t="s">
        <v>293</v>
      </c>
      <c r="C92" s="1" t="s">
        <v>13</v>
      </c>
      <c r="D92" s="1" t="s">
        <v>13</v>
      </c>
      <c r="E92" s="1" t="s">
        <v>14</v>
      </c>
      <c r="F92" s="1" t="s">
        <v>90</v>
      </c>
      <c r="G92" s="1" t="s">
        <v>222</v>
      </c>
      <c r="I92" s="1" t="s">
        <v>241</v>
      </c>
      <c r="J92" s="1" t="s">
        <v>5</v>
      </c>
      <c r="K92" s="1">
        <f t="shared" si="5"/>
        <v>14</v>
      </c>
    </row>
    <row r="93" spans="1:11" x14ac:dyDescent="0.2">
      <c r="A93" s="1" t="s">
        <v>305</v>
      </c>
      <c r="B93" s="1" t="s">
        <v>293</v>
      </c>
      <c r="C93" s="1" t="s">
        <v>13</v>
      </c>
      <c r="D93" s="1" t="s">
        <v>13</v>
      </c>
      <c r="E93" s="1" t="s">
        <v>227</v>
      </c>
      <c r="F93" s="1" t="s">
        <v>91</v>
      </c>
      <c r="G93" s="1" t="s">
        <v>222</v>
      </c>
      <c r="I93" s="1" t="s">
        <v>242</v>
      </c>
      <c r="J93" s="1" t="s">
        <v>5</v>
      </c>
      <c r="K93" s="1">
        <f t="shared" si="5"/>
        <v>14</v>
      </c>
    </row>
    <row r="94" spans="1:11" x14ac:dyDescent="0.2">
      <c r="A94" s="1" t="s">
        <v>305</v>
      </c>
      <c r="B94" s="1" t="s">
        <v>293</v>
      </c>
      <c r="C94" s="1" t="s">
        <v>13</v>
      </c>
      <c r="D94" s="1" t="s">
        <v>13</v>
      </c>
      <c r="E94" s="1" t="s">
        <v>227</v>
      </c>
      <c r="F94" t="s">
        <v>271</v>
      </c>
      <c r="J94" s="1" t="s">
        <v>289</v>
      </c>
      <c r="K94" s="1">
        <f t="shared" si="5"/>
        <v>14</v>
      </c>
    </row>
    <row r="95" spans="1:11" x14ac:dyDescent="0.2">
      <c r="A95" s="1" t="s">
        <v>305</v>
      </c>
      <c r="B95" s="1" t="s">
        <v>293</v>
      </c>
      <c r="C95" s="1" t="s">
        <v>13</v>
      </c>
      <c r="D95" s="1" t="s">
        <v>21</v>
      </c>
      <c r="E95" s="1" t="s">
        <v>22</v>
      </c>
      <c r="F95" s="1" t="s">
        <v>223</v>
      </c>
      <c r="G95" s="1" t="s">
        <v>222</v>
      </c>
      <c r="I95" s="1" t="s">
        <v>241</v>
      </c>
      <c r="J95" s="1" t="s">
        <v>5</v>
      </c>
      <c r="K95" s="1">
        <f t="shared" si="5"/>
        <v>14</v>
      </c>
    </row>
    <row r="96" spans="1:11" x14ac:dyDescent="0.2">
      <c r="A96" s="1" t="s">
        <v>305</v>
      </c>
      <c r="B96" s="1" t="s">
        <v>293</v>
      </c>
      <c r="C96" s="1" t="s">
        <v>96</v>
      </c>
      <c r="D96" s="1" t="s">
        <v>13</v>
      </c>
      <c r="E96" s="1" t="s">
        <v>14</v>
      </c>
      <c r="F96" s="1" t="s">
        <v>95</v>
      </c>
      <c r="G96" s="1" t="s">
        <v>222</v>
      </c>
      <c r="I96" s="1" t="s">
        <v>241</v>
      </c>
      <c r="J96" s="1" t="s">
        <v>5</v>
      </c>
      <c r="K96" s="1">
        <f t="shared" si="5"/>
        <v>14</v>
      </c>
    </row>
    <row r="97" spans="1:11" x14ac:dyDescent="0.2">
      <c r="A97" s="1" t="s">
        <v>305</v>
      </c>
      <c r="B97" s="1" t="s">
        <v>293</v>
      </c>
      <c r="C97" s="1" t="s">
        <v>96</v>
      </c>
      <c r="D97" s="1" t="s">
        <v>13</v>
      </c>
      <c r="E97" s="1" t="s">
        <v>14</v>
      </c>
      <c r="F97" s="1" t="s">
        <v>97</v>
      </c>
      <c r="G97" s="1" t="s">
        <v>222</v>
      </c>
      <c r="I97" s="1" t="s">
        <v>241</v>
      </c>
      <c r="J97" s="1" t="s">
        <v>5</v>
      </c>
      <c r="K97" s="1">
        <f t="shared" si="5"/>
        <v>14</v>
      </c>
    </row>
    <row r="98" spans="1:11" x14ac:dyDescent="0.2">
      <c r="A98" s="1" t="s">
        <v>305</v>
      </c>
      <c r="B98" s="1" t="s">
        <v>293</v>
      </c>
      <c r="C98" s="1" t="s">
        <v>96</v>
      </c>
      <c r="D98" s="1" t="s">
        <v>13</v>
      </c>
      <c r="E98" s="1" t="s">
        <v>14</v>
      </c>
      <c r="F98" s="1" t="s">
        <v>251</v>
      </c>
      <c r="G98" s="1" t="s">
        <v>222</v>
      </c>
      <c r="I98" s="1" t="s">
        <v>241</v>
      </c>
      <c r="J98" s="1" t="s">
        <v>5</v>
      </c>
      <c r="K98" s="1">
        <f t="shared" ref="K98:K129" si="7">IF(B98=B97,K97,K97+1)</f>
        <v>14</v>
      </c>
    </row>
    <row r="99" spans="1:11" x14ac:dyDescent="0.2">
      <c r="A99" s="1" t="s">
        <v>305</v>
      </c>
      <c r="B99" s="1" t="s">
        <v>293</v>
      </c>
      <c r="C99" s="1" t="s">
        <v>96</v>
      </c>
      <c r="D99" s="1" t="s">
        <v>13</v>
      </c>
      <c r="E99" s="1" t="s">
        <v>14</v>
      </c>
      <c r="F99" s="1" t="s">
        <v>252</v>
      </c>
      <c r="G99" s="1" t="s">
        <v>222</v>
      </c>
      <c r="I99" s="1" t="s">
        <v>241</v>
      </c>
      <c r="J99" s="1" t="s">
        <v>5</v>
      </c>
      <c r="K99" s="1">
        <f t="shared" si="7"/>
        <v>14</v>
      </c>
    </row>
    <row r="100" spans="1:11" x14ac:dyDescent="0.2">
      <c r="A100" s="1" t="s">
        <v>305</v>
      </c>
      <c r="B100" s="1" t="str">
        <f t="shared" ref="B100:B131" si="8">D100</f>
        <v>Office</v>
      </c>
      <c r="C100" s="1" t="s">
        <v>180</v>
      </c>
      <c r="D100" s="1" t="s">
        <v>213</v>
      </c>
      <c r="E100" s="1" t="s">
        <v>4</v>
      </c>
      <c r="F100" s="1" t="s">
        <v>229</v>
      </c>
      <c r="G100" s="1" t="s">
        <v>222</v>
      </c>
      <c r="I100" s="1" t="s">
        <v>242</v>
      </c>
      <c r="J100" s="1" t="s">
        <v>5</v>
      </c>
      <c r="K100" s="1">
        <f t="shared" si="7"/>
        <v>15</v>
      </c>
    </row>
    <row r="101" spans="1:11" x14ac:dyDescent="0.2">
      <c r="A101" s="1" t="s">
        <v>305</v>
      </c>
      <c r="B101" s="1" t="str">
        <f t="shared" si="8"/>
        <v>Office</v>
      </c>
      <c r="C101" s="1" t="s">
        <v>180</v>
      </c>
      <c r="D101" s="1" t="s">
        <v>213</v>
      </c>
      <c r="E101" s="1" t="s">
        <v>4</v>
      </c>
      <c r="F101" s="1" t="s">
        <v>230</v>
      </c>
      <c r="G101" s="1" t="s">
        <v>236</v>
      </c>
      <c r="H101" s="1" t="s">
        <v>226</v>
      </c>
      <c r="I101" s="1" t="s">
        <v>241</v>
      </c>
      <c r="J101" s="1" t="s">
        <v>5</v>
      </c>
      <c r="K101" s="1">
        <f t="shared" si="7"/>
        <v>15</v>
      </c>
    </row>
    <row r="102" spans="1:11" x14ac:dyDescent="0.2">
      <c r="A102" s="1" t="s">
        <v>305</v>
      </c>
      <c r="B102" s="1" t="str">
        <f t="shared" si="8"/>
        <v>Office</v>
      </c>
      <c r="C102" s="1" t="s">
        <v>180</v>
      </c>
      <c r="D102" s="1" t="s">
        <v>213</v>
      </c>
      <c r="E102" s="1" t="s">
        <v>4</v>
      </c>
      <c r="F102" s="1" t="s">
        <v>181</v>
      </c>
      <c r="G102" s="1" t="s">
        <v>222</v>
      </c>
      <c r="I102" s="1" t="s">
        <v>241</v>
      </c>
      <c r="J102" s="1" t="s">
        <v>5</v>
      </c>
      <c r="K102" s="1">
        <f t="shared" si="7"/>
        <v>15</v>
      </c>
    </row>
    <row r="103" spans="1:11" x14ac:dyDescent="0.2">
      <c r="A103" s="1" t="s">
        <v>305</v>
      </c>
      <c r="B103" s="1" t="str">
        <f t="shared" si="8"/>
        <v>Office</v>
      </c>
      <c r="C103" s="1" t="s">
        <v>180</v>
      </c>
      <c r="D103" s="1" t="s">
        <v>213</v>
      </c>
      <c r="E103" s="1" t="s">
        <v>4</v>
      </c>
      <c r="F103" s="1" t="s">
        <v>182</v>
      </c>
      <c r="G103" s="1" t="s">
        <v>222</v>
      </c>
      <c r="I103" s="1" t="s">
        <v>241</v>
      </c>
      <c r="J103" s="1" t="s">
        <v>5</v>
      </c>
      <c r="K103" s="1">
        <f t="shared" si="7"/>
        <v>15</v>
      </c>
    </row>
    <row r="104" spans="1:11" x14ac:dyDescent="0.2">
      <c r="A104" s="1" t="s">
        <v>305</v>
      </c>
      <c r="B104" s="1" t="str">
        <f t="shared" si="8"/>
        <v>Office</v>
      </c>
      <c r="C104" s="1" t="s">
        <v>180</v>
      </c>
      <c r="D104" s="1" t="s">
        <v>213</v>
      </c>
      <c r="E104" s="1" t="s">
        <v>4</v>
      </c>
      <c r="F104" s="1" t="s">
        <v>183</v>
      </c>
      <c r="G104" s="1" t="s">
        <v>222</v>
      </c>
      <c r="I104" s="1" t="s">
        <v>241</v>
      </c>
      <c r="J104" s="1" t="s">
        <v>5</v>
      </c>
      <c r="K104" s="1">
        <f t="shared" si="7"/>
        <v>15</v>
      </c>
    </row>
    <row r="105" spans="1:11" x14ac:dyDescent="0.2">
      <c r="A105" s="1" t="s">
        <v>305</v>
      </c>
      <c r="B105" s="1" t="str">
        <f t="shared" si="8"/>
        <v>Office</v>
      </c>
      <c r="C105" s="1" t="s">
        <v>180</v>
      </c>
      <c r="D105" s="1" t="s">
        <v>213</v>
      </c>
      <c r="E105" s="1" t="s">
        <v>4</v>
      </c>
      <c r="F105" s="1" t="s">
        <v>184</v>
      </c>
      <c r="G105" s="1" t="s">
        <v>222</v>
      </c>
      <c r="I105" s="1" t="s">
        <v>241</v>
      </c>
      <c r="J105" s="1" t="s">
        <v>5</v>
      </c>
      <c r="K105" s="1">
        <f t="shared" si="7"/>
        <v>15</v>
      </c>
    </row>
    <row r="106" spans="1:11" x14ac:dyDescent="0.2">
      <c r="A106" s="1" t="s">
        <v>305</v>
      </c>
      <c r="B106" s="1" t="str">
        <f t="shared" si="8"/>
        <v>Office</v>
      </c>
      <c r="C106" s="1" t="s">
        <v>180</v>
      </c>
      <c r="D106" s="1" t="s">
        <v>213</v>
      </c>
      <c r="E106" s="1" t="s">
        <v>4</v>
      </c>
      <c r="F106" s="1" t="s">
        <v>185</v>
      </c>
      <c r="G106" s="1" t="s">
        <v>222</v>
      </c>
      <c r="I106" s="1" t="s">
        <v>241</v>
      </c>
      <c r="J106" s="1" t="s">
        <v>5</v>
      </c>
      <c r="K106" s="1">
        <f t="shared" si="7"/>
        <v>15</v>
      </c>
    </row>
    <row r="107" spans="1:11" x14ac:dyDescent="0.2">
      <c r="A107" s="1" t="s">
        <v>305</v>
      </c>
      <c r="B107" s="1" t="str">
        <f t="shared" si="8"/>
        <v>Office</v>
      </c>
      <c r="C107" s="1" t="s">
        <v>180</v>
      </c>
      <c r="D107" s="1" t="s">
        <v>213</v>
      </c>
      <c r="E107" s="1" t="s">
        <v>4</v>
      </c>
      <c r="F107" s="1" t="s">
        <v>186</v>
      </c>
      <c r="G107" s="1" t="s">
        <v>222</v>
      </c>
      <c r="I107" s="1" t="s">
        <v>242</v>
      </c>
      <c r="J107" s="1" t="s">
        <v>5</v>
      </c>
      <c r="K107" s="1">
        <f t="shared" si="7"/>
        <v>15</v>
      </c>
    </row>
    <row r="108" spans="1:11" x14ac:dyDescent="0.2">
      <c r="A108" s="1" t="s">
        <v>305</v>
      </c>
      <c r="B108" s="1" t="str">
        <f t="shared" si="8"/>
        <v>Office</v>
      </c>
      <c r="C108" s="1" t="s">
        <v>180</v>
      </c>
      <c r="D108" s="1" t="s">
        <v>213</v>
      </c>
      <c r="E108" s="1" t="s">
        <v>4</v>
      </c>
      <c r="F108" s="1" t="s">
        <v>187</v>
      </c>
      <c r="G108" s="1" t="s">
        <v>222</v>
      </c>
      <c r="I108" s="1" t="s">
        <v>242</v>
      </c>
      <c r="J108" s="1" t="s">
        <v>5</v>
      </c>
      <c r="K108" s="1">
        <f t="shared" si="7"/>
        <v>15</v>
      </c>
    </row>
    <row r="109" spans="1:11" x14ac:dyDescent="0.2">
      <c r="A109" s="1" t="s">
        <v>305</v>
      </c>
      <c r="B109" s="1" t="str">
        <f t="shared" si="8"/>
        <v>Office</v>
      </c>
      <c r="C109" s="1" t="s">
        <v>180</v>
      </c>
      <c r="D109" s="1" t="s">
        <v>213</v>
      </c>
      <c r="E109" s="1" t="s">
        <v>4</v>
      </c>
      <c r="F109" s="1" t="s">
        <v>188</v>
      </c>
      <c r="G109" s="1" t="s">
        <v>222</v>
      </c>
      <c r="I109" s="1" t="s">
        <v>241</v>
      </c>
      <c r="J109" s="1" t="s">
        <v>5</v>
      </c>
      <c r="K109" s="1">
        <f t="shared" si="7"/>
        <v>15</v>
      </c>
    </row>
    <row r="110" spans="1:11" x14ac:dyDescent="0.2">
      <c r="A110" s="1" t="s">
        <v>305</v>
      </c>
      <c r="B110" s="1" t="str">
        <f t="shared" si="8"/>
        <v>Office</v>
      </c>
      <c r="C110" s="1" t="s">
        <v>180</v>
      </c>
      <c r="D110" s="1" t="s">
        <v>213</v>
      </c>
      <c r="E110" s="1" t="s">
        <v>4</v>
      </c>
      <c r="F110" s="1" t="s">
        <v>189</v>
      </c>
      <c r="G110" s="1" t="s">
        <v>222</v>
      </c>
      <c r="I110" s="1" t="s">
        <v>241</v>
      </c>
      <c r="J110" s="1" t="s">
        <v>5</v>
      </c>
      <c r="K110" s="1">
        <f t="shared" si="7"/>
        <v>15</v>
      </c>
    </row>
    <row r="111" spans="1:11" x14ac:dyDescent="0.2">
      <c r="A111" s="1" t="s">
        <v>305</v>
      </c>
      <c r="B111" s="1" t="str">
        <f t="shared" si="8"/>
        <v>Office</v>
      </c>
      <c r="C111" s="1" t="s">
        <v>180</v>
      </c>
      <c r="D111" s="1" t="s">
        <v>213</v>
      </c>
      <c r="E111" s="1" t="s">
        <v>4</v>
      </c>
      <c r="F111" s="1" t="s">
        <v>190</v>
      </c>
      <c r="G111" s="1" t="s">
        <v>222</v>
      </c>
      <c r="I111" s="1" t="s">
        <v>241</v>
      </c>
      <c r="J111" s="1" t="s">
        <v>5</v>
      </c>
      <c r="K111" s="1">
        <f t="shared" si="7"/>
        <v>15</v>
      </c>
    </row>
    <row r="112" spans="1:11" x14ac:dyDescent="0.2">
      <c r="A112" s="1" t="s">
        <v>305</v>
      </c>
      <c r="B112" s="1" t="str">
        <f t="shared" si="8"/>
        <v>Office</v>
      </c>
      <c r="C112" s="1" t="s">
        <v>180</v>
      </c>
      <c r="D112" s="1" t="s">
        <v>213</v>
      </c>
      <c r="E112" s="1" t="s">
        <v>4</v>
      </c>
      <c r="F112" s="1" t="s">
        <v>191</v>
      </c>
      <c r="G112" s="1" t="s">
        <v>222</v>
      </c>
      <c r="I112" s="1" t="s">
        <v>241</v>
      </c>
      <c r="J112" s="1" t="s">
        <v>5</v>
      </c>
      <c r="K112" s="1">
        <f t="shared" si="7"/>
        <v>15</v>
      </c>
    </row>
    <row r="113" spans="1:11" x14ac:dyDescent="0.2">
      <c r="A113" s="1" t="s">
        <v>305</v>
      </c>
      <c r="B113" s="1" t="str">
        <f t="shared" si="8"/>
        <v>Personnel</v>
      </c>
      <c r="C113" s="1" t="s">
        <v>192</v>
      </c>
      <c r="D113" s="1" t="s">
        <v>54</v>
      </c>
      <c r="E113" s="1" t="s">
        <v>4</v>
      </c>
      <c r="F113" s="1" t="s">
        <v>193</v>
      </c>
      <c r="G113" s="1" t="s">
        <v>213</v>
      </c>
      <c r="I113" s="1" t="s">
        <v>242</v>
      </c>
      <c r="J113" s="1" t="s">
        <v>5</v>
      </c>
      <c r="K113" s="1">
        <f t="shared" si="7"/>
        <v>16</v>
      </c>
    </row>
    <row r="114" spans="1:11" x14ac:dyDescent="0.2">
      <c r="A114" s="1" t="s">
        <v>305</v>
      </c>
      <c r="B114" s="1" t="str">
        <f t="shared" si="8"/>
        <v>Personnel</v>
      </c>
      <c r="C114" s="1" t="s">
        <v>192</v>
      </c>
      <c r="D114" s="1" t="s">
        <v>54</v>
      </c>
      <c r="E114" s="1" t="s">
        <v>4</v>
      </c>
      <c r="F114" s="1" t="s">
        <v>194</v>
      </c>
      <c r="G114" s="1" t="s">
        <v>213</v>
      </c>
      <c r="H114" s="1" t="s">
        <v>226</v>
      </c>
      <c r="I114" s="1" t="s">
        <v>242</v>
      </c>
      <c r="J114" s="1" t="s">
        <v>5</v>
      </c>
      <c r="K114" s="1">
        <f t="shared" si="7"/>
        <v>16</v>
      </c>
    </row>
    <row r="115" spans="1:11" x14ac:dyDescent="0.2">
      <c r="A115" s="1" t="s">
        <v>305</v>
      </c>
      <c r="B115" s="1" t="str">
        <f t="shared" si="8"/>
        <v>Personnel</v>
      </c>
      <c r="C115" s="1" t="s">
        <v>192</v>
      </c>
      <c r="D115" s="1" t="s">
        <v>54</v>
      </c>
      <c r="E115" s="1" t="s">
        <v>4</v>
      </c>
      <c r="F115" s="1" t="s">
        <v>195</v>
      </c>
      <c r="G115" s="1" t="s">
        <v>213</v>
      </c>
      <c r="I115" s="1" t="s">
        <v>242</v>
      </c>
      <c r="J115" s="1" t="s">
        <v>5</v>
      </c>
      <c r="K115" s="1">
        <f t="shared" si="7"/>
        <v>16</v>
      </c>
    </row>
    <row r="116" spans="1:11" x14ac:dyDescent="0.2">
      <c r="A116" s="1" t="s">
        <v>305</v>
      </c>
      <c r="B116" s="1" t="str">
        <f t="shared" si="8"/>
        <v>Personnel</v>
      </c>
      <c r="C116" s="1" t="s">
        <v>192</v>
      </c>
      <c r="D116" s="1" t="s">
        <v>54</v>
      </c>
      <c r="E116" s="1" t="s">
        <v>4</v>
      </c>
      <c r="F116" s="1" t="s">
        <v>196</v>
      </c>
      <c r="G116" s="1" t="s">
        <v>213</v>
      </c>
      <c r="I116" s="1" t="s">
        <v>242</v>
      </c>
      <c r="J116" s="1" t="s">
        <v>5</v>
      </c>
      <c r="K116" s="1">
        <f t="shared" si="7"/>
        <v>16</v>
      </c>
    </row>
    <row r="117" spans="1:11" x14ac:dyDescent="0.2">
      <c r="A117" s="1" t="s">
        <v>305</v>
      </c>
      <c r="B117" s="1" t="str">
        <f t="shared" si="8"/>
        <v>Personnel</v>
      </c>
      <c r="C117" s="1" t="s">
        <v>192</v>
      </c>
      <c r="D117" s="1" t="s">
        <v>54</v>
      </c>
      <c r="E117" s="1" t="s">
        <v>25</v>
      </c>
      <c r="F117" s="1" t="s">
        <v>197</v>
      </c>
      <c r="G117" s="1" t="s">
        <v>213</v>
      </c>
      <c r="I117" s="1" t="s">
        <v>242</v>
      </c>
      <c r="J117" s="1" t="s">
        <v>5</v>
      </c>
      <c r="K117" s="1">
        <f t="shared" si="7"/>
        <v>16</v>
      </c>
    </row>
    <row r="118" spans="1:11" x14ac:dyDescent="0.2">
      <c r="A118" s="1" t="s">
        <v>305</v>
      </c>
      <c r="B118" s="1" t="str">
        <f t="shared" si="8"/>
        <v>Personnel</v>
      </c>
      <c r="C118" s="1" t="s">
        <v>116</v>
      </c>
      <c r="D118" s="1" t="s">
        <v>54</v>
      </c>
      <c r="E118" s="1" t="s">
        <v>25</v>
      </c>
      <c r="F118" s="1" t="s">
        <v>117</v>
      </c>
      <c r="G118" s="1" t="s">
        <v>217</v>
      </c>
      <c r="I118" s="1" t="s">
        <v>241</v>
      </c>
      <c r="J118" s="1" t="s">
        <v>5</v>
      </c>
      <c r="K118" s="1">
        <f t="shared" si="7"/>
        <v>16</v>
      </c>
    </row>
    <row r="119" spans="1:11" x14ac:dyDescent="0.2">
      <c r="A119" s="1" t="s">
        <v>305</v>
      </c>
      <c r="B119" s="1" t="str">
        <f t="shared" si="8"/>
        <v>Personnel</v>
      </c>
      <c r="C119" s="1" t="s">
        <v>116</v>
      </c>
      <c r="D119" s="1" t="s">
        <v>54</v>
      </c>
      <c r="E119" s="1" t="s">
        <v>4</v>
      </c>
      <c r="F119" s="1" t="s">
        <v>118</v>
      </c>
      <c r="G119" s="1" t="s">
        <v>217</v>
      </c>
      <c r="H119" s="1" t="s">
        <v>226</v>
      </c>
      <c r="I119" s="1" t="s">
        <v>241</v>
      </c>
      <c r="J119" s="1" t="s">
        <v>5</v>
      </c>
      <c r="K119" s="1">
        <f t="shared" si="7"/>
        <v>16</v>
      </c>
    </row>
    <row r="120" spans="1:11" x14ac:dyDescent="0.2">
      <c r="A120" s="1" t="s">
        <v>305</v>
      </c>
      <c r="B120" s="1" t="str">
        <f t="shared" si="8"/>
        <v>Personnel</v>
      </c>
      <c r="C120" s="1" t="s">
        <v>116</v>
      </c>
      <c r="D120" s="1" t="s">
        <v>54</v>
      </c>
      <c r="E120" s="1" t="s">
        <v>4</v>
      </c>
      <c r="F120" s="1" t="s">
        <v>119</v>
      </c>
      <c r="G120" s="1" t="s">
        <v>217</v>
      </c>
      <c r="I120" s="1" t="s">
        <v>241</v>
      </c>
      <c r="J120" s="1" t="s">
        <v>5</v>
      </c>
      <c r="K120" s="1">
        <f t="shared" si="7"/>
        <v>16</v>
      </c>
    </row>
    <row r="121" spans="1:11" x14ac:dyDescent="0.2">
      <c r="A121" s="1" t="s">
        <v>305</v>
      </c>
      <c r="B121" s="1" t="str">
        <f t="shared" si="8"/>
        <v>Personnel</v>
      </c>
      <c r="C121" s="1" t="s">
        <v>116</v>
      </c>
      <c r="D121" s="1" t="s">
        <v>54</v>
      </c>
      <c r="E121" s="1" t="s">
        <v>4</v>
      </c>
      <c r="F121" s="1" t="s">
        <v>120</v>
      </c>
      <c r="G121" s="1" t="s">
        <v>217</v>
      </c>
      <c r="I121" s="1" t="s">
        <v>241</v>
      </c>
      <c r="J121" s="1" t="s">
        <v>5</v>
      </c>
      <c r="K121" s="1">
        <f t="shared" si="7"/>
        <v>16</v>
      </c>
    </row>
    <row r="122" spans="1:11" x14ac:dyDescent="0.2">
      <c r="A122" s="1" t="s">
        <v>305</v>
      </c>
      <c r="B122" s="1" t="str">
        <f t="shared" si="8"/>
        <v>Personnel</v>
      </c>
      <c r="C122" s="1" t="s">
        <v>116</v>
      </c>
      <c r="D122" s="1" t="s">
        <v>54</v>
      </c>
      <c r="E122" s="1" t="s">
        <v>4</v>
      </c>
      <c r="F122" s="1" t="s">
        <v>121</v>
      </c>
      <c r="G122" s="1" t="s">
        <v>217</v>
      </c>
      <c r="I122" s="1" t="s">
        <v>241</v>
      </c>
      <c r="J122" s="1" t="s">
        <v>5</v>
      </c>
      <c r="K122" s="1">
        <f t="shared" si="7"/>
        <v>16</v>
      </c>
    </row>
    <row r="123" spans="1:11" x14ac:dyDescent="0.2">
      <c r="A123" s="1" t="s">
        <v>305</v>
      </c>
      <c r="B123" s="1" t="str">
        <f t="shared" si="8"/>
        <v>Personnel</v>
      </c>
      <c r="C123" s="1" t="s">
        <v>116</v>
      </c>
      <c r="D123" s="1" t="s">
        <v>54</v>
      </c>
      <c r="E123" s="1" t="s">
        <v>4</v>
      </c>
      <c r="F123" s="1" t="s">
        <v>122</v>
      </c>
      <c r="G123" s="1" t="s">
        <v>217</v>
      </c>
      <c r="I123" s="1" t="s">
        <v>241</v>
      </c>
      <c r="J123" s="1" t="s">
        <v>5</v>
      </c>
      <c r="K123" s="1">
        <f t="shared" si="7"/>
        <v>16</v>
      </c>
    </row>
    <row r="124" spans="1:11" x14ac:dyDescent="0.2">
      <c r="A124" s="1" t="s">
        <v>305</v>
      </c>
      <c r="B124" s="1" t="str">
        <f t="shared" si="8"/>
        <v>Personnel</v>
      </c>
      <c r="C124" s="1" t="s">
        <v>116</v>
      </c>
      <c r="D124" s="1" t="s">
        <v>54</v>
      </c>
      <c r="E124" s="1" t="s">
        <v>4</v>
      </c>
      <c r="F124" s="1" t="s">
        <v>123</v>
      </c>
      <c r="G124" s="1" t="s">
        <v>217</v>
      </c>
      <c r="H124" s="1" t="s">
        <v>226</v>
      </c>
      <c r="I124" s="1" t="s">
        <v>241</v>
      </c>
      <c r="J124" s="1" t="s">
        <v>5</v>
      </c>
      <c r="K124" s="1">
        <f t="shared" si="7"/>
        <v>16</v>
      </c>
    </row>
    <row r="125" spans="1:11" x14ac:dyDescent="0.2">
      <c r="A125" s="1" t="s">
        <v>305</v>
      </c>
      <c r="B125" s="1" t="str">
        <f t="shared" si="8"/>
        <v>Personnel</v>
      </c>
      <c r="C125" s="1" t="s">
        <v>116</v>
      </c>
      <c r="D125" s="1" t="s">
        <v>54</v>
      </c>
      <c r="E125" s="1" t="s">
        <v>4</v>
      </c>
      <c r="F125" s="1" t="s">
        <v>124</v>
      </c>
      <c r="G125" s="1" t="s">
        <v>217</v>
      </c>
      <c r="I125" s="1" t="s">
        <v>241</v>
      </c>
      <c r="J125" s="1" t="s">
        <v>5</v>
      </c>
      <c r="K125" s="1">
        <f t="shared" si="7"/>
        <v>16</v>
      </c>
    </row>
    <row r="126" spans="1:11" x14ac:dyDescent="0.2">
      <c r="A126" s="1" t="s">
        <v>305</v>
      </c>
      <c r="B126" s="1" t="str">
        <f t="shared" si="8"/>
        <v>Personnel</v>
      </c>
      <c r="C126" s="1" t="s">
        <v>204</v>
      </c>
      <c r="D126" s="1" t="s">
        <v>54</v>
      </c>
      <c r="E126" s="1" t="s">
        <v>4</v>
      </c>
      <c r="F126" s="1" t="s">
        <v>205</v>
      </c>
      <c r="G126" s="1" t="s">
        <v>215</v>
      </c>
      <c r="H126" s="1" t="s">
        <v>226</v>
      </c>
      <c r="I126" s="1" t="s">
        <v>241</v>
      </c>
      <c r="J126" s="1" t="s">
        <v>5</v>
      </c>
      <c r="K126" s="1">
        <f t="shared" si="7"/>
        <v>16</v>
      </c>
    </row>
    <row r="127" spans="1:11" x14ac:dyDescent="0.2">
      <c r="A127" s="1" t="s">
        <v>305</v>
      </c>
      <c r="B127" s="1" t="str">
        <f t="shared" si="8"/>
        <v>Personnel</v>
      </c>
      <c r="C127" s="1" t="s">
        <v>204</v>
      </c>
      <c r="D127" s="1" t="s">
        <v>54</v>
      </c>
      <c r="E127" s="1" t="s">
        <v>4</v>
      </c>
      <c r="F127" s="1" t="s">
        <v>206</v>
      </c>
      <c r="G127" s="1" t="s">
        <v>215</v>
      </c>
      <c r="I127" s="1" t="s">
        <v>241</v>
      </c>
      <c r="J127" s="1" t="s">
        <v>5</v>
      </c>
      <c r="K127" s="1">
        <f t="shared" si="7"/>
        <v>16</v>
      </c>
    </row>
    <row r="128" spans="1:11" x14ac:dyDescent="0.2">
      <c r="A128" s="1" t="s">
        <v>305</v>
      </c>
      <c r="B128" s="1" t="str">
        <f t="shared" si="8"/>
        <v>Personnel</v>
      </c>
      <c r="C128" s="1" t="s">
        <v>204</v>
      </c>
      <c r="D128" s="1" t="s">
        <v>54</v>
      </c>
      <c r="E128" s="1" t="s">
        <v>4</v>
      </c>
      <c r="F128" s="1" t="s">
        <v>207</v>
      </c>
      <c r="G128" s="1" t="s">
        <v>215</v>
      </c>
      <c r="I128" s="1" t="s">
        <v>241</v>
      </c>
      <c r="J128" s="1" t="s">
        <v>5</v>
      </c>
      <c r="K128" s="1">
        <f t="shared" si="7"/>
        <v>16</v>
      </c>
    </row>
    <row r="129" spans="1:11" x14ac:dyDescent="0.2">
      <c r="A129" s="1" t="s">
        <v>305</v>
      </c>
      <c r="B129" s="1" t="str">
        <f t="shared" si="8"/>
        <v>Personnel</v>
      </c>
      <c r="C129" s="1" t="s">
        <v>204</v>
      </c>
      <c r="D129" s="1" t="s">
        <v>54</v>
      </c>
      <c r="E129" s="1" t="s">
        <v>25</v>
      </c>
      <c r="F129" s="1" t="s">
        <v>208</v>
      </c>
      <c r="G129" s="1" t="s">
        <v>215</v>
      </c>
      <c r="I129" s="1" t="s">
        <v>241</v>
      </c>
      <c r="J129" s="1" t="s">
        <v>5</v>
      </c>
      <c r="K129" s="1">
        <f t="shared" si="7"/>
        <v>16</v>
      </c>
    </row>
    <row r="130" spans="1:11" x14ac:dyDescent="0.2">
      <c r="A130" s="1" t="s">
        <v>305</v>
      </c>
      <c r="B130" s="1" t="str">
        <f t="shared" si="8"/>
        <v>Personnel</v>
      </c>
      <c r="C130" s="1" t="s">
        <v>99</v>
      </c>
      <c r="D130" s="1" t="s">
        <v>54</v>
      </c>
      <c r="E130" s="1" t="s">
        <v>14</v>
      </c>
      <c r="F130" s="1" t="s">
        <v>98</v>
      </c>
      <c r="G130" s="1" t="s">
        <v>218</v>
      </c>
      <c r="H130" s="1" t="s">
        <v>226</v>
      </c>
      <c r="I130" s="1" t="s">
        <v>241</v>
      </c>
      <c r="J130" s="1" t="s">
        <v>5</v>
      </c>
      <c r="K130" s="1">
        <f t="shared" ref="K130:K161" si="9">IF(B130=B129,K129,K129+1)</f>
        <v>16</v>
      </c>
    </row>
    <row r="131" spans="1:11" x14ac:dyDescent="0.2">
      <c r="A131" s="1" t="s">
        <v>305</v>
      </c>
      <c r="B131" s="1" t="str">
        <f t="shared" si="8"/>
        <v>Personnel</v>
      </c>
      <c r="C131" s="1" t="s">
        <v>99</v>
      </c>
      <c r="D131" s="1" t="s">
        <v>54</v>
      </c>
      <c r="E131" s="1" t="s">
        <v>14</v>
      </c>
      <c r="F131" s="1" t="s">
        <v>100</v>
      </c>
      <c r="G131" s="1" t="s">
        <v>218</v>
      </c>
      <c r="I131" s="1" t="s">
        <v>241</v>
      </c>
      <c r="J131" s="1" t="s">
        <v>5</v>
      </c>
      <c r="K131" s="1">
        <f t="shared" si="9"/>
        <v>16</v>
      </c>
    </row>
    <row r="132" spans="1:11" x14ac:dyDescent="0.2">
      <c r="A132" s="1" t="s">
        <v>305</v>
      </c>
      <c r="B132" s="1" t="str">
        <f t="shared" ref="B132:B163" si="10">D132</f>
        <v>Personnel</v>
      </c>
      <c r="C132" s="1" t="s">
        <v>162</v>
      </c>
      <c r="D132" s="1" t="s">
        <v>54</v>
      </c>
      <c r="E132" s="1" t="s">
        <v>4</v>
      </c>
      <c r="F132" s="1" t="s">
        <v>163</v>
      </c>
      <c r="G132" s="1" t="s">
        <v>216</v>
      </c>
      <c r="I132" s="1" t="s">
        <v>241</v>
      </c>
      <c r="J132" s="1" t="s">
        <v>5</v>
      </c>
      <c r="K132" s="1">
        <f t="shared" si="9"/>
        <v>16</v>
      </c>
    </row>
    <row r="133" spans="1:11" x14ac:dyDescent="0.2">
      <c r="A133" s="1" t="s">
        <v>305</v>
      </c>
      <c r="B133" s="1" t="str">
        <f t="shared" si="10"/>
        <v>Personnel</v>
      </c>
      <c r="C133" s="1" t="s">
        <v>162</v>
      </c>
      <c r="D133" s="1" t="s">
        <v>54</v>
      </c>
      <c r="E133" s="1" t="s">
        <v>4</v>
      </c>
      <c r="F133" s="1" t="s">
        <v>164</v>
      </c>
      <c r="G133" s="1" t="s">
        <v>216</v>
      </c>
      <c r="H133" s="1" t="s">
        <v>226</v>
      </c>
      <c r="I133" s="1" t="s">
        <v>241</v>
      </c>
      <c r="J133" s="1" t="s">
        <v>5</v>
      </c>
      <c r="K133" s="1">
        <f t="shared" si="9"/>
        <v>16</v>
      </c>
    </row>
    <row r="134" spans="1:11" x14ac:dyDescent="0.2">
      <c r="A134" s="1" t="s">
        <v>305</v>
      </c>
      <c r="B134" s="1" t="str">
        <f t="shared" si="10"/>
        <v>Personnel</v>
      </c>
      <c r="C134" s="1" t="s">
        <v>162</v>
      </c>
      <c r="D134" s="1" t="s">
        <v>54</v>
      </c>
      <c r="E134" s="1" t="s">
        <v>4</v>
      </c>
      <c r="F134" s="1" t="s">
        <v>165</v>
      </c>
      <c r="G134" s="1" t="s">
        <v>216</v>
      </c>
      <c r="I134" s="1" t="s">
        <v>241</v>
      </c>
      <c r="J134" s="1" t="s">
        <v>5</v>
      </c>
      <c r="K134" s="1">
        <f t="shared" si="9"/>
        <v>16</v>
      </c>
    </row>
    <row r="135" spans="1:11" x14ac:dyDescent="0.2">
      <c r="A135" s="1" t="s">
        <v>305</v>
      </c>
      <c r="B135" s="1" t="str">
        <f t="shared" si="10"/>
        <v>Personnel</v>
      </c>
      <c r="C135" s="1" t="s">
        <v>162</v>
      </c>
      <c r="D135" s="1" t="s">
        <v>54</v>
      </c>
      <c r="E135" s="1" t="s">
        <v>4</v>
      </c>
      <c r="F135" s="1" t="s">
        <v>166</v>
      </c>
      <c r="G135" s="1" t="s">
        <v>216</v>
      </c>
      <c r="I135" s="1" t="s">
        <v>241</v>
      </c>
      <c r="J135" s="1" t="s">
        <v>5</v>
      </c>
      <c r="K135" s="1">
        <f t="shared" si="9"/>
        <v>16</v>
      </c>
    </row>
    <row r="136" spans="1:11" x14ac:dyDescent="0.2">
      <c r="A136" s="1" t="s">
        <v>305</v>
      </c>
      <c r="B136" s="1" t="str">
        <f t="shared" si="10"/>
        <v>Personnel</v>
      </c>
      <c r="C136" s="1" t="s">
        <v>162</v>
      </c>
      <c r="D136" s="1" t="s">
        <v>54</v>
      </c>
      <c r="E136" s="1" t="s">
        <v>25</v>
      </c>
      <c r="F136" s="1" t="s">
        <v>167</v>
      </c>
      <c r="G136" s="1" t="s">
        <v>216</v>
      </c>
      <c r="I136" s="1" t="s">
        <v>241</v>
      </c>
      <c r="J136" s="1" t="s">
        <v>5</v>
      </c>
      <c r="K136" s="1">
        <f t="shared" si="9"/>
        <v>16</v>
      </c>
    </row>
    <row r="137" spans="1:11" x14ac:dyDescent="0.2">
      <c r="A137" s="1" t="s">
        <v>305</v>
      </c>
      <c r="B137" s="1" t="str">
        <f t="shared" si="10"/>
        <v>Personnel</v>
      </c>
      <c r="C137" s="1" t="s">
        <v>52</v>
      </c>
      <c r="D137" s="1" t="s">
        <v>54</v>
      </c>
      <c r="E137" s="1" t="s">
        <v>4</v>
      </c>
      <c r="F137" s="1" t="s">
        <v>53</v>
      </c>
      <c r="G137" s="1" t="s">
        <v>220</v>
      </c>
      <c r="I137" s="1" t="s">
        <v>242</v>
      </c>
      <c r="J137" s="1" t="s">
        <v>5</v>
      </c>
      <c r="K137" s="1">
        <f t="shared" si="9"/>
        <v>16</v>
      </c>
    </row>
    <row r="138" spans="1:11" x14ac:dyDescent="0.2">
      <c r="A138" s="1" t="s">
        <v>305</v>
      </c>
      <c r="B138" s="1" t="str">
        <f t="shared" si="10"/>
        <v>Personnel</v>
      </c>
      <c r="C138" s="1" t="s">
        <v>52</v>
      </c>
      <c r="D138" s="1" t="s">
        <v>54</v>
      </c>
      <c r="E138" s="1" t="s">
        <v>4</v>
      </c>
      <c r="F138" s="1" t="s">
        <v>55</v>
      </c>
      <c r="G138" s="1" t="s">
        <v>220</v>
      </c>
      <c r="H138" s="1" t="s">
        <v>226</v>
      </c>
      <c r="I138" s="1" t="s">
        <v>242</v>
      </c>
      <c r="J138" s="1" t="s">
        <v>5</v>
      </c>
      <c r="K138" s="1">
        <f t="shared" si="9"/>
        <v>16</v>
      </c>
    </row>
    <row r="139" spans="1:11" x14ac:dyDescent="0.2">
      <c r="A139" s="1" t="s">
        <v>305</v>
      </c>
      <c r="B139" s="1" t="str">
        <f t="shared" si="10"/>
        <v>Personnel</v>
      </c>
      <c r="C139" s="1" t="s">
        <v>52</v>
      </c>
      <c r="D139" s="1" t="s">
        <v>54</v>
      </c>
      <c r="E139" s="1" t="s">
        <v>25</v>
      </c>
      <c r="F139" s="1" t="s">
        <v>56</v>
      </c>
      <c r="G139" s="1" t="s">
        <v>220</v>
      </c>
      <c r="I139" s="1" t="s">
        <v>241</v>
      </c>
      <c r="J139" s="1" t="s">
        <v>5</v>
      </c>
      <c r="K139" s="1">
        <f t="shared" si="9"/>
        <v>16</v>
      </c>
    </row>
    <row r="140" spans="1:11" x14ac:dyDescent="0.2">
      <c r="A140" s="1" t="s">
        <v>305</v>
      </c>
      <c r="B140" s="1" t="str">
        <f t="shared" si="10"/>
        <v>Personnel</v>
      </c>
      <c r="C140" s="1" t="s">
        <v>57</v>
      </c>
      <c r="D140" s="1" t="s">
        <v>54</v>
      </c>
      <c r="E140" s="1" t="s">
        <v>25</v>
      </c>
      <c r="F140" s="1" t="s">
        <v>58</v>
      </c>
      <c r="G140" s="1" t="s">
        <v>219</v>
      </c>
      <c r="I140" s="1" t="s">
        <v>242</v>
      </c>
      <c r="J140" s="1" t="s">
        <v>5</v>
      </c>
      <c r="K140" s="1">
        <f t="shared" si="9"/>
        <v>16</v>
      </c>
    </row>
    <row r="141" spans="1:11" x14ac:dyDescent="0.2">
      <c r="A141" s="1" t="s">
        <v>305</v>
      </c>
      <c r="B141" s="1" t="str">
        <f t="shared" si="10"/>
        <v>Personnel</v>
      </c>
      <c r="C141" s="1" t="s">
        <v>57</v>
      </c>
      <c r="D141" s="1" t="s">
        <v>54</v>
      </c>
      <c r="E141" s="1" t="s">
        <v>4</v>
      </c>
      <c r="F141" s="1" t="s">
        <v>59</v>
      </c>
      <c r="G141" s="1" t="s">
        <v>219</v>
      </c>
      <c r="H141" s="1" t="s">
        <v>226</v>
      </c>
      <c r="I141" s="1" t="s">
        <v>242</v>
      </c>
      <c r="J141" s="1" t="s">
        <v>5</v>
      </c>
      <c r="K141" s="1">
        <f t="shared" si="9"/>
        <v>16</v>
      </c>
    </row>
    <row r="142" spans="1:11" x14ac:dyDescent="0.2">
      <c r="A142" s="1" t="s">
        <v>305</v>
      </c>
      <c r="B142" s="1" t="str">
        <f t="shared" si="10"/>
        <v>Personnel</v>
      </c>
      <c r="C142" s="1" t="s">
        <v>57</v>
      </c>
      <c r="D142" s="1" t="s">
        <v>54</v>
      </c>
      <c r="E142" s="1" t="s">
        <v>4</v>
      </c>
      <c r="F142" s="1" t="s">
        <v>60</v>
      </c>
      <c r="G142" s="1" t="s">
        <v>219</v>
      </c>
      <c r="I142" s="1" t="s">
        <v>242</v>
      </c>
      <c r="J142" s="1" t="s">
        <v>5</v>
      </c>
      <c r="K142" s="1">
        <f t="shared" si="9"/>
        <v>16</v>
      </c>
    </row>
    <row r="143" spans="1:11" x14ac:dyDescent="0.2">
      <c r="A143" s="1" t="s">
        <v>305</v>
      </c>
      <c r="B143" s="1" t="str">
        <f t="shared" si="10"/>
        <v>Personnel</v>
      </c>
      <c r="C143" s="1" t="s">
        <v>57</v>
      </c>
      <c r="D143" s="1" t="s">
        <v>54</v>
      </c>
      <c r="E143" s="1" t="s">
        <v>4</v>
      </c>
      <c r="F143" s="1" t="s">
        <v>61</v>
      </c>
      <c r="G143" s="1" t="s">
        <v>219</v>
      </c>
      <c r="I143" s="1" t="s">
        <v>242</v>
      </c>
      <c r="J143" s="1" t="s">
        <v>5</v>
      </c>
      <c r="K143" s="1">
        <f t="shared" si="9"/>
        <v>16</v>
      </c>
    </row>
    <row r="144" spans="1:11" x14ac:dyDescent="0.2">
      <c r="A144" s="1" t="s">
        <v>305</v>
      </c>
      <c r="B144" s="1" t="str">
        <f t="shared" si="10"/>
        <v>Personnel</v>
      </c>
      <c r="C144" s="1" t="s">
        <v>57</v>
      </c>
      <c r="D144" s="1" t="s">
        <v>54</v>
      </c>
      <c r="E144" s="1" t="s">
        <v>4</v>
      </c>
      <c r="F144" s="1" t="s">
        <v>62</v>
      </c>
      <c r="G144" s="1" t="s">
        <v>219</v>
      </c>
      <c r="I144" s="1" t="s">
        <v>242</v>
      </c>
      <c r="J144" s="1" t="s">
        <v>5</v>
      </c>
      <c r="K144" s="1">
        <f t="shared" si="9"/>
        <v>16</v>
      </c>
    </row>
    <row r="145" spans="1:11" x14ac:dyDescent="0.2">
      <c r="A145" s="1" t="s">
        <v>305</v>
      </c>
      <c r="B145" s="1" t="str">
        <f t="shared" si="10"/>
        <v>Personnel</v>
      </c>
      <c r="C145" s="1" t="s">
        <v>57</v>
      </c>
      <c r="D145" s="1" t="s">
        <v>54</v>
      </c>
      <c r="E145" s="1" t="s">
        <v>4</v>
      </c>
      <c r="F145" s="1" t="s">
        <v>63</v>
      </c>
      <c r="G145" s="1" t="s">
        <v>219</v>
      </c>
      <c r="I145" s="1" t="s">
        <v>242</v>
      </c>
      <c r="J145" s="1" t="s">
        <v>5</v>
      </c>
      <c r="K145" s="1">
        <f t="shared" si="9"/>
        <v>16</v>
      </c>
    </row>
    <row r="146" spans="1:11" x14ac:dyDescent="0.2">
      <c r="A146" s="1" t="s">
        <v>305</v>
      </c>
      <c r="B146" s="1" t="str">
        <f t="shared" si="10"/>
        <v>Personnel</v>
      </c>
      <c r="C146" s="1" t="s">
        <v>57</v>
      </c>
      <c r="D146" s="1" t="s">
        <v>54</v>
      </c>
      <c r="E146" s="1" t="s">
        <v>4</v>
      </c>
      <c r="F146" s="1" t="s">
        <v>64</v>
      </c>
      <c r="G146" s="1" t="s">
        <v>219</v>
      </c>
      <c r="H146" s="1" t="s">
        <v>226</v>
      </c>
      <c r="I146" s="1" t="s">
        <v>242</v>
      </c>
      <c r="J146" s="1" t="s">
        <v>5</v>
      </c>
      <c r="K146" s="1">
        <f t="shared" si="9"/>
        <v>16</v>
      </c>
    </row>
    <row r="147" spans="1:11" x14ac:dyDescent="0.2">
      <c r="A147" s="1" t="s">
        <v>305</v>
      </c>
      <c r="B147" s="1" t="str">
        <f t="shared" si="10"/>
        <v>Personnel</v>
      </c>
      <c r="C147" s="1" t="s">
        <v>57</v>
      </c>
      <c r="D147" s="1" t="s">
        <v>54</v>
      </c>
      <c r="E147" s="1" t="s">
        <v>4</v>
      </c>
      <c r="F147" s="1" t="s">
        <v>65</v>
      </c>
      <c r="G147" s="1" t="s">
        <v>219</v>
      </c>
      <c r="I147" s="1" t="s">
        <v>242</v>
      </c>
      <c r="J147" s="1" t="s">
        <v>5</v>
      </c>
      <c r="K147" s="1">
        <f t="shared" si="9"/>
        <v>16</v>
      </c>
    </row>
    <row r="148" spans="1:11" x14ac:dyDescent="0.2">
      <c r="A148" s="1" t="s">
        <v>305</v>
      </c>
      <c r="B148" s="1" t="str">
        <f t="shared" si="10"/>
        <v>Personnel</v>
      </c>
      <c r="C148" s="1" t="s">
        <v>80</v>
      </c>
      <c r="D148" s="1" t="s">
        <v>54</v>
      </c>
      <c r="E148" s="1" t="s">
        <v>4</v>
      </c>
      <c r="F148" s="1" t="s">
        <v>79</v>
      </c>
      <c r="G148" s="1" t="s">
        <v>66</v>
      </c>
      <c r="I148" s="1" t="s">
        <v>241</v>
      </c>
      <c r="J148" s="1" t="s">
        <v>5</v>
      </c>
      <c r="K148" s="1">
        <f t="shared" si="9"/>
        <v>16</v>
      </c>
    </row>
    <row r="149" spans="1:11" x14ac:dyDescent="0.2">
      <c r="A149" s="1" t="s">
        <v>305</v>
      </c>
      <c r="B149" s="1" t="str">
        <f t="shared" si="10"/>
        <v>Personnel</v>
      </c>
      <c r="C149" s="1" t="s">
        <v>80</v>
      </c>
      <c r="D149" s="1" t="s">
        <v>54</v>
      </c>
      <c r="E149" s="1" t="s">
        <v>4</v>
      </c>
      <c r="F149" s="1" t="s">
        <v>81</v>
      </c>
      <c r="G149" s="1" t="s">
        <v>66</v>
      </c>
      <c r="H149" s="1" t="s">
        <v>226</v>
      </c>
      <c r="I149" s="1" t="s">
        <v>241</v>
      </c>
      <c r="J149" s="1" t="s">
        <v>5</v>
      </c>
      <c r="K149" s="1">
        <f t="shared" si="9"/>
        <v>16</v>
      </c>
    </row>
    <row r="150" spans="1:11" x14ac:dyDescent="0.2">
      <c r="A150" s="1" t="s">
        <v>305</v>
      </c>
      <c r="B150" s="1" t="str">
        <f t="shared" si="10"/>
        <v>Personnel</v>
      </c>
      <c r="C150" s="1" t="s">
        <v>80</v>
      </c>
      <c r="D150" s="1" t="s">
        <v>54</v>
      </c>
      <c r="E150" s="1" t="s">
        <v>4</v>
      </c>
      <c r="F150" s="1" t="s">
        <v>262</v>
      </c>
      <c r="G150" s="1" t="s">
        <v>66</v>
      </c>
      <c r="I150" s="1" t="s">
        <v>241</v>
      </c>
      <c r="J150" s="1" t="s">
        <v>5</v>
      </c>
      <c r="K150" s="1">
        <f t="shared" si="9"/>
        <v>16</v>
      </c>
    </row>
    <row r="151" spans="1:11" x14ac:dyDescent="0.2">
      <c r="A151" s="1" t="s">
        <v>305</v>
      </c>
      <c r="B151" s="1" t="str">
        <f t="shared" si="10"/>
        <v>Personnel</v>
      </c>
      <c r="C151" s="1" t="s">
        <v>80</v>
      </c>
      <c r="D151" s="1" t="s">
        <v>54</v>
      </c>
      <c r="E151" s="1" t="s">
        <v>25</v>
      </c>
      <c r="F151" s="1" t="s">
        <v>82</v>
      </c>
      <c r="G151" s="1" t="s">
        <v>66</v>
      </c>
      <c r="I151" s="1" t="s">
        <v>241</v>
      </c>
      <c r="J151" s="1" t="s">
        <v>5</v>
      </c>
      <c r="K151" s="1">
        <f t="shared" si="9"/>
        <v>16</v>
      </c>
    </row>
    <row r="152" spans="1:11" x14ac:dyDescent="0.2">
      <c r="A152" s="1" t="s">
        <v>305</v>
      </c>
      <c r="B152" s="1" t="str">
        <f t="shared" si="10"/>
        <v>Property - gas&amp;electric</v>
      </c>
      <c r="C152" s="1" t="s">
        <v>135</v>
      </c>
      <c r="D152" s="1" t="s">
        <v>231</v>
      </c>
      <c r="E152" s="1" t="s">
        <v>4</v>
      </c>
      <c r="F152" s="1" t="s">
        <v>136</v>
      </c>
      <c r="G152" s="1" t="s">
        <v>222</v>
      </c>
      <c r="I152" s="1" t="s">
        <v>241</v>
      </c>
      <c r="J152" s="1" t="s">
        <v>5</v>
      </c>
      <c r="K152" s="1">
        <f t="shared" si="9"/>
        <v>17</v>
      </c>
    </row>
    <row r="153" spans="1:11" x14ac:dyDescent="0.2">
      <c r="A153" s="1" t="s">
        <v>305</v>
      </c>
      <c r="B153" s="1" t="str">
        <f t="shared" si="10"/>
        <v>Property - gas&amp;electric</v>
      </c>
      <c r="C153" s="1" t="s">
        <v>135</v>
      </c>
      <c r="D153" s="1" t="s">
        <v>231</v>
      </c>
      <c r="E153" s="1" t="s">
        <v>4</v>
      </c>
      <c r="F153" s="1" t="s">
        <v>137</v>
      </c>
      <c r="G153" s="1" t="s">
        <v>222</v>
      </c>
      <c r="I153" s="1" t="s">
        <v>242</v>
      </c>
      <c r="J153" s="1" t="s">
        <v>5</v>
      </c>
      <c r="K153" s="1">
        <f t="shared" si="9"/>
        <v>17</v>
      </c>
    </row>
    <row r="154" spans="1:11" x14ac:dyDescent="0.2">
      <c r="A154" s="1" t="s">
        <v>305</v>
      </c>
      <c r="B154" s="1" t="str">
        <f t="shared" si="10"/>
        <v>Property - gas&amp;electric</v>
      </c>
      <c r="C154" s="1" t="s">
        <v>135</v>
      </c>
      <c r="D154" s="1" t="s">
        <v>231</v>
      </c>
      <c r="E154" s="1" t="s">
        <v>4</v>
      </c>
      <c r="F154" s="1" t="s">
        <v>138</v>
      </c>
      <c r="G154" s="1" t="s">
        <v>222</v>
      </c>
      <c r="I154" s="1" t="s">
        <v>241</v>
      </c>
      <c r="J154" s="1" t="s">
        <v>5</v>
      </c>
      <c r="K154" s="1">
        <f t="shared" si="9"/>
        <v>17</v>
      </c>
    </row>
    <row r="155" spans="1:11" x14ac:dyDescent="0.2">
      <c r="A155" s="1" t="s">
        <v>305</v>
      </c>
      <c r="B155" s="1" t="str">
        <f t="shared" si="10"/>
        <v>Property - gas&amp;electric</v>
      </c>
      <c r="C155" s="1" t="s">
        <v>135</v>
      </c>
      <c r="D155" s="1" t="s">
        <v>231</v>
      </c>
      <c r="E155" s="1" t="s">
        <v>4</v>
      </c>
      <c r="F155" s="1" t="s">
        <v>139</v>
      </c>
      <c r="G155" s="1" t="s">
        <v>222</v>
      </c>
      <c r="I155" s="1" t="s">
        <v>241</v>
      </c>
      <c r="J155" s="1" t="s">
        <v>5</v>
      </c>
      <c r="K155" s="1">
        <f t="shared" si="9"/>
        <v>17</v>
      </c>
    </row>
    <row r="156" spans="1:11" x14ac:dyDescent="0.2">
      <c r="A156" s="1" t="s">
        <v>305</v>
      </c>
      <c r="B156" s="1" t="str">
        <f t="shared" si="10"/>
        <v>Property - gas&amp;electric</v>
      </c>
      <c r="C156" s="1" t="s">
        <v>135</v>
      </c>
      <c r="D156" s="1" t="s">
        <v>231</v>
      </c>
      <c r="E156" s="1" t="s">
        <v>4</v>
      </c>
      <c r="F156" s="1" t="s">
        <v>142</v>
      </c>
      <c r="G156" s="1" t="s">
        <v>222</v>
      </c>
      <c r="I156" s="1" t="s">
        <v>241</v>
      </c>
      <c r="J156" s="1" t="s">
        <v>5</v>
      </c>
      <c r="K156" s="1">
        <f t="shared" si="9"/>
        <v>17</v>
      </c>
    </row>
    <row r="157" spans="1:11" x14ac:dyDescent="0.2">
      <c r="A157" s="1" t="s">
        <v>305</v>
      </c>
      <c r="B157" s="1" t="str">
        <f t="shared" si="10"/>
        <v>Property - gas&amp;electric</v>
      </c>
      <c r="C157" s="1" t="s">
        <v>135</v>
      </c>
      <c r="D157" s="1" t="s">
        <v>231</v>
      </c>
      <c r="E157" s="1" t="s">
        <v>4</v>
      </c>
      <c r="F157" s="1" t="s">
        <v>143</v>
      </c>
      <c r="G157" s="1" t="s">
        <v>222</v>
      </c>
      <c r="I157" s="1" t="s">
        <v>242</v>
      </c>
      <c r="J157" s="1" t="s">
        <v>5</v>
      </c>
      <c r="K157" s="1">
        <f t="shared" si="9"/>
        <v>17</v>
      </c>
    </row>
    <row r="158" spans="1:11" x14ac:dyDescent="0.2">
      <c r="A158" s="1" t="s">
        <v>305</v>
      </c>
      <c r="B158" s="1" t="str">
        <f t="shared" si="10"/>
        <v>Property - gas&amp;electric</v>
      </c>
      <c r="C158" s="1" t="s">
        <v>135</v>
      </c>
      <c r="D158" s="1" t="s">
        <v>231</v>
      </c>
      <c r="E158" s="1" t="s">
        <v>4</v>
      </c>
      <c r="F158" s="1" t="s">
        <v>144</v>
      </c>
      <c r="G158" s="1" t="s">
        <v>222</v>
      </c>
      <c r="I158" s="1" t="s">
        <v>241</v>
      </c>
      <c r="J158" s="1" t="s">
        <v>5</v>
      </c>
      <c r="K158" s="1">
        <f t="shared" si="9"/>
        <v>17</v>
      </c>
    </row>
    <row r="159" spans="1:11" x14ac:dyDescent="0.2">
      <c r="A159" s="1" t="s">
        <v>305</v>
      </c>
      <c r="B159" s="1" t="str">
        <f t="shared" si="10"/>
        <v>Property - gas&amp;electric</v>
      </c>
      <c r="C159" s="1" t="s">
        <v>135</v>
      </c>
      <c r="D159" s="1" t="s">
        <v>231</v>
      </c>
      <c r="E159" s="1" t="s">
        <v>4</v>
      </c>
      <c r="F159" s="1" t="s">
        <v>145</v>
      </c>
      <c r="G159" s="1" t="s">
        <v>222</v>
      </c>
      <c r="I159" s="1" t="s">
        <v>241</v>
      </c>
      <c r="J159" s="1" t="s">
        <v>5</v>
      </c>
      <c r="K159" s="1">
        <f t="shared" si="9"/>
        <v>17</v>
      </c>
    </row>
    <row r="160" spans="1:11" x14ac:dyDescent="0.2">
      <c r="A160" s="1" t="s">
        <v>305</v>
      </c>
      <c r="B160" s="1" t="str">
        <f t="shared" si="10"/>
        <v>Property - gas&amp;electric</v>
      </c>
      <c r="C160" s="1" t="s">
        <v>135</v>
      </c>
      <c r="D160" s="1" t="s">
        <v>231</v>
      </c>
      <c r="E160" s="1" t="s">
        <v>4</v>
      </c>
      <c r="F160" s="1" t="s">
        <v>146</v>
      </c>
      <c r="G160" s="1" t="s">
        <v>222</v>
      </c>
      <c r="I160" s="1" t="s">
        <v>242</v>
      </c>
      <c r="J160" s="1" t="s">
        <v>5</v>
      </c>
      <c r="K160" s="1">
        <f t="shared" si="9"/>
        <v>17</v>
      </c>
    </row>
    <row r="161" spans="1:11" x14ac:dyDescent="0.2">
      <c r="A161" s="1" t="s">
        <v>305</v>
      </c>
      <c r="B161" s="1" t="str">
        <f t="shared" si="10"/>
        <v>Property - gas&amp;electric</v>
      </c>
      <c r="C161" s="1" t="s">
        <v>135</v>
      </c>
      <c r="D161" s="1" t="s">
        <v>231</v>
      </c>
      <c r="E161" s="1" t="s">
        <v>4</v>
      </c>
      <c r="F161" s="1" t="s">
        <v>147</v>
      </c>
      <c r="G161" s="1" t="s">
        <v>222</v>
      </c>
      <c r="I161" s="1" t="s">
        <v>241</v>
      </c>
      <c r="J161" s="1" t="s">
        <v>5</v>
      </c>
      <c r="K161" s="1">
        <f t="shared" si="9"/>
        <v>17</v>
      </c>
    </row>
    <row r="162" spans="1:11" x14ac:dyDescent="0.2">
      <c r="A162" s="1" t="s">
        <v>305</v>
      </c>
      <c r="B162" s="1" t="str">
        <f t="shared" si="10"/>
        <v>Property - gas&amp;electric</v>
      </c>
      <c r="C162" s="1" t="s">
        <v>135</v>
      </c>
      <c r="D162" s="1" t="s">
        <v>231</v>
      </c>
      <c r="E162" s="1" t="s">
        <v>4</v>
      </c>
      <c r="F162" s="1" t="s">
        <v>148</v>
      </c>
      <c r="G162" s="1" t="s">
        <v>222</v>
      </c>
      <c r="I162" s="1" t="s">
        <v>241</v>
      </c>
      <c r="J162" s="1" t="s">
        <v>5</v>
      </c>
      <c r="K162" s="1">
        <f t="shared" ref="K162:K193" si="11">IF(B162=B161,K161,K161+1)</f>
        <v>17</v>
      </c>
    </row>
    <row r="163" spans="1:11" x14ac:dyDescent="0.2">
      <c r="A163" s="1" t="s">
        <v>305</v>
      </c>
      <c r="B163" s="1" t="str">
        <f t="shared" si="10"/>
        <v>Property - misc</v>
      </c>
      <c r="C163" s="1" t="s">
        <v>135</v>
      </c>
      <c r="D163" s="1" t="s">
        <v>233</v>
      </c>
      <c r="E163" s="1" t="s">
        <v>4</v>
      </c>
      <c r="F163" s="1" t="s">
        <v>253</v>
      </c>
      <c r="G163" s="1" t="s">
        <v>222</v>
      </c>
      <c r="I163" s="1" t="s">
        <v>242</v>
      </c>
      <c r="J163" s="1" t="s">
        <v>5</v>
      </c>
      <c r="K163" s="1">
        <f t="shared" si="11"/>
        <v>18</v>
      </c>
    </row>
    <row r="164" spans="1:11" x14ac:dyDescent="0.2">
      <c r="A164" s="1" t="s">
        <v>305</v>
      </c>
      <c r="B164" s="1" t="str">
        <f t="shared" ref="B164:B195" si="12">D164</f>
        <v>Property - misc</v>
      </c>
      <c r="C164" s="1" t="s">
        <v>135</v>
      </c>
      <c r="D164" s="1" t="s">
        <v>233</v>
      </c>
      <c r="E164" s="1" t="s">
        <v>4</v>
      </c>
      <c r="F164" s="1" t="s">
        <v>140</v>
      </c>
      <c r="G164" s="1" t="s">
        <v>222</v>
      </c>
      <c r="I164" s="1" t="s">
        <v>241</v>
      </c>
      <c r="J164" s="1" t="s">
        <v>5</v>
      </c>
      <c r="K164" s="1">
        <f t="shared" si="11"/>
        <v>18</v>
      </c>
    </row>
    <row r="165" spans="1:11" x14ac:dyDescent="0.2">
      <c r="A165" s="1" t="s">
        <v>305</v>
      </c>
      <c r="B165" s="1" t="str">
        <f t="shared" si="12"/>
        <v>Property - misc</v>
      </c>
      <c r="C165" s="1" t="s">
        <v>135</v>
      </c>
      <c r="D165" s="1" t="s">
        <v>233</v>
      </c>
      <c r="E165" s="1" t="s">
        <v>4</v>
      </c>
      <c r="F165" s="1" t="s">
        <v>141</v>
      </c>
      <c r="G165" s="1" t="s">
        <v>222</v>
      </c>
      <c r="I165" s="1" t="s">
        <v>241</v>
      </c>
      <c r="J165" s="1" t="s">
        <v>5</v>
      </c>
      <c r="K165" s="1">
        <f t="shared" si="11"/>
        <v>18</v>
      </c>
    </row>
    <row r="166" spans="1:11" x14ac:dyDescent="0.2">
      <c r="A166" s="1" t="s">
        <v>305</v>
      </c>
      <c r="B166" s="1" t="str">
        <f t="shared" si="12"/>
        <v>Property - misc</v>
      </c>
      <c r="C166" s="1" t="s">
        <v>135</v>
      </c>
      <c r="D166" s="1" t="s">
        <v>233</v>
      </c>
      <c r="E166" s="1" t="s">
        <v>4</v>
      </c>
      <c r="F166" s="1" t="s">
        <v>149</v>
      </c>
      <c r="G166" s="1" t="s">
        <v>222</v>
      </c>
      <c r="I166" s="1" t="s">
        <v>242</v>
      </c>
      <c r="J166" s="1" t="s">
        <v>5</v>
      </c>
      <c r="K166" s="1">
        <f t="shared" si="11"/>
        <v>18</v>
      </c>
    </row>
    <row r="167" spans="1:11" x14ac:dyDescent="0.2">
      <c r="A167" s="1" t="s">
        <v>305</v>
      </c>
      <c r="B167" s="1" t="str">
        <f t="shared" si="12"/>
        <v>Property - misc</v>
      </c>
      <c r="C167" s="1" t="s">
        <v>135</v>
      </c>
      <c r="D167" s="1" t="s">
        <v>233</v>
      </c>
      <c r="E167" s="1" t="s">
        <v>4</v>
      </c>
      <c r="F167" s="1" t="s">
        <v>150</v>
      </c>
      <c r="G167" s="1" t="s">
        <v>222</v>
      </c>
      <c r="I167" s="1" t="s">
        <v>242</v>
      </c>
      <c r="J167" s="1" t="s">
        <v>5</v>
      </c>
      <c r="K167" s="1">
        <f t="shared" si="11"/>
        <v>18</v>
      </c>
    </row>
    <row r="168" spans="1:11" x14ac:dyDescent="0.2">
      <c r="A168" s="1" t="s">
        <v>305</v>
      </c>
      <c r="B168" s="1" t="str">
        <f t="shared" si="12"/>
        <v>Property - misc</v>
      </c>
      <c r="C168" s="1" t="s">
        <v>135</v>
      </c>
      <c r="D168" s="1" t="s">
        <v>233</v>
      </c>
      <c r="E168" s="1" t="s">
        <v>4</v>
      </c>
      <c r="F168" s="1" t="s">
        <v>151</v>
      </c>
      <c r="G168" s="1" t="s">
        <v>222</v>
      </c>
      <c r="I168" s="1" t="s">
        <v>242</v>
      </c>
      <c r="J168" s="1" t="s">
        <v>5</v>
      </c>
      <c r="K168" s="1">
        <f t="shared" si="11"/>
        <v>18</v>
      </c>
    </row>
    <row r="169" spans="1:11" x14ac:dyDescent="0.2">
      <c r="A169" s="1" t="s">
        <v>305</v>
      </c>
      <c r="B169" s="1" t="str">
        <f t="shared" si="12"/>
        <v>Property - misc</v>
      </c>
      <c r="C169" s="1" t="s">
        <v>135</v>
      </c>
      <c r="D169" s="1" t="s">
        <v>233</v>
      </c>
      <c r="E169" s="1" t="s">
        <v>4</v>
      </c>
      <c r="F169" s="1" t="s">
        <v>155</v>
      </c>
      <c r="G169" s="1" t="s">
        <v>222</v>
      </c>
      <c r="I169" s="1" t="s">
        <v>241</v>
      </c>
      <c r="J169" s="1" t="s">
        <v>5</v>
      </c>
      <c r="K169" s="1">
        <f t="shared" si="11"/>
        <v>18</v>
      </c>
    </row>
    <row r="170" spans="1:11" x14ac:dyDescent="0.2">
      <c r="A170" s="1" t="s">
        <v>305</v>
      </c>
      <c r="B170" s="1" t="str">
        <f t="shared" si="12"/>
        <v>Property - misc</v>
      </c>
      <c r="C170" s="1" t="s">
        <v>135</v>
      </c>
      <c r="D170" s="1" t="s">
        <v>233</v>
      </c>
      <c r="E170" s="1" t="s">
        <v>4</v>
      </c>
      <c r="F170" s="1" t="s">
        <v>156</v>
      </c>
      <c r="G170" s="1" t="s">
        <v>222</v>
      </c>
      <c r="I170" s="1" t="s">
        <v>242</v>
      </c>
      <c r="J170" s="1" t="s">
        <v>5</v>
      </c>
      <c r="K170" s="1">
        <f t="shared" si="11"/>
        <v>18</v>
      </c>
    </row>
    <row r="171" spans="1:11" x14ac:dyDescent="0.2">
      <c r="A171" s="1" t="s">
        <v>305</v>
      </c>
      <c r="B171" s="1" t="str">
        <f t="shared" si="12"/>
        <v>Property - misc</v>
      </c>
      <c r="C171" s="1" t="s">
        <v>135</v>
      </c>
      <c r="D171" s="1" t="s">
        <v>233</v>
      </c>
      <c r="E171" s="1" t="s">
        <v>4</v>
      </c>
      <c r="F171" s="1" t="s">
        <v>157</v>
      </c>
      <c r="G171" s="1" t="s">
        <v>222</v>
      </c>
      <c r="I171" s="1" t="s">
        <v>241</v>
      </c>
      <c r="J171" s="1" t="s">
        <v>5</v>
      </c>
      <c r="K171" s="1">
        <f t="shared" si="11"/>
        <v>18</v>
      </c>
    </row>
    <row r="172" spans="1:11" x14ac:dyDescent="0.2">
      <c r="A172" s="1" t="s">
        <v>305</v>
      </c>
      <c r="B172" s="1" t="str">
        <f t="shared" si="12"/>
        <v>Property - misc</v>
      </c>
      <c r="C172" s="1" t="s">
        <v>135</v>
      </c>
      <c r="D172" s="1" t="s">
        <v>233</v>
      </c>
      <c r="E172" s="1" t="s">
        <v>4</v>
      </c>
      <c r="F172" s="1" t="s">
        <v>158</v>
      </c>
      <c r="G172" s="1" t="s">
        <v>222</v>
      </c>
      <c r="I172" s="1" t="s">
        <v>241</v>
      </c>
      <c r="J172" s="1" t="s">
        <v>5</v>
      </c>
      <c r="K172" s="1">
        <f t="shared" si="11"/>
        <v>18</v>
      </c>
    </row>
    <row r="173" spans="1:11" x14ac:dyDescent="0.2">
      <c r="A173" s="1" t="s">
        <v>305</v>
      </c>
      <c r="B173" s="1" t="str">
        <f t="shared" si="12"/>
        <v>Property - misc</v>
      </c>
      <c r="C173" s="1" t="s">
        <v>135</v>
      </c>
      <c r="D173" s="1" t="s">
        <v>233</v>
      </c>
      <c r="E173" s="1" t="s">
        <v>4</v>
      </c>
      <c r="F173" s="1" t="s">
        <v>159</v>
      </c>
      <c r="G173" s="1" t="s">
        <v>222</v>
      </c>
      <c r="I173" s="1" t="s">
        <v>242</v>
      </c>
      <c r="J173" s="1" t="s">
        <v>5</v>
      </c>
      <c r="K173" s="1">
        <f t="shared" si="11"/>
        <v>18</v>
      </c>
    </row>
    <row r="174" spans="1:11" x14ac:dyDescent="0.2">
      <c r="A174" s="1" t="s">
        <v>305</v>
      </c>
      <c r="B174" s="1" t="str">
        <f t="shared" si="12"/>
        <v>Property - misc</v>
      </c>
      <c r="C174" s="1" t="s">
        <v>135</v>
      </c>
      <c r="D174" s="1" t="s">
        <v>233</v>
      </c>
      <c r="E174" s="1" t="s">
        <v>4</v>
      </c>
      <c r="F174" s="1" t="s">
        <v>160</v>
      </c>
      <c r="G174" s="1" t="s">
        <v>222</v>
      </c>
      <c r="I174" s="1" t="s">
        <v>242</v>
      </c>
      <c r="J174" s="1" t="s">
        <v>5</v>
      </c>
      <c r="K174" s="1">
        <f t="shared" si="11"/>
        <v>18</v>
      </c>
    </row>
    <row r="175" spans="1:11" x14ac:dyDescent="0.2">
      <c r="A175" s="1" t="s">
        <v>305</v>
      </c>
      <c r="B175" s="1" t="str">
        <f t="shared" si="12"/>
        <v>Property - misc</v>
      </c>
      <c r="C175" s="1" t="s">
        <v>135</v>
      </c>
      <c r="D175" s="1" t="s">
        <v>233</v>
      </c>
      <c r="E175" s="1" t="s">
        <v>4</v>
      </c>
      <c r="F175" s="1" t="s">
        <v>254</v>
      </c>
      <c r="G175" s="1" t="s">
        <v>222</v>
      </c>
      <c r="I175" s="1" t="s">
        <v>241</v>
      </c>
      <c r="J175" s="1" t="s">
        <v>5</v>
      </c>
      <c r="K175" s="1">
        <f t="shared" si="11"/>
        <v>18</v>
      </c>
    </row>
    <row r="176" spans="1:11" x14ac:dyDescent="0.2">
      <c r="A176" s="1" t="s">
        <v>305</v>
      </c>
      <c r="B176" s="1" t="str">
        <f t="shared" si="12"/>
        <v>Property - repairs</v>
      </c>
      <c r="C176" s="1" t="s">
        <v>135</v>
      </c>
      <c r="D176" s="1" t="s">
        <v>232</v>
      </c>
      <c r="E176" s="1" t="s">
        <v>4</v>
      </c>
      <c r="F176" s="1" t="s">
        <v>152</v>
      </c>
      <c r="G176" s="1" t="s">
        <v>222</v>
      </c>
      <c r="I176" s="1" t="s">
        <v>241</v>
      </c>
      <c r="J176" s="1" t="s">
        <v>5</v>
      </c>
      <c r="K176" s="1">
        <f t="shared" si="11"/>
        <v>19</v>
      </c>
    </row>
    <row r="177" spans="1:11" x14ac:dyDescent="0.2">
      <c r="A177" s="1" t="s">
        <v>305</v>
      </c>
      <c r="B177" s="1" t="str">
        <f t="shared" si="12"/>
        <v>Property - repairs</v>
      </c>
      <c r="C177" s="1" t="s">
        <v>135</v>
      </c>
      <c r="D177" s="1" t="s">
        <v>232</v>
      </c>
      <c r="E177" s="1" t="s">
        <v>4</v>
      </c>
      <c r="F177" s="1" t="s">
        <v>153</v>
      </c>
      <c r="G177" s="1" t="s">
        <v>222</v>
      </c>
      <c r="I177" s="1" t="s">
        <v>241</v>
      </c>
      <c r="J177" s="1" t="s">
        <v>5</v>
      </c>
      <c r="K177" s="1">
        <f t="shared" si="11"/>
        <v>19</v>
      </c>
    </row>
    <row r="178" spans="1:11" x14ac:dyDescent="0.2">
      <c r="A178" s="1" t="s">
        <v>305</v>
      </c>
      <c r="B178" s="1" t="str">
        <f t="shared" si="12"/>
        <v>Property - repairs</v>
      </c>
      <c r="C178" s="1" t="s">
        <v>135</v>
      </c>
      <c r="D178" s="1" t="s">
        <v>232</v>
      </c>
      <c r="E178" s="1" t="s">
        <v>4</v>
      </c>
      <c r="F178" s="1" t="s">
        <v>154</v>
      </c>
      <c r="G178" s="1" t="s">
        <v>222</v>
      </c>
      <c r="I178" s="1" t="s">
        <v>241</v>
      </c>
      <c r="J178" s="1" t="s">
        <v>5</v>
      </c>
      <c r="K178" s="1">
        <f t="shared" si="11"/>
        <v>19</v>
      </c>
    </row>
    <row r="179" spans="1:11" x14ac:dyDescent="0.2">
      <c r="A179" s="1" t="s">
        <v>305</v>
      </c>
      <c r="B179" s="1" t="str">
        <f t="shared" si="12"/>
        <v>Property - repairs</v>
      </c>
      <c r="C179" s="1" t="s">
        <v>135</v>
      </c>
      <c r="D179" s="1" t="s">
        <v>232</v>
      </c>
      <c r="E179" s="1" t="s">
        <v>4</v>
      </c>
      <c r="F179" s="1" t="s">
        <v>161</v>
      </c>
      <c r="G179" s="1" t="s">
        <v>222</v>
      </c>
      <c r="I179" s="1" t="s">
        <v>241</v>
      </c>
      <c r="J179" s="1" t="s">
        <v>5</v>
      </c>
      <c r="K179" s="1">
        <f t="shared" si="11"/>
        <v>19</v>
      </c>
    </row>
    <row r="180" spans="1:11" x14ac:dyDescent="0.2">
      <c r="A180" s="1" t="s">
        <v>305</v>
      </c>
      <c r="B180" s="1" t="str">
        <f t="shared" si="12"/>
        <v>Worship</v>
      </c>
      <c r="C180" s="1" t="s">
        <v>38</v>
      </c>
      <c r="D180" s="1" t="s">
        <v>34</v>
      </c>
      <c r="E180" s="1" t="s">
        <v>4</v>
      </c>
      <c r="F180" t="s">
        <v>280</v>
      </c>
      <c r="J180" s="1" t="s">
        <v>289</v>
      </c>
      <c r="K180" s="1">
        <f t="shared" si="11"/>
        <v>20</v>
      </c>
    </row>
    <row r="181" spans="1:11" x14ac:dyDescent="0.2">
      <c r="A181" s="1" t="s">
        <v>305</v>
      </c>
      <c r="B181" s="1" t="str">
        <f t="shared" si="12"/>
        <v>Worship</v>
      </c>
      <c r="C181" s="1" t="s">
        <v>38</v>
      </c>
      <c r="D181" s="1" t="s">
        <v>34</v>
      </c>
      <c r="E181" s="1" t="s">
        <v>4</v>
      </c>
      <c r="F181" s="1" t="s">
        <v>36</v>
      </c>
      <c r="G181" s="1" t="s">
        <v>222</v>
      </c>
      <c r="I181" s="1" t="s">
        <v>242</v>
      </c>
      <c r="J181" s="1" t="s">
        <v>5</v>
      </c>
      <c r="K181" s="1">
        <f t="shared" si="11"/>
        <v>20</v>
      </c>
    </row>
    <row r="182" spans="1:11" x14ac:dyDescent="0.2">
      <c r="A182" s="1" t="s">
        <v>305</v>
      </c>
      <c r="B182" s="1" t="str">
        <f t="shared" si="12"/>
        <v>Worship</v>
      </c>
      <c r="C182" s="1" t="s">
        <v>38</v>
      </c>
      <c r="D182" s="1" t="s">
        <v>34</v>
      </c>
      <c r="E182" s="1" t="s">
        <v>4</v>
      </c>
      <c r="F182" s="1" t="s">
        <v>39</v>
      </c>
      <c r="G182" s="1" t="s">
        <v>222</v>
      </c>
      <c r="I182" s="1" t="s">
        <v>242</v>
      </c>
      <c r="J182" s="1" t="s">
        <v>5</v>
      </c>
      <c r="K182" s="1">
        <f t="shared" si="11"/>
        <v>20</v>
      </c>
    </row>
    <row r="183" spans="1:11" x14ac:dyDescent="0.2">
      <c r="A183" s="1" t="s">
        <v>305</v>
      </c>
      <c r="B183" s="1" t="str">
        <f t="shared" si="12"/>
        <v>Worship</v>
      </c>
      <c r="C183" s="1" t="s">
        <v>38</v>
      </c>
      <c r="D183" s="1" t="s">
        <v>34</v>
      </c>
      <c r="E183" s="1" t="s">
        <v>4</v>
      </c>
      <c r="F183" s="1" t="s">
        <v>40</v>
      </c>
      <c r="G183" s="1" t="s">
        <v>222</v>
      </c>
      <c r="I183" s="1" t="s">
        <v>242</v>
      </c>
      <c r="J183" s="1" t="s">
        <v>5</v>
      </c>
      <c r="K183" s="1">
        <f t="shared" si="11"/>
        <v>20</v>
      </c>
    </row>
    <row r="184" spans="1:11" x14ac:dyDescent="0.2">
      <c r="A184" s="1" t="s">
        <v>305</v>
      </c>
      <c r="B184" s="1" t="str">
        <f t="shared" si="12"/>
        <v>Worship</v>
      </c>
      <c r="C184" s="1" t="s">
        <v>38</v>
      </c>
      <c r="D184" s="1" t="s">
        <v>34</v>
      </c>
      <c r="E184" s="1" t="s">
        <v>4</v>
      </c>
      <c r="F184" s="1" t="s">
        <v>41</v>
      </c>
      <c r="G184" s="1" t="s">
        <v>222</v>
      </c>
      <c r="I184" s="1" t="s">
        <v>242</v>
      </c>
      <c r="J184" s="1" t="s">
        <v>5</v>
      </c>
      <c r="K184" s="1">
        <f t="shared" si="11"/>
        <v>20</v>
      </c>
    </row>
    <row r="185" spans="1:11" x14ac:dyDescent="0.2">
      <c r="A185" s="1" t="s">
        <v>305</v>
      </c>
      <c r="B185" s="1" t="str">
        <f t="shared" si="12"/>
        <v>Worship</v>
      </c>
      <c r="C185" s="1" t="s">
        <v>38</v>
      </c>
      <c r="D185" s="1" t="s">
        <v>34</v>
      </c>
      <c r="E185" s="1" t="s">
        <v>4</v>
      </c>
      <c r="F185" s="1" t="s">
        <v>42</v>
      </c>
      <c r="G185" s="1" t="s">
        <v>222</v>
      </c>
      <c r="I185" s="1" t="s">
        <v>242</v>
      </c>
      <c r="J185" s="1" t="s">
        <v>5</v>
      </c>
      <c r="K185" s="1">
        <f t="shared" si="11"/>
        <v>20</v>
      </c>
    </row>
    <row r="186" spans="1:11" x14ac:dyDescent="0.2">
      <c r="A186" s="1" t="s">
        <v>305</v>
      </c>
      <c r="B186" s="1" t="str">
        <f t="shared" si="12"/>
        <v>Worship</v>
      </c>
      <c r="C186" s="1" t="s">
        <v>38</v>
      </c>
      <c r="D186" s="1" t="s">
        <v>34</v>
      </c>
      <c r="E186" s="1" t="s">
        <v>4</v>
      </c>
      <c r="F186" s="1" t="s">
        <v>43</v>
      </c>
      <c r="G186" s="1" t="s">
        <v>222</v>
      </c>
      <c r="I186" s="1" t="s">
        <v>242</v>
      </c>
      <c r="J186" s="1" t="s">
        <v>5</v>
      </c>
      <c r="K186" s="1">
        <f t="shared" si="11"/>
        <v>20</v>
      </c>
    </row>
    <row r="187" spans="1:11" x14ac:dyDescent="0.2">
      <c r="A187" s="1" t="s">
        <v>305</v>
      </c>
      <c r="B187" s="1" t="str">
        <f t="shared" si="12"/>
        <v>Worship</v>
      </c>
      <c r="C187" s="1" t="s">
        <v>38</v>
      </c>
      <c r="D187" s="1" t="s">
        <v>34</v>
      </c>
      <c r="E187" s="1" t="s">
        <v>4</v>
      </c>
      <c r="F187" s="1" t="s">
        <v>239</v>
      </c>
      <c r="G187" s="1" t="s">
        <v>222</v>
      </c>
      <c r="I187" s="1" t="s">
        <v>242</v>
      </c>
      <c r="J187" s="1" t="s">
        <v>5</v>
      </c>
      <c r="K187" s="1">
        <f t="shared" si="11"/>
        <v>20</v>
      </c>
    </row>
    <row r="188" spans="1:11" x14ac:dyDescent="0.2">
      <c r="A188" s="1" t="s">
        <v>305</v>
      </c>
      <c r="B188" s="1" t="str">
        <f t="shared" si="12"/>
        <v>Worship</v>
      </c>
      <c r="C188" s="1" t="s">
        <v>38</v>
      </c>
      <c r="D188" s="1" t="s">
        <v>34</v>
      </c>
      <c r="E188" s="1" t="s">
        <v>4</v>
      </c>
      <c r="F188" s="1" t="s">
        <v>44</v>
      </c>
      <c r="G188" s="1" t="s">
        <v>222</v>
      </c>
      <c r="I188" s="1" t="s">
        <v>242</v>
      </c>
      <c r="J188" s="1" t="s">
        <v>5</v>
      </c>
      <c r="K188" s="1">
        <f t="shared" si="11"/>
        <v>20</v>
      </c>
    </row>
    <row r="189" spans="1:11" x14ac:dyDescent="0.2">
      <c r="A189" s="1" t="s">
        <v>305</v>
      </c>
      <c r="B189" s="1" t="str">
        <f t="shared" si="12"/>
        <v>Worship</v>
      </c>
      <c r="C189" s="1" t="s">
        <v>38</v>
      </c>
      <c r="D189" s="1" t="s">
        <v>34</v>
      </c>
      <c r="E189" s="1" t="s">
        <v>4</v>
      </c>
      <c r="F189" s="1" t="s">
        <v>45</v>
      </c>
      <c r="G189" s="1" t="s">
        <v>222</v>
      </c>
      <c r="I189" s="1" t="s">
        <v>242</v>
      </c>
      <c r="J189" s="1" t="s">
        <v>5</v>
      </c>
      <c r="K189" s="1">
        <f t="shared" si="11"/>
        <v>20</v>
      </c>
    </row>
    <row r="190" spans="1:11" x14ac:dyDescent="0.2">
      <c r="A190" s="1" t="s">
        <v>305</v>
      </c>
      <c r="B190" s="1" t="str">
        <f t="shared" si="12"/>
        <v>Worship</v>
      </c>
      <c r="C190" s="1" t="s">
        <v>38</v>
      </c>
      <c r="D190" s="1" t="s">
        <v>34</v>
      </c>
      <c r="E190" s="1" t="s">
        <v>4</v>
      </c>
      <c r="F190" s="1" t="s">
        <v>46</v>
      </c>
      <c r="G190" s="1" t="s">
        <v>222</v>
      </c>
      <c r="I190" s="1" t="s">
        <v>242</v>
      </c>
      <c r="J190" s="1" t="s">
        <v>5</v>
      </c>
      <c r="K190" s="1">
        <f t="shared" si="11"/>
        <v>20</v>
      </c>
    </row>
    <row r="191" spans="1:11" x14ac:dyDescent="0.2">
      <c r="A191" s="1" t="s">
        <v>305</v>
      </c>
      <c r="B191" s="1" t="str">
        <f t="shared" si="12"/>
        <v>Worship</v>
      </c>
      <c r="C191" s="1" t="s">
        <v>38</v>
      </c>
      <c r="D191" s="1" t="s">
        <v>34</v>
      </c>
      <c r="E191" s="1" t="s">
        <v>4</v>
      </c>
      <c r="F191" s="1" t="s">
        <v>47</v>
      </c>
      <c r="G191" s="1" t="s">
        <v>222</v>
      </c>
      <c r="I191" s="1" t="s">
        <v>242</v>
      </c>
      <c r="J191" s="1" t="s">
        <v>5</v>
      </c>
      <c r="K191" s="1">
        <f t="shared" si="11"/>
        <v>20</v>
      </c>
    </row>
    <row r="192" spans="1:11" x14ac:dyDescent="0.2">
      <c r="A192" s="1" t="s">
        <v>305</v>
      </c>
      <c r="B192" s="1" t="str">
        <f t="shared" si="12"/>
        <v>Worship</v>
      </c>
      <c r="C192" s="1" t="s">
        <v>38</v>
      </c>
      <c r="D192" s="1" t="s">
        <v>34</v>
      </c>
      <c r="E192" s="1" t="s">
        <v>4</v>
      </c>
      <c r="F192" s="1" t="s">
        <v>48</v>
      </c>
      <c r="G192" s="1" t="s">
        <v>222</v>
      </c>
      <c r="I192" s="1" t="s">
        <v>242</v>
      </c>
      <c r="J192" s="1" t="s">
        <v>5</v>
      </c>
      <c r="K192" s="1">
        <f t="shared" si="11"/>
        <v>20</v>
      </c>
    </row>
    <row r="193" spans="1:11" x14ac:dyDescent="0.2">
      <c r="A193" s="1" t="s">
        <v>305</v>
      </c>
      <c r="B193" s="1" t="str">
        <f t="shared" si="12"/>
        <v>Worship</v>
      </c>
      <c r="C193" s="1" t="s">
        <v>38</v>
      </c>
      <c r="D193" s="1" t="s">
        <v>34</v>
      </c>
      <c r="E193" s="1" t="s">
        <v>4</v>
      </c>
      <c r="F193" s="1" t="s">
        <v>49</v>
      </c>
      <c r="G193" s="1" t="s">
        <v>222</v>
      </c>
      <c r="I193" s="1" t="s">
        <v>242</v>
      </c>
      <c r="J193" s="1" t="s">
        <v>5</v>
      </c>
      <c r="K193" s="1">
        <f t="shared" si="11"/>
        <v>20</v>
      </c>
    </row>
    <row r="194" spans="1:11" x14ac:dyDescent="0.2">
      <c r="A194" s="1" t="s">
        <v>305</v>
      </c>
      <c r="B194" s="1" t="str">
        <f t="shared" si="12"/>
        <v>Worship</v>
      </c>
      <c r="C194" s="1" t="s">
        <v>38</v>
      </c>
      <c r="D194" s="1" t="s">
        <v>34</v>
      </c>
      <c r="E194" s="1" t="s">
        <v>4</v>
      </c>
      <c r="F194" s="1" t="s">
        <v>50</v>
      </c>
      <c r="G194" s="1" t="s">
        <v>222</v>
      </c>
      <c r="I194" s="1" t="s">
        <v>242</v>
      </c>
      <c r="J194" s="1" t="s">
        <v>5</v>
      </c>
      <c r="K194" s="1">
        <f t="shared" ref="K194:K227" si="13">IF(B194=B193,K193,K193+1)</f>
        <v>20</v>
      </c>
    </row>
    <row r="195" spans="1:11" x14ac:dyDescent="0.2">
      <c r="A195" s="1" t="s">
        <v>305</v>
      </c>
      <c r="B195" s="1" t="str">
        <f t="shared" si="12"/>
        <v>Worship</v>
      </c>
      <c r="C195" s="1" t="s">
        <v>38</v>
      </c>
      <c r="D195" s="1" t="s">
        <v>34</v>
      </c>
      <c r="E195" s="1" t="s">
        <v>4</v>
      </c>
      <c r="F195" s="1" t="s">
        <v>51</v>
      </c>
      <c r="G195" s="1" t="s">
        <v>222</v>
      </c>
      <c r="I195" s="1" t="s">
        <v>241</v>
      </c>
      <c r="J195" s="1" t="s">
        <v>5</v>
      </c>
      <c r="K195" s="1">
        <f t="shared" si="13"/>
        <v>20</v>
      </c>
    </row>
    <row r="196" spans="1:11" x14ac:dyDescent="0.2">
      <c r="A196" s="1" t="s">
        <v>305</v>
      </c>
      <c r="B196" s="1" t="str">
        <f t="shared" ref="B196:B227" si="14">D196</f>
        <v>Worship</v>
      </c>
      <c r="C196" s="1" t="s">
        <v>38</v>
      </c>
      <c r="D196" s="1" t="s">
        <v>34</v>
      </c>
      <c r="E196" s="1" t="s">
        <v>4</v>
      </c>
      <c r="F196" s="1" t="s">
        <v>245</v>
      </c>
      <c r="G196" s="1" t="s">
        <v>222</v>
      </c>
      <c r="I196" s="1" t="s">
        <v>241</v>
      </c>
      <c r="J196" s="1" t="s">
        <v>5</v>
      </c>
      <c r="K196" s="1">
        <f t="shared" si="13"/>
        <v>20</v>
      </c>
    </row>
    <row r="197" spans="1:11" x14ac:dyDescent="0.2">
      <c r="A197" s="1" t="s">
        <v>305</v>
      </c>
      <c r="B197" s="1" t="str">
        <f t="shared" si="14"/>
        <v>Worship</v>
      </c>
      <c r="C197" s="1" t="s">
        <v>38</v>
      </c>
      <c r="D197" s="1" t="s">
        <v>34</v>
      </c>
      <c r="E197" s="1" t="s">
        <v>25</v>
      </c>
      <c r="F197" s="1" t="s">
        <v>247</v>
      </c>
      <c r="G197" s="1" t="s">
        <v>222</v>
      </c>
      <c r="I197" s="1" t="s">
        <v>241</v>
      </c>
      <c r="J197" s="1" t="s">
        <v>221</v>
      </c>
      <c r="K197" s="1">
        <f t="shared" si="13"/>
        <v>20</v>
      </c>
    </row>
    <row r="198" spans="1:11" x14ac:dyDescent="0.2">
      <c r="A198" s="1" t="s">
        <v>305</v>
      </c>
      <c r="B198" s="1" t="str">
        <f t="shared" si="14"/>
        <v>Worship</v>
      </c>
      <c r="C198" s="1" t="s">
        <v>38</v>
      </c>
      <c r="D198" s="1" t="s">
        <v>34</v>
      </c>
      <c r="E198" s="1" t="s">
        <v>4</v>
      </c>
      <c r="F198" s="1" t="s">
        <v>248</v>
      </c>
      <c r="G198" s="1" t="s">
        <v>222</v>
      </c>
      <c r="I198" s="1" t="s">
        <v>241</v>
      </c>
      <c r="J198" s="1" t="s">
        <v>5</v>
      </c>
      <c r="K198" s="1">
        <f t="shared" si="13"/>
        <v>20</v>
      </c>
    </row>
    <row r="199" spans="1:11" x14ac:dyDescent="0.2">
      <c r="A199" s="1" t="s">
        <v>305</v>
      </c>
      <c r="B199" s="1" t="str">
        <f t="shared" si="14"/>
        <v>Worship</v>
      </c>
      <c r="C199" s="1" t="s">
        <v>38</v>
      </c>
      <c r="D199" s="1" t="s">
        <v>34</v>
      </c>
      <c r="E199" s="1" t="s">
        <v>25</v>
      </c>
      <c r="F199" s="1" t="s">
        <v>255</v>
      </c>
      <c r="G199" s="1" t="s">
        <v>222</v>
      </c>
      <c r="I199" s="1" t="s">
        <v>241</v>
      </c>
      <c r="J199" s="1" t="s">
        <v>5</v>
      </c>
      <c r="K199" s="1">
        <f t="shared" si="13"/>
        <v>20</v>
      </c>
    </row>
    <row r="200" spans="1:11" x14ac:dyDescent="0.2">
      <c r="A200" s="1" t="s">
        <v>305</v>
      </c>
      <c r="B200" s="1" t="str">
        <f t="shared" si="14"/>
        <v>Worship</v>
      </c>
      <c r="C200" s="1" t="s">
        <v>38</v>
      </c>
      <c r="D200" s="1" t="s">
        <v>34</v>
      </c>
      <c r="E200" s="1" t="s">
        <v>25</v>
      </c>
      <c r="F200" s="1" t="s">
        <v>256</v>
      </c>
      <c r="G200" s="1" t="s">
        <v>222</v>
      </c>
      <c r="I200" s="1" t="s">
        <v>241</v>
      </c>
      <c r="J200" s="1" t="s">
        <v>5</v>
      </c>
      <c r="K200" s="1">
        <f t="shared" si="13"/>
        <v>20</v>
      </c>
    </row>
    <row r="201" spans="1:11" x14ac:dyDescent="0.2">
      <c r="A201" s="1" t="s">
        <v>305</v>
      </c>
      <c r="B201" s="1" t="str">
        <f t="shared" si="14"/>
        <v>Worship</v>
      </c>
      <c r="C201" s="1" t="s">
        <v>38</v>
      </c>
      <c r="D201" s="1" t="s">
        <v>34</v>
      </c>
      <c r="E201" s="1" t="s">
        <v>4</v>
      </c>
      <c r="F201" s="1" t="s">
        <v>257</v>
      </c>
      <c r="G201" s="1" t="s">
        <v>222</v>
      </c>
      <c r="I201" s="1" t="s">
        <v>242</v>
      </c>
      <c r="J201" s="1" t="s">
        <v>5</v>
      </c>
      <c r="K201" s="1">
        <f t="shared" si="13"/>
        <v>20</v>
      </c>
    </row>
    <row r="202" spans="1:11" x14ac:dyDescent="0.2">
      <c r="A202" s="1" t="s">
        <v>305</v>
      </c>
      <c r="B202" s="1" t="str">
        <f t="shared" si="14"/>
        <v>Worship</v>
      </c>
      <c r="C202" s="1" t="s">
        <v>38</v>
      </c>
      <c r="D202" s="1" t="s">
        <v>34</v>
      </c>
      <c r="E202" s="1" t="s">
        <v>4</v>
      </c>
      <c r="F202" s="1" t="s">
        <v>258</v>
      </c>
      <c r="G202" s="1" t="s">
        <v>222</v>
      </c>
      <c r="I202" s="1" t="s">
        <v>242</v>
      </c>
      <c r="J202" s="1" t="s">
        <v>5</v>
      </c>
      <c r="K202" s="1">
        <f t="shared" si="13"/>
        <v>20</v>
      </c>
    </row>
    <row r="203" spans="1:11" x14ac:dyDescent="0.2">
      <c r="A203" s="1" t="s">
        <v>305</v>
      </c>
      <c r="B203" s="1" t="str">
        <f t="shared" si="14"/>
        <v>Worship</v>
      </c>
      <c r="C203" s="1" t="s">
        <v>38</v>
      </c>
      <c r="D203" s="1" t="s">
        <v>34</v>
      </c>
      <c r="E203" s="1" t="s">
        <v>4</v>
      </c>
      <c r="F203" s="1" t="s">
        <v>259</v>
      </c>
      <c r="G203" s="1" t="s">
        <v>222</v>
      </c>
      <c r="I203" s="1" t="s">
        <v>242</v>
      </c>
      <c r="J203" s="1" t="s">
        <v>5</v>
      </c>
      <c r="K203" s="1">
        <f t="shared" si="13"/>
        <v>20</v>
      </c>
    </row>
    <row r="204" spans="1:11" x14ac:dyDescent="0.2">
      <c r="A204" s="1" t="s">
        <v>305</v>
      </c>
      <c r="B204" s="1" t="str">
        <f t="shared" si="14"/>
        <v>Worship</v>
      </c>
      <c r="C204" s="1" t="s">
        <v>38</v>
      </c>
      <c r="D204" s="1" t="s">
        <v>34</v>
      </c>
      <c r="E204" s="1" t="s">
        <v>35</v>
      </c>
      <c r="F204" s="1" t="s">
        <v>260</v>
      </c>
      <c r="G204" s="1" t="s">
        <v>222</v>
      </c>
      <c r="I204" s="1" t="s">
        <v>242</v>
      </c>
      <c r="J204" s="1" t="s">
        <v>5</v>
      </c>
      <c r="K204" s="1">
        <f t="shared" si="13"/>
        <v>20</v>
      </c>
    </row>
    <row r="205" spans="1:11" x14ac:dyDescent="0.2">
      <c r="A205" s="1" t="s">
        <v>305</v>
      </c>
      <c r="B205" s="1" t="str">
        <f t="shared" si="14"/>
        <v>Xbudget</v>
      </c>
      <c r="C205" s="1" t="s">
        <v>291</v>
      </c>
      <c r="D205" s="1" t="s">
        <v>291</v>
      </c>
      <c r="E205" s="1" t="s">
        <v>291</v>
      </c>
      <c r="F205" t="s">
        <v>282</v>
      </c>
      <c r="J205" s="1" t="s">
        <v>289</v>
      </c>
      <c r="K205" s="1">
        <f t="shared" si="13"/>
        <v>21</v>
      </c>
    </row>
    <row r="206" spans="1:11" x14ac:dyDescent="0.2">
      <c r="A206" s="1" t="s">
        <v>305</v>
      </c>
      <c r="B206" s="1" t="str">
        <f t="shared" si="14"/>
        <v>Xbudget</v>
      </c>
      <c r="C206" s="1" t="s">
        <v>291</v>
      </c>
      <c r="D206" s="1" t="s">
        <v>291</v>
      </c>
      <c r="E206" s="1" t="s">
        <v>291</v>
      </c>
      <c r="F206" t="s">
        <v>273</v>
      </c>
      <c r="J206" s="1" t="s">
        <v>289</v>
      </c>
      <c r="K206" s="1">
        <f t="shared" si="13"/>
        <v>21</v>
      </c>
    </row>
    <row r="207" spans="1:11" x14ac:dyDescent="0.2">
      <c r="A207" s="1" t="s">
        <v>305</v>
      </c>
      <c r="B207" s="1" t="str">
        <f t="shared" si="14"/>
        <v>Xbudget</v>
      </c>
      <c r="C207" s="1" t="s">
        <v>291</v>
      </c>
      <c r="D207" s="1" t="s">
        <v>291</v>
      </c>
      <c r="E207" s="1" t="s">
        <v>291</v>
      </c>
      <c r="F207" t="s">
        <v>283</v>
      </c>
      <c r="J207" s="1" t="s">
        <v>289</v>
      </c>
      <c r="K207" s="1">
        <f t="shared" si="13"/>
        <v>21</v>
      </c>
    </row>
    <row r="208" spans="1:11" x14ac:dyDescent="0.2">
      <c r="A208" s="1" t="s">
        <v>305</v>
      </c>
      <c r="B208" s="1" t="str">
        <f t="shared" si="14"/>
        <v>Xbudget</v>
      </c>
      <c r="C208" s="1" t="s">
        <v>291</v>
      </c>
      <c r="D208" s="1" t="s">
        <v>291</v>
      </c>
      <c r="E208" s="1" t="s">
        <v>291</v>
      </c>
      <c r="F208" t="s">
        <v>284</v>
      </c>
      <c r="J208" s="1" t="s">
        <v>289</v>
      </c>
      <c r="K208" s="1">
        <f t="shared" si="13"/>
        <v>21</v>
      </c>
    </row>
    <row r="209" spans="1:11" x14ac:dyDescent="0.2">
      <c r="A209" s="1" t="s">
        <v>305</v>
      </c>
      <c r="B209" s="1" t="str">
        <f t="shared" si="14"/>
        <v>Xbudget</v>
      </c>
      <c r="C209" s="1" t="s">
        <v>291</v>
      </c>
      <c r="D209" s="1" t="s">
        <v>291</v>
      </c>
      <c r="E209" s="1" t="s">
        <v>291</v>
      </c>
      <c r="F209" t="s">
        <v>285</v>
      </c>
      <c r="J209" s="1" t="s">
        <v>289</v>
      </c>
      <c r="K209" s="1">
        <f t="shared" si="13"/>
        <v>21</v>
      </c>
    </row>
    <row r="210" spans="1:11" x14ac:dyDescent="0.2">
      <c r="A210" s="1" t="s">
        <v>305</v>
      </c>
      <c r="B210" s="1" t="str">
        <f t="shared" si="14"/>
        <v>Xbudget</v>
      </c>
      <c r="C210" s="1" t="s">
        <v>291</v>
      </c>
      <c r="D210" s="1" t="s">
        <v>291</v>
      </c>
      <c r="E210" s="1" t="s">
        <v>291</v>
      </c>
      <c r="F210" t="s">
        <v>286</v>
      </c>
      <c r="J210" s="1" t="s">
        <v>289</v>
      </c>
      <c r="K210" s="1">
        <f t="shared" si="13"/>
        <v>21</v>
      </c>
    </row>
    <row r="211" spans="1:11" x14ac:dyDescent="0.2">
      <c r="A211" s="1" t="s">
        <v>305</v>
      </c>
      <c r="B211" s="1" t="str">
        <f t="shared" si="14"/>
        <v>Xbudget</v>
      </c>
      <c r="C211" s="1" t="s">
        <v>291</v>
      </c>
      <c r="D211" s="1" t="s">
        <v>291</v>
      </c>
      <c r="E211" s="1" t="s">
        <v>291</v>
      </c>
      <c r="F211" t="s">
        <v>287</v>
      </c>
      <c r="J211" s="1" t="s">
        <v>289</v>
      </c>
      <c r="K211" s="1">
        <f t="shared" si="13"/>
        <v>21</v>
      </c>
    </row>
    <row r="212" spans="1:11" x14ac:dyDescent="0.2">
      <c r="A212" s="1" t="s">
        <v>305</v>
      </c>
      <c r="B212" s="1" t="str">
        <f t="shared" si="14"/>
        <v>Xbudget</v>
      </c>
      <c r="C212" s="1" t="s">
        <v>291</v>
      </c>
      <c r="D212" s="1" t="s">
        <v>291</v>
      </c>
      <c r="E212" s="1" t="s">
        <v>291</v>
      </c>
      <c r="F212" t="s">
        <v>288</v>
      </c>
      <c r="J212" s="1" t="s">
        <v>289</v>
      </c>
      <c r="K212" s="1">
        <f t="shared" si="13"/>
        <v>21</v>
      </c>
    </row>
    <row r="213" spans="1:11" x14ac:dyDescent="0.2">
      <c r="A213" s="1" t="s">
        <v>305</v>
      </c>
      <c r="B213" s="1" t="str">
        <f t="shared" si="14"/>
        <v>Youth Ed</v>
      </c>
      <c r="C213" s="1" t="s">
        <v>66</v>
      </c>
      <c r="D213" s="1" t="s">
        <v>66</v>
      </c>
      <c r="E213" s="1" t="s">
        <v>4</v>
      </c>
      <c r="F213" s="1" t="s">
        <v>265</v>
      </c>
      <c r="G213" s="1" t="s">
        <v>222</v>
      </c>
      <c r="I213" s="1" t="s">
        <v>241</v>
      </c>
      <c r="J213" s="1" t="s">
        <v>5</v>
      </c>
      <c r="K213" s="1">
        <f t="shared" si="13"/>
        <v>22</v>
      </c>
    </row>
    <row r="214" spans="1:11" x14ac:dyDescent="0.2">
      <c r="A214" s="1" t="s">
        <v>305</v>
      </c>
      <c r="B214" s="1" t="str">
        <f t="shared" si="14"/>
        <v>Youth Ed</v>
      </c>
      <c r="C214" s="1" t="s">
        <v>66</v>
      </c>
      <c r="D214" s="1" t="s">
        <v>66</v>
      </c>
      <c r="E214" s="1" t="s">
        <v>4</v>
      </c>
      <c r="F214" s="1" t="s">
        <v>67</v>
      </c>
      <c r="G214" s="1" t="s">
        <v>222</v>
      </c>
      <c r="I214" s="1" t="s">
        <v>242</v>
      </c>
      <c r="J214" s="1" t="s">
        <v>5</v>
      </c>
      <c r="K214" s="1">
        <f t="shared" si="13"/>
        <v>22</v>
      </c>
    </row>
    <row r="215" spans="1:11" x14ac:dyDescent="0.2">
      <c r="A215" s="1" t="s">
        <v>305</v>
      </c>
      <c r="B215" s="1" t="str">
        <f t="shared" si="14"/>
        <v>Youth Ed</v>
      </c>
      <c r="C215" s="1" t="s">
        <v>66</v>
      </c>
      <c r="D215" s="1" t="s">
        <v>66</v>
      </c>
      <c r="E215" s="1" t="s">
        <v>4</v>
      </c>
      <c r="F215" s="1" t="s">
        <v>68</v>
      </c>
      <c r="G215" s="1" t="s">
        <v>222</v>
      </c>
      <c r="I215" s="1" t="s">
        <v>242</v>
      </c>
      <c r="J215" s="1" t="s">
        <v>5</v>
      </c>
      <c r="K215" s="1">
        <f t="shared" si="13"/>
        <v>22</v>
      </c>
    </row>
    <row r="216" spans="1:11" x14ac:dyDescent="0.2">
      <c r="A216" s="1" t="s">
        <v>305</v>
      </c>
      <c r="B216" s="1" t="str">
        <f t="shared" si="14"/>
        <v>Youth Ed</v>
      </c>
      <c r="C216" s="1" t="s">
        <v>66</v>
      </c>
      <c r="D216" s="1" t="s">
        <v>66</v>
      </c>
      <c r="E216" s="1" t="s">
        <v>4</v>
      </c>
      <c r="F216" s="1" t="s">
        <v>266</v>
      </c>
      <c r="G216" s="1" t="s">
        <v>222</v>
      </c>
      <c r="I216" s="1" t="s">
        <v>241</v>
      </c>
      <c r="J216" s="1" t="s">
        <v>5</v>
      </c>
      <c r="K216" s="1">
        <f t="shared" si="13"/>
        <v>22</v>
      </c>
    </row>
    <row r="217" spans="1:11" x14ac:dyDescent="0.2">
      <c r="A217" s="1" t="s">
        <v>305</v>
      </c>
      <c r="B217" s="1" t="str">
        <f t="shared" si="14"/>
        <v>Youth Ed</v>
      </c>
      <c r="C217" s="1" t="s">
        <v>66</v>
      </c>
      <c r="D217" s="1" t="s">
        <v>66</v>
      </c>
      <c r="E217" s="1" t="s">
        <v>4</v>
      </c>
      <c r="F217" s="1" t="s">
        <v>69</v>
      </c>
      <c r="G217" s="1" t="s">
        <v>222</v>
      </c>
      <c r="I217" s="1" t="s">
        <v>242</v>
      </c>
      <c r="J217" s="1" t="s">
        <v>5</v>
      </c>
      <c r="K217" s="1">
        <f t="shared" si="13"/>
        <v>22</v>
      </c>
    </row>
    <row r="218" spans="1:11" x14ac:dyDescent="0.2">
      <c r="A218" s="1" t="s">
        <v>305</v>
      </c>
      <c r="B218" s="1" t="str">
        <f t="shared" si="14"/>
        <v>Youth Ed</v>
      </c>
      <c r="C218" s="1" t="s">
        <v>66</v>
      </c>
      <c r="D218" s="1" t="s">
        <v>66</v>
      </c>
      <c r="E218" s="1" t="s">
        <v>25</v>
      </c>
      <c r="F218" s="1" t="s">
        <v>261</v>
      </c>
      <c r="G218" s="1" t="s">
        <v>222</v>
      </c>
      <c r="I218" s="1" t="s">
        <v>241</v>
      </c>
      <c r="J218" s="1" t="s">
        <v>5</v>
      </c>
      <c r="K218" s="1">
        <f t="shared" si="13"/>
        <v>22</v>
      </c>
    </row>
    <row r="219" spans="1:11" x14ac:dyDescent="0.2">
      <c r="A219" s="1" t="s">
        <v>305</v>
      </c>
      <c r="B219" s="1" t="str">
        <f t="shared" si="14"/>
        <v>Youth Ed</v>
      </c>
      <c r="C219" s="1" t="s">
        <v>66</v>
      </c>
      <c r="D219" s="1" t="s">
        <v>66</v>
      </c>
      <c r="E219" s="1" t="s">
        <v>4</v>
      </c>
      <c r="F219" s="1" t="s">
        <v>70</v>
      </c>
      <c r="G219" s="1" t="s">
        <v>222</v>
      </c>
      <c r="I219" s="1" t="s">
        <v>242</v>
      </c>
      <c r="J219" s="1" t="s">
        <v>5</v>
      </c>
      <c r="K219" s="1">
        <f t="shared" si="13"/>
        <v>22</v>
      </c>
    </row>
    <row r="220" spans="1:11" x14ac:dyDescent="0.2">
      <c r="A220" s="1" t="s">
        <v>305</v>
      </c>
      <c r="B220" s="1" t="str">
        <f t="shared" si="14"/>
        <v>Youth Ed</v>
      </c>
      <c r="C220" s="1" t="s">
        <v>66</v>
      </c>
      <c r="D220" s="1" t="s">
        <v>66</v>
      </c>
      <c r="E220" s="1" t="s">
        <v>4</v>
      </c>
      <c r="F220" s="1" t="s">
        <v>71</v>
      </c>
      <c r="G220" s="1" t="s">
        <v>222</v>
      </c>
      <c r="I220" s="1" t="s">
        <v>242</v>
      </c>
      <c r="J220" s="1" t="s">
        <v>5</v>
      </c>
      <c r="K220" s="1">
        <f t="shared" si="13"/>
        <v>22</v>
      </c>
    </row>
    <row r="221" spans="1:11" x14ac:dyDescent="0.2">
      <c r="A221" s="1" t="s">
        <v>305</v>
      </c>
      <c r="B221" s="1" t="str">
        <f t="shared" si="14"/>
        <v>Youth Ed</v>
      </c>
      <c r="C221" s="1" t="s">
        <v>66</v>
      </c>
      <c r="D221" s="1" t="s">
        <v>66</v>
      </c>
      <c r="E221" s="1" t="s">
        <v>4</v>
      </c>
      <c r="F221" s="1" t="s">
        <v>72</v>
      </c>
      <c r="G221" s="1" t="s">
        <v>222</v>
      </c>
      <c r="I221" s="1" t="s">
        <v>242</v>
      </c>
      <c r="J221" s="1" t="s">
        <v>5</v>
      </c>
      <c r="K221" s="1">
        <f t="shared" si="13"/>
        <v>22</v>
      </c>
    </row>
    <row r="222" spans="1:11" x14ac:dyDescent="0.2">
      <c r="A222" s="1" t="s">
        <v>305</v>
      </c>
      <c r="B222" s="1" t="str">
        <f t="shared" si="14"/>
        <v>Youth Ed</v>
      </c>
      <c r="C222" s="1" t="s">
        <v>66</v>
      </c>
      <c r="D222" s="1" t="s">
        <v>66</v>
      </c>
      <c r="E222" s="1" t="s">
        <v>4</v>
      </c>
      <c r="F222" s="1" t="s">
        <v>73</v>
      </c>
      <c r="G222" s="1" t="s">
        <v>222</v>
      </c>
      <c r="I222" s="1" t="s">
        <v>242</v>
      </c>
      <c r="J222" s="1" t="s">
        <v>5</v>
      </c>
      <c r="K222" s="1">
        <f t="shared" si="13"/>
        <v>22</v>
      </c>
    </row>
    <row r="223" spans="1:11" x14ac:dyDescent="0.2">
      <c r="A223" s="1" t="s">
        <v>305</v>
      </c>
      <c r="B223" s="1" t="str">
        <f t="shared" si="14"/>
        <v>Youth Ed</v>
      </c>
      <c r="C223" s="1" t="s">
        <v>66</v>
      </c>
      <c r="D223" s="1" t="s">
        <v>66</v>
      </c>
      <c r="E223" s="1" t="s">
        <v>4</v>
      </c>
      <c r="F223" s="1" t="s">
        <v>74</v>
      </c>
      <c r="G223" s="1" t="s">
        <v>222</v>
      </c>
      <c r="I223" s="1" t="s">
        <v>242</v>
      </c>
      <c r="J223" s="1" t="s">
        <v>5</v>
      </c>
      <c r="K223" s="1">
        <f t="shared" si="13"/>
        <v>22</v>
      </c>
    </row>
    <row r="224" spans="1:11" x14ac:dyDescent="0.2">
      <c r="A224" s="1" t="s">
        <v>305</v>
      </c>
      <c r="B224" s="1" t="str">
        <f t="shared" si="14"/>
        <v>Youth Ed</v>
      </c>
      <c r="C224" s="1" t="s">
        <v>66</v>
      </c>
      <c r="D224" s="1" t="s">
        <v>66</v>
      </c>
      <c r="E224" s="1" t="s">
        <v>4</v>
      </c>
      <c r="F224" s="1" t="s">
        <v>75</v>
      </c>
      <c r="G224" s="1" t="s">
        <v>222</v>
      </c>
      <c r="I224" s="1" t="s">
        <v>242</v>
      </c>
      <c r="J224" s="1" t="s">
        <v>5</v>
      </c>
      <c r="K224" s="1">
        <f t="shared" si="13"/>
        <v>22</v>
      </c>
    </row>
    <row r="225" spans="1:11" x14ac:dyDescent="0.2">
      <c r="A225" s="1" t="s">
        <v>305</v>
      </c>
      <c r="B225" s="1" t="str">
        <f t="shared" si="14"/>
        <v>Youth Ed</v>
      </c>
      <c r="C225" s="1" t="s">
        <v>66</v>
      </c>
      <c r="D225" s="1" t="s">
        <v>66</v>
      </c>
      <c r="E225" s="1" t="s">
        <v>4</v>
      </c>
      <c r="F225" s="1" t="s">
        <v>76</v>
      </c>
      <c r="G225" s="1" t="s">
        <v>222</v>
      </c>
      <c r="I225" s="1" t="s">
        <v>242</v>
      </c>
      <c r="J225" s="1" t="s">
        <v>5</v>
      </c>
      <c r="K225" s="1">
        <f t="shared" si="13"/>
        <v>22</v>
      </c>
    </row>
    <row r="226" spans="1:11" x14ac:dyDescent="0.2">
      <c r="A226" s="1" t="s">
        <v>305</v>
      </c>
      <c r="B226" s="1" t="str">
        <f t="shared" si="14"/>
        <v>Youth Ed</v>
      </c>
      <c r="C226" s="1" t="s">
        <v>66</v>
      </c>
      <c r="D226" s="1" t="s">
        <v>66</v>
      </c>
      <c r="E226" s="1" t="s">
        <v>4</v>
      </c>
      <c r="F226" s="1" t="s">
        <v>77</v>
      </c>
      <c r="G226" s="1" t="s">
        <v>222</v>
      </c>
      <c r="I226" s="1" t="s">
        <v>242</v>
      </c>
      <c r="J226" s="1" t="s">
        <v>5</v>
      </c>
      <c r="K226" s="1">
        <f t="shared" si="13"/>
        <v>22</v>
      </c>
    </row>
    <row r="227" spans="1:11" x14ac:dyDescent="0.2">
      <c r="A227" s="1" t="s">
        <v>305</v>
      </c>
      <c r="B227" s="1" t="str">
        <f t="shared" si="14"/>
        <v>Youth Ed</v>
      </c>
      <c r="C227" s="1" t="s">
        <v>66</v>
      </c>
      <c r="D227" s="1" t="s">
        <v>66</v>
      </c>
      <c r="E227" s="1" t="s">
        <v>4</v>
      </c>
      <c r="F227" s="1" t="s">
        <v>78</v>
      </c>
      <c r="G227" s="1" t="s">
        <v>222</v>
      </c>
      <c r="I227" s="1" t="s">
        <v>242</v>
      </c>
      <c r="J227" s="1" t="s">
        <v>5</v>
      </c>
      <c r="K227" s="1">
        <f t="shared" si="13"/>
        <v>22</v>
      </c>
    </row>
  </sheetData>
  <autoFilter ref="A1:L227" xr:uid="{9210D030-08A6-47C5-BE1B-A368CD904E6C}">
    <sortState xmlns:xlrd2="http://schemas.microsoft.com/office/spreadsheetml/2017/richdata2" ref="A2:L227">
      <sortCondition ref="A1:A227"/>
    </sortState>
  </autoFilter>
  <conditionalFormatting sqref="A2:K227">
    <cfRule type="expression" dxfId="1" priority="5">
      <formula>MOD($K2,2)=0</formula>
    </cfRule>
  </conditionalFormatting>
  <printOptions headings="1"/>
  <pageMargins left="0.5" right="0.5" top="0.5" bottom="0.5" header="0" footer="0"/>
  <pageSetup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C247"/>
  <sheetViews>
    <sheetView workbookViewId="0"/>
  </sheetViews>
  <sheetFormatPr defaultRowHeight="12.75" x14ac:dyDescent="0.2"/>
  <cols>
    <col min="1" max="1" width="24.85546875" bestFit="1" customWidth="1"/>
    <col min="2" max="2" width="26.5703125" style="7" bestFit="1" customWidth="1"/>
    <col min="3" max="3" width="19.28515625" style="7" bestFit="1" customWidth="1"/>
    <col min="4" max="4" width="19.28515625" bestFit="1" customWidth="1"/>
  </cols>
  <sheetData>
    <row r="1" spans="1:3" x14ac:dyDescent="0.2">
      <c r="A1" s="2" t="s">
        <v>209</v>
      </c>
      <c r="B1" t="s">
        <v>268</v>
      </c>
      <c r="C1" t="s">
        <v>210</v>
      </c>
    </row>
    <row r="2" spans="1:3" x14ac:dyDescent="0.2">
      <c r="A2" s="3" t="s">
        <v>2</v>
      </c>
      <c r="B2" s="9">
        <v>1137192</v>
      </c>
      <c r="C2" s="9">
        <v>1252802</v>
      </c>
    </row>
    <row r="3" spans="1:3" x14ac:dyDescent="0.2">
      <c r="A3" s="4" t="s">
        <v>20</v>
      </c>
      <c r="B3" s="9">
        <v>16922</v>
      </c>
      <c r="C3" s="9">
        <v>16922</v>
      </c>
    </row>
    <row r="4" spans="1:3" x14ac:dyDescent="0.2">
      <c r="A4" s="4" t="s">
        <v>7</v>
      </c>
      <c r="B4" s="9">
        <v>41400</v>
      </c>
      <c r="C4" s="9">
        <v>41400</v>
      </c>
    </row>
    <row r="5" spans="1:3" x14ac:dyDescent="0.2">
      <c r="A5" s="4" t="s">
        <v>214</v>
      </c>
      <c r="B5" s="9">
        <v>368000</v>
      </c>
      <c r="C5" s="9">
        <v>368000</v>
      </c>
    </row>
    <row r="6" spans="1:3" x14ac:dyDescent="0.2">
      <c r="A6" s="4" t="s">
        <v>27</v>
      </c>
      <c r="B6" s="9">
        <v>241520</v>
      </c>
      <c r="C6" s="9">
        <v>236520</v>
      </c>
    </row>
    <row r="7" spans="1:3" x14ac:dyDescent="0.2">
      <c r="A7" s="4" t="s">
        <v>18</v>
      </c>
      <c r="B7" s="9">
        <v>246000</v>
      </c>
      <c r="C7" s="9">
        <v>364200</v>
      </c>
    </row>
    <row r="8" spans="1:3" x14ac:dyDescent="0.2">
      <c r="A8" s="4" t="s">
        <v>30</v>
      </c>
      <c r="B8" s="9">
        <v>31400</v>
      </c>
      <c r="C8" s="9">
        <v>28810</v>
      </c>
    </row>
    <row r="9" spans="1:3" x14ac:dyDescent="0.2">
      <c r="A9" s="4" t="s">
        <v>19</v>
      </c>
      <c r="B9" s="9">
        <v>140000</v>
      </c>
      <c r="C9" s="9">
        <v>140000</v>
      </c>
    </row>
    <row r="10" spans="1:3" x14ac:dyDescent="0.2">
      <c r="A10" s="4" t="s">
        <v>24</v>
      </c>
      <c r="B10" s="9">
        <v>17350</v>
      </c>
      <c r="C10" s="9">
        <v>22350</v>
      </c>
    </row>
    <row r="11" spans="1:3" x14ac:dyDescent="0.2">
      <c r="A11" s="4" t="s">
        <v>21</v>
      </c>
      <c r="B11" s="9">
        <v>34600</v>
      </c>
      <c r="C11" s="9">
        <v>34600</v>
      </c>
    </row>
    <row r="12" spans="1:3" x14ac:dyDescent="0.2">
      <c r="A12" s="3" t="s">
        <v>37</v>
      </c>
      <c r="B12" s="9">
        <v>-1253194.7000000002</v>
      </c>
      <c r="C12" s="9">
        <v>-1252804.7000000002</v>
      </c>
    </row>
    <row r="13" spans="1:3" x14ac:dyDescent="0.2">
      <c r="A13" s="4" t="s">
        <v>101</v>
      </c>
      <c r="B13" s="9">
        <v>-3925</v>
      </c>
      <c r="C13" s="9">
        <v>-3925</v>
      </c>
    </row>
    <row r="14" spans="1:3" x14ac:dyDescent="0.2">
      <c r="A14" s="4" t="s">
        <v>178</v>
      </c>
      <c r="B14" s="9">
        <v>-3750</v>
      </c>
      <c r="C14" s="9">
        <v>-3750</v>
      </c>
    </row>
    <row r="15" spans="1:3" x14ac:dyDescent="0.2">
      <c r="A15" s="4" t="s">
        <v>111</v>
      </c>
      <c r="B15" s="9">
        <v>-1500</v>
      </c>
      <c r="C15" s="9">
        <v>-1500</v>
      </c>
    </row>
    <row r="16" spans="1:3" x14ac:dyDescent="0.2">
      <c r="A16" s="4" t="s">
        <v>198</v>
      </c>
      <c r="B16" s="9">
        <v>-5500</v>
      </c>
      <c r="C16" s="9">
        <v>-5500</v>
      </c>
    </row>
    <row r="17" spans="1:3" x14ac:dyDescent="0.2">
      <c r="A17" s="4" t="s">
        <v>131</v>
      </c>
      <c r="B17" s="9">
        <v>-3200</v>
      </c>
      <c r="C17" s="9">
        <v>-3200</v>
      </c>
    </row>
    <row r="18" spans="1:3" x14ac:dyDescent="0.2">
      <c r="A18" s="4" t="s">
        <v>3</v>
      </c>
      <c r="B18" s="9">
        <v>-56450</v>
      </c>
      <c r="C18" s="9">
        <v>-56450</v>
      </c>
    </row>
    <row r="19" spans="1:3" x14ac:dyDescent="0.2">
      <c r="A19" s="4" t="s">
        <v>235</v>
      </c>
      <c r="B19" s="9">
        <v>-33000</v>
      </c>
      <c r="C19" s="9">
        <v>-33000</v>
      </c>
    </row>
    <row r="20" spans="1:3" x14ac:dyDescent="0.2">
      <c r="A20" s="4" t="s">
        <v>13</v>
      </c>
      <c r="B20" s="9">
        <v>-168820</v>
      </c>
      <c r="C20" s="9">
        <v>-168820</v>
      </c>
    </row>
    <row r="21" spans="1:3" x14ac:dyDescent="0.2">
      <c r="A21" s="4" t="s">
        <v>126</v>
      </c>
      <c r="B21" s="9">
        <v>-2200</v>
      </c>
      <c r="C21" s="9">
        <v>-1900</v>
      </c>
    </row>
    <row r="22" spans="1:3" x14ac:dyDescent="0.2">
      <c r="A22" s="4" t="s">
        <v>213</v>
      </c>
      <c r="B22" s="9">
        <v>-61600</v>
      </c>
      <c r="C22" s="9">
        <v>-61600</v>
      </c>
    </row>
    <row r="23" spans="1:3" x14ac:dyDescent="0.2">
      <c r="A23" s="4" t="s">
        <v>54</v>
      </c>
      <c r="B23" s="9">
        <v>-637327.9</v>
      </c>
      <c r="C23" s="9">
        <v>-637327.9</v>
      </c>
    </row>
    <row r="24" spans="1:3" x14ac:dyDescent="0.2">
      <c r="A24" s="4" t="s">
        <v>231</v>
      </c>
      <c r="B24" s="9">
        <v>-58821.799999999996</v>
      </c>
      <c r="C24" s="9">
        <v>-58821.799999999996</v>
      </c>
    </row>
    <row r="25" spans="1:3" x14ac:dyDescent="0.2">
      <c r="A25" s="4" t="s">
        <v>233</v>
      </c>
      <c r="B25" s="9">
        <v>-33900</v>
      </c>
      <c r="C25" s="9">
        <v>-33900</v>
      </c>
    </row>
    <row r="26" spans="1:3" x14ac:dyDescent="0.2">
      <c r="A26" s="4" t="s">
        <v>232</v>
      </c>
      <c r="B26" s="9">
        <v>-85200</v>
      </c>
      <c r="C26" s="9">
        <v>-85200</v>
      </c>
    </row>
    <row r="27" spans="1:3" x14ac:dyDescent="0.2">
      <c r="A27" s="4" t="s">
        <v>21</v>
      </c>
      <c r="B27" s="9">
        <v>-34600</v>
      </c>
      <c r="C27" s="9">
        <v>-34600</v>
      </c>
    </row>
    <row r="28" spans="1:3" x14ac:dyDescent="0.2">
      <c r="A28" s="4" t="s">
        <v>34</v>
      </c>
      <c r="B28" s="9">
        <v>-50600</v>
      </c>
      <c r="C28" s="9">
        <v>-51510</v>
      </c>
    </row>
    <row r="29" spans="1:3" x14ac:dyDescent="0.2">
      <c r="A29" s="4" t="s">
        <v>66</v>
      </c>
      <c r="B29" s="9">
        <v>-12800</v>
      </c>
      <c r="C29" s="9">
        <v>-11800</v>
      </c>
    </row>
    <row r="30" spans="1:3" x14ac:dyDescent="0.2">
      <c r="A30" s="3" t="s">
        <v>211</v>
      </c>
      <c r="B30" s="9">
        <v>-116002.70000000001</v>
      </c>
      <c r="C30" s="9">
        <v>-2.7000000000116415</v>
      </c>
    </row>
    <row r="31" spans="1:3" x14ac:dyDescent="0.2">
      <c r="B31"/>
      <c r="C31"/>
    </row>
    <row r="32" spans="1:3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</sheetData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2003 budget</vt:lpstr>
      <vt:lpstr>summary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2023-05-17T11:50:49Z</dcterms:modified>
  <cp:category/>
  <cp:contentStatus/>
</cp:coreProperties>
</file>