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ph\Google Drive\Code Miesters\premeddb\static\"/>
    </mc:Choice>
  </mc:AlternateContent>
  <bookViews>
    <workbookView xWindow="0" yWindow="0" windowWidth="20490" windowHeight="8340"/>
  </bookViews>
  <sheets>
    <sheet name="Schedul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18" i="1" l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J21" i="1"/>
  <c r="H21" i="1" s="1"/>
  <c r="E48" i="1" l="1"/>
  <c r="B48" i="1"/>
  <c r="E36" i="1"/>
  <c r="B36" i="1"/>
  <c r="E24" i="1"/>
  <c r="B24" i="1"/>
  <c r="E12" i="1"/>
  <c r="B12" i="1"/>
</calcChain>
</file>

<file path=xl/sharedStrings.xml><?xml version="1.0" encoding="utf-8"?>
<sst xmlns="http://schemas.openxmlformats.org/spreadsheetml/2006/main" count="73" uniqueCount="36">
  <si>
    <t>Class Title</t>
  </si>
  <si>
    <t>Credits</t>
  </si>
  <si>
    <t>Course ID</t>
  </si>
  <si>
    <t>Fall</t>
  </si>
  <si>
    <t>Example Class</t>
  </si>
  <si>
    <t>EX 0001</t>
  </si>
  <si>
    <t>Freshman Year</t>
  </si>
  <si>
    <t>Spring</t>
  </si>
  <si>
    <t>Sophmore Year</t>
  </si>
  <si>
    <t>Sophomore Year</t>
  </si>
  <si>
    <t>Junior Year</t>
  </si>
  <si>
    <t>Senior Year</t>
  </si>
  <si>
    <t>Total:</t>
  </si>
  <si>
    <t>Required Courses</t>
  </si>
  <si>
    <t>BIOSC 0050</t>
  </si>
  <si>
    <t>BIOSC 0060</t>
  </si>
  <si>
    <t>BIOSC 0150</t>
  </si>
  <si>
    <t>BISOC 0160</t>
  </si>
  <si>
    <t>CHEM 0120</t>
  </si>
  <si>
    <t>CHEM 0330</t>
  </si>
  <si>
    <t>CHEM 0310</t>
  </si>
  <si>
    <t>CHEM 0320</t>
  </si>
  <si>
    <t>CHEM 0340</t>
  </si>
  <si>
    <t>BIOSC 1000/CHEM 1810</t>
  </si>
  <si>
    <t>STAT 0200 /1000</t>
  </si>
  <si>
    <t>PHYS 0111/ 0175</t>
  </si>
  <si>
    <t>PHYS 0110/0174</t>
  </si>
  <si>
    <t>Satisfied</t>
  </si>
  <si>
    <t>English Course One</t>
  </si>
  <si>
    <t>English Course Two</t>
  </si>
  <si>
    <t>CHEM 0110</t>
  </si>
  <si>
    <t>AP Course ID</t>
  </si>
  <si>
    <t>Overall Credits:</t>
  </si>
  <si>
    <t>Total AP Credits:</t>
  </si>
  <si>
    <t>BIOSC 1570 (Pre-Dents)</t>
  </si>
  <si>
    <t>AP Credits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</si>
</sst>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9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0" fillId="4" borderId="0" xfId="0" applyFill="1"/>
    <xf numFmtId="0" fontId="1" fillId="4" borderId="0" xfId="0" applyFont="1" applyFill="1"/>
    <xf numFmtId="0" fontId="2" fillId="5" borderId="0" xfId="0" applyFont="1" applyFill="1"/>
    <xf numFmtId="0" fontId="0" fillId="5" borderId="0" xfId="0" applyFill="1"/>
    <xf numFmtId="0" fontId="1" fillId="5" borderId="0" xfId="0" applyFont="1" applyFill="1"/>
    <xf numFmtId="0" fontId="3" fillId="0" borderId="0" xfId="0" applyFont="1"/>
    <xf numFmtId="0" fontId="0" fillId="0" borderId="0" xfId="0" applyFont="1" applyFill="1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1" fillId="0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66"/>
      <color rgb="FFFF9966"/>
      <color rgb="FFFF33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workbookViewId="0">
      <selection activeCell="F10" sqref="F10"/>
    </sheetView>
  </sheetViews>
  <sheetFormatPr defaultRowHeight="15" x14ac:dyDescent="0.25"/>
  <cols>
    <col min="1" max="6" width="23.85546875" customWidth="1"/>
    <col min="7" max="7" width="21.5703125" bestFit="1" customWidth="1"/>
    <col min="9" max="9" width="15.7109375" bestFit="1" customWidth="1"/>
    <col min="10" max="10" width="10.140625" bestFit="1" customWidth="1"/>
  </cols>
  <sheetData>
    <row r="1" spans="1:10" s="1" customFormat="1" x14ac:dyDescent="0.25">
      <c r="A1" s="4" t="s">
        <v>6</v>
      </c>
      <c r="B1" s="2"/>
      <c r="C1" s="2"/>
      <c r="D1" s="4" t="s">
        <v>6</v>
      </c>
      <c r="E1" s="2"/>
      <c r="F1" s="2"/>
      <c r="G1" s="18" t="s">
        <v>13</v>
      </c>
      <c r="H1" s="18" t="s">
        <v>27</v>
      </c>
      <c r="I1" s="18" t="s">
        <v>31</v>
      </c>
      <c r="J1" s="18" t="s">
        <v>35</v>
      </c>
    </row>
    <row r="2" spans="1:10" s="1" customFormat="1" x14ac:dyDescent="0.25">
      <c r="A2" s="3" t="s">
        <v>3</v>
      </c>
      <c r="B2" s="2"/>
      <c r="C2" s="2"/>
      <c r="D2" s="3" t="s">
        <v>7</v>
      </c>
      <c r="E2" s="2"/>
      <c r="F2" s="2"/>
      <c r="G2" s="1" t="s">
        <v>14</v>
      </c>
      <c r="H2" t="str">
        <f>IF(COUNTIF(C:C,"BIOSC 0050")+COUNTIF(F:F, "BIOSC 0050")+COUNTIF(I:I, "BIOSC 0050")&gt;0,"YES","NO")</f>
        <v>NO</v>
      </c>
      <c r="I2" s="17"/>
      <c r="J2" s="17"/>
    </row>
    <row r="3" spans="1:10" x14ac:dyDescent="0.25">
      <c r="A3" s="14" t="s">
        <v>0</v>
      </c>
      <c r="B3" s="14" t="s">
        <v>1</v>
      </c>
      <c r="C3" s="14" t="s">
        <v>2</v>
      </c>
      <c r="D3" s="14" t="s">
        <v>0</v>
      </c>
      <c r="E3" s="14" t="s">
        <v>1</v>
      </c>
      <c r="F3" s="14" t="s">
        <v>2</v>
      </c>
      <c r="G3" s="1" t="s">
        <v>15</v>
      </c>
      <c r="H3" t="str">
        <f>IF(COUNTIF(C:C,"BIOSC 0060")+COUNTIF(F:F, "BIOSC 0060")+COUNTIF(I:I, "BIOSC 0060")&gt;0,"YES","NO")</f>
        <v>NO</v>
      </c>
      <c r="I3" s="16"/>
      <c r="J3" s="16"/>
    </row>
    <row r="4" spans="1:10" x14ac:dyDescent="0.25">
      <c r="A4" s="16" t="s">
        <v>4</v>
      </c>
      <c r="B4" s="16">
        <v>3</v>
      </c>
      <c r="C4" s="16" t="s">
        <v>5</v>
      </c>
      <c r="D4" s="16"/>
      <c r="E4" s="16"/>
      <c r="F4" s="16"/>
      <c r="G4" s="1" t="s">
        <v>16</v>
      </c>
      <c r="H4" t="str">
        <f>IF(COUNTIF(C:C,"BIOSC 0150")+COUNTIF(F:F, "BIOSC 0150")+COUNTIF(I:I, "BIOSC 0150")&gt;0,"YES","NO")</f>
        <v>NO</v>
      </c>
      <c r="I4" s="16"/>
      <c r="J4" s="16"/>
    </row>
    <row r="5" spans="1:10" x14ac:dyDescent="0.25">
      <c r="A5" s="16"/>
      <c r="B5" s="16"/>
      <c r="C5" s="16"/>
      <c r="D5" s="16"/>
      <c r="E5" s="16"/>
      <c r="F5" s="16"/>
      <c r="G5" s="1" t="s">
        <v>17</v>
      </c>
      <c r="H5" t="str">
        <f>IF(COUNTIF(C:C,"BIOSC 0160")+COUNTIF(F:F, "BIOSC 0160")+COUNTIF(I:I, "BIOSC 0160")&gt;0,"YES","NO")</f>
        <v>NO</v>
      </c>
      <c r="I5" s="16"/>
      <c r="J5" s="16"/>
    </row>
    <row r="6" spans="1:10" x14ac:dyDescent="0.25">
      <c r="A6" s="16"/>
      <c r="B6" s="16"/>
      <c r="C6" s="16"/>
      <c r="D6" s="16"/>
      <c r="E6" s="16"/>
      <c r="F6" s="16"/>
      <c r="G6" s="1" t="s">
        <v>30</v>
      </c>
      <c r="H6" t="str">
        <f>IF(COUNTIF(C:C,"CHEM 0110")+COUNTIF(F:F, "CHEM 0110")+COUNTIF(I:I, "CHEM 0110")&gt;0,"YES","NO")</f>
        <v>NO</v>
      </c>
      <c r="I6" s="16"/>
      <c r="J6" s="16"/>
    </row>
    <row r="7" spans="1:10" x14ac:dyDescent="0.25">
      <c r="A7" s="16"/>
      <c r="B7" s="16"/>
      <c r="C7" s="16"/>
      <c r="D7" s="16"/>
      <c r="E7" s="16"/>
      <c r="F7" s="16"/>
      <c r="G7" s="1" t="s">
        <v>18</v>
      </c>
      <c r="H7" t="str">
        <f>IF(COUNTIF(C:C,"CHEM 0120")+COUNTIF(F:F, "CHEM 0120")+COUNTIF(I:I, "CHEM 0120")&gt;0,"YES","NO")</f>
        <v>NO</v>
      </c>
      <c r="I7" s="16"/>
      <c r="J7" s="16"/>
    </row>
    <row r="8" spans="1:10" x14ac:dyDescent="0.25">
      <c r="A8" s="16"/>
      <c r="B8" s="16"/>
      <c r="C8" s="16"/>
      <c r="D8" s="16"/>
      <c r="E8" s="16"/>
      <c r="F8" s="16"/>
      <c r="G8" s="1" t="s">
        <v>20</v>
      </c>
      <c r="H8" t="str">
        <f>IF(COUNTIF(C:C,"CHEM 0310")+COUNTIF(F:F, "CHEM 0310")+COUNTIF(I:I, "CHEM 0310")&gt;0,"YES","NO")</f>
        <v>NO</v>
      </c>
      <c r="I8" s="16"/>
      <c r="J8" s="16"/>
    </row>
    <row r="9" spans="1:10" x14ac:dyDescent="0.25">
      <c r="A9" s="16"/>
      <c r="B9" s="16"/>
      <c r="C9" s="16"/>
      <c r="D9" s="16"/>
      <c r="E9" s="16"/>
      <c r="F9" s="16"/>
      <c r="G9" s="1" t="s">
        <v>21</v>
      </c>
      <c r="H9" t="str">
        <f>IF(COUNTIF(C:C,"CHEM 0320")+COUNTIF(F:F, "CHEM 0320")+COUNTIF(I:I, "CHEM 0320")&gt;0,"YES","NO")</f>
        <v>NO</v>
      </c>
      <c r="I9" s="16"/>
      <c r="J9" s="16"/>
    </row>
    <row r="10" spans="1:10" x14ac:dyDescent="0.25">
      <c r="A10" s="16"/>
      <c r="B10" s="16"/>
      <c r="C10" s="16"/>
      <c r="D10" s="16"/>
      <c r="E10" s="16"/>
      <c r="F10" s="16"/>
      <c r="G10" s="1" t="s">
        <v>19</v>
      </c>
      <c r="H10" t="str">
        <f>IF(COUNTIF(C:C,"CHEM 0330")+COUNTIF(F:F, "CHEM 0330")+COUNTIF(I:I, "CHEM 0330")&gt;0,"YES","NO")</f>
        <v>NO</v>
      </c>
      <c r="I10" s="16"/>
      <c r="J10" s="16"/>
    </row>
    <row r="11" spans="1:10" x14ac:dyDescent="0.25">
      <c r="A11" s="16"/>
      <c r="B11" s="16"/>
      <c r="C11" s="16"/>
      <c r="D11" s="16"/>
      <c r="E11" s="16"/>
      <c r="F11" s="16"/>
      <c r="G11" s="1" t="s">
        <v>22</v>
      </c>
      <c r="H11" t="str">
        <f>IF(COUNTIF(C:C,"CHEM 0340")+COUNTIF(F:F, "CHEM 0340")+COUNTIF(I:I, "CHEM 0340")&gt;0,"YES","NO")</f>
        <v>NO</v>
      </c>
      <c r="I11" s="16"/>
      <c r="J11" s="16"/>
    </row>
    <row r="12" spans="1:10" x14ac:dyDescent="0.25">
      <c r="A12" t="s">
        <v>12</v>
      </c>
      <c r="B12">
        <f>SUM(B4:B11)</f>
        <v>3</v>
      </c>
      <c r="D12" t="s">
        <v>12</v>
      </c>
      <c r="E12">
        <f>SUM(E4:E11)</f>
        <v>0</v>
      </c>
      <c r="G12" s="1" t="s">
        <v>26</v>
      </c>
      <c r="H12" s="1" t="str">
        <f>IF(COUNTIF(C:C,"PHYS 0110")+COUNTIF(F:F, "PHYS 0110")+COUNTIF(I:I, "PHYS 0110")+COUNTIF(C:C, "PHYS 0174")+COUNTIF(F:F, "PHYS 0174")+COUNTIF(I:I, "PHYS 0174")&gt;0,"YES","NO")</f>
        <v>NO</v>
      </c>
      <c r="I12" s="16"/>
      <c r="J12" s="16"/>
    </row>
    <row r="13" spans="1:10" x14ac:dyDescent="0.25">
      <c r="A13" s="8" t="s">
        <v>8</v>
      </c>
      <c r="B13" s="9"/>
      <c r="C13" s="9"/>
      <c r="D13" s="8" t="s">
        <v>9</v>
      </c>
      <c r="E13" s="9"/>
      <c r="F13" s="9"/>
      <c r="G13" s="1" t="s">
        <v>25</v>
      </c>
      <c r="H13" s="1" t="str">
        <f>IF(COUNTIF(C:C,"PHYS 0111")+COUNTIF(F:F, "PHYS 0111")+COUNTIF(I:I, "PHYS 0111")+COUNTIF(C:C, "PHYS 0175")+COUNTIF(F:F, "PHYS 0175")+COUNTIF(I:I, "PHYS 0175")&gt;0,"YES","NO")</f>
        <v>NO</v>
      </c>
      <c r="I13" s="16"/>
      <c r="J13" s="16"/>
    </row>
    <row r="14" spans="1:10" x14ac:dyDescent="0.25">
      <c r="A14" s="10" t="s">
        <v>3</v>
      </c>
      <c r="B14" s="9"/>
      <c r="C14" s="9"/>
      <c r="D14" s="10" t="s">
        <v>3</v>
      </c>
      <c r="E14" s="9"/>
      <c r="F14" s="9"/>
      <c r="G14" s="15" t="s">
        <v>24</v>
      </c>
      <c r="H14" s="1" t="str">
        <f>IF(COUNTIF(C:C,"STAT 0200")+COUNTIF(F:F, "STAT 0200")+COUNTIF(I:I, "STAT 0200")+COUNTIF(C:C, "STAT 1000")+COUNTIF(F:F, "STAT 1000")+COUNTIF(I:I, "STAT 1000")&gt;0,"YES","NO")</f>
        <v>NO</v>
      </c>
      <c r="I14" s="16"/>
      <c r="J14" s="16"/>
    </row>
    <row r="15" spans="1:10" x14ac:dyDescent="0.25">
      <c r="A15" s="14" t="s">
        <v>0</v>
      </c>
      <c r="B15" s="14" t="s">
        <v>1</v>
      </c>
      <c r="C15" s="14" t="s">
        <v>2</v>
      </c>
      <c r="D15" s="14" t="s">
        <v>0</v>
      </c>
      <c r="E15" s="14" t="s">
        <v>1</v>
      </c>
      <c r="F15" s="14" t="s">
        <v>2</v>
      </c>
      <c r="G15" s="15" t="s">
        <v>23</v>
      </c>
      <c r="H15" s="1" t="str">
        <f>IF(COUNTIF(C:C,"BIOSC 1000")+COUNTIF(F:F, "BIOSC 1000")+COUNTIF(I:I, "BIOSC 1000")+COUNTIF(C:C, "CHEM 1810")+COUNTIF(F:F, "CHEM 1810")+COUNTIF(I:I, "CHEM 1810")&gt;0,"YES","NO")</f>
        <v>NO</v>
      </c>
      <c r="I15" s="16"/>
      <c r="J15" s="16"/>
    </row>
    <row r="16" spans="1:10" x14ac:dyDescent="0.25">
      <c r="A16" s="16"/>
      <c r="B16" s="16"/>
      <c r="C16" s="16"/>
      <c r="D16" s="16"/>
      <c r="E16" s="16"/>
      <c r="F16" s="16"/>
      <c r="G16" s="15" t="s">
        <v>28</v>
      </c>
      <c r="H16" s="1" t="str">
        <f>IF(OR(COUNTIF(C:C,"ENG*"),COUNTIF(F:F,"ENG*"), COUNTIF(I:I,"ENG*")),"YES","NO")</f>
        <v>NO</v>
      </c>
      <c r="I16" s="16"/>
      <c r="J16" s="16"/>
    </row>
    <row r="17" spans="1:10" x14ac:dyDescent="0.25">
      <c r="A17" s="16"/>
      <c r="B17" s="16"/>
      <c r="C17" s="16"/>
      <c r="D17" s="16"/>
      <c r="E17" s="16"/>
      <c r="F17" s="16"/>
      <c r="G17" s="15" t="s">
        <v>29</v>
      </c>
      <c r="H17" s="1" t="str">
        <f>IF((COUNTIF(C:C,"ENG*")+COUNTIF(F:F,"ENG*")+COUNTIF(I:I,"ENG*")&gt;1),"YES","NO")</f>
        <v>NO</v>
      </c>
      <c r="I17" s="16"/>
      <c r="J17" s="16"/>
    </row>
    <row r="18" spans="1:10" x14ac:dyDescent="0.25">
      <c r="A18" s="16"/>
      <c r="B18" s="16"/>
      <c r="C18" s="16"/>
      <c r="D18" s="16"/>
      <c r="E18" s="16"/>
      <c r="F18" s="16"/>
      <c r="G18" s="15" t="s">
        <v>34</v>
      </c>
      <c r="H18" t="str">
        <f>IF(COUNTIF(C:C,"BIOSC 1570")+COUNTIF(F:F, "BIOSC 1570")+COUNTIF(I:I, "BIOSC 1570")&gt;0,"YES","NO")</f>
        <v>NO</v>
      </c>
      <c r="I18" s="16"/>
      <c r="J18" s="16"/>
    </row>
    <row r="19" spans="1:10" x14ac:dyDescent="0.25">
      <c r="A19" s="16"/>
      <c r="B19" s="16"/>
      <c r="C19" s="16"/>
      <c r="D19" s="16"/>
      <c r="E19" s="16"/>
      <c r="F19" s="16"/>
    </row>
    <row r="20" spans="1:10" x14ac:dyDescent="0.25">
      <c r="A20" s="16"/>
      <c r="B20" s="16"/>
      <c r="C20" s="16"/>
      <c r="D20" s="16"/>
      <c r="E20" s="16"/>
      <c r="F20" s="16"/>
    </row>
    <row r="21" spans="1:10" x14ac:dyDescent="0.25">
      <c r="A21" s="16"/>
      <c r="B21" s="16"/>
      <c r="C21" s="16"/>
      <c r="D21" s="16"/>
      <c r="E21" s="16"/>
      <c r="F21" s="16"/>
      <c r="G21" t="s">
        <v>32</v>
      </c>
      <c r="H21">
        <f>SUM(B12+B24+B36+B48+E12+E24+E36+E48+J21)</f>
        <v>3</v>
      </c>
      <c r="I21" t="s">
        <v>33</v>
      </c>
      <c r="J21">
        <f>SUM(J2:J20)</f>
        <v>0</v>
      </c>
    </row>
    <row r="22" spans="1:10" x14ac:dyDescent="0.25">
      <c r="A22" s="16"/>
      <c r="B22" s="16"/>
      <c r="C22" s="16"/>
      <c r="D22" s="16"/>
      <c r="E22" s="16"/>
      <c r="F22" s="16"/>
    </row>
    <row r="23" spans="1:10" x14ac:dyDescent="0.25">
      <c r="A23" s="16"/>
      <c r="B23" s="16"/>
      <c r="C23" s="16"/>
      <c r="D23" s="16"/>
      <c r="E23" s="16"/>
      <c r="F23" s="16"/>
    </row>
    <row r="24" spans="1:10" x14ac:dyDescent="0.25">
      <c r="A24" t="s">
        <v>12</v>
      </c>
      <c r="B24">
        <f>SUM(B16:B23)</f>
        <v>0</v>
      </c>
      <c r="D24" t="s">
        <v>12</v>
      </c>
      <c r="E24">
        <f>SUM(E16:E23)</f>
        <v>0</v>
      </c>
    </row>
    <row r="25" spans="1:10" x14ac:dyDescent="0.25">
      <c r="A25" s="6" t="s">
        <v>10</v>
      </c>
      <c r="B25" s="5"/>
      <c r="C25" s="5"/>
      <c r="D25" s="6" t="s">
        <v>10</v>
      </c>
      <c r="E25" s="5"/>
      <c r="F25" s="5"/>
    </row>
    <row r="26" spans="1:10" x14ac:dyDescent="0.25">
      <c r="A26" s="7" t="s">
        <v>3</v>
      </c>
      <c r="B26" s="5"/>
      <c r="C26" s="5"/>
      <c r="D26" s="7" t="s">
        <v>3</v>
      </c>
      <c r="E26" s="5"/>
      <c r="F26" s="5"/>
    </row>
    <row r="27" spans="1:10" x14ac:dyDescent="0.25">
      <c r="A27" s="14" t="s">
        <v>0</v>
      </c>
      <c r="B27" s="14" t="s">
        <v>1</v>
      </c>
      <c r="C27" s="14" t="s">
        <v>2</v>
      </c>
      <c r="D27" s="14" t="s">
        <v>0</v>
      </c>
      <c r="E27" s="14" t="s">
        <v>1</v>
      </c>
      <c r="F27" s="14" t="s">
        <v>2</v>
      </c>
    </row>
    <row r="28" spans="1:10" x14ac:dyDescent="0.25">
      <c r="A28" s="16"/>
      <c r="B28" s="16"/>
      <c r="C28" s="16"/>
      <c r="D28" s="16"/>
      <c r="E28" s="16"/>
      <c r="F28" s="16"/>
    </row>
    <row r="29" spans="1:10" x14ac:dyDescent="0.25">
      <c r="A29" s="16"/>
      <c r="B29" s="16"/>
      <c r="C29" s="16"/>
      <c r="D29" s="16"/>
      <c r="E29" s="16"/>
      <c r="F29" s="16"/>
    </row>
    <row r="30" spans="1:10" x14ac:dyDescent="0.25">
      <c r="A30" s="16"/>
      <c r="B30" s="16"/>
      <c r="C30" s="16"/>
      <c r="D30" s="16"/>
      <c r="E30" s="16"/>
      <c r="F30" s="16"/>
    </row>
    <row r="31" spans="1:10" x14ac:dyDescent="0.25">
      <c r="A31" s="16"/>
      <c r="B31" s="16"/>
      <c r="C31" s="16"/>
      <c r="D31" s="16"/>
      <c r="E31" s="16"/>
      <c r="F31" s="16"/>
    </row>
    <row r="32" spans="1:10" x14ac:dyDescent="0.25">
      <c r="A32" s="16"/>
      <c r="B32" s="16"/>
      <c r="C32" s="16"/>
      <c r="D32" s="16"/>
      <c r="E32" s="16"/>
      <c r="F32" s="16"/>
    </row>
    <row r="33" spans="1:6" x14ac:dyDescent="0.25">
      <c r="A33" s="16"/>
      <c r="B33" s="16"/>
      <c r="C33" s="16"/>
      <c r="D33" s="16"/>
      <c r="E33" s="16"/>
      <c r="F33" s="16"/>
    </row>
    <row r="34" spans="1:6" x14ac:dyDescent="0.25">
      <c r="A34" s="16"/>
      <c r="B34" s="16"/>
      <c r="C34" s="16"/>
      <c r="D34" s="16"/>
      <c r="E34" s="16"/>
      <c r="F34" s="16"/>
    </row>
    <row r="35" spans="1:6" x14ac:dyDescent="0.25">
      <c r="A35" s="16"/>
      <c r="B35" s="16"/>
      <c r="C35" s="16"/>
      <c r="D35" s="16"/>
      <c r="E35" s="16"/>
      <c r="F35" s="16"/>
    </row>
    <row r="36" spans="1:6" x14ac:dyDescent="0.25">
      <c r="A36" t="s">
        <v>12</v>
      </c>
      <c r="B36">
        <f>SUM(B28:B35)</f>
        <v>0</v>
      </c>
      <c r="D36" t="s">
        <v>12</v>
      </c>
      <c r="E36">
        <f>SUM(E28:E35)</f>
        <v>0</v>
      </c>
    </row>
    <row r="37" spans="1:6" x14ac:dyDescent="0.25">
      <c r="A37" s="11" t="s">
        <v>11</v>
      </c>
      <c r="B37" s="12"/>
      <c r="C37" s="12"/>
      <c r="D37" s="11" t="s">
        <v>11</v>
      </c>
      <c r="E37" s="12"/>
      <c r="F37" s="12"/>
    </row>
    <row r="38" spans="1:6" x14ac:dyDescent="0.25">
      <c r="A38" s="13" t="s">
        <v>3</v>
      </c>
      <c r="B38" s="12"/>
      <c r="C38" s="12"/>
      <c r="D38" s="13" t="s">
        <v>3</v>
      </c>
      <c r="E38" s="12"/>
      <c r="F38" s="12"/>
    </row>
    <row r="39" spans="1:6" x14ac:dyDescent="0.25">
      <c r="A39" s="14" t="s">
        <v>0</v>
      </c>
      <c r="B39" s="14" t="s">
        <v>1</v>
      </c>
      <c r="C39" s="14" t="s">
        <v>2</v>
      </c>
      <c r="D39" s="14" t="s">
        <v>0</v>
      </c>
      <c r="E39" s="14" t="s">
        <v>1</v>
      </c>
      <c r="F39" s="14" t="s">
        <v>2</v>
      </c>
    </row>
    <row r="40" spans="1:6" x14ac:dyDescent="0.25">
      <c r="A40" s="16"/>
      <c r="B40" s="16"/>
      <c r="C40" s="16"/>
      <c r="D40" s="16"/>
      <c r="E40" s="16"/>
      <c r="F40" s="16"/>
    </row>
    <row r="41" spans="1:6" x14ac:dyDescent="0.25">
      <c r="A41" s="16"/>
      <c r="B41" s="16"/>
      <c r="C41" s="16"/>
      <c r="D41" s="16"/>
      <c r="E41" s="16"/>
      <c r="F41" s="16"/>
    </row>
    <row r="42" spans="1:6" x14ac:dyDescent="0.25">
      <c r="A42" s="16"/>
      <c r="B42" s="16"/>
      <c r="C42" s="16"/>
      <c r="D42" s="16"/>
      <c r="E42" s="16"/>
      <c r="F42" s="16"/>
    </row>
    <row r="43" spans="1:6" x14ac:dyDescent="0.25">
      <c r="A43" s="16"/>
      <c r="B43" s="16"/>
      <c r="C43" s="16"/>
      <c r="D43" s="16"/>
      <c r="E43" s="16"/>
      <c r="F43" s="16"/>
    </row>
    <row r="44" spans="1:6" x14ac:dyDescent="0.25">
      <c r="A44" s="16"/>
      <c r="B44" s="16"/>
      <c r="C44" s="16"/>
      <c r="D44" s="16"/>
      <c r="E44" s="16"/>
      <c r="F44" s="16"/>
    </row>
    <row r="45" spans="1:6" x14ac:dyDescent="0.25">
      <c r="A45" s="16"/>
      <c r="B45" s="16"/>
      <c r="C45" s="16"/>
      <c r="D45" s="16"/>
      <c r="E45" s="16"/>
      <c r="F45" s="16"/>
    </row>
    <row r="46" spans="1:6" x14ac:dyDescent="0.25">
      <c r="A46" s="16"/>
      <c r="B46" s="16"/>
      <c r="C46" s="16"/>
      <c r="D46" s="16"/>
      <c r="E46" s="16"/>
      <c r="F46" s="16"/>
    </row>
    <row r="47" spans="1:6" x14ac:dyDescent="0.25">
      <c r="A47" s="16"/>
      <c r="B47" s="16"/>
      <c r="C47" s="16"/>
      <c r="D47" s="16"/>
      <c r="E47" s="16"/>
      <c r="F47" s="16"/>
    </row>
    <row r="48" spans="1:6" x14ac:dyDescent="0.25">
      <c r="A48" t="s">
        <v>12</v>
      </c>
      <c r="B48">
        <f>SUM(B40:B47)</f>
        <v>0</v>
      </c>
      <c r="D48" t="s">
        <v>12</v>
      </c>
      <c r="E48">
        <f>SUM(E40:E47)</f>
        <v>0</v>
      </c>
    </row>
  </sheetData>
  <sheetProtection algorithmName="SHA-512" hashValue="UfSFT/Lg384+CKzLXsIWmpg58q7kZyR6adNknAlfhCJBkjo6fH5DY8l2TxYLFTwF2bCITCqvPmKhluw6/cy2+w==" saltValue="EelmYCBwmMrjLvr3Z0xlcA==" spinCount="100000" sheet="1" objects="1" scenarios="1" selectLockedCells="1"/>
  <conditionalFormatting sqref="H2:H18">
    <cfRule type="cellIs" dxfId="2" priority="1" operator="equal">
      <formula>"YES"</formula>
    </cfRule>
    <cfRule type="containsText" dxfId="1" priority="2" operator="containsText" text="NO">
      <formula>NOT(ISERROR(SEARCH("NO",H2)))</formula>
    </cfRule>
    <cfRule type="cellIs" dxfId="0" priority="3" operator="equal">
      <formula>"""NO"""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Kan</dc:creator>
  <cp:lastModifiedBy>Joe Kan</cp:lastModifiedBy>
  <dcterms:created xsi:type="dcterms:W3CDTF">2017-08-12T00:37:33Z</dcterms:created>
  <dcterms:modified xsi:type="dcterms:W3CDTF">2017-08-22T17:39:52Z</dcterms:modified>
</cp:coreProperties>
</file>