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uSu\ĐH Công nghiệp\GIÁO TRÌNH\HK2\4. HTMT - 4(3,2,8)\CK HTMT\"/>
    </mc:Choice>
  </mc:AlternateContent>
  <bookViews>
    <workbookView xWindow="0" yWindow="0" windowWidth="28800" windowHeight="1222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3" l="1"/>
  <c r="V3" i="3"/>
  <c r="U8" i="3"/>
  <c r="T8" i="3"/>
  <c r="T3" i="3"/>
  <c r="S3" i="3"/>
  <c r="R8" i="3"/>
  <c r="R3" i="3"/>
  <c r="Q3" i="3"/>
  <c r="O8" i="3"/>
  <c r="N3" i="3"/>
  <c r="N8" i="3"/>
  <c r="M8" i="3"/>
  <c r="L8" i="3"/>
  <c r="K8" i="3"/>
  <c r="J8" i="3"/>
  <c r="I8" i="3"/>
  <c r="H8" i="3"/>
  <c r="G8" i="3"/>
  <c r="Q8" i="2"/>
  <c r="Q3" i="2"/>
  <c r="P8" i="2"/>
  <c r="P3" i="2"/>
  <c r="O8" i="2"/>
  <c r="N8" i="2"/>
  <c r="N3" i="2"/>
  <c r="M8" i="2"/>
  <c r="K8" i="2"/>
  <c r="J8" i="2"/>
  <c r="I8" i="2"/>
  <c r="H8" i="2"/>
  <c r="G8" i="2"/>
  <c r="E8" i="2"/>
</calcChain>
</file>

<file path=xl/sharedStrings.xml><?xml version="1.0" encoding="utf-8"?>
<sst xmlns="http://schemas.openxmlformats.org/spreadsheetml/2006/main" count="118" uniqueCount="25">
  <si>
    <t>SJF</t>
  </si>
  <si>
    <t>P1</t>
  </si>
  <si>
    <t>P2</t>
  </si>
  <si>
    <t>P3</t>
  </si>
  <si>
    <t>P4</t>
  </si>
  <si>
    <t>RL</t>
  </si>
  <si>
    <t>CPU</t>
  </si>
  <si>
    <t>P1=13</t>
  </si>
  <si>
    <t>P1=12</t>
  </si>
  <si>
    <t>P2=32</t>
  </si>
  <si>
    <t>P3=5</t>
  </si>
  <si>
    <t>P1=10</t>
  </si>
  <si>
    <t>P3=3</t>
  </si>
  <si>
    <t>P4=17</t>
  </si>
  <si>
    <t>Tiến trình</t>
  </si>
  <si>
    <t>Tgian vào RL</t>
  </si>
  <si>
    <t>Tgian CPU còn lại</t>
  </si>
  <si>
    <t>RR, Q=4; 59</t>
  </si>
  <si>
    <t>RR, Q=3; 59</t>
  </si>
  <si>
    <t>Tgian đợi</t>
  </si>
  <si>
    <t>W1</t>
  </si>
  <si>
    <t>W2</t>
  </si>
  <si>
    <t>W3</t>
  </si>
  <si>
    <t>W4</t>
  </si>
  <si>
    <t>0+(12-4)+(28-16)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</si>
</sst>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4"/>
      <color theme="1"/>
      <name val="Calibri"/>
      <family val="2"/>
      <charset val="163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rgb="FF0070C0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45" zoomScaleNormal="145" workbookViewId="0">
      <selection activeCell="I13" sqref="I13"/>
    </sheetView>
  </sheetViews>
  <sheetFormatPr defaultRowHeight="18.75" x14ac:dyDescent="0.3"/>
  <cols>
    <col min="1" max="16384" width="8.796875" style="1"/>
  </cols>
  <sheetData>
    <row r="1" spans="1:8" x14ac:dyDescent="0.3">
      <c r="A1" s="1" t="s">
        <v>0</v>
      </c>
    </row>
    <row r="2" spans="1:8" x14ac:dyDescent="0.3">
      <c r="B2" s="3"/>
      <c r="C2" s="3" t="s">
        <v>5</v>
      </c>
      <c r="D2" s="3" t="s">
        <v>6</v>
      </c>
    </row>
    <row r="3" spans="1:8" x14ac:dyDescent="0.3">
      <c r="B3" s="3" t="s">
        <v>1</v>
      </c>
      <c r="C3" s="3">
        <v>0</v>
      </c>
      <c r="D3" s="3">
        <v>13</v>
      </c>
    </row>
    <row r="4" spans="1:8" x14ac:dyDescent="0.3">
      <c r="B4" s="3" t="s">
        <v>2</v>
      </c>
      <c r="C4" s="3">
        <v>1</v>
      </c>
      <c r="D4" s="3">
        <v>32</v>
      </c>
    </row>
    <row r="5" spans="1:8" x14ac:dyDescent="0.3">
      <c r="B5" s="3" t="s">
        <v>3</v>
      </c>
      <c r="C5" s="3">
        <v>3</v>
      </c>
      <c r="D5" s="3">
        <v>5</v>
      </c>
    </row>
    <row r="6" spans="1:8" x14ac:dyDescent="0.3">
      <c r="B6" s="3" t="s">
        <v>4</v>
      </c>
      <c r="C6" s="3">
        <v>5</v>
      </c>
      <c r="D6" s="3">
        <v>17</v>
      </c>
    </row>
    <row r="10" spans="1:8" s="2" customFormat="1" x14ac:dyDescent="0.3">
      <c r="A10" s="3" t="s">
        <v>1</v>
      </c>
      <c r="B10" s="3" t="s">
        <v>1</v>
      </c>
      <c r="C10" s="3" t="s">
        <v>3</v>
      </c>
      <c r="D10" s="3" t="s">
        <v>3</v>
      </c>
      <c r="E10" s="3" t="s">
        <v>1</v>
      </c>
      <c r="F10" s="3" t="s">
        <v>4</v>
      </c>
      <c r="G10" s="3" t="s">
        <v>2</v>
      </c>
      <c r="H10" s="3"/>
    </row>
    <row r="11" spans="1:8" s="4" customFormat="1" x14ac:dyDescent="0.3">
      <c r="A11" s="6">
        <v>0</v>
      </c>
      <c r="B11" s="6">
        <v>1</v>
      </c>
      <c r="C11" s="6">
        <v>3</v>
      </c>
      <c r="D11" s="6">
        <v>5</v>
      </c>
      <c r="E11" s="6">
        <v>8</v>
      </c>
      <c r="F11" s="6">
        <v>18</v>
      </c>
      <c r="G11" s="6">
        <v>35</v>
      </c>
      <c r="H11" s="6">
        <v>67</v>
      </c>
    </row>
    <row r="12" spans="1:8" x14ac:dyDescent="0.3">
      <c r="A12" s="1" t="s">
        <v>7</v>
      </c>
      <c r="B12" s="1" t="s">
        <v>8</v>
      </c>
      <c r="C12" s="1" t="s">
        <v>11</v>
      </c>
      <c r="D12" s="1" t="s">
        <v>11</v>
      </c>
      <c r="E12" s="5" t="s">
        <v>11</v>
      </c>
      <c r="F12" s="1" t="s">
        <v>9</v>
      </c>
      <c r="G12" s="5" t="s">
        <v>9</v>
      </c>
    </row>
    <row r="13" spans="1:8" x14ac:dyDescent="0.3">
      <c r="B13" s="1" t="s">
        <v>9</v>
      </c>
      <c r="C13" s="1" t="s">
        <v>9</v>
      </c>
      <c r="D13" s="1" t="s">
        <v>9</v>
      </c>
      <c r="E13" s="1" t="s">
        <v>9</v>
      </c>
      <c r="F13" s="5" t="s">
        <v>13</v>
      </c>
    </row>
    <row r="14" spans="1:8" x14ac:dyDescent="0.3">
      <c r="C14" s="1" t="s">
        <v>10</v>
      </c>
      <c r="D14" s="5" t="s">
        <v>12</v>
      </c>
      <c r="E14" s="1" t="s">
        <v>13</v>
      </c>
    </row>
    <row r="15" spans="1:8" x14ac:dyDescent="0.3">
      <c r="D15" s="1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Normal="100" workbookViewId="0">
      <selection activeCell="D15" sqref="D15"/>
    </sheetView>
  </sheetViews>
  <sheetFormatPr defaultRowHeight="18.75" x14ac:dyDescent="0.3"/>
  <cols>
    <col min="1" max="1" width="16.09765625" style="1" bestFit="1" customWidth="1"/>
    <col min="2" max="16384" width="8.796875" style="1"/>
  </cols>
  <sheetData>
    <row r="1" spans="1:18" x14ac:dyDescent="0.3">
      <c r="A1" s="7" t="s">
        <v>17</v>
      </c>
    </row>
    <row r="2" spans="1:18" s="2" customFormat="1" x14ac:dyDescent="0.3">
      <c r="B2" s="15" t="s">
        <v>1</v>
      </c>
      <c r="C2" s="2" t="s">
        <v>2</v>
      </c>
      <c r="D2" s="2" t="s">
        <v>3</v>
      </c>
      <c r="E2" s="15" t="s">
        <v>1</v>
      </c>
      <c r="F2" s="2" t="s">
        <v>4</v>
      </c>
      <c r="G2" s="2" t="s">
        <v>2</v>
      </c>
      <c r="H2" s="2" t="s">
        <v>3</v>
      </c>
      <c r="I2" s="15" t="s">
        <v>1</v>
      </c>
      <c r="J2" s="2" t="s">
        <v>4</v>
      </c>
      <c r="K2" s="2" t="s">
        <v>2</v>
      </c>
      <c r="L2" s="15" t="s">
        <v>1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</row>
    <row r="3" spans="1:18" s="4" customFormat="1" x14ac:dyDescent="0.3">
      <c r="B3" s="4">
        <v>0</v>
      </c>
      <c r="C3" s="4">
        <v>4</v>
      </c>
      <c r="D3" s="4">
        <v>8</v>
      </c>
      <c r="E3" s="4">
        <v>12</v>
      </c>
      <c r="F3" s="4">
        <v>16</v>
      </c>
      <c r="G3" s="4">
        <v>20</v>
      </c>
      <c r="H3" s="4">
        <v>24</v>
      </c>
      <c r="I3" s="4">
        <v>28</v>
      </c>
      <c r="J3" s="4">
        <v>32</v>
      </c>
      <c r="K3" s="4">
        <v>34</v>
      </c>
      <c r="L3" s="4">
        <v>38</v>
      </c>
      <c r="M3" s="4">
        <v>39</v>
      </c>
      <c r="N3" s="4">
        <f>39+4</f>
        <v>43</v>
      </c>
      <c r="O3" s="4">
        <v>47</v>
      </c>
      <c r="P3" s="4">
        <f>47+4</f>
        <v>51</v>
      </c>
      <c r="Q3" s="4">
        <f>51+4</f>
        <v>55</v>
      </c>
      <c r="R3" s="4">
        <v>59</v>
      </c>
    </row>
    <row r="6" spans="1:18" x14ac:dyDescent="0.3">
      <c r="A6" s="8" t="s">
        <v>14</v>
      </c>
      <c r="B6" s="11" t="s">
        <v>1</v>
      </c>
      <c r="C6" s="11" t="s">
        <v>2</v>
      </c>
      <c r="D6" s="11" t="s">
        <v>3</v>
      </c>
      <c r="E6" s="11" t="s">
        <v>1</v>
      </c>
      <c r="F6" s="11" t="s">
        <v>4</v>
      </c>
      <c r="G6" s="11" t="s">
        <v>2</v>
      </c>
      <c r="H6" s="11" t="s">
        <v>3</v>
      </c>
      <c r="I6" s="11" t="s">
        <v>1</v>
      </c>
      <c r="J6" s="11" t="s">
        <v>4</v>
      </c>
      <c r="K6" s="11" t="s">
        <v>2</v>
      </c>
      <c r="L6" s="11" t="s">
        <v>1</v>
      </c>
      <c r="M6" s="2" t="s">
        <v>2</v>
      </c>
      <c r="N6" s="2" t="s">
        <v>2</v>
      </c>
      <c r="O6" s="2" t="s">
        <v>2</v>
      </c>
      <c r="P6" s="2" t="s">
        <v>2</v>
      </c>
      <c r="Q6" s="2" t="s">
        <v>2</v>
      </c>
    </row>
    <row r="7" spans="1:18" x14ac:dyDescent="0.3">
      <c r="A7" s="14" t="s">
        <v>15</v>
      </c>
      <c r="B7" s="12">
        <v>0</v>
      </c>
      <c r="C7" s="12">
        <v>1</v>
      </c>
      <c r="D7" s="12">
        <v>3</v>
      </c>
      <c r="E7" s="12">
        <v>4</v>
      </c>
      <c r="F7" s="12">
        <v>5</v>
      </c>
      <c r="G7" s="12">
        <v>8</v>
      </c>
      <c r="H7" s="12">
        <v>12</v>
      </c>
      <c r="I7" s="12">
        <v>16</v>
      </c>
      <c r="J7" s="12">
        <v>20</v>
      </c>
      <c r="K7" s="12">
        <v>24</v>
      </c>
      <c r="L7" s="12">
        <v>32</v>
      </c>
      <c r="M7" s="10">
        <v>38</v>
      </c>
      <c r="N7" s="10">
        <v>43</v>
      </c>
      <c r="O7" s="10">
        <v>47</v>
      </c>
      <c r="P7" s="10">
        <v>51</v>
      </c>
      <c r="Q7" s="10">
        <v>55</v>
      </c>
    </row>
    <row r="8" spans="1:18" x14ac:dyDescent="0.3">
      <c r="A8" s="14" t="s">
        <v>16</v>
      </c>
      <c r="B8" s="13">
        <v>13</v>
      </c>
      <c r="C8" s="13">
        <v>32</v>
      </c>
      <c r="D8" s="13">
        <v>8</v>
      </c>
      <c r="E8" s="13">
        <f>13-4</f>
        <v>9</v>
      </c>
      <c r="F8" s="13">
        <v>6</v>
      </c>
      <c r="G8" s="13">
        <f>32-4</f>
        <v>28</v>
      </c>
      <c r="H8" s="13">
        <f>8-4</f>
        <v>4</v>
      </c>
      <c r="I8" s="13">
        <f>9-4</f>
        <v>5</v>
      </c>
      <c r="J8" s="13">
        <f>6-4</f>
        <v>2</v>
      </c>
      <c r="K8" s="13">
        <f>28-4</f>
        <v>24</v>
      </c>
      <c r="L8" s="13">
        <v>1</v>
      </c>
      <c r="M8" s="9">
        <f>24-4</f>
        <v>20</v>
      </c>
      <c r="N8" s="9">
        <f>20-4</f>
        <v>16</v>
      </c>
      <c r="O8" s="9">
        <f>16-4</f>
        <v>12</v>
      </c>
      <c r="P8" s="9">
        <f>12-4</f>
        <v>8</v>
      </c>
      <c r="Q8" s="9">
        <f>8-4</f>
        <v>4</v>
      </c>
    </row>
    <row r="11" spans="1:18" x14ac:dyDescent="0.3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</row>
    <row r="12" spans="1:18" x14ac:dyDescent="0.3">
      <c r="B12" s="1" t="s">
        <v>24</v>
      </c>
    </row>
    <row r="18" s="2" customFormat="1" x14ac:dyDescent="0.3"/>
    <row r="19" s="10" customFormat="1" x14ac:dyDescent="0.3"/>
    <row r="20" s="9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="85" zoomScaleNormal="85" workbookViewId="0">
      <selection activeCell="A6" sqref="A6:V8"/>
    </sheetView>
  </sheetViews>
  <sheetFormatPr defaultRowHeight="18.75" x14ac:dyDescent="0.3"/>
  <cols>
    <col min="1" max="1" width="14.796875" style="1" bestFit="1" customWidth="1"/>
    <col min="2" max="16384" width="8.796875" style="1"/>
  </cols>
  <sheetData>
    <row r="1" spans="1:23" x14ac:dyDescent="0.3">
      <c r="A1" s="7" t="s">
        <v>18</v>
      </c>
    </row>
    <row r="2" spans="1:23" s="2" customFormat="1" x14ac:dyDescent="0.3">
      <c r="B2" s="2" t="s">
        <v>1</v>
      </c>
      <c r="C2" s="2" t="s">
        <v>2</v>
      </c>
      <c r="D2" s="2" t="s">
        <v>3</v>
      </c>
      <c r="E2" s="2" t="s">
        <v>1</v>
      </c>
      <c r="F2" s="2" t="s">
        <v>4</v>
      </c>
      <c r="G2" s="2" t="s">
        <v>2</v>
      </c>
      <c r="H2" s="2" t="s">
        <v>3</v>
      </c>
      <c r="I2" s="2" t="s">
        <v>1</v>
      </c>
      <c r="J2" s="2" t="s">
        <v>4</v>
      </c>
      <c r="K2" s="2" t="s">
        <v>2</v>
      </c>
      <c r="L2" s="2" t="s">
        <v>3</v>
      </c>
      <c r="M2" s="2" t="s">
        <v>1</v>
      </c>
      <c r="N2" s="2" t="s">
        <v>2</v>
      </c>
      <c r="O2" s="2" t="s">
        <v>1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</row>
    <row r="3" spans="1:23" s="4" customFormat="1" x14ac:dyDescent="0.3">
      <c r="B3" s="4">
        <v>0</v>
      </c>
      <c r="C3" s="4">
        <v>3</v>
      </c>
      <c r="D3" s="4">
        <v>6</v>
      </c>
      <c r="E3" s="4">
        <v>9</v>
      </c>
      <c r="F3" s="4">
        <v>12</v>
      </c>
      <c r="G3" s="4">
        <v>15</v>
      </c>
      <c r="H3" s="4">
        <v>18</v>
      </c>
      <c r="I3" s="4">
        <v>21</v>
      </c>
      <c r="J3" s="4">
        <v>24</v>
      </c>
      <c r="K3" s="4">
        <v>27</v>
      </c>
      <c r="L3" s="4">
        <v>30</v>
      </c>
      <c r="M3" s="4">
        <v>32</v>
      </c>
      <c r="N3" s="4">
        <f>32+3</f>
        <v>35</v>
      </c>
      <c r="O3" s="4">
        <v>38</v>
      </c>
      <c r="P3" s="4">
        <v>39</v>
      </c>
      <c r="Q3" s="4">
        <f>39+3</f>
        <v>42</v>
      </c>
      <c r="R3" s="4">
        <f>42+3</f>
        <v>45</v>
      </c>
      <c r="S3" s="4">
        <f>45+3</f>
        <v>48</v>
      </c>
      <c r="T3" s="4">
        <f>48+3</f>
        <v>51</v>
      </c>
      <c r="U3" s="4">
        <v>54</v>
      </c>
      <c r="V3" s="4">
        <f>54+3</f>
        <v>57</v>
      </c>
      <c r="W3" s="4">
        <v>59</v>
      </c>
    </row>
    <row r="6" spans="1:23" x14ac:dyDescent="0.3">
      <c r="A6" s="14" t="s">
        <v>14</v>
      </c>
      <c r="B6" s="11" t="s">
        <v>1</v>
      </c>
      <c r="C6" s="11" t="s">
        <v>2</v>
      </c>
      <c r="D6" s="11" t="s">
        <v>3</v>
      </c>
      <c r="E6" s="11" t="s">
        <v>1</v>
      </c>
      <c r="F6" s="11" t="s">
        <v>4</v>
      </c>
      <c r="G6" s="11" t="s">
        <v>2</v>
      </c>
      <c r="H6" s="11" t="s">
        <v>3</v>
      </c>
      <c r="I6" s="11" t="s">
        <v>1</v>
      </c>
      <c r="J6" s="11" t="s">
        <v>4</v>
      </c>
      <c r="K6" s="11" t="s">
        <v>2</v>
      </c>
      <c r="L6" s="11" t="s">
        <v>3</v>
      </c>
      <c r="M6" s="11" t="s">
        <v>1</v>
      </c>
      <c r="N6" s="11" t="s">
        <v>2</v>
      </c>
      <c r="O6" s="11" t="s">
        <v>1</v>
      </c>
      <c r="P6" s="11" t="s">
        <v>2</v>
      </c>
      <c r="Q6" s="11" t="s">
        <v>2</v>
      </c>
      <c r="R6" s="11" t="s">
        <v>2</v>
      </c>
      <c r="S6" s="11" t="s">
        <v>2</v>
      </c>
      <c r="T6" s="11" t="s">
        <v>2</v>
      </c>
      <c r="U6" s="11" t="s">
        <v>2</v>
      </c>
      <c r="V6" s="11" t="s">
        <v>2</v>
      </c>
    </row>
    <row r="7" spans="1:23" x14ac:dyDescent="0.3">
      <c r="A7" s="14" t="s">
        <v>15</v>
      </c>
      <c r="B7" s="12">
        <v>0</v>
      </c>
      <c r="C7" s="12">
        <v>1</v>
      </c>
      <c r="D7" s="12">
        <v>3</v>
      </c>
      <c r="E7" s="12">
        <v>3</v>
      </c>
      <c r="F7" s="12">
        <v>5</v>
      </c>
      <c r="G7" s="12">
        <v>6</v>
      </c>
      <c r="H7" s="12">
        <v>9</v>
      </c>
      <c r="I7" s="12">
        <v>12</v>
      </c>
      <c r="J7" s="12">
        <v>15</v>
      </c>
      <c r="K7" s="12">
        <v>18</v>
      </c>
      <c r="L7" s="12">
        <v>21</v>
      </c>
      <c r="M7" s="12">
        <v>24</v>
      </c>
      <c r="N7" s="12">
        <v>30</v>
      </c>
      <c r="O7" s="12">
        <v>35</v>
      </c>
      <c r="P7" s="12">
        <v>38</v>
      </c>
      <c r="Q7" s="12">
        <v>42</v>
      </c>
      <c r="R7" s="12">
        <v>45</v>
      </c>
      <c r="S7" s="12">
        <v>48</v>
      </c>
      <c r="T7" s="12">
        <v>51</v>
      </c>
      <c r="U7" s="12">
        <v>54</v>
      </c>
      <c r="V7" s="12">
        <v>57</v>
      </c>
    </row>
    <row r="8" spans="1:23" x14ac:dyDescent="0.3">
      <c r="A8" s="14" t="s">
        <v>16</v>
      </c>
      <c r="B8" s="13">
        <v>13</v>
      </c>
      <c r="C8" s="13">
        <v>32</v>
      </c>
      <c r="D8" s="13">
        <v>8</v>
      </c>
      <c r="E8" s="13">
        <v>10</v>
      </c>
      <c r="F8" s="13">
        <v>6</v>
      </c>
      <c r="G8" s="13">
        <f>32-3</f>
        <v>29</v>
      </c>
      <c r="H8" s="13">
        <f>8-3</f>
        <v>5</v>
      </c>
      <c r="I8" s="13">
        <f>10-3</f>
        <v>7</v>
      </c>
      <c r="J8" s="13">
        <f>6-3</f>
        <v>3</v>
      </c>
      <c r="K8" s="13">
        <f>29-3</f>
        <v>26</v>
      </c>
      <c r="L8" s="13">
        <f>5-3</f>
        <v>2</v>
      </c>
      <c r="M8" s="13">
        <f>7-3</f>
        <v>4</v>
      </c>
      <c r="N8" s="13">
        <f>26-3</f>
        <v>23</v>
      </c>
      <c r="O8" s="13">
        <f>4-3</f>
        <v>1</v>
      </c>
      <c r="P8" s="13">
        <v>20</v>
      </c>
      <c r="Q8" s="13">
        <v>17</v>
      </c>
      <c r="R8" s="13">
        <f>17-3</f>
        <v>14</v>
      </c>
      <c r="S8" s="13">
        <v>11</v>
      </c>
      <c r="T8" s="13">
        <f>11-3</f>
        <v>8</v>
      </c>
      <c r="U8" s="13">
        <f>8-3</f>
        <v>5</v>
      </c>
      <c r="V8" s="13">
        <f>5-3</f>
        <v>2</v>
      </c>
    </row>
    <row r="20" s="2" customFormat="1" x14ac:dyDescent="0.3"/>
    <row r="21" s="10" customFormat="1" x14ac:dyDescent="0.3"/>
    <row r="22" s="9" customFormat="1" x14ac:dyDescent="0.3"/>
    <row r="23" s="2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Anh</dc:creator>
  <cp:lastModifiedBy>Lan Anh</cp:lastModifiedBy>
  <dcterms:created xsi:type="dcterms:W3CDTF">2022-05-25T12:58:48Z</dcterms:created>
  <dcterms:modified xsi:type="dcterms:W3CDTF">2022-05-25T14:45:26Z</dcterms:modified>
</cp:coreProperties>
</file>